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Статистика население\"/>
    </mc:Choice>
  </mc:AlternateContent>
  <bookViews>
    <workbookView xWindow="120" yWindow="105" windowWidth="23895" windowHeight="9915" activeTab="3"/>
  </bookViews>
  <sheets>
    <sheet name="1 кв." sheetId="1" r:id="rId1"/>
    <sheet name="2 кв." sheetId="13" r:id="rId2"/>
    <sheet name="3 кв." sheetId="16" r:id="rId3"/>
    <sheet name="4кв." sheetId="18" r:id="rId4"/>
  </sheets>
  <definedNames>
    <definedName name="_xlnm.Print_Area" localSheetId="0">'1 кв.'!$A$1:$AI$42</definedName>
    <definedName name="_xlnm.Print_Area" localSheetId="1">'2 кв.'!$A$1:$AI$42</definedName>
  </definedNames>
  <calcPr calcId="152511"/>
</workbook>
</file>

<file path=xl/calcChain.xml><?xml version="1.0" encoding="utf-8"?>
<calcChain xmlns="http://schemas.openxmlformats.org/spreadsheetml/2006/main">
  <c r="C11" i="18" l="1"/>
  <c r="T19" i="18"/>
  <c r="AG38" i="18"/>
  <c r="AF38" i="18"/>
  <c r="AE38" i="18"/>
  <c r="AD38" i="18"/>
  <c r="AC38" i="18"/>
  <c r="AA38" i="18"/>
  <c r="Z38" i="18"/>
  <c r="Y38" i="18"/>
  <c r="X38" i="18"/>
  <c r="W38" i="18"/>
  <c r="V38" i="18"/>
  <c r="U38" i="18"/>
  <c r="S38" i="18"/>
  <c r="R38" i="18"/>
  <c r="Q38" i="18"/>
  <c r="P38" i="18"/>
  <c r="O38" i="18"/>
  <c r="N38" i="18"/>
  <c r="M38" i="18"/>
  <c r="L38" i="18"/>
  <c r="K38" i="18"/>
  <c r="J38" i="18"/>
  <c r="I38" i="18"/>
  <c r="G38" i="18"/>
  <c r="F38" i="18"/>
  <c r="E38" i="18"/>
  <c r="B38" i="18"/>
  <c r="T37" i="18"/>
  <c r="AB37" i="18" s="1"/>
  <c r="H37" i="18"/>
  <c r="C37" i="18"/>
  <c r="T36" i="18"/>
  <c r="AB36" i="18" s="1"/>
  <c r="H36" i="18"/>
  <c r="C36" i="18"/>
  <c r="T35" i="18"/>
  <c r="H35" i="18"/>
  <c r="C35" i="18"/>
  <c r="T34" i="18"/>
  <c r="H34" i="18"/>
  <c r="C34" i="18"/>
  <c r="T33" i="18"/>
  <c r="AB33" i="18" s="1"/>
  <c r="H33" i="18"/>
  <c r="C33" i="18"/>
  <c r="T32" i="18"/>
  <c r="H32" i="18"/>
  <c r="C32" i="18"/>
  <c r="T31" i="18"/>
  <c r="H31" i="18"/>
  <c r="C31" i="18"/>
  <c r="T30" i="18"/>
  <c r="AB30" i="18" s="1"/>
  <c r="H30" i="18"/>
  <c r="T29" i="18"/>
  <c r="AB29" i="18" s="1"/>
  <c r="H29" i="18"/>
  <c r="C29" i="18"/>
  <c r="T28" i="18"/>
  <c r="H28" i="18"/>
  <c r="C28" i="18"/>
  <c r="T27" i="18"/>
  <c r="AB27" i="18" s="1"/>
  <c r="H27" i="18"/>
  <c r="C27" i="18"/>
  <c r="T26" i="18"/>
  <c r="AB26" i="18" s="1"/>
  <c r="H26" i="18"/>
  <c r="D26" i="18" s="1"/>
  <c r="C26" i="18"/>
  <c r="T25" i="18"/>
  <c r="H25" i="18"/>
  <c r="C25" i="18"/>
  <c r="T24" i="18"/>
  <c r="AB24" i="18" s="1"/>
  <c r="H24" i="18"/>
  <c r="C24" i="18"/>
  <c r="T23" i="18"/>
  <c r="AB23" i="18" s="1"/>
  <c r="H23" i="18"/>
  <c r="C23" i="18"/>
  <c r="T22" i="18"/>
  <c r="H22" i="18"/>
  <c r="C22" i="18"/>
  <c r="T21" i="18"/>
  <c r="H21" i="18"/>
  <c r="C21" i="18"/>
  <c r="T20" i="18"/>
  <c r="H20" i="18"/>
  <c r="AB19" i="18"/>
  <c r="H19" i="18"/>
  <c r="D19" i="18" s="1"/>
  <c r="C19" i="18"/>
  <c r="T18" i="18"/>
  <c r="H18" i="18"/>
  <c r="C18" i="18"/>
  <c r="T17" i="18"/>
  <c r="H17" i="18"/>
  <c r="C17" i="18"/>
  <c r="T16" i="18"/>
  <c r="H16" i="18"/>
  <c r="C16" i="18"/>
  <c r="T15" i="18"/>
  <c r="H15" i="18"/>
  <c r="C15" i="18"/>
  <c r="T14" i="18"/>
  <c r="H14" i="18"/>
  <c r="C14" i="18"/>
  <c r="T13" i="18"/>
  <c r="H13" i="18"/>
  <c r="C13" i="18"/>
  <c r="T12" i="18"/>
  <c r="H12" i="18"/>
  <c r="C12" i="18"/>
  <c r="T11" i="18"/>
  <c r="AB11" i="18" s="1"/>
  <c r="H11" i="18"/>
  <c r="D11" i="18" s="1"/>
  <c r="T10" i="18"/>
  <c r="H10" i="18"/>
  <c r="D10" i="18" s="1"/>
  <c r="C10" i="18"/>
  <c r="T9" i="18"/>
  <c r="AB9" i="18" s="1"/>
  <c r="H9" i="18"/>
  <c r="T8" i="18"/>
  <c r="H8" i="18"/>
  <c r="D27" i="18" l="1"/>
  <c r="D28" i="18"/>
  <c r="D23" i="18"/>
  <c r="D33" i="18"/>
  <c r="D37" i="18"/>
  <c r="D12" i="18"/>
  <c r="D15" i="18"/>
  <c r="D13" i="18"/>
  <c r="D17" i="18"/>
  <c r="D24" i="18"/>
  <c r="D16" i="18"/>
  <c r="D35" i="18"/>
  <c r="D25" i="18"/>
  <c r="D32" i="18"/>
  <c r="D22" i="18"/>
  <c r="D14" i="18"/>
  <c r="D29" i="18"/>
  <c r="D36" i="18"/>
  <c r="D31" i="18"/>
  <c r="D21" i="18"/>
  <c r="D34" i="18"/>
  <c r="D18" i="18"/>
  <c r="C38" i="18"/>
  <c r="T38" i="18"/>
  <c r="H38" i="18"/>
  <c r="D8" i="18"/>
  <c r="AB38" i="18"/>
  <c r="D38" i="18" l="1"/>
  <c r="V8" i="13"/>
  <c r="J8" i="16" l="1"/>
  <c r="E31" i="16" l="1"/>
  <c r="E18" i="16" l="1"/>
  <c r="AI38" i="16"/>
  <c r="AH38" i="16"/>
  <c r="AG38" i="16"/>
  <c r="AF38" i="16"/>
  <c r="AE38" i="16"/>
  <c r="AC38" i="16"/>
  <c r="AB38" i="16"/>
  <c r="AA38" i="16"/>
  <c r="Z38" i="16"/>
  <c r="Y38" i="16"/>
  <c r="X38" i="16"/>
  <c r="W38" i="16"/>
  <c r="U38" i="16"/>
  <c r="T38" i="16"/>
  <c r="S38" i="16"/>
  <c r="R38" i="16"/>
  <c r="Q38" i="16"/>
  <c r="P38" i="16"/>
  <c r="O38" i="16"/>
  <c r="N38" i="16"/>
  <c r="M38" i="16"/>
  <c r="L38" i="16"/>
  <c r="K38" i="16"/>
  <c r="I38" i="16"/>
  <c r="H38" i="16"/>
  <c r="G38" i="16"/>
  <c r="D38" i="16"/>
  <c r="C38" i="16"/>
  <c r="V37" i="16"/>
  <c r="AD37" i="16" s="1"/>
  <c r="J37" i="16"/>
  <c r="F37" i="16" s="1"/>
  <c r="E37" i="16"/>
  <c r="C37" i="16"/>
  <c r="V36" i="16"/>
  <c r="AD36" i="16" s="1"/>
  <c r="J36" i="16"/>
  <c r="E36" i="16"/>
  <c r="C36" i="16"/>
  <c r="V35" i="16"/>
  <c r="J35" i="16"/>
  <c r="E35" i="16"/>
  <c r="C35" i="16"/>
  <c r="V34" i="16"/>
  <c r="J34" i="16"/>
  <c r="E34" i="16"/>
  <c r="C34" i="16"/>
  <c r="V33" i="16"/>
  <c r="AD33" i="16" s="1"/>
  <c r="J33" i="16"/>
  <c r="E33" i="16"/>
  <c r="C33" i="16"/>
  <c r="V32" i="16"/>
  <c r="AD32" i="16" s="1"/>
  <c r="J32" i="16"/>
  <c r="E32" i="16"/>
  <c r="C32" i="16"/>
  <c r="V31" i="16"/>
  <c r="AD31" i="16" s="1"/>
  <c r="J31" i="16"/>
  <c r="C31" i="16"/>
  <c r="V30" i="16"/>
  <c r="AD30" i="16" s="1"/>
  <c r="J30" i="16"/>
  <c r="E30" i="16"/>
  <c r="C30" i="16"/>
  <c r="V29" i="16"/>
  <c r="AD29" i="16" s="1"/>
  <c r="J29" i="16"/>
  <c r="E29" i="16"/>
  <c r="C29" i="16"/>
  <c r="V28" i="16"/>
  <c r="J28" i="16"/>
  <c r="E28" i="16"/>
  <c r="C28" i="16"/>
  <c r="V27" i="16"/>
  <c r="AD27" i="16" s="1"/>
  <c r="J27" i="16"/>
  <c r="E27" i="16"/>
  <c r="C27" i="16"/>
  <c r="V26" i="16"/>
  <c r="AD26" i="16" s="1"/>
  <c r="J26" i="16"/>
  <c r="E26" i="16"/>
  <c r="C26" i="16"/>
  <c r="V25" i="16"/>
  <c r="AD25" i="16" s="1"/>
  <c r="J25" i="16"/>
  <c r="E25" i="16"/>
  <c r="C25" i="16"/>
  <c r="V24" i="16"/>
  <c r="AD24" i="16" s="1"/>
  <c r="J24" i="16"/>
  <c r="E24" i="16"/>
  <c r="C24" i="16"/>
  <c r="V23" i="16"/>
  <c r="AD23" i="16" s="1"/>
  <c r="J23" i="16"/>
  <c r="E23" i="16"/>
  <c r="C23" i="16"/>
  <c r="V22" i="16"/>
  <c r="J22" i="16"/>
  <c r="E22" i="16"/>
  <c r="C22" i="16"/>
  <c r="V21" i="16"/>
  <c r="J21" i="16"/>
  <c r="E21" i="16"/>
  <c r="C21" i="16"/>
  <c r="V20" i="16"/>
  <c r="AD20" i="16" s="1"/>
  <c r="J20" i="16"/>
  <c r="E20" i="16"/>
  <c r="C20" i="16"/>
  <c r="V19" i="16"/>
  <c r="AD19" i="16" s="1"/>
  <c r="J19" i="16"/>
  <c r="E19" i="16"/>
  <c r="C19" i="16"/>
  <c r="V18" i="16"/>
  <c r="J18" i="16"/>
  <c r="C18" i="16"/>
  <c r="V17" i="16"/>
  <c r="AD17" i="16" s="1"/>
  <c r="J17" i="16"/>
  <c r="E17" i="16"/>
  <c r="C17" i="16"/>
  <c r="V16" i="16"/>
  <c r="J16" i="16"/>
  <c r="E16" i="16"/>
  <c r="C16" i="16"/>
  <c r="V15" i="16"/>
  <c r="AD15" i="16" s="1"/>
  <c r="J15" i="16"/>
  <c r="E15" i="16"/>
  <c r="C15" i="16"/>
  <c r="V14" i="16"/>
  <c r="J14" i="16"/>
  <c r="E14" i="16"/>
  <c r="C14" i="16"/>
  <c r="V13" i="16"/>
  <c r="J13" i="16"/>
  <c r="E13" i="16"/>
  <c r="C13" i="16"/>
  <c r="V12" i="16"/>
  <c r="J12" i="16"/>
  <c r="E12" i="16"/>
  <c r="C12" i="16"/>
  <c r="V11" i="16"/>
  <c r="AD11" i="16" s="1"/>
  <c r="J11" i="16"/>
  <c r="C11" i="16"/>
  <c r="V10" i="16"/>
  <c r="J10" i="16"/>
  <c r="E10" i="16"/>
  <c r="C10" i="16"/>
  <c r="V9" i="16"/>
  <c r="AD9" i="16" s="1"/>
  <c r="J9" i="16"/>
  <c r="C9" i="16"/>
  <c r="V8" i="16"/>
  <c r="E8" i="16"/>
  <c r="C8" i="16"/>
  <c r="F25" i="16" l="1"/>
  <c r="F16" i="16"/>
  <c r="F23" i="16"/>
  <c r="F17" i="16"/>
  <c r="F22" i="16"/>
  <c r="F20" i="16"/>
  <c r="F32" i="16"/>
  <c r="F28" i="16"/>
  <c r="F27" i="16"/>
  <c r="F14" i="16"/>
  <c r="F13" i="16"/>
  <c r="F12" i="16"/>
  <c r="F10" i="16"/>
  <c r="F8" i="16"/>
  <c r="F33" i="16"/>
  <c r="F31" i="16"/>
  <c r="F30" i="16"/>
  <c r="F29" i="16"/>
  <c r="F19" i="16"/>
  <c r="F26" i="16"/>
  <c r="F35" i="16"/>
  <c r="F36" i="16"/>
  <c r="F15" i="16"/>
  <c r="F24" i="16"/>
  <c r="F21" i="16"/>
  <c r="F34" i="16"/>
  <c r="E38" i="16"/>
  <c r="V38" i="16"/>
  <c r="F18" i="16"/>
  <c r="AD38" i="16"/>
  <c r="J38" i="16"/>
  <c r="E8" i="13"/>
  <c r="F8" i="13"/>
  <c r="E9" i="13"/>
  <c r="F38" i="16" l="1"/>
  <c r="E33" i="13"/>
  <c r="AD37" i="13" l="1"/>
  <c r="AD19" i="13"/>
  <c r="AD8" i="13"/>
  <c r="V37" i="13"/>
  <c r="V36" i="13"/>
  <c r="AD36" i="13" s="1"/>
  <c r="V35" i="13"/>
  <c r="V34" i="13"/>
  <c r="AD34" i="13" s="1"/>
  <c r="V33" i="13"/>
  <c r="AD33" i="13" s="1"/>
  <c r="V32" i="13"/>
  <c r="AD32" i="13" s="1"/>
  <c r="V31" i="13"/>
  <c r="AD31" i="13" s="1"/>
  <c r="V30" i="13"/>
  <c r="F30" i="13" s="1"/>
  <c r="V29" i="13"/>
  <c r="AD29" i="13" s="1"/>
  <c r="V28" i="13"/>
  <c r="F28" i="13" s="1"/>
  <c r="V27" i="13"/>
  <c r="AD27" i="13" s="1"/>
  <c r="V26" i="13"/>
  <c r="F26" i="13" s="1"/>
  <c r="V25" i="13"/>
  <c r="AD25" i="13" s="1"/>
  <c r="V24" i="13"/>
  <c r="F24" i="13" s="1"/>
  <c r="V23" i="13"/>
  <c r="AD23" i="13" s="1"/>
  <c r="V22" i="13"/>
  <c r="F22" i="13" s="1"/>
  <c r="V21" i="13"/>
  <c r="AD21" i="13" s="1"/>
  <c r="V20" i="13"/>
  <c r="AD20" i="13" s="1"/>
  <c r="V19" i="13"/>
  <c r="V18" i="13"/>
  <c r="AD18" i="13" s="1"/>
  <c r="V17" i="13"/>
  <c r="AD17" i="13" s="1"/>
  <c r="V16" i="13"/>
  <c r="F16" i="13" s="1"/>
  <c r="V15" i="13"/>
  <c r="AD15" i="13" s="1"/>
  <c r="V14" i="13"/>
  <c r="F14" i="13" s="1"/>
  <c r="V13" i="13"/>
  <c r="AD13" i="13" s="1"/>
  <c r="V12" i="13"/>
  <c r="F12" i="13" s="1"/>
  <c r="V11" i="13"/>
  <c r="AD11" i="13" s="1"/>
  <c r="V10" i="13"/>
  <c r="F10" i="13" s="1"/>
  <c r="V9" i="13"/>
  <c r="AD9" i="13" s="1"/>
  <c r="J37" i="13"/>
  <c r="F37" i="13" s="1"/>
  <c r="J36" i="13"/>
  <c r="J35" i="13"/>
  <c r="F35" i="13" s="1"/>
  <c r="J34" i="13"/>
  <c r="J33" i="13"/>
  <c r="F33" i="13" s="1"/>
  <c r="J32" i="13"/>
  <c r="J31" i="13"/>
  <c r="J30" i="13"/>
  <c r="J29" i="13"/>
  <c r="J28" i="13"/>
  <c r="J27" i="13"/>
  <c r="J26" i="13"/>
  <c r="J25" i="13"/>
  <c r="J24" i="13"/>
  <c r="J23" i="13"/>
  <c r="J22" i="13"/>
  <c r="J21" i="13"/>
  <c r="J20" i="13"/>
  <c r="J19" i="13"/>
  <c r="J18" i="13"/>
  <c r="J17" i="13"/>
  <c r="J16" i="13"/>
  <c r="J15" i="13"/>
  <c r="J14" i="13"/>
  <c r="J13" i="13"/>
  <c r="J12" i="13"/>
  <c r="J11" i="13"/>
  <c r="J10" i="13"/>
  <c r="J9" i="13"/>
  <c r="F9" i="13" s="1"/>
  <c r="F36" i="13"/>
  <c r="F34" i="13"/>
  <c r="F31" i="13"/>
  <c r="F29" i="13"/>
  <c r="F27" i="13"/>
  <c r="F25" i="13"/>
  <c r="F23" i="13"/>
  <c r="F21" i="13"/>
  <c r="F19" i="13"/>
  <c r="F17" i="13"/>
  <c r="F15" i="13"/>
  <c r="F13" i="13"/>
  <c r="F11" i="13"/>
  <c r="E37" i="13"/>
  <c r="E36" i="13"/>
  <c r="E35" i="13"/>
  <c r="E34" i="13"/>
  <c r="E32" i="13"/>
  <c r="E31" i="13"/>
  <c r="E30" i="13"/>
  <c r="E29" i="13"/>
  <c r="E28" i="13"/>
  <c r="E27" i="13"/>
  <c r="E26" i="13"/>
  <c r="E25" i="13"/>
  <c r="E24" i="13"/>
  <c r="E23" i="13"/>
  <c r="E22" i="13"/>
  <c r="E21" i="13"/>
  <c r="E20" i="13"/>
  <c r="E19" i="13"/>
  <c r="E18" i="13"/>
  <c r="E17" i="13"/>
  <c r="E16" i="13"/>
  <c r="E15" i="13"/>
  <c r="E14" i="13"/>
  <c r="E13" i="13"/>
  <c r="E12" i="13"/>
  <c r="E11" i="13"/>
  <c r="E10" i="13"/>
  <c r="AD10" i="13" l="1"/>
  <c r="AD12" i="13"/>
  <c r="AD38" i="13" s="1"/>
  <c r="AD14" i="13"/>
  <c r="AD16" i="13"/>
  <c r="AD22" i="13"/>
  <c r="AD24" i="13"/>
  <c r="AD26" i="13"/>
  <c r="AD28" i="13"/>
  <c r="AD30" i="13"/>
  <c r="F18" i="13"/>
  <c r="F20" i="13"/>
  <c r="F32" i="13"/>
  <c r="V38" i="13"/>
  <c r="F38" i="13"/>
  <c r="J38" i="13"/>
  <c r="E38" i="13"/>
  <c r="AI38" i="13"/>
  <c r="AH38" i="13"/>
  <c r="AG38" i="13"/>
  <c r="AF38" i="13"/>
  <c r="AE38" i="13"/>
  <c r="AC38" i="13"/>
  <c r="AB38" i="13"/>
  <c r="AA38" i="13"/>
  <c r="Z38" i="13"/>
  <c r="Y38" i="13"/>
  <c r="X38" i="13"/>
  <c r="W38" i="13"/>
  <c r="U38" i="13"/>
  <c r="T38" i="13"/>
  <c r="S38" i="13"/>
  <c r="R38" i="13"/>
  <c r="Q38" i="13"/>
  <c r="P38" i="13"/>
  <c r="O38" i="13"/>
  <c r="N38" i="13"/>
  <c r="M38" i="13"/>
  <c r="L38" i="13"/>
  <c r="K38" i="13"/>
  <c r="I38" i="13"/>
  <c r="H38" i="13"/>
  <c r="G38" i="13"/>
  <c r="D38" i="13"/>
  <c r="C38" i="13"/>
  <c r="C37" i="13"/>
  <c r="C36" i="13"/>
  <c r="C35" i="13"/>
  <c r="C34" i="13"/>
  <c r="C33" i="13"/>
  <c r="C32" i="13"/>
  <c r="C31" i="13"/>
  <c r="C30" i="13"/>
  <c r="C29" i="13"/>
  <c r="C28" i="13"/>
  <c r="C27" i="13"/>
  <c r="C26" i="13"/>
  <c r="C25" i="13"/>
  <c r="C24" i="13"/>
  <c r="C23" i="13"/>
  <c r="C22" i="13"/>
  <c r="C21" i="13"/>
  <c r="C20" i="13"/>
  <c r="C19" i="13"/>
  <c r="C18" i="13"/>
  <c r="C17" i="13"/>
  <c r="C16" i="13"/>
  <c r="C15" i="13"/>
  <c r="C14" i="13"/>
  <c r="C13" i="13"/>
  <c r="C12" i="13"/>
  <c r="C11" i="13"/>
  <c r="C10" i="13"/>
  <c r="C9" i="13"/>
  <c r="C8" i="13"/>
  <c r="V29" i="1" l="1"/>
  <c r="D38" i="1" l="1"/>
  <c r="R38" i="1"/>
  <c r="Q38" i="1"/>
  <c r="P38" i="1"/>
  <c r="O38" i="1"/>
  <c r="N38" i="1"/>
  <c r="M38" i="1"/>
  <c r="L38" i="1"/>
  <c r="K38" i="1"/>
  <c r="J25" i="1" l="1"/>
  <c r="J13" i="1" l="1"/>
  <c r="J11" i="1"/>
  <c r="J34" i="1" l="1"/>
  <c r="E18" i="1"/>
  <c r="J37" i="1" l="1"/>
  <c r="J36" i="1"/>
  <c r="J35" i="1"/>
  <c r="J33" i="1"/>
  <c r="J32" i="1"/>
  <c r="J31" i="1"/>
  <c r="J30" i="1"/>
  <c r="J29" i="1"/>
  <c r="J28" i="1"/>
  <c r="J27" i="1"/>
  <c r="J26" i="1"/>
  <c r="J24" i="1"/>
  <c r="J23" i="1"/>
  <c r="J22" i="1"/>
  <c r="J21" i="1"/>
  <c r="J20" i="1"/>
  <c r="J19" i="1"/>
  <c r="J18" i="1"/>
  <c r="J17" i="1"/>
  <c r="J16" i="1"/>
  <c r="J15" i="1"/>
  <c r="J14" i="1"/>
  <c r="J12" i="1"/>
  <c r="J10" i="1"/>
  <c r="J9" i="1"/>
  <c r="J8" i="1"/>
  <c r="C37" i="1" l="1"/>
  <c r="C36" i="1"/>
  <c r="C35" i="1"/>
  <c r="C34" i="1"/>
  <c r="C33" i="1"/>
  <c r="C32" i="1"/>
  <c r="C31" i="1"/>
  <c r="C28" i="1"/>
  <c r="C27" i="1"/>
  <c r="C26" i="1"/>
  <c r="C25" i="1"/>
  <c r="C23" i="1"/>
  <c r="C21" i="1"/>
  <c r="C20" i="1"/>
  <c r="C19" i="1"/>
  <c r="C16" i="1"/>
  <c r="C15" i="1"/>
  <c r="C14" i="1"/>
  <c r="C13" i="1"/>
  <c r="C12" i="1"/>
  <c r="C11" i="1"/>
  <c r="U38" i="1"/>
  <c r="T38" i="1"/>
  <c r="I38" i="1"/>
  <c r="H38" i="1"/>
  <c r="AI38" i="1" l="1"/>
  <c r="AH38" i="1"/>
  <c r="AG38" i="1"/>
  <c r="AF38" i="1"/>
  <c r="AE38" i="1"/>
  <c r="AC38" i="1"/>
  <c r="AB38" i="1"/>
  <c r="AA38" i="1"/>
  <c r="Z38" i="1"/>
  <c r="Y38" i="1"/>
  <c r="X38" i="1"/>
  <c r="W38" i="1"/>
  <c r="S38" i="1"/>
  <c r="G38" i="1"/>
  <c r="V37" i="1"/>
  <c r="F37" i="1" s="1"/>
  <c r="E37" i="1"/>
  <c r="V36" i="1"/>
  <c r="F36" i="1" s="1"/>
  <c r="E36" i="1"/>
  <c r="V35" i="1"/>
  <c r="F35" i="1" s="1"/>
  <c r="E35" i="1"/>
  <c r="V34" i="1"/>
  <c r="E34" i="1"/>
  <c r="V33" i="1"/>
  <c r="F33" i="1" s="1"/>
  <c r="E33" i="1"/>
  <c r="V32" i="1"/>
  <c r="F32" i="1" s="1"/>
  <c r="E32" i="1"/>
  <c r="V31" i="1"/>
  <c r="E31" i="1"/>
  <c r="V30" i="1"/>
  <c r="F30" i="1" s="1"/>
  <c r="E30" i="1"/>
  <c r="F29" i="1"/>
  <c r="E29" i="1"/>
  <c r="V28" i="1"/>
  <c r="F28" i="1" s="1"/>
  <c r="E28" i="1"/>
  <c r="V27" i="1"/>
  <c r="F27" i="1" s="1"/>
  <c r="E27" i="1"/>
  <c r="V26" i="1"/>
  <c r="F26" i="1" s="1"/>
  <c r="E26" i="1"/>
  <c r="V25" i="1"/>
  <c r="F25" i="1" s="1"/>
  <c r="E25" i="1"/>
  <c r="V24" i="1"/>
  <c r="F24" i="1" s="1"/>
  <c r="E24" i="1"/>
  <c r="V23" i="1"/>
  <c r="F23" i="1" s="1"/>
  <c r="E23" i="1"/>
  <c r="V22" i="1"/>
  <c r="E22" i="1"/>
  <c r="V21" i="1"/>
  <c r="F21" i="1" s="1"/>
  <c r="E21" i="1"/>
  <c r="V20" i="1"/>
  <c r="AD20" i="1" s="1"/>
  <c r="E20" i="1"/>
  <c r="V19" i="1"/>
  <c r="F19" i="1" s="1"/>
  <c r="E19" i="1"/>
  <c r="V18" i="1"/>
  <c r="F18" i="1" s="1"/>
  <c r="V17" i="1"/>
  <c r="F17" i="1" s="1"/>
  <c r="E17" i="1"/>
  <c r="V16" i="1"/>
  <c r="F16" i="1" s="1"/>
  <c r="E16" i="1"/>
  <c r="V15" i="1"/>
  <c r="F15" i="1" s="1"/>
  <c r="E15" i="1"/>
  <c r="V14" i="1"/>
  <c r="F14" i="1" s="1"/>
  <c r="E14" i="1"/>
  <c r="V13" i="1"/>
  <c r="E13" i="1"/>
  <c r="V12" i="1"/>
  <c r="F12" i="1" s="1"/>
  <c r="E12" i="1"/>
  <c r="V11" i="1"/>
  <c r="F11" i="1" s="1"/>
  <c r="E11" i="1"/>
  <c r="V10" i="1"/>
  <c r="F10" i="1" s="1"/>
  <c r="E10" i="1"/>
  <c r="V9" i="1"/>
  <c r="F9" i="1" s="1"/>
  <c r="E9" i="1"/>
  <c r="V8" i="1"/>
  <c r="AD8" i="1" s="1"/>
  <c r="E8" i="1"/>
  <c r="C10" i="1" l="1"/>
  <c r="C18" i="1"/>
  <c r="C22" i="1"/>
  <c r="C24" i="1"/>
  <c r="C29" i="1"/>
  <c r="C30" i="1"/>
  <c r="C17" i="1"/>
  <c r="C9" i="1"/>
  <c r="C8" i="1"/>
  <c r="F31" i="1"/>
  <c r="AD31" i="1"/>
  <c r="F13" i="1"/>
  <c r="AD13" i="1"/>
  <c r="F22" i="1"/>
  <c r="AD22" i="1"/>
  <c r="F8" i="1"/>
  <c r="F20" i="1"/>
  <c r="AD9" i="1"/>
  <c r="AD10" i="1"/>
  <c r="AD11" i="1"/>
  <c r="AD12" i="1"/>
  <c r="AD14" i="1"/>
  <c r="AD15" i="1"/>
  <c r="AD16" i="1"/>
  <c r="AD18" i="1"/>
  <c r="AD19" i="1"/>
  <c r="AD21" i="1"/>
  <c r="AD23" i="1"/>
  <c r="AD24" i="1"/>
  <c r="AD25" i="1"/>
  <c r="AD26" i="1"/>
  <c r="AD27" i="1"/>
  <c r="AD28" i="1"/>
  <c r="AD29" i="1"/>
  <c r="AD30" i="1"/>
  <c r="AD32" i="1"/>
  <c r="AD33" i="1"/>
  <c r="AD34" i="1"/>
  <c r="AD36" i="1"/>
  <c r="AD37" i="1"/>
  <c r="V38" i="1"/>
  <c r="E38" i="1"/>
  <c r="C38" i="1" l="1"/>
  <c r="AD38" i="1"/>
  <c r="J38" i="1" l="1"/>
  <c r="F34" i="1"/>
  <c r="F38" i="1" l="1"/>
</calcChain>
</file>

<file path=xl/sharedStrings.xml><?xml version="1.0" encoding="utf-8"?>
<sst xmlns="http://schemas.openxmlformats.org/spreadsheetml/2006/main" count="310" uniqueCount="73">
  <si>
    <t>Общее количество детей в многодетных семей на отчетную дату</t>
  </si>
  <si>
    <t>дошкольного возраста</t>
  </si>
  <si>
    <t>школьников</t>
  </si>
  <si>
    <t>учащихся НПО</t>
  </si>
  <si>
    <t>студентов СПО</t>
  </si>
  <si>
    <t>студентов ВУЗов</t>
  </si>
  <si>
    <t>другие категории</t>
  </si>
  <si>
    <t>до18 лет</t>
  </si>
  <si>
    <t>от 18 до 23 лет</t>
  </si>
  <si>
    <t xml:space="preserve">Общеекол-во семей, воспользовавшихся мерами соц. поддержки </t>
  </si>
  <si>
    <t>кол-во детей, воспользовавшихся бесплатным проездом</t>
  </si>
  <si>
    <t>в том числе имеющих бордовое удостоверение</t>
  </si>
  <si>
    <t>Алнашский</t>
  </si>
  <si>
    <t>Балезинский</t>
  </si>
  <si>
    <t>Вавожский</t>
  </si>
  <si>
    <t>Воткинский</t>
  </si>
  <si>
    <t>Глазовский</t>
  </si>
  <si>
    <t>Граховский</t>
  </si>
  <si>
    <t>Дебёсский</t>
  </si>
  <si>
    <t>Завьяловский</t>
  </si>
  <si>
    <t>Игринский</t>
  </si>
  <si>
    <t>Камбарский</t>
  </si>
  <si>
    <t>Каракулинский</t>
  </si>
  <si>
    <t>Кезский</t>
  </si>
  <si>
    <t>Кизнерский</t>
  </si>
  <si>
    <t>Киясовский</t>
  </si>
  <si>
    <t>Красногорский</t>
  </si>
  <si>
    <t xml:space="preserve">Малопургинский </t>
  </si>
  <si>
    <t>Можгинский</t>
  </si>
  <si>
    <t>Сарапульский</t>
  </si>
  <si>
    <t>Селтинский</t>
  </si>
  <si>
    <t>Сюмсинский</t>
  </si>
  <si>
    <t>Увинский</t>
  </si>
  <si>
    <t>Шарканский</t>
  </si>
  <si>
    <t>Юкаменский</t>
  </si>
  <si>
    <t>Як-Бодьинский</t>
  </si>
  <si>
    <t>Ярский</t>
  </si>
  <si>
    <t>г. Ижевск</t>
  </si>
  <si>
    <t>г.Сарапул</t>
  </si>
  <si>
    <t>г. Воткинск</t>
  </si>
  <si>
    <t>г. Глазов</t>
  </si>
  <si>
    <t>г. Можга</t>
  </si>
  <si>
    <t>ИТОГО</t>
  </si>
  <si>
    <t>кол-во многодетных семей в МО на 1 января 2018</t>
  </si>
  <si>
    <t>кол-во многодетных семей в МО наотчетную дату</t>
  </si>
  <si>
    <t>впервые зарегистрированных семей</t>
  </si>
  <si>
    <t>семей, снятых с учета</t>
  </si>
  <si>
    <t>Многодетные семьи, среднедушевой доход которых превышает величину прожиточного минимума</t>
  </si>
  <si>
    <t>ОТЧЕТ</t>
  </si>
  <si>
    <t>Форма</t>
  </si>
  <si>
    <t>общее кол-во детей в семьях, в том числе</t>
  </si>
  <si>
    <t>Многодетные семьи, среднедушевой доход которых не превышает величину прожиточного минимума</t>
  </si>
  <si>
    <t>Общее кол-во семей</t>
  </si>
  <si>
    <t>кол-во многодетных семей в МО на 1 января 2019</t>
  </si>
  <si>
    <t>Предоставление мер социальной поддержки*</t>
  </si>
  <si>
    <t>Первый заместитель министра</t>
  </si>
  <si>
    <t>(подпись)</t>
  </si>
  <si>
    <t>О.В.Лубнина</t>
  </si>
  <si>
    <t>* сведения предоставляются с нарастающим итогом (1 квартал, полгода, 9 месяцев, год)</t>
  </si>
  <si>
    <t>УТВЕРЖДЕНА
приказом Министерства социальной политики и труда Удмуртской Республики 
от «30» ноября 2018 года № 471</t>
  </si>
  <si>
    <t>кол-во многодетных семей в МО на 1 января 2020</t>
  </si>
  <si>
    <t>_________________________</t>
  </si>
  <si>
    <r>
      <t xml:space="preserve">кол-во школьников, обеспеченных бесплатным </t>
    </r>
    <r>
      <rPr>
        <b/>
        <sz val="16"/>
        <rFont val="Times New Roman"/>
        <family val="1"/>
        <charset val="204"/>
      </rPr>
      <t>питанием</t>
    </r>
  </si>
  <si>
    <r>
      <t xml:space="preserve">кол-во семей, получивших компенсацию расходов на оплату </t>
    </r>
    <r>
      <rPr>
        <b/>
        <sz val="16"/>
        <rFont val="Times New Roman"/>
        <family val="1"/>
        <charset val="204"/>
      </rPr>
      <t>коммунальных услуг</t>
    </r>
  </si>
  <si>
    <t>Наименование района     (города)</t>
  </si>
  <si>
    <r>
      <t xml:space="preserve"> п</t>
    </r>
    <r>
      <rPr>
        <b/>
        <sz val="18"/>
        <rFont val="Times New Roman"/>
        <family val="1"/>
        <charset val="204"/>
      </rPr>
      <t>о учету (регистрации) многодетных семей Удмуртской Республики, о расходовании представленной субсидии на осуществление органами местного самоуправления государственных полномочий по учету (регистрации) многодетных семей и предоставлению мер социальной поддержки многоденых семей Удмуртской Республики  за 1 квартал 2020 года</t>
    </r>
  </si>
  <si>
    <r>
      <t xml:space="preserve"> п</t>
    </r>
    <r>
      <rPr>
        <b/>
        <sz val="18"/>
        <rFont val="Times New Roman"/>
        <family val="1"/>
        <charset val="204"/>
      </rPr>
      <t>о учету (регистрации) многодетных семей Удмуртской Республики, о расходовании представленной субсидии на осуществление органами местного самоуправления государственных полномочий по учету (регистрации) многодетных семей и предоставлению мер социальной поддержки многоденых семей Удмуртской Республики  за 2 квартал 2020 года</t>
    </r>
  </si>
  <si>
    <t>Министр</t>
  </si>
  <si>
    <t>Т.Ю.Чуракова</t>
  </si>
  <si>
    <r>
      <t xml:space="preserve">кол-во школьников, обеспеченных бесплатным </t>
    </r>
    <r>
      <rPr>
        <b/>
        <sz val="24"/>
        <rFont val="Times New Roman"/>
        <family val="1"/>
        <charset val="204"/>
      </rPr>
      <t>питанием</t>
    </r>
  </si>
  <si>
    <r>
      <t xml:space="preserve">кол-во семей, получивших компенсацию расходов на оплату </t>
    </r>
    <r>
      <rPr>
        <b/>
        <sz val="24"/>
        <rFont val="Times New Roman"/>
        <family val="1"/>
        <charset val="204"/>
      </rPr>
      <t>коммунальных услуг</t>
    </r>
  </si>
  <si>
    <t xml:space="preserve"> по учету (регистрации) многодетных семей Удмуртской Республики, о расходовании представленной субсидии на осуществление органами местного самоуправления государственных полномочий по учету (регистрации) многодетных семей и предоставлению мер социальной поддержки многоденых семей Удмуртской Республики  за 3 квартал 2020 года</t>
  </si>
  <si>
    <t xml:space="preserve"> по учету (регистрации) многодетных семей и предоставлению мер социальной поддержки многодетным семьям на 01 января 2021 года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</si>
</sst>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19]General"/>
    <numFmt numFmtId="165" formatCode="#,##0.00&quot; &quot;[$руб.-419];[Red]&quot;-&quot;#,##0.00&quot; &quot;[$руб.-419]"/>
  </numFmts>
  <fonts count="45" x14ac:knownFonts="1"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Arial"/>
      <family val="2"/>
      <charset val="204"/>
    </font>
    <font>
      <sz val="11"/>
      <color rgb="FF000000"/>
      <name val="Calibri"/>
      <family val="2"/>
      <charset val="204"/>
    </font>
    <font>
      <b/>
      <i/>
      <sz val="16"/>
      <color theme="1"/>
      <name val="Arial"/>
      <family val="2"/>
      <charset val="204"/>
    </font>
    <font>
      <b/>
      <i/>
      <u/>
      <sz val="11"/>
      <color theme="1"/>
      <name val="Arial"/>
      <family val="2"/>
      <charset val="204"/>
    </font>
    <font>
      <sz val="11"/>
      <color rgb="FF000000"/>
      <name val="SimSun"/>
      <family val="2"/>
      <charset val="204"/>
    </font>
    <font>
      <sz val="11"/>
      <color indexed="8"/>
      <name val="Calibri"/>
      <family val="2"/>
      <charset val="204"/>
    </font>
    <font>
      <sz val="10"/>
      <name val="Arial Cyr"/>
      <family val="2"/>
      <charset val="204"/>
    </font>
    <font>
      <sz val="12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4"/>
      <name val="Times New Roman"/>
      <family val="1"/>
      <charset val="204"/>
    </font>
    <font>
      <b/>
      <sz val="16"/>
      <name val="Times New Roman"/>
      <family val="1"/>
      <charset val="204"/>
    </font>
    <font>
      <b/>
      <sz val="16"/>
      <color theme="1"/>
      <name val="Times New Roman"/>
      <family val="1"/>
      <charset val="204"/>
    </font>
    <font>
      <sz val="16"/>
      <name val="Times New Roman"/>
      <family val="1"/>
      <charset val="204"/>
    </font>
    <font>
      <sz val="16"/>
      <color theme="1" tint="4.9989318521683403E-2"/>
      <name val="Times New Roman"/>
      <family val="1"/>
      <charset val="204"/>
    </font>
    <font>
      <sz val="16"/>
      <color theme="1"/>
      <name val="Times New Roman"/>
      <family val="1"/>
      <charset val="204"/>
    </font>
    <font>
      <sz val="16"/>
      <color theme="1"/>
      <name val="Calibri"/>
      <family val="2"/>
      <charset val="204"/>
      <scheme val="minor"/>
    </font>
    <font>
      <b/>
      <sz val="18"/>
      <color theme="1"/>
      <name val="Times New Roman"/>
      <family val="1"/>
      <charset val="204"/>
    </font>
    <font>
      <i/>
      <sz val="16"/>
      <name val="Times New Roman"/>
      <family val="1"/>
      <charset val="204"/>
    </font>
    <font>
      <b/>
      <sz val="16"/>
      <color theme="1" tint="4.9989318521683403E-2"/>
      <name val="Times New Roman"/>
      <family val="1"/>
      <charset val="204"/>
    </font>
    <font>
      <b/>
      <sz val="18"/>
      <name val="Times New Roman"/>
      <family val="1"/>
      <charset val="204"/>
    </font>
    <font>
      <sz val="18"/>
      <name val="Times New Roman"/>
      <family val="1"/>
      <charset val="204"/>
    </font>
    <font>
      <sz val="18"/>
      <color theme="1"/>
      <name val="Times New Roman"/>
      <family val="1"/>
      <charset val="204"/>
    </font>
    <font>
      <b/>
      <sz val="22"/>
      <color theme="1"/>
      <name val="Times New Roman"/>
      <family val="1"/>
      <charset val="204"/>
    </font>
    <font>
      <b/>
      <sz val="22"/>
      <color theme="1"/>
      <name val="Calibri"/>
      <family val="2"/>
      <charset val="204"/>
      <scheme val="minor"/>
    </font>
    <font>
      <b/>
      <sz val="24"/>
      <color theme="1"/>
      <name val="Times New Roman"/>
      <family val="1"/>
      <charset val="204"/>
    </font>
    <font>
      <sz val="22"/>
      <color theme="1"/>
      <name val="Calibri"/>
      <family val="2"/>
      <charset val="204"/>
      <scheme val="minor"/>
    </font>
    <font>
      <b/>
      <sz val="26"/>
      <name val="Times New Roman"/>
      <family val="1"/>
      <charset val="204"/>
    </font>
    <font>
      <b/>
      <sz val="26"/>
      <color theme="1"/>
      <name val="Times New Roman"/>
      <family val="1"/>
      <charset val="204"/>
    </font>
    <font>
      <sz val="26"/>
      <color theme="1" tint="4.9989318521683403E-2"/>
      <name val="Times New Roman"/>
      <family val="1"/>
      <charset val="204"/>
    </font>
    <font>
      <sz val="26"/>
      <name val="Times New Roman"/>
      <family val="1"/>
      <charset val="204"/>
    </font>
    <font>
      <sz val="26"/>
      <color theme="1"/>
      <name val="Times New Roman"/>
      <family val="1"/>
      <charset val="204"/>
    </font>
    <font>
      <b/>
      <sz val="26"/>
      <color theme="1" tint="4.9989318521683403E-2"/>
      <name val="Times New Roman"/>
      <family val="1"/>
      <charset val="204"/>
    </font>
    <font>
      <sz val="24"/>
      <name val="Times New Roman"/>
      <family val="1"/>
      <charset val="204"/>
    </font>
    <font>
      <b/>
      <sz val="36"/>
      <color theme="1"/>
      <name val="Times New Roman"/>
      <family val="1"/>
      <charset val="204"/>
    </font>
    <font>
      <b/>
      <sz val="30"/>
      <name val="Times New Roman"/>
      <family val="1"/>
      <charset val="204"/>
    </font>
    <font>
      <b/>
      <sz val="30"/>
      <color theme="1"/>
      <name val="Times New Roman"/>
      <family val="1"/>
      <charset val="204"/>
    </font>
    <font>
      <b/>
      <sz val="36"/>
      <color theme="1"/>
      <name val="Calibri"/>
      <family val="2"/>
      <charset val="204"/>
      <scheme val="minor"/>
    </font>
    <font>
      <sz val="20"/>
      <color theme="1"/>
      <name val="Times New Roman"/>
      <family val="1"/>
      <charset val="204"/>
    </font>
    <font>
      <b/>
      <sz val="24"/>
      <name val="Times New Roman"/>
      <family val="1"/>
      <charset val="204"/>
    </font>
    <font>
      <sz val="24"/>
      <color theme="1"/>
      <name val="Calibri"/>
      <family val="2"/>
      <charset val="204"/>
      <scheme val="minor"/>
    </font>
    <font>
      <i/>
      <sz val="24"/>
      <name val="Times New Roman"/>
      <family val="1"/>
      <charset val="204"/>
    </font>
    <font>
      <sz val="24"/>
      <color theme="1"/>
      <name val="Times New Roman"/>
      <family val="1"/>
      <charset val="204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0">
    <xf numFmtId="0" fontId="0" fillId="0" borderId="0"/>
    <xf numFmtId="0" fontId="3" fillId="0" borderId="0"/>
    <xf numFmtId="164" fontId="4" fillId="0" borderId="0"/>
    <xf numFmtId="0" fontId="5" fillId="0" borderId="0">
      <alignment horizontal="center"/>
    </xf>
    <xf numFmtId="0" fontId="5" fillId="0" borderId="0">
      <alignment horizontal="center" textRotation="90"/>
    </xf>
    <xf numFmtId="0" fontId="6" fillId="0" borderId="0"/>
    <xf numFmtId="165" fontId="6" fillId="0" borderId="0"/>
    <xf numFmtId="0" fontId="7" fillId="0" borderId="0"/>
    <xf numFmtId="0" fontId="8" fillId="0" borderId="0"/>
    <xf numFmtId="0" fontId="9" fillId="0" borderId="0"/>
  </cellStyleXfs>
  <cellXfs count="170">
    <xf numFmtId="0" fontId="0" fillId="0" borderId="0" xfId="0"/>
    <xf numFmtId="0" fontId="0" fillId="0" borderId="0" xfId="0" applyFill="1"/>
    <xf numFmtId="0" fontId="2" fillId="0" borderId="8" xfId="0" applyFont="1" applyFill="1" applyBorder="1" applyAlignment="1">
      <alignment horizontal="center"/>
    </xf>
    <xf numFmtId="0" fontId="13" fillId="0" borderId="1" xfId="0" applyFont="1" applyFill="1" applyBorder="1" applyAlignment="1">
      <alignment horizontal="left" wrapText="1"/>
    </xf>
    <xf numFmtId="0" fontId="14" fillId="2" borderId="1" xfId="0" applyNumberFormat="1" applyFont="1" applyFill="1" applyBorder="1" applyAlignment="1">
      <alignment horizontal="center"/>
    </xf>
    <xf numFmtId="1" fontId="16" fillId="4" borderId="1" xfId="0" applyNumberFormat="1" applyFont="1" applyFill="1" applyBorder="1" applyAlignment="1">
      <alignment horizontal="center" wrapText="1"/>
    </xf>
    <xf numFmtId="0" fontId="14" fillId="0" borderId="1" xfId="0" applyNumberFormat="1" applyFont="1" applyFill="1" applyBorder="1" applyAlignment="1">
      <alignment horizontal="center"/>
    </xf>
    <xf numFmtId="0" fontId="17" fillId="0" borderId="1" xfId="0" applyNumberFormat="1" applyFont="1" applyFill="1" applyBorder="1" applyAlignment="1">
      <alignment horizontal="center"/>
    </xf>
    <xf numFmtId="0" fontId="14" fillId="3" borderId="1" xfId="0" applyNumberFormat="1" applyFont="1" applyFill="1" applyBorder="1" applyAlignment="1">
      <alignment horizontal="center"/>
    </xf>
    <xf numFmtId="0" fontId="16" fillId="3" borderId="1" xfId="0" applyNumberFormat="1" applyFont="1" applyFill="1" applyBorder="1" applyAlignment="1">
      <alignment horizontal="center" wrapText="1"/>
    </xf>
    <xf numFmtId="0" fontId="17" fillId="3" borderId="1" xfId="0" applyNumberFormat="1" applyFont="1" applyFill="1" applyBorder="1" applyAlignment="1">
      <alignment horizontal="center"/>
    </xf>
    <xf numFmtId="0" fontId="17" fillId="2" borderId="1" xfId="0" applyNumberFormat="1" applyFont="1" applyFill="1" applyBorder="1" applyAlignment="1">
      <alignment horizontal="center"/>
    </xf>
    <xf numFmtId="0" fontId="17" fillId="3" borderId="1" xfId="0" applyFont="1" applyFill="1" applyBorder="1" applyAlignment="1">
      <alignment horizontal="center"/>
    </xf>
    <xf numFmtId="0" fontId="1" fillId="0" borderId="0" xfId="0" applyFont="1" applyAlignment="1">
      <alignment horizontal="left" wrapText="1"/>
    </xf>
    <xf numFmtId="0" fontId="2" fillId="0" borderId="0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1" fillId="0" borderId="0" xfId="0" applyFont="1" applyAlignment="1"/>
    <xf numFmtId="0" fontId="17" fillId="5" borderId="1" xfId="0" applyNumberFormat="1" applyFont="1" applyFill="1" applyBorder="1" applyAlignment="1">
      <alignment horizontal="center"/>
    </xf>
    <xf numFmtId="0" fontId="15" fillId="3" borderId="1" xfId="0" applyFont="1" applyFill="1" applyBorder="1" applyAlignment="1">
      <alignment horizontal="center" wrapText="1"/>
    </xf>
    <xf numFmtId="0" fontId="15" fillId="0" borderId="9" xfId="0" applyFont="1" applyFill="1" applyBorder="1" applyAlignment="1">
      <alignment horizontal="center" vertical="center" textRotation="90" wrapText="1"/>
    </xf>
    <xf numFmtId="0" fontId="15" fillId="0" borderId="4" xfId="0" applyFont="1" applyFill="1" applyBorder="1" applyAlignment="1">
      <alignment horizontal="center" vertical="center" textRotation="90" wrapText="1"/>
    </xf>
    <xf numFmtId="0" fontId="20" fillId="0" borderId="1" xfId="0" applyFont="1" applyFill="1" applyBorder="1" applyAlignment="1">
      <alignment horizontal="center" vertical="center" textRotation="90" wrapText="1"/>
    </xf>
    <xf numFmtId="0" fontId="15" fillId="0" borderId="6" xfId="0" applyFont="1" applyFill="1" applyBorder="1" applyAlignment="1">
      <alignment vertical="center" textRotation="90" wrapText="1"/>
    </xf>
    <xf numFmtId="0" fontId="13" fillId="0" borderId="4" xfId="0" applyFont="1" applyFill="1" applyBorder="1" applyAlignment="1">
      <alignment horizontal="center" vertical="center" textRotation="90" wrapText="1"/>
    </xf>
    <xf numFmtId="0" fontId="15" fillId="3" borderId="4" xfId="0" applyFont="1" applyFill="1" applyBorder="1" applyAlignment="1">
      <alignment horizontal="center" wrapText="1"/>
    </xf>
    <xf numFmtId="0" fontId="13" fillId="0" borderId="1" xfId="0" applyFont="1" applyFill="1" applyBorder="1" applyAlignment="1">
      <alignment horizontal="center" wrapText="1"/>
    </xf>
    <xf numFmtId="0" fontId="21" fillId="3" borderId="1" xfId="0" applyNumberFormat="1" applyFont="1" applyFill="1" applyBorder="1" applyAlignment="1">
      <alignment horizontal="center" wrapText="1"/>
    </xf>
    <xf numFmtId="0" fontId="24" fillId="5" borderId="1" xfId="0" applyNumberFormat="1" applyFont="1" applyFill="1" applyBorder="1" applyAlignment="1">
      <alignment horizontal="center"/>
    </xf>
    <xf numFmtId="0" fontId="19" fillId="2" borderId="1" xfId="0" applyNumberFormat="1" applyFont="1" applyFill="1" applyBorder="1" applyAlignment="1">
      <alignment horizontal="center"/>
    </xf>
    <xf numFmtId="0" fontId="19" fillId="0" borderId="1" xfId="0" applyFont="1" applyFill="1" applyBorder="1" applyAlignment="1">
      <alignment horizontal="center"/>
    </xf>
    <xf numFmtId="1" fontId="19" fillId="0" borderId="1" xfId="0" applyNumberFormat="1" applyFont="1" applyFill="1" applyBorder="1" applyAlignment="1">
      <alignment horizontal="center"/>
    </xf>
    <xf numFmtId="0" fontId="19" fillId="2" borderId="1" xfId="0" applyFont="1" applyFill="1" applyBorder="1" applyAlignment="1">
      <alignment horizontal="center"/>
    </xf>
    <xf numFmtId="0" fontId="19" fillId="2" borderId="3" xfId="0" applyNumberFormat="1" applyFont="1" applyFill="1" applyBorder="1" applyAlignment="1">
      <alignment horizontal="center"/>
    </xf>
    <xf numFmtId="0" fontId="23" fillId="2" borderId="1" xfId="0" applyFont="1" applyFill="1" applyBorder="1" applyAlignment="1">
      <alignment horizontal="left" wrapText="1"/>
    </xf>
    <xf numFmtId="0" fontId="13" fillId="0" borderId="4" xfId="0" applyFont="1" applyFill="1" applyBorder="1" applyAlignment="1">
      <alignment horizontal="center" vertical="center" textRotation="90" wrapText="1"/>
    </xf>
    <xf numFmtId="0" fontId="15" fillId="0" borderId="4" xfId="0" applyFont="1" applyFill="1" applyBorder="1" applyAlignment="1">
      <alignment horizontal="center" vertical="center" textRotation="90" wrapText="1"/>
    </xf>
    <xf numFmtId="0" fontId="1" fillId="0" borderId="0" xfId="0" applyFont="1" applyAlignment="1">
      <alignment horizontal="left" wrapText="1"/>
    </xf>
    <xf numFmtId="0" fontId="2" fillId="0" borderId="0" xfId="0" applyFont="1" applyFill="1" applyBorder="1" applyAlignment="1">
      <alignment horizontal="center"/>
    </xf>
    <xf numFmtId="0" fontId="23" fillId="0" borderId="1" xfId="0" applyFont="1" applyFill="1" applyBorder="1" applyAlignment="1">
      <alignment horizontal="left" wrapText="1"/>
    </xf>
    <xf numFmtId="0" fontId="27" fillId="0" borderId="1" xfId="0" applyFont="1" applyFill="1" applyBorder="1" applyAlignment="1">
      <alignment horizontal="center"/>
    </xf>
    <xf numFmtId="1" fontId="27" fillId="0" borderId="1" xfId="0" applyNumberFormat="1" applyFont="1" applyFill="1" applyBorder="1" applyAlignment="1">
      <alignment horizontal="center"/>
    </xf>
    <xf numFmtId="0" fontId="27" fillId="2" borderId="1" xfId="0" applyFont="1" applyFill="1" applyBorder="1" applyAlignment="1">
      <alignment horizontal="center"/>
    </xf>
    <xf numFmtId="0" fontId="27" fillId="2" borderId="1" xfId="0" applyNumberFormat="1" applyFont="1" applyFill="1" applyBorder="1" applyAlignment="1">
      <alignment horizontal="center"/>
    </xf>
    <xf numFmtId="0" fontId="27" fillId="2" borderId="3" xfId="0" applyNumberFormat="1" applyFont="1" applyFill="1" applyBorder="1" applyAlignment="1">
      <alignment horizontal="center"/>
    </xf>
    <xf numFmtId="0" fontId="28" fillId="0" borderId="0" xfId="0" applyFont="1"/>
    <xf numFmtId="0" fontId="30" fillId="2" borderId="1" xfId="0" applyNumberFormat="1" applyFont="1" applyFill="1" applyBorder="1" applyAlignment="1">
      <alignment horizontal="center"/>
    </xf>
    <xf numFmtId="1" fontId="31" fillId="4" borderId="1" xfId="0" applyNumberFormat="1" applyFont="1" applyFill="1" applyBorder="1" applyAlignment="1">
      <alignment horizontal="center" wrapText="1"/>
    </xf>
    <xf numFmtId="0" fontId="30" fillId="0" borderId="1" xfId="0" applyNumberFormat="1" applyFont="1" applyFill="1" applyBorder="1" applyAlignment="1">
      <alignment horizontal="center"/>
    </xf>
    <xf numFmtId="0" fontId="30" fillId="3" borderId="1" xfId="0" applyNumberFormat="1" applyFont="1" applyFill="1" applyBorder="1" applyAlignment="1">
      <alignment horizontal="center"/>
    </xf>
    <xf numFmtId="0" fontId="32" fillId="3" borderId="4" xfId="0" applyFont="1" applyFill="1" applyBorder="1" applyAlignment="1">
      <alignment horizontal="center" wrapText="1"/>
    </xf>
    <xf numFmtId="0" fontId="33" fillId="3" borderId="1" xfId="0" applyNumberFormat="1" applyFont="1" applyFill="1" applyBorder="1" applyAlignment="1">
      <alignment horizontal="center"/>
    </xf>
    <xf numFmtId="0" fontId="29" fillId="0" borderId="1" xfId="0" applyFont="1" applyFill="1" applyBorder="1" applyAlignment="1">
      <alignment horizontal="center" wrapText="1"/>
    </xf>
    <xf numFmtId="0" fontId="32" fillId="3" borderId="1" xfId="0" applyFont="1" applyFill="1" applyBorder="1" applyAlignment="1">
      <alignment horizontal="center" wrapText="1"/>
    </xf>
    <xf numFmtId="0" fontId="31" fillId="3" borderId="1" xfId="0" applyNumberFormat="1" applyFont="1" applyFill="1" applyBorder="1" applyAlignment="1">
      <alignment horizontal="center" wrapText="1"/>
    </xf>
    <xf numFmtId="0" fontId="33" fillId="0" borderId="1" xfId="0" applyNumberFormat="1" applyFont="1" applyFill="1" applyBorder="1" applyAlignment="1">
      <alignment horizontal="center"/>
    </xf>
    <xf numFmtId="0" fontId="34" fillId="3" borderId="1" xfId="0" applyNumberFormat="1" applyFont="1" applyFill="1" applyBorder="1" applyAlignment="1">
      <alignment horizontal="center" wrapText="1"/>
    </xf>
    <xf numFmtId="0" fontId="33" fillId="5" borderId="1" xfId="0" applyNumberFormat="1" applyFont="1" applyFill="1" applyBorder="1" applyAlignment="1">
      <alignment horizontal="center"/>
    </xf>
    <xf numFmtId="0" fontId="33" fillId="2" borderId="1" xfId="0" applyNumberFormat="1" applyFont="1" applyFill="1" applyBorder="1" applyAlignment="1">
      <alignment horizontal="center"/>
    </xf>
    <xf numFmtId="0" fontId="30" fillId="3" borderId="1" xfId="0" applyFont="1" applyFill="1" applyBorder="1" applyAlignment="1">
      <alignment horizontal="center"/>
    </xf>
    <xf numFmtId="0" fontId="33" fillId="3" borderId="1" xfId="0" applyFont="1" applyFill="1" applyBorder="1" applyAlignment="1">
      <alignment horizontal="center"/>
    </xf>
    <xf numFmtId="0" fontId="35" fillId="0" borderId="1" xfId="0" applyFont="1" applyFill="1" applyBorder="1" applyAlignment="1">
      <alignment horizontal="left" wrapText="1"/>
    </xf>
    <xf numFmtId="0" fontId="37" fillId="0" borderId="1" xfId="0" applyFont="1" applyFill="1" applyBorder="1" applyAlignment="1">
      <alignment horizontal="left" wrapText="1"/>
    </xf>
    <xf numFmtId="0" fontId="38" fillId="0" borderId="1" xfId="0" applyFont="1" applyFill="1" applyBorder="1" applyAlignment="1">
      <alignment horizontal="center"/>
    </xf>
    <xf numFmtId="1" fontId="38" fillId="0" borderId="1" xfId="0" applyNumberFormat="1" applyFont="1" applyFill="1" applyBorder="1" applyAlignment="1">
      <alignment horizontal="center"/>
    </xf>
    <xf numFmtId="0" fontId="38" fillId="2" borderId="1" xfId="0" applyFont="1" applyFill="1" applyBorder="1" applyAlignment="1">
      <alignment horizontal="center"/>
    </xf>
    <xf numFmtId="0" fontId="38" fillId="2" borderId="1" xfId="0" applyNumberFormat="1" applyFont="1" applyFill="1" applyBorder="1" applyAlignment="1">
      <alignment horizontal="center"/>
    </xf>
    <xf numFmtId="0" fontId="38" fillId="2" borderId="3" xfId="0" applyNumberFormat="1" applyFont="1" applyFill="1" applyBorder="1" applyAlignment="1">
      <alignment horizontal="center"/>
    </xf>
    <xf numFmtId="0" fontId="35" fillId="0" borderId="9" xfId="0" applyFont="1" applyFill="1" applyBorder="1" applyAlignment="1">
      <alignment horizontal="center" vertical="center" textRotation="90" wrapText="1"/>
    </xf>
    <xf numFmtId="0" fontId="35" fillId="0" borderId="4" xfId="0" applyFont="1" applyFill="1" applyBorder="1" applyAlignment="1">
      <alignment horizontal="center" vertical="center" textRotation="90" wrapText="1"/>
    </xf>
    <xf numFmtId="0" fontId="43" fillId="0" borderId="1" xfId="0" applyFont="1" applyFill="1" applyBorder="1" applyAlignment="1">
      <alignment horizontal="center" vertical="center" textRotation="90" wrapText="1"/>
    </xf>
    <xf numFmtId="0" fontId="41" fillId="0" borderId="4" xfId="0" applyFont="1" applyFill="1" applyBorder="1" applyAlignment="1">
      <alignment horizontal="center" vertical="center" textRotation="90" wrapText="1"/>
    </xf>
    <xf numFmtId="0" fontId="42" fillId="0" borderId="0" xfId="0" applyFont="1" applyAlignment="1">
      <alignment horizontal="center" vertical="center"/>
    </xf>
    <xf numFmtId="0" fontId="35" fillId="0" borderId="6" xfId="0" applyFont="1" applyFill="1" applyBorder="1" applyAlignment="1">
      <alignment horizontal="center" vertical="center" textRotation="90" wrapText="1"/>
    </xf>
    <xf numFmtId="0" fontId="0" fillId="0" borderId="0" xfId="0" applyBorder="1"/>
    <xf numFmtId="0" fontId="28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41" fillId="0" borderId="4" xfId="0" applyFont="1" applyFill="1" applyBorder="1" applyAlignment="1">
      <alignment horizontal="center" vertical="center" textRotation="90" wrapText="1"/>
    </xf>
    <xf numFmtId="0" fontId="35" fillId="0" borderId="4" xfId="0" applyFont="1" applyFill="1" applyBorder="1" applyAlignment="1">
      <alignment horizontal="center" vertical="center" textRotation="90" wrapText="1"/>
    </xf>
    <xf numFmtId="0" fontId="28" fillId="6" borderId="0" xfId="0" applyFont="1" applyFill="1"/>
    <xf numFmtId="0" fontId="35" fillId="2" borderId="1" xfId="0" applyFont="1" applyFill="1" applyBorder="1" applyAlignment="1">
      <alignment horizontal="left" wrapText="1"/>
    </xf>
    <xf numFmtId="0" fontId="28" fillId="2" borderId="0" xfId="0" applyFont="1" applyFill="1"/>
    <xf numFmtId="0" fontId="0" fillId="2" borderId="0" xfId="0" applyFill="1"/>
    <xf numFmtId="0" fontId="1" fillId="2" borderId="0" xfId="0" applyFont="1" applyFill="1" applyAlignment="1">
      <alignment horizontal="left" wrapText="1"/>
    </xf>
    <xf numFmtId="0" fontId="1" fillId="2" borderId="0" xfId="0" applyFont="1" applyFill="1" applyAlignment="1">
      <alignment horizontal="left"/>
    </xf>
    <xf numFmtId="0" fontId="28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37" fillId="2" borderId="1" xfId="0" applyFont="1" applyFill="1" applyBorder="1" applyAlignment="1">
      <alignment horizontal="left" wrapText="1"/>
    </xf>
    <xf numFmtId="0" fontId="36" fillId="0" borderId="0" xfId="0" applyFont="1" applyAlignment="1"/>
    <xf numFmtId="0" fontId="39" fillId="0" borderId="0" xfId="0" applyFont="1" applyAlignment="1"/>
    <xf numFmtId="0" fontId="20" fillId="0" borderId="7" xfId="0" applyFont="1" applyFill="1" applyBorder="1" applyAlignment="1">
      <alignment horizontal="center" vertical="center" textRotation="90" wrapText="1"/>
    </xf>
    <xf numFmtId="0" fontId="20" fillId="0" borderId="5" xfId="0" applyFont="1" applyFill="1" applyBorder="1" applyAlignment="1">
      <alignment horizontal="center" vertical="center" textRotation="90" wrapText="1"/>
    </xf>
    <xf numFmtId="0" fontId="13" fillId="0" borderId="9" xfId="0" applyFont="1" applyFill="1" applyBorder="1" applyAlignment="1">
      <alignment horizontal="center" vertical="center" wrapText="1"/>
    </xf>
    <xf numFmtId="0" fontId="12" fillId="0" borderId="7" xfId="0" applyFont="1" applyFill="1" applyBorder="1" applyAlignment="1">
      <alignment horizontal="center" vertical="center" wrapText="1"/>
    </xf>
    <xf numFmtId="0" fontId="12" fillId="0" borderId="5" xfId="0" applyFont="1" applyFill="1" applyBorder="1" applyAlignment="1">
      <alignment horizontal="center" vertical="center" wrapText="1"/>
    </xf>
    <xf numFmtId="0" fontId="20" fillId="0" borderId="3" xfId="0" applyFont="1" applyFill="1" applyBorder="1" applyAlignment="1">
      <alignment horizontal="center" vertical="center" textRotation="90" wrapText="1"/>
    </xf>
    <xf numFmtId="0" fontId="20" fillId="0" borderId="4" xfId="0" applyFont="1" applyFill="1" applyBorder="1" applyAlignment="1">
      <alignment horizontal="center" vertical="center" textRotation="90" wrapText="1"/>
    </xf>
    <xf numFmtId="0" fontId="18" fillId="0" borderId="11" xfId="0" applyFont="1" applyBorder="1" applyAlignment="1">
      <alignment horizontal="center"/>
    </xf>
    <xf numFmtId="0" fontId="18" fillId="0" borderId="5" xfId="0" applyFont="1" applyBorder="1" applyAlignment="1">
      <alignment horizontal="center"/>
    </xf>
    <xf numFmtId="0" fontId="23" fillId="0" borderId="3" xfId="0" applyFont="1" applyFill="1" applyBorder="1" applyAlignment="1">
      <alignment horizontal="center" wrapText="1" readingOrder="2"/>
    </xf>
    <xf numFmtId="0" fontId="23" fillId="0" borderId="2" xfId="0" applyFont="1" applyFill="1" applyBorder="1" applyAlignment="1">
      <alignment horizontal="center" wrapText="1" readingOrder="2"/>
    </xf>
    <xf numFmtId="0" fontId="23" fillId="0" borderId="4" xfId="0" applyFont="1" applyFill="1" applyBorder="1" applyAlignment="1">
      <alignment horizontal="center" wrapText="1" readingOrder="2"/>
    </xf>
    <xf numFmtId="0" fontId="13" fillId="0" borderId="3" xfId="0" applyFont="1" applyFill="1" applyBorder="1" applyAlignment="1">
      <alignment horizontal="center" vertical="center" textRotation="90" wrapText="1"/>
    </xf>
    <xf numFmtId="0" fontId="13" fillId="0" borderId="2" xfId="0" applyFont="1" applyFill="1" applyBorder="1" applyAlignment="1">
      <alignment horizontal="center" vertical="center" textRotation="90" wrapText="1"/>
    </xf>
    <xf numFmtId="0" fontId="13" fillId="0" borderId="4" xfId="0" applyFont="1" applyFill="1" applyBorder="1" applyAlignment="1">
      <alignment horizontal="center" vertical="center" textRotation="90" wrapText="1"/>
    </xf>
    <xf numFmtId="0" fontId="13" fillId="0" borderId="6" xfId="0" applyFont="1" applyFill="1" applyBorder="1" applyAlignment="1">
      <alignment horizontal="center" vertical="center" textRotation="90" wrapText="1"/>
    </xf>
    <xf numFmtId="0" fontId="10" fillId="0" borderId="0" xfId="0" applyFont="1" applyAlignment="1">
      <alignment horizontal="left" wrapText="1"/>
    </xf>
    <xf numFmtId="0" fontId="10" fillId="0" borderId="0" xfId="0" applyFont="1" applyAlignment="1">
      <alignment horizontal="left"/>
    </xf>
    <xf numFmtId="0" fontId="19" fillId="0" borderId="0" xfId="0" applyFont="1" applyAlignment="1">
      <alignment horizontal="center"/>
    </xf>
    <xf numFmtId="0" fontId="13" fillId="0" borderId="12" xfId="0" applyFont="1" applyFill="1" applyBorder="1" applyAlignment="1">
      <alignment horizontal="center" vertical="top" wrapText="1"/>
    </xf>
    <xf numFmtId="0" fontId="12" fillId="0" borderId="12" xfId="0" applyFont="1" applyFill="1" applyBorder="1" applyAlignment="1">
      <alignment horizontal="center" vertical="top" wrapText="1"/>
    </xf>
    <xf numFmtId="0" fontId="12" fillId="0" borderId="10" xfId="0" applyFont="1" applyFill="1" applyBorder="1" applyAlignment="1">
      <alignment horizontal="center" vertical="top" wrapText="1"/>
    </xf>
    <xf numFmtId="0" fontId="14" fillId="0" borderId="9" xfId="0" applyFont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15" fillId="0" borderId="3" xfId="0" applyFont="1" applyFill="1" applyBorder="1" applyAlignment="1">
      <alignment horizontal="center" vertical="center" textRotation="90" wrapText="1"/>
    </xf>
    <xf numFmtId="0" fontId="15" fillId="0" borderId="4" xfId="0" applyFont="1" applyFill="1" applyBorder="1" applyAlignment="1">
      <alignment horizontal="center" vertical="center" textRotation="90" wrapText="1"/>
    </xf>
    <xf numFmtId="0" fontId="15" fillId="2" borderId="3" xfId="0" applyFont="1" applyFill="1" applyBorder="1" applyAlignment="1">
      <alignment vertical="center" textRotation="90" wrapText="1"/>
    </xf>
    <xf numFmtId="0" fontId="15" fillId="2" borderId="4" xfId="0" applyFont="1" applyFill="1" applyBorder="1" applyAlignment="1">
      <alignment vertical="center" textRotation="90" wrapText="1"/>
    </xf>
    <xf numFmtId="0" fontId="15" fillId="2" borderId="3" xfId="0" applyFont="1" applyFill="1" applyBorder="1" applyAlignment="1">
      <alignment horizontal="center" vertical="center" textRotation="90" wrapText="1"/>
    </xf>
    <xf numFmtId="0" fontId="15" fillId="2" borderId="4" xfId="0" applyFont="1" applyFill="1" applyBorder="1" applyAlignment="1">
      <alignment horizontal="center" vertical="center" textRotation="90" wrapText="1"/>
    </xf>
    <xf numFmtId="0" fontId="14" fillId="0" borderId="3" xfId="0" applyFont="1" applyBorder="1" applyAlignment="1">
      <alignment horizontal="center" textRotation="90" wrapText="1"/>
    </xf>
    <xf numFmtId="0" fontId="17" fillId="0" borderId="4" xfId="0" applyFont="1" applyBorder="1" applyAlignment="1">
      <alignment horizontal="center" textRotation="90" wrapText="1"/>
    </xf>
    <xf numFmtId="0" fontId="12" fillId="0" borderId="11" xfId="0" applyFont="1" applyFill="1" applyBorder="1" applyAlignment="1">
      <alignment horizontal="center" vertical="center" wrapText="1"/>
    </xf>
    <xf numFmtId="0" fontId="25" fillId="0" borderId="0" xfId="0" applyFont="1" applyAlignment="1">
      <alignment horizontal="left"/>
    </xf>
    <xf numFmtId="0" fontId="26" fillId="0" borderId="0" xfId="0" applyFont="1" applyAlignment="1">
      <alignment horizontal="left"/>
    </xf>
    <xf numFmtId="0" fontId="0" fillId="0" borderId="0" xfId="0" applyAlignment="1">
      <alignment horizontal="center"/>
    </xf>
    <xf numFmtId="0" fontId="25" fillId="0" borderId="0" xfId="0" applyFont="1" applyAlignment="1">
      <alignment horizontal="right"/>
    </xf>
    <xf numFmtId="0" fontId="17" fillId="0" borderId="0" xfId="0" applyFont="1" applyAlignment="1">
      <alignment horizontal="center"/>
    </xf>
    <xf numFmtId="0" fontId="27" fillId="0" borderId="0" xfId="0" applyFont="1" applyAlignment="1">
      <alignment horizontal="center" vertical="center"/>
    </xf>
    <xf numFmtId="0" fontId="41" fillId="0" borderId="12" xfId="0" applyFont="1" applyFill="1" applyBorder="1" applyAlignment="1">
      <alignment horizontal="center" vertical="top" wrapText="1"/>
    </xf>
    <xf numFmtId="0" fontId="35" fillId="0" borderId="3" xfId="0" applyFont="1" applyFill="1" applyBorder="1" applyAlignment="1">
      <alignment horizontal="center" vertical="center" wrapText="1" readingOrder="2"/>
    </xf>
    <xf numFmtId="0" fontId="35" fillId="0" borderId="2" xfId="0" applyFont="1" applyFill="1" applyBorder="1" applyAlignment="1">
      <alignment horizontal="center" vertical="center" wrapText="1" readingOrder="2"/>
    </xf>
    <xf numFmtId="0" fontId="35" fillId="0" borderId="4" xfId="0" applyFont="1" applyFill="1" applyBorder="1" applyAlignment="1">
      <alignment horizontal="center" vertical="center" wrapText="1" readingOrder="2"/>
    </xf>
    <xf numFmtId="0" fontId="41" fillId="0" borderId="3" xfId="0" applyFont="1" applyFill="1" applyBorder="1" applyAlignment="1">
      <alignment horizontal="center" vertical="center" textRotation="90" wrapText="1"/>
    </xf>
    <xf numFmtId="0" fontId="41" fillId="0" borderId="2" xfId="0" applyFont="1" applyFill="1" applyBorder="1" applyAlignment="1">
      <alignment horizontal="center" vertical="center" textRotation="90" wrapText="1"/>
    </xf>
    <xf numFmtId="0" fontId="41" fillId="0" borderId="4" xfId="0" applyFont="1" applyFill="1" applyBorder="1" applyAlignment="1">
      <alignment horizontal="center" vertical="center" textRotation="90" wrapText="1"/>
    </xf>
    <xf numFmtId="0" fontId="41" fillId="0" borderId="9" xfId="0" applyFont="1" applyFill="1" applyBorder="1" applyAlignment="1">
      <alignment horizontal="center" vertical="center" wrapText="1"/>
    </xf>
    <xf numFmtId="0" fontId="41" fillId="0" borderId="7" xfId="0" applyFont="1" applyFill="1" applyBorder="1" applyAlignment="1">
      <alignment horizontal="center" vertical="center" wrapText="1"/>
    </xf>
    <xf numFmtId="0" fontId="41" fillId="0" borderId="5" xfId="0" applyFont="1" applyFill="1" applyBorder="1" applyAlignment="1">
      <alignment horizontal="center" vertical="center" wrapText="1"/>
    </xf>
    <xf numFmtId="0" fontId="27" fillId="0" borderId="9" xfId="0" applyFont="1" applyBorder="1" applyAlignment="1">
      <alignment horizontal="center" vertical="center" wrapText="1"/>
    </xf>
    <xf numFmtId="0" fontId="27" fillId="0" borderId="7" xfId="0" applyFont="1" applyBorder="1" applyAlignment="1">
      <alignment horizontal="center" vertical="center" wrapText="1"/>
    </xf>
    <xf numFmtId="0" fontId="27" fillId="0" borderId="5" xfId="0" applyFont="1" applyBorder="1" applyAlignment="1">
      <alignment horizontal="center" vertical="center" wrapText="1"/>
    </xf>
    <xf numFmtId="0" fontId="41" fillId="0" borderId="6" xfId="0" applyFont="1" applyFill="1" applyBorder="1" applyAlignment="1">
      <alignment horizontal="center" vertical="center" textRotation="90" wrapText="1"/>
    </xf>
    <xf numFmtId="0" fontId="41" fillId="0" borderId="11" xfId="0" applyFont="1" applyFill="1" applyBorder="1" applyAlignment="1">
      <alignment horizontal="center" vertical="center" wrapText="1"/>
    </xf>
    <xf numFmtId="0" fontId="27" fillId="0" borderId="3" xfId="0" applyFont="1" applyBorder="1" applyAlignment="1">
      <alignment horizontal="center" vertical="center" textRotation="90" wrapText="1"/>
    </xf>
    <xf numFmtId="0" fontId="44" fillId="0" borderId="4" xfId="0" applyFont="1" applyBorder="1" applyAlignment="1">
      <alignment horizontal="center" vertical="center" textRotation="90" wrapText="1"/>
    </xf>
    <xf numFmtId="0" fontId="43" fillId="0" borderId="7" xfId="0" applyFont="1" applyFill="1" applyBorder="1" applyAlignment="1">
      <alignment horizontal="center" vertical="center" textRotation="90" wrapText="1"/>
    </xf>
    <xf numFmtId="0" fontId="43" fillId="0" borderId="5" xfId="0" applyFont="1" applyFill="1" applyBorder="1" applyAlignment="1">
      <alignment horizontal="center" vertical="center" textRotation="90" wrapText="1"/>
    </xf>
    <xf numFmtId="0" fontId="43" fillId="0" borderId="3" xfId="0" applyFont="1" applyFill="1" applyBorder="1" applyAlignment="1">
      <alignment horizontal="center" vertical="center" textRotation="90" wrapText="1"/>
    </xf>
    <xf numFmtId="0" fontId="43" fillId="0" borderId="4" xfId="0" applyFont="1" applyFill="1" applyBorder="1" applyAlignment="1">
      <alignment horizontal="center" vertical="center" textRotation="90" wrapText="1"/>
    </xf>
    <xf numFmtId="0" fontId="42" fillId="0" borderId="11" xfId="0" applyFont="1" applyBorder="1" applyAlignment="1">
      <alignment horizontal="center" vertical="center"/>
    </xf>
    <xf numFmtId="0" fontId="42" fillId="0" borderId="5" xfId="0" applyFont="1" applyBorder="1" applyAlignment="1">
      <alignment horizontal="center" vertical="center"/>
    </xf>
    <xf numFmtId="0" fontId="40" fillId="0" borderId="0" xfId="0" applyFont="1" applyAlignment="1">
      <alignment horizontal="left"/>
    </xf>
    <xf numFmtId="0" fontId="36" fillId="0" borderId="0" xfId="0" applyFont="1" applyAlignment="1">
      <alignment horizontal="left"/>
    </xf>
    <xf numFmtId="0" fontId="39" fillId="0" borderId="0" xfId="0" applyFont="1" applyAlignment="1">
      <alignment horizontal="left"/>
    </xf>
    <xf numFmtId="0" fontId="36" fillId="0" borderId="0" xfId="0" applyFont="1" applyAlignment="1">
      <alignment horizontal="right"/>
    </xf>
    <xf numFmtId="0" fontId="40" fillId="0" borderId="0" xfId="0" applyFont="1" applyAlignment="1">
      <alignment horizontal="center"/>
    </xf>
    <xf numFmtId="0" fontId="35" fillId="0" borderId="3" xfId="0" applyFont="1" applyFill="1" applyBorder="1" applyAlignment="1">
      <alignment horizontal="center" vertical="center" textRotation="90" wrapText="1"/>
    </xf>
    <xf numFmtId="0" fontId="35" fillId="0" borderId="4" xfId="0" applyFont="1" applyFill="1" applyBorder="1" applyAlignment="1">
      <alignment horizontal="center" vertical="center" textRotation="90" wrapText="1"/>
    </xf>
    <xf numFmtId="0" fontId="35" fillId="2" borderId="3" xfId="0" applyFont="1" applyFill="1" applyBorder="1" applyAlignment="1">
      <alignment horizontal="center" vertical="center" textRotation="90" wrapText="1"/>
    </xf>
    <xf numFmtId="0" fontId="35" fillId="2" borderId="4" xfId="0" applyFont="1" applyFill="1" applyBorder="1" applyAlignment="1">
      <alignment horizontal="center" vertical="center" textRotation="90" wrapText="1"/>
    </xf>
    <xf numFmtId="0" fontId="10" fillId="2" borderId="0" xfId="0" applyFont="1" applyFill="1" applyAlignment="1">
      <alignment horizontal="left" wrapText="1"/>
    </xf>
    <xf numFmtId="0" fontId="10" fillId="2" borderId="0" xfId="0" applyFont="1" applyFill="1" applyAlignment="1">
      <alignment horizontal="left"/>
    </xf>
    <xf numFmtId="0" fontId="27" fillId="2" borderId="0" xfId="0" applyFont="1" applyFill="1" applyAlignment="1">
      <alignment horizontal="center" vertical="center"/>
    </xf>
    <xf numFmtId="0" fontId="41" fillId="2" borderId="12" xfId="0" applyFont="1" applyFill="1" applyBorder="1" applyAlignment="1">
      <alignment horizontal="center" vertical="top" wrapText="1"/>
    </xf>
    <xf numFmtId="0" fontId="35" fillId="2" borderId="3" xfId="0" applyFont="1" applyFill="1" applyBorder="1" applyAlignment="1">
      <alignment horizontal="center" vertical="center" wrapText="1" readingOrder="2"/>
    </xf>
    <xf numFmtId="0" fontId="35" fillId="2" borderId="2" xfId="0" applyFont="1" applyFill="1" applyBorder="1" applyAlignment="1">
      <alignment horizontal="center" vertical="center" wrapText="1" readingOrder="2"/>
    </xf>
    <xf numFmtId="0" fontId="35" fillId="2" borderId="4" xfId="0" applyFont="1" applyFill="1" applyBorder="1" applyAlignment="1">
      <alignment horizontal="center" vertical="center" wrapText="1" readingOrder="2"/>
    </xf>
  </cellXfs>
  <cellStyles count="10">
    <cellStyle name="Excel Built-in Normal" xfId="2"/>
    <cellStyle name="Heading" xfId="3"/>
    <cellStyle name="Heading1" xfId="4"/>
    <cellStyle name="Result" xfId="5"/>
    <cellStyle name="Result2" xfId="6"/>
    <cellStyle name="Обычный" xfId="0" builtinId="0"/>
    <cellStyle name="Обычный 2" xfId="1"/>
    <cellStyle name="Обычный 2 2" xfId="9"/>
    <cellStyle name="Обычный 3" xfId="7"/>
    <cellStyle name="Обычный 4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42"/>
  <sheetViews>
    <sheetView view="pageBreakPreview" zoomScale="50" zoomScaleNormal="100" zoomScaleSheetLayoutView="50" workbookViewId="0">
      <selection activeCell="J21" sqref="J21"/>
    </sheetView>
  </sheetViews>
  <sheetFormatPr defaultRowHeight="15" x14ac:dyDescent="0.25"/>
  <cols>
    <col min="1" max="1" width="29.140625" customWidth="1"/>
    <col min="2" max="2" width="11.5703125" customWidth="1"/>
    <col min="3" max="3" width="11.7109375" customWidth="1"/>
    <col min="4" max="4" width="12" customWidth="1"/>
    <col min="5" max="5" width="12.85546875" customWidth="1"/>
    <col min="6" max="6" width="10.7109375" customWidth="1"/>
    <col min="7" max="7" width="9.5703125" customWidth="1"/>
    <col min="8" max="8" width="11.7109375" customWidth="1"/>
    <col min="9" max="9" width="10" customWidth="1"/>
    <col min="10" max="16" width="10.85546875" customWidth="1"/>
    <col min="17" max="17" width="12.28515625" customWidth="1"/>
    <col min="18" max="18" width="10.85546875" customWidth="1"/>
    <col min="19" max="19" width="11" customWidth="1"/>
    <col min="20" max="20" width="11.85546875" customWidth="1"/>
    <col min="21" max="21" width="9.5703125" customWidth="1"/>
    <col min="22" max="22" width="12.7109375" customWidth="1"/>
    <col min="23" max="23" width="13" customWidth="1"/>
    <col min="24" max="24" width="13.5703125" customWidth="1"/>
    <col min="25" max="25" width="11.42578125" customWidth="1"/>
    <col min="26" max="26" width="9.7109375" customWidth="1"/>
    <col min="27" max="27" width="10.42578125" customWidth="1"/>
    <col min="28" max="28" width="11.28515625" customWidth="1"/>
    <col min="29" max="29" width="12" customWidth="1"/>
    <col min="30" max="30" width="10" customWidth="1"/>
    <col min="31" max="31" width="16.7109375" customWidth="1"/>
    <col min="32" max="33" width="16.140625" customWidth="1"/>
    <col min="34" max="34" width="21" customWidth="1"/>
    <col min="35" max="35" width="14.28515625" customWidth="1"/>
  </cols>
  <sheetData>
    <row r="1" spans="1:35" ht="66.75" customHeight="1" x14ac:dyDescent="0.25">
      <c r="AE1" s="107" t="s">
        <v>59</v>
      </c>
      <c r="AF1" s="108"/>
      <c r="AG1" s="108"/>
      <c r="AH1" s="108"/>
      <c r="AI1" s="108"/>
    </row>
    <row r="2" spans="1:35" ht="26.25" customHeight="1" x14ac:dyDescent="0.25">
      <c r="AE2" s="13"/>
      <c r="AF2" s="15"/>
      <c r="AG2" s="15"/>
      <c r="AH2" s="108" t="s">
        <v>49</v>
      </c>
      <c r="AI2" s="108"/>
    </row>
    <row r="3" spans="1:35" ht="22.5" customHeight="1" x14ac:dyDescent="0.3">
      <c r="P3" s="16"/>
      <c r="Q3" s="16"/>
      <c r="R3" s="109" t="s">
        <v>48</v>
      </c>
      <c r="S3" s="109"/>
      <c r="T3" s="109"/>
      <c r="U3" s="109"/>
      <c r="V3" s="109"/>
    </row>
    <row r="4" spans="1:35" ht="63.75" customHeight="1" x14ac:dyDescent="0.25">
      <c r="A4" s="110" t="s">
        <v>65</v>
      </c>
      <c r="B4" s="111"/>
      <c r="C4" s="111"/>
      <c r="D4" s="111"/>
      <c r="E4" s="111"/>
      <c r="F4" s="111"/>
      <c r="G4" s="111"/>
      <c r="H4" s="111"/>
      <c r="I4" s="111"/>
      <c r="J4" s="111"/>
      <c r="K4" s="111"/>
      <c r="L4" s="111"/>
      <c r="M4" s="111"/>
      <c r="N4" s="111"/>
      <c r="O4" s="111"/>
      <c r="P4" s="111"/>
      <c r="Q4" s="111"/>
      <c r="R4" s="111"/>
      <c r="S4" s="111"/>
      <c r="T4" s="111"/>
      <c r="U4" s="111"/>
      <c r="V4" s="111"/>
      <c r="W4" s="111"/>
      <c r="X4" s="111"/>
      <c r="Y4" s="111"/>
      <c r="Z4" s="111"/>
      <c r="AA4" s="111"/>
      <c r="AB4" s="111"/>
      <c r="AC4" s="111"/>
      <c r="AD4" s="111"/>
      <c r="AE4" s="111"/>
      <c r="AF4" s="111"/>
      <c r="AG4" s="111"/>
      <c r="AH4" s="111"/>
      <c r="AI4" s="112"/>
    </row>
    <row r="5" spans="1:35" ht="128.25" customHeight="1" x14ac:dyDescent="0.25">
      <c r="A5" s="100" t="s">
        <v>64</v>
      </c>
      <c r="B5" s="103" t="s">
        <v>43</v>
      </c>
      <c r="C5" s="103" t="s">
        <v>53</v>
      </c>
      <c r="D5" s="103" t="s">
        <v>60</v>
      </c>
      <c r="E5" s="103" t="s">
        <v>44</v>
      </c>
      <c r="F5" s="103" t="s">
        <v>0</v>
      </c>
      <c r="G5" s="93" t="s">
        <v>47</v>
      </c>
      <c r="H5" s="94"/>
      <c r="I5" s="94"/>
      <c r="J5" s="94"/>
      <c r="K5" s="94"/>
      <c r="L5" s="94"/>
      <c r="M5" s="94"/>
      <c r="N5" s="94"/>
      <c r="O5" s="94"/>
      <c r="P5" s="94"/>
      <c r="Q5" s="94"/>
      <c r="R5" s="95"/>
      <c r="S5" s="93" t="s">
        <v>51</v>
      </c>
      <c r="T5" s="94"/>
      <c r="U5" s="94"/>
      <c r="V5" s="94"/>
      <c r="W5" s="94"/>
      <c r="X5" s="94"/>
      <c r="Y5" s="94"/>
      <c r="Z5" s="94"/>
      <c r="AA5" s="94"/>
      <c r="AB5" s="94"/>
      <c r="AC5" s="94"/>
      <c r="AD5" s="95"/>
      <c r="AE5" s="113" t="s">
        <v>54</v>
      </c>
      <c r="AF5" s="114"/>
      <c r="AG5" s="114"/>
      <c r="AH5" s="114"/>
      <c r="AI5" s="115"/>
    </row>
    <row r="6" spans="1:35" ht="23.25" customHeight="1" x14ac:dyDescent="0.35">
      <c r="A6" s="101"/>
      <c r="B6" s="104"/>
      <c r="C6" s="104"/>
      <c r="D6" s="104"/>
      <c r="E6" s="104"/>
      <c r="F6" s="104"/>
      <c r="G6" s="106" t="s">
        <v>52</v>
      </c>
      <c r="H6" s="124"/>
      <c r="I6" s="95"/>
      <c r="J6" s="122" t="s">
        <v>50</v>
      </c>
      <c r="K6" s="91"/>
      <c r="L6" s="91"/>
      <c r="M6" s="91"/>
      <c r="N6" s="91"/>
      <c r="O6" s="91"/>
      <c r="P6" s="91"/>
      <c r="Q6" s="92"/>
      <c r="R6" s="96" t="s">
        <v>8</v>
      </c>
      <c r="S6" s="22"/>
      <c r="T6" s="98"/>
      <c r="U6" s="99"/>
      <c r="V6" s="106" t="s">
        <v>50</v>
      </c>
      <c r="W6" s="91"/>
      <c r="X6" s="91"/>
      <c r="Y6" s="91"/>
      <c r="Z6" s="91"/>
      <c r="AA6" s="91"/>
      <c r="AB6" s="91"/>
      <c r="AC6" s="92"/>
      <c r="AD6" s="96" t="s">
        <v>8</v>
      </c>
      <c r="AE6" s="103" t="s">
        <v>9</v>
      </c>
      <c r="AF6" s="103" t="s">
        <v>10</v>
      </c>
      <c r="AG6" s="116" t="s">
        <v>62</v>
      </c>
      <c r="AH6" s="118" t="s">
        <v>63</v>
      </c>
      <c r="AI6" s="120" t="s">
        <v>11</v>
      </c>
    </row>
    <row r="7" spans="1:35" ht="138.75" customHeight="1" x14ac:dyDescent="0.25">
      <c r="A7" s="102"/>
      <c r="B7" s="105"/>
      <c r="C7" s="105"/>
      <c r="D7" s="105"/>
      <c r="E7" s="105"/>
      <c r="F7" s="105"/>
      <c r="G7" s="105"/>
      <c r="H7" s="19" t="s">
        <v>45</v>
      </c>
      <c r="I7" s="20" t="s">
        <v>46</v>
      </c>
      <c r="J7" s="123"/>
      <c r="K7" s="21" t="s">
        <v>1</v>
      </c>
      <c r="L7" s="21" t="s">
        <v>2</v>
      </c>
      <c r="M7" s="21" t="s">
        <v>3</v>
      </c>
      <c r="N7" s="21" t="s">
        <v>4</v>
      </c>
      <c r="O7" s="21" t="s">
        <v>5</v>
      </c>
      <c r="P7" s="21" t="s">
        <v>6</v>
      </c>
      <c r="Q7" s="21" t="s">
        <v>7</v>
      </c>
      <c r="R7" s="97"/>
      <c r="S7" s="23" t="s">
        <v>52</v>
      </c>
      <c r="T7" s="20" t="s">
        <v>45</v>
      </c>
      <c r="U7" s="20" t="s">
        <v>46</v>
      </c>
      <c r="V7" s="105"/>
      <c r="W7" s="21" t="s">
        <v>1</v>
      </c>
      <c r="X7" s="21" t="s">
        <v>2</v>
      </c>
      <c r="Y7" s="21" t="s">
        <v>3</v>
      </c>
      <c r="Z7" s="21" t="s">
        <v>4</v>
      </c>
      <c r="AA7" s="21" t="s">
        <v>5</v>
      </c>
      <c r="AB7" s="21" t="s">
        <v>6</v>
      </c>
      <c r="AC7" s="21" t="s">
        <v>7</v>
      </c>
      <c r="AD7" s="97"/>
      <c r="AE7" s="105"/>
      <c r="AF7" s="105"/>
      <c r="AG7" s="117"/>
      <c r="AH7" s="119"/>
      <c r="AI7" s="121"/>
    </row>
    <row r="8" spans="1:35" ht="35.25" customHeight="1" x14ac:dyDescent="0.35">
      <c r="A8" s="33" t="s">
        <v>12</v>
      </c>
      <c r="B8" s="5">
        <v>730</v>
      </c>
      <c r="C8" s="5" t="e">
        <f>#REF!</f>
        <v>#REF!</v>
      </c>
      <c r="D8" s="5">
        <v>765</v>
      </c>
      <c r="E8" s="6">
        <f t="shared" ref="E8:E37" si="0">SUM(G8,S8)</f>
        <v>767</v>
      </c>
      <c r="F8" s="6">
        <f t="shared" ref="F8:F37" si="1">SUM(J8,V8)</f>
        <v>2512</v>
      </c>
      <c r="G8" s="8">
        <v>202</v>
      </c>
      <c r="H8" s="24">
        <v>4</v>
      </c>
      <c r="I8" s="10">
        <v>2</v>
      </c>
      <c r="J8" s="25">
        <f t="shared" ref="J8:J37" si="2">SUM(K8:P8)</f>
        <v>635</v>
      </c>
      <c r="K8" s="18">
        <v>194</v>
      </c>
      <c r="L8" s="18">
        <v>349</v>
      </c>
      <c r="M8" s="18">
        <v>4</v>
      </c>
      <c r="N8" s="18">
        <v>38</v>
      </c>
      <c r="O8" s="18">
        <v>49</v>
      </c>
      <c r="P8" s="18">
        <v>1</v>
      </c>
      <c r="Q8" s="18">
        <v>566</v>
      </c>
      <c r="R8" s="18">
        <v>69</v>
      </c>
      <c r="S8" s="8">
        <v>565</v>
      </c>
      <c r="T8" s="10">
        <v>10</v>
      </c>
      <c r="U8" s="10">
        <v>10</v>
      </c>
      <c r="V8" s="6">
        <f>SUM(W8:AB8)</f>
        <v>1877</v>
      </c>
      <c r="W8" s="9">
        <v>618</v>
      </c>
      <c r="X8" s="9">
        <v>1026</v>
      </c>
      <c r="Y8" s="10">
        <v>35</v>
      </c>
      <c r="Z8" s="10">
        <v>125</v>
      </c>
      <c r="AA8" s="10">
        <v>69</v>
      </c>
      <c r="AB8" s="10">
        <v>4</v>
      </c>
      <c r="AC8" s="10">
        <v>1733</v>
      </c>
      <c r="AD8" s="7">
        <f>V8-AC8</f>
        <v>144</v>
      </c>
      <c r="AE8" s="26">
        <v>764</v>
      </c>
      <c r="AF8" s="9">
        <v>220</v>
      </c>
      <c r="AG8" s="10">
        <v>1281</v>
      </c>
      <c r="AH8" s="17">
        <v>245</v>
      </c>
      <c r="AI8" s="27">
        <v>24</v>
      </c>
    </row>
    <row r="9" spans="1:35" ht="32.25" customHeight="1" x14ac:dyDescent="0.35">
      <c r="A9" s="33" t="s">
        <v>13</v>
      </c>
      <c r="B9" s="5">
        <v>630</v>
      </c>
      <c r="C9" s="5" t="e">
        <f>#REF!</f>
        <v>#REF!</v>
      </c>
      <c r="D9" s="5">
        <v>622</v>
      </c>
      <c r="E9" s="6">
        <f t="shared" si="0"/>
        <v>651</v>
      </c>
      <c r="F9" s="6">
        <f t="shared" si="1"/>
        <v>2133</v>
      </c>
      <c r="G9" s="8">
        <v>130</v>
      </c>
      <c r="H9" s="10">
        <v>13</v>
      </c>
      <c r="I9" s="10">
        <v>5</v>
      </c>
      <c r="J9" s="6">
        <f t="shared" si="2"/>
        <v>401</v>
      </c>
      <c r="K9" s="10">
        <v>106</v>
      </c>
      <c r="L9" s="10">
        <v>245</v>
      </c>
      <c r="M9" s="10">
        <v>5</v>
      </c>
      <c r="N9" s="10">
        <v>16</v>
      </c>
      <c r="O9" s="10">
        <v>29</v>
      </c>
      <c r="P9" s="10">
        <v>0</v>
      </c>
      <c r="Q9" s="10">
        <v>359</v>
      </c>
      <c r="R9" s="10">
        <v>42</v>
      </c>
      <c r="S9" s="8">
        <v>521</v>
      </c>
      <c r="T9" s="10">
        <v>7</v>
      </c>
      <c r="U9" s="10">
        <v>14</v>
      </c>
      <c r="V9" s="6">
        <f t="shared" ref="V9:V37" si="3">SUM(W9:AB9)</f>
        <v>1732</v>
      </c>
      <c r="W9" s="9">
        <v>578</v>
      </c>
      <c r="X9" s="9">
        <v>974</v>
      </c>
      <c r="Y9" s="10">
        <v>29</v>
      </c>
      <c r="Z9" s="10">
        <v>98</v>
      </c>
      <c r="AA9" s="10">
        <v>50</v>
      </c>
      <c r="AB9" s="10">
        <v>3</v>
      </c>
      <c r="AC9" s="10">
        <v>1610</v>
      </c>
      <c r="AD9" s="7">
        <f t="shared" ref="AD9:AD37" si="4">V9-AC9</f>
        <v>122</v>
      </c>
      <c r="AE9" s="26">
        <v>670</v>
      </c>
      <c r="AF9" s="9">
        <v>522</v>
      </c>
      <c r="AG9" s="10">
        <v>961</v>
      </c>
      <c r="AH9" s="17">
        <v>160</v>
      </c>
      <c r="AI9" s="27">
        <v>19</v>
      </c>
    </row>
    <row r="10" spans="1:35" ht="32.25" customHeight="1" x14ac:dyDescent="0.35">
      <c r="A10" s="33" t="s">
        <v>14</v>
      </c>
      <c r="B10" s="5">
        <v>393</v>
      </c>
      <c r="C10" s="5" t="e">
        <f>#REF!</f>
        <v>#REF!</v>
      </c>
      <c r="D10" s="5">
        <v>397</v>
      </c>
      <c r="E10" s="6">
        <f t="shared" si="0"/>
        <v>469</v>
      </c>
      <c r="F10" s="6">
        <f t="shared" si="1"/>
        <v>1560</v>
      </c>
      <c r="G10" s="8">
        <v>122</v>
      </c>
      <c r="H10" s="10">
        <v>55</v>
      </c>
      <c r="I10" s="10">
        <v>4</v>
      </c>
      <c r="J10" s="6">
        <f t="shared" si="2"/>
        <v>384</v>
      </c>
      <c r="K10" s="10">
        <v>109</v>
      </c>
      <c r="L10" s="10">
        <v>221</v>
      </c>
      <c r="M10" s="10">
        <v>11</v>
      </c>
      <c r="N10" s="10">
        <v>17</v>
      </c>
      <c r="O10" s="10">
        <v>26</v>
      </c>
      <c r="P10" s="10">
        <v>0</v>
      </c>
      <c r="Q10" s="10">
        <v>343</v>
      </c>
      <c r="R10" s="10">
        <v>41</v>
      </c>
      <c r="S10" s="8">
        <v>347</v>
      </c>
      <c r="T10" s="10">
        <v>7</v>
      </c>
      <c r="U10" s="10">
        <v>10</v>
      </c>
      <c r="V10" s="6">
        <f t="shared" si="3"/>
        <v>1176</v>
      </c>
      <c r="W10" s="9">
        <v>455</v>
      </c>
      <c r="X10" s="9">
        <v>616</v>
      </c>
      <c r="Y10" s="10">
        <v>34</v>
      </c>
      <c r="Z10" s="10">
        <v>51</v>
      </c>
      <c r="AA10" s="10">
        <v>20</v>
      </c>
      <c r="AB10" s="10">
        <v>0</v>
      </c>
      <c r="AC10" s="10">
        <v>1117</v>
      </c>
      <c r="AD10" s="7">
        <f t="shared" si="4"/>
        <v>59</v>
      </c>
      <c r="AE10" s="26">
        <v>472</v>
      </c>
      <c r="AF10" s="9">
        <v>122</v>
      </c>
      <c r="AG10" s="10">
        <v>788</v>
      </c>
      <c r="AH10" s="17">
        <v>93</v>
      </c>
      <c r="AI10" s="27">
        <v>15</v>
      </c>
    </row>
    <row r="11" spans="1:35" ht="37.5" customHeight="1" x14ac:dyDescent="0.35">
      <c r="A11" s="33" t="s">
        <v>15</v>
      </c>
      <c r="B11" s="5">
        <v>493</v>
      </c>
      <c r="C11" s="5" t="e">
        <f>#REF!</f>
        <v>#REF!</v>
      </c>
      <c r="D11" s="5">
        <v>562</v>
      </c>
      <c r="E11" s="6">
        <f t="shared" si="0"/>
        <v>558</v>
      </c>
      <c r="F11" s="6">
        <f t="shared" si="1"/>
        <v>1845</v>
      </c>
      <c r="G11" s="8">
        <v>131</v>
      </c>
      <c r="H11" s="10">
        <v>23</v>
      </c>
      <c r="I11" s="10">
        <v>3</v>
      </c>
      <c r="J11" s="6">
        <f>SUM(K11:P11)</f>
        <v>390</v>
      </c>
      <c r="K11" s="10">
        <v>155</v>
      </c>
      <c r="L11" s="10">
        <v>203</v>
      </c>
      <c r="M11" s="10">
        <v>9</v>
      </c>
      <c r="N11" s="10">
        <v>15</v>
      </c>
      <c r="O11" s="10">
        <v>8</v>
      </c>
      <c r="P11" s="10">
        <v>0</v>
      </c>
      <c r="Q11" s="10">
        <v>359</v>
      </c>
      <c r="R11" s="10">
        <v>31</v>
      </c>
      <c r="S11" s="8">
        <v>427</v>
      </c>
      <c r="T11" s="10">
        <v>3</v>
      </c>
      <c r="U11" s="10">
        <v>10</v>
      </c>
      <c r="V11" s="6">
        <f t="shared" si="3"/>
        <v>1455</v>
      </c>
      <c r="W11" s="9">
        <v>536</v>
      </c>
      <c r="X11" s="9">
        <v>812</v>
      </c>
      <c r="Y11" s="10">
        <v>35</v>
      </c>
      <c r="Z11" s="10">
        <v>55</v>
      </c>
      <c r="AA11" s="10">
        <v>11</v>
      </c>
      <c r="AB11" s="10">
        <v>6</v>
      </c>
      <c r="AC11" s="10">
        <v>1404</v>
      </c>
      <c r="AD11" s="11">
        <f t="shared" si="4"/>
        <v>51</v>
      </c>
      <c r="AE11" s="26">
        <v>558</v>
      </c>
      <c r="AF11" s="9">
        <v>744</v>
      </c>
      <c r="AG11" s="10">
        <v>833</v>
      </c>
      <c r="AH11" s="17">
        <v>56</v>
      </c>
      <c r="AI11" s="27">
        <v>9</v>
      </c>
    </row>
    <row r="12" spans="1:35" ht="33" customHeight="1" x14ac:dyDescent="0.35">
      <c r="A12" s="33" t="s">
        <v>16</v>
      </c>
      <c r="B12" s="5">
        <v>303</v>
      </c>
      <c r="C12" s="5" t="e">
        <f>#REF!</f>
        <v>#REF!</v>
      </c>
      <c r="D12" s="5">
        <v>316</v>
      </c>
      <c r="E12" s="4">
        <f t="shared" si="0"/>
        <v>312</v>
      </c>
      <c r="F12" s="6">
        <f t="shared" si="1"/>
        <v>973</v>
      </c>
      <c r="G12" s="8">
        <v>39</v>
      </c>
      <c r="H12" s="10">
        <v>5</v>
      </c>
      <c r="I12" s="10">
        <v>0</v>
      </c>
      <c r="J12" s="6">
        <f t="shared" si="2"/>
        <v>125</v>
      </c>
      <c r="K12" s="10">
        <v>47</v>
      </c>
      <c r="L12" s="10">
        <v>64</v>
      </c>
      <c r="M12" s="10">
        <v>3</v>
      </c>
      <c r="N12" s="10">
        <v>8</v>
      </c>
      <c r="O12" s="10">
        <v>3</v>
      </c>
      <c r="P12" s="10">
        <v>0</v>
      </c>
      <c r="Q12" s="10">
        <v>117</v>
      </c>
      <c r="R12" s="10">
        <v>8</v>
      </c>
      <c r="S12" s="8">
        <v>273</v>
      </c>
      <c r="T12" s="10">
        <v>2</v>
      </c>
      <c r="U12" s="10">
        <v>1</v>
      </c>
      <c r="V12" s="6">
        <f t="shared" si="3"/>
        <v>848</v>
      </c>
      <c r="W12" s="9">
        <v>279</v>
      </c>
      <c r="X12" s="9">
        <v>465</v>
      </c>
      <c r="Y12" s="10">
        <v>23</v>
      </c>
      <c r="Z12" s="10">
        <v>58</v>
      </c>
      <c r="AA12" s="10">
        <v>23</v>
      </c>
      <c r="AB12" s="10">
        <v>0</v>
      </c>
      <c r="AC12" s="10">
        <v>779</v>
      </c>
      <c r="AD12" s="7">
        <f t="shared" si="4"/>
        <v>69</v>
      </c>
      <c r="AE12" s="26">
        <v>310</v>
      </c>
      <c r="AF12" s="9">
        <v>245</v>
      </c>
      <c r="AG12" s="10">
        <v>1119</v>
      </c>
      <c r="AH12" s="17">
        <v>76</v>
      </c>
      <c r="AI12" s="27">
        <v>6</v>
      </c>
    </row>
    <row r="13" spans="1:35" ht="36.75" customHeight="1" x14ac:dyDescent="0.35">
      <c r="A13" s="33" t="s">
        <v>17</v>
      </c>
      <c r="B13" s="5">
        <v>213</v>
      </c>
      <c r="C13" s="5" t="e">
        <f>#REF!</f>
        <v>#REF!</v>
      </c>
      <c r="D13" s="5">
        <v>221</v>
      </c>
      <c r="E13" s="4">
        <f t="shared" si="0"/>
        <v>230</v>
      </c>
      <c r="F13" s="4">
        <f t="shared" si="1"/>
        <v>749</v>
      </c>
      <c r="G13" s="8">
        <v>70</v>
      </c>
      <c r="H13" s="10">
        <v>2</v>
      </c>
      <c r="I13" s="10">
        <v>0</v>
      </c>
      <c r="J13" s="4">
        <f>SUM(K13:P13)</f>
        <v>219</v>
      </c>
      <c r="K13" s="10">
        <v>58</v>
      </c>
      <c r="L13" s="10">
        <v>132</v>
      </c>
      <c r="M13" s="10">
        <v>3</v>
      </c>
      <c r="N13" s="10">
        <v>15</v>
      </c>
      <c r="O13" s="10">
        <v>11</v>
      </c>
      <c r="P13" s="10">
        <v>0</v>
      </c>
      <c r="Q13" s="10">
        <v>198</v>
      </c>
      <c r="R13" s="10">
        <v>21</v>
      </c>
      <c r="S13" s="8">
        <v>160</v>
      </c>
      <c r="T13" s="10">
        <v>2</v>
      </c>
      <c r="U13" s="10">
        <v>0</v>
      </c>
      <c r="V13" s="4">
        <f t="shared" si="3"/>
        <v>530</v>
      </c>
      <c r="W13" s="9">
        <v>169</v>
      </c>
      <c r="X13" s="9">
        <v>321</v>
      </c>
      <c r="Y13" s="10">
        <v>4</v>
      </c>
      <c r="Z13" s="10">
        <v>27</v>
      </c>
      <c r="AA13" s="10">
        <v>9</v>
      </c>
      <c r="AB13" s="10">
        <v>0</v>
      </c>
      <c r="AC13" s="10">
        <v>496</v>
      </c>
      <c r="AD13" s="7">
        <f>V13-AC13</f>
        <v>34</v>
      </c>
      <c r="AE13" s="26">
        <v>180</v>
      </c>
      <c r="AF13" s="9">
        <v>12</v>
      </c>
      <c r="AG13" s="10">
        <v>327</v>
      </c>
      <c r="AH13" s="17">
        <v>60</v>
      </c>
      <c r="AI13" s="27">
        <v>38</v>
      </c>
    </row>
    <row r="14" spans="1:35" ht="32.25" customHeight="1" x14ac:dyDescent="0.35">
      <c r="A14" s="33" t="s">
        <v>18</v>
      </c>
      <c r="B14" s="5">
        <v>255</v>
      </c>
      <c r="C14" s="5" t="e">
        <f>#REF!</f>
        <v>#REF!</v>
      </c>
      <c r="D14" s="5">
        <v>256</v>
      </c>
      <c r="E14" s="6">
        <f t="shared" si="0"/>
        <v>277</v>
      </c>
      <c r="F14" s="6">
        <f t="shared" si="1"/>
        <v>891</v>
      </c>
      <c r="G14" s="8">
        <v>66</v>
      </c>
      <c r="H14" s="10">
        <v>8</v>
      </c>
      <c r="I14" s="10">
        <v>1</v>
      </c>
      <c r="J14" s="6">
        <f t="shared" si="2"/>
        <v>207</v>
      </c>
      <c r="K14" s="10">
        <v>55</v>
      </c>
      <c r="L14" s="10">
        <v>122</v>
      </c>
      <c r="M14" s="10">
        <v>1</v>
      </c>
      <c r="N14" s="10">
        <v>20</v>
      </c>
      <c r="O14" s="10">
        <v>8</v>
      </c>
      <c r="P14" s="10">
        <v>1</v>
      </c>
      <c r="Q14" s="10">
        <v>189</v>
      </c>
      <c r="R14" s="10">
        <v>18</v>
      </c>
      <c r="S14" s="8">
        <v>211</v>
      </c>
      <c r="T14" s="10">
        <v>4</v>
      </c>
      <c r="U14" s="10">
        <v>4</v>
      </c>
      <c r="V14" s="6">
        <f t="shared" si="3"/>
        <v>684</v>
      </c>
      <c r="W14" s="9">
        <v>252</v>
      </c>
      <c r="X14" s="9">
        <v>361</v>
      </c>
      <c r="Y14" s="10">
        <v>13</v>
      </c>
      <c r="Z14" s="10">
        <v>37</v>
      </c>
      <c r="AA14" s="10">
        <v>11</v>
      </c>
      <c r="AB14" s="10">
        <v>10</v>
      </c>
      <c r="AC14" s="10">
        <v>646</v>
      </c>
      <c r="AD14" s="7">
        <f t="shared" si="4"/>
        <v>38</v>
      </c>
      <c r="AE14" s="26">
        <v>305</v>
      </c>
      <c r="AF14" s="9">
        <v>20</v>
      </c>
      <c r="AG14" s="10">
        <v>330</v>
      </c>
      <c r="AH14" s="17">
        <v>84</v>
      </c>
      <c r="AI14" s="27">
        <v>21</v>
      </c>
    </row>
    <row r="15" spans="1:35" ht="36.75" customHeight="1" x14ac:dyDescent="0.35">
      <c r="A15" s="33" t="s">
        <v>19</v>
      </c>
      <c r="B15" s="5">
        <v>1378</v>
      </c>
      <c r="C15" s="5" t="e">
        <f>#REF!</f>
        <v>#REF!</v>
      </c>
      <c r="D15" s="5">
        <v>1582</v>
      </c>
      <c r="E15" s="6">
        <f t="shared" si="0"/>
        <v>1656</v>
      </c>
      <c r="F15" s="6">
        <f t="shared" si="1"/>
        <v>5393</v>
      </c>
      <c r="G15" s="12">
        <v>392</v>
      </c>
      <c r="H15" s="10">
        <v>29</v>
      </c>
      <c r="I15" s="12">
        <v>0</v>
      </c>
      <c r="J15" s="6">
        <f t="shared" si="2"/>
        <v>1222</v>
      </c>
      <c r="K15" s="10">
        <v>504</v>
      </c>
      <c r="L15" s="10">
        <v>641</v>
      </c>
      <c r="M15" s="10">
        <v>0</v>
      </c>
      <c r="N15" s="10">
        <v>46</v>
      </c>
      <c r="O15" s="10">
        <v>31</v>
      </c>
      <c r="P15" s="10">
        <v>0</v>
      </c>
      <c r="Q15" s="10">
        <v>1160</v>
      </c>
      <c r="R15" s="10">
        <v>62</v>
      </c>
      <c r="S15" s="12">
        <v>1264</v>
      </c>
      <c r="T15" s="12">
        <v>45</v>
      </c>
      <c r="U15" s="12">
        <v>66</v>
      </c>
      <c r="V15" s="6">
        <f t="shared" si="3"/>
        <v>4171</v>
      </c>
      <c r="W15" s="12">
        <v>1764</v>
      </c>
      <c r="X15" s="12">
        <v>2144</v>
      </c>
      <c r="Y15" s="12">
        <v>82</v>
      </c>
      <c r="Z15" s="12">
        <v>120</v>
      </c>
      <c r="AA15" s="12">
        <v>58</v>
      </c>
      <c r="AB15" s="12">
        <v>3</v>
      </c>
      <c r="AC15" s="12">
        <v>3927</v>
      </c>
      <c r="AD15" s="7">
        <f t="shared" si="4"/>
        <v>244</v>
      </c>
      <c r="AE15" s="26">
        <v>1693</v>
      </c>
      <c r="AF15" s="9">
        <v>1470</v>
      </c>
      <c r="AG15" s="10">
        <v>1935</v>
      </c>
      <c r="AH15" s="17">
        <v>370</v>
      </c>
      <c r="AI15" s="27">
        <v>42</v>
      </c>
    </row>
    <row r="16" spans="1:35" ht="36" customHeight="1" x14ac:dyDescent="0.35">
      <c r="A16" s="33" t="s">
        <v>20</v>
      </c>
      <c r="B16" s="5">
        <v>703</v>
      </c>
      <c r="C16" s="5" t="e">
        <f>#REF!</f>
        <v>#REF!</v>
      </c>
      <c r="D16" s="5">
        <v>729</v>
      </c>
      <c r="E16" s="6">
        <f t="shared" si="0"/>
        <v>756</v>
      </c>
      <c r="F16" s="6">
        <f t="shared" si="1"/>
        <v>2463</v>
      </c>
      <c r="G16" s="8">
        <v>215</v>
      </c>
      <c r="H16" s="12">
        <v>10</v>
      </c>
      <c r="I16" s="10">
        <v>4</v>
      </c>
      <c r="J16" s="6">
        <f t="shared" si="2"/>
        <v>665</v>
      </c>
      <c r="K16" s="10">
        <v>243</v>
      </c>
      <c r="L16" s="10">
        <v>337</v>
      </c>
      <c r="M16" s="10">
        <v>0</v>
      </c>
      <c r="N16" s="10">
        <v>34</v>
      </c>
      <c r="O16" s="10">
        <v>51</v>
      </c>
      <c r="P16" s="10">
        <v>0</v>
      </c>
      <c r="Q16" s="10">
        <v>593</v>
      </c>
      <c r="R16" s="10">
        <v>72</v>
      </c>
      <c r="S16" s="8">
        <v>541</v>
      </c>
      <c r="T16" s="10">
        <v>23</v>
      </c>
      <c r="U16" s="10">
        <v>12</v>
      </c>
      <c r="V16" s="6">
        <f t="shared" si="3"/>
        <v>1798</v>
      </c>
      <c r="W16" s="9">
        <v>723</v>
      </c>
      <c r="X16" s="9">
        <v>941</v>
      </c>
      <c r="Y16" s="10">
        <v>0</v>
      </c>
      <c r="Z16" s="10">
        <v>103</v>
      </c>
      <c r="AA16" s="10">
        <v>28</v>
      </c>
      <c r="AB16" s="10">
        <v>3</v>
      </c>
      <c r="AC16" s="10">
        <v>1727</v>
      </c>
      <c r="AD16" s="7">
        <f t="shared" si="4"/>
        <v>71</v>
      </c>
      <c r="AE16" s="26">
        <v>772</v>
      </c>
      <c r="AF16" s="9">
        <v>534</v>
      </c>
      <c r="AG16" s="10">
        <v>1163</v>
      </c>
      <c r="AH16" s="17">
        <v>132</v>
      </c>
      <c r="AI16" s="27">
        <v>35</v>
      </c>
    </row>
    <row r="17" spans="1:35" ht="34.5" customHeight="1" x14ac:dyDescent="0.35">
      <c r="A17" s="33" t="s">
        <v>21</v>
      </c>
      <c r="B17" s="5">
        <v>278</v>
      </c>
      <c r="C17" s="5" t="e">
        <f>#REF!</f>
        <v>#REF!</v>
      </c>
      <c r="D17" s="5">
        <v>279</v>
      </c>
      <c r="E17" s="6">
        <f t="shared" si="0"/>
        <v>313</v>
      </c>
      <c r="F17" s="6">
        <f>SUM(J17,V17)</f>
        <v>1056</v>
      </c>
      <c r="G17" s="8">
        <v>85</v>
      </c>
      <c r="H17" s="10">
        <v>31</v>
      </c>
      <c r="I17" s="10">
        <v>2</v>
      </c>
      <c r="J17" s="6">
        <f t="shared" si="2"/>
        <v>278</v>
      </c>
      <c r="K17" s="10">
        <v>96</v>
      </c>
      <c r="L17" s="10">
        <v>149</v>
      </c>
      <c r="M17" s="10">
        <v>0</v>
      </c>
      <c r="N17" s="10">
        <v>23</v>
      </c>
      <c r="O17" s="10">
        <v>10</v>
      </c>
      <c r="P17" s="10">
        <v>0</v>
      </c>
      <c r="Q17" s="10">
        <v>257</v>
      </c>
      <c r="R17" s="10">
        <v>21</v>
      </c>
      <c r="S17" s="8">
        <v>228</v>
      </c>
      <c r="T17" s="10">
        <v>15</v>
      </c>
      <c r="U17" s="10">
        <v>10</v>
      </c>
      <c r="V17" s="6">
        <f t="shared" si="3"/>
        <v>778</v>
      </c>
      <c r="W17" s="9">
        <v>294</v>
      </c>
      <c r="X17" s="9">
        <v>403</v>
      </c>
      <c r="Y17" s="10">
        <v>0</v>
      </c>
      <c r="Z17" s="10">
        <v>61</v>
      </c>
      <c r="AA17" s="10">
        <v>16</v>
      </c>
      <c r="AB17" s="10">
        <v>4</v>
      </c>
      <c r="AC17" s="10">
        <v>726</v>
      </c>
      <c r="AD17" s="7">
        <v>52</v>
      </c>
      <c r="AE17" s="26">
        <v>250</v>
      </c>
      <c r="AF17" s="9">
        <v>40</v>
      </c>
      <c r="AG17" s="10">
        <v>516</v>
      </c>
      <c r="AH17" s="17">
        <v>62</v>
      </c>
      <c r="AI17" s="27">
        <v>22</v>
      </c>
    </row>
    <row r="18" spans="1:35" ht="37.5" customHeight="1" x14ac:dyDescent="0.35">
      <c r="A18" s="33" t="s">
        <v>22</v>
      </c>
      <c r="B18" s="5">
        <v>244</v>
      </c>
      <c r="C18" s="5" t="e">
        <f>#REF!</f>
        <v>#REF!</v>
      </c>
      <c r="D18" s="5">
        <v>258</v>
      </c>
      <c r="E18" s="6">
        <f>SUM(G18,S18)</f>
        <v>249</v>
      </c>
      <c r="F18" s="6">
        <f>SUM(J18,V18)</f>
        <v>793</v>
      </c>
      <c r="G18" s="8">
        <v>57</v>
      </c>
      <c r="H18" s="10">
        <v>8</v>
      </c>
      <c r="I18" s="10">
        <v>1</v>
      </c>
      <c r="J18" s="6">
        <f t="shared" si="2"/>
        <v>176</v>
      </c>
      <c r="K18" s="10">
        <v>51</v>
      </c>
      <c r="L18" s="10">
        <v>102</v>
      </c>
      <c r="M18" s="10">
        <v>1</v>
      </c>
      <c r="N18" s="10">
        <v>12</v>
      </c>
      <c r="O18" s="10">
        <v>10</v>
      </c>
      <c r="P18" s="10">
        <v>0</v>
      </c>
      <c r="Q18" s="10">
        <v>161</v>
      </c>
      <c r="R18" s="10">
        <v>15</v>
      </c>
      <c r="S18" s="8">
        <v>192</v>
      </c>
      <c r="T18" s="10">
        <v>7</v>
      </c>
      <c r="U18" s="10">
        <v>23</v>
      </c>
      <c r="V18" s="6">
        <f t="shared" si="3"/>
        <v>617</v>
      </c>
      <c r="W18" s="9">
        <v>219</v>
      </c>
      <c r="X18" s="9">
        <v>339</v>
      </c>
      <c r="Y18" s="10">
        <v>6</v>
      </c>
      <c r="Z18" s="10">
        <v>35</v>
      </c>
      <c r="AA18" s="10">
        <v>18</v>
      </c>
      <c r="AB18" s="10">
        <v>0</v>
      </c>
      <c r="AC18" s="10">
        <v>576</v>
      </c>
      <c r="AD18" s="7">
        <f t="shared" si="4"/>
        <v>41</v>
      </c>
      <c r="AE18" s="26">
        <v>249</v>
      </c>
      <c r="AF18" s="9">
        <v>18</v>
      </c>
      <c r="AG18" s="10">
        <v>405</v>
      </c>
      <c r="AH18" s="17">
        <v>59</v>
      </c>
      <c r="AI18" s="27">
        <v>24</v>
      </c>
    </row>
    <row r="19" spans="1:35" ht="34.5" customHeight="1" x14ac:dyDescent="0.35">
      <c r="A19" s="33" t="s">
        <v>23</v>
      </c>
      <c r="B19" s="5">
        <v>454</v>
      </c>
      <c r="C19" s="5" t="e">
        <f>#REF!</f>
        <v>#REF!</v>
      </c>
      <c r="D19" s="5">
        <v>490</v>
      </c>
      <c r="E19" s="6">
        <f t="shared" si="0"/>
        <v>502</v>
      </c>
      <c r="F19" s="6">
        <f t="shared" si="1"/>
        <v>1690</v>
      </c>
      <c r="G19" s="8">
        <v>91</v>
      </c>
      <c r="H19" s="10">
        <v>10</v>
      </c>
      <c r="I19" s="10">
        <v>0</v>
      </c>
      <c r="J19" s="6">
        <f t="shared" si="2"/>
        <v>286</v>
      </c>
      <c r="K19" s="10">
        <v>80</v>
      </c>
      <c r="L19" s="10">
        <v>173</v>
      </c>
      <c r="M19" s="10">
        <v>6</v>
      </c>
      <c r="N19" s="10">
        <v>10</v>
      </c>
      <c r="O19" s="10">
        <v>17</v>
      </c>
      <c r="P19" s="10">
        <v>0</v>
      </c>
      <c r="Q19" s="10">
        <v>262</v>
      </c>
      <c r="R19" s="10">
        <v>24</v>
      </c>
      <c r="S19" s="8">
        <v>411</v>
      </c>
      <c r="T19" s="10">
        <v>14</v>
      </c>
      <c r="U19" s="10">
        <v>0</v>
      </c>
      <c r="V19" s="6">
        <f t="shared" si="3"/>
        <v>1404</v>
      </c>
      <c r="W19" s="9">
        <v>504</v>
      </c>
      <c r="X19" s="9">
        <v>754</v>
      </c>
      <c r="Y19" s="10">
        <v>17</v>
      </c>
      <c r="Z19" s="10">
        <v>90</v>
      </c>
      <c r="AA19" s="10">
        <v>39</v>
      </c>
      <c r="AB19" s="10">
        <v>0</v>
      </c>
      <c r="AC19" s="10">
        <v>1300</v>
      </c>
      <c r="AD19" s="7">
        <f t="shared" si="4"/>
        <v>104</v>
      </c>
      <c r="AE19" s="26">
        <v>502</v>
      </c>
      <c r="AF19" s="9">
        <v>39</v>
      </c>
      <c r="AG19" s="10">
        <v>789</v>
      </c>
      <c r="AH19" s="17">
        <v>213</v>
      </c>
      <c r="AI19" s="27">
        <v>91</v>
      </c>
    </row>
    <row r="20" spans="1:35" ht="35.25" customHeight="1" x14ac:dyDescent="0.35">
      <c r="A20" s="33" t="s">
        <v>24</v>
      </c>
      <c r="B20" s="5">
        <v>285</v>
      </c>
      <c r="C20" s="5" t="e">
        <f>#REF!</f>
        <v>#REF!</v>
      </c>
      <c r="D20" s="5">
        <v>308</v>
      </c>
      <c r="E20" s="6">
        <f t="shared" si="0"/>
        <v>343</v>
      </c>
      <c r="F20" s="6">
        <f t="shared" si="1"/>
        <v>1117</v>
      </c>
      <c r="G20" s="8">
        <v>77</v>
      </c>
      <c r="H20" s="10">
        <v>7</v>
      </c>
      <c r="I20" s="10">
        <v>5</v>
      </c>
      <c r="J20" s="6">
        <f t="shared" si="2"/>
        <v>237</v>
      </c>
      <c r="K20" s="10">
        <v>87</v>
      </c>
      <c r="L20" s="10">
        <v>131</v>
      </c>
      <c r="M20" s="10">
        <v>0</v>
      </c>
      <c r="N20" s="10">
        <v>17</v>
      </c>
      <c r="O20" s="10">
        <v>2</v>
      </c>
      <c r="P20" s="10">
        <v>0</v>
      </c>
      <c r="Q20" s="10">
        <v>232</v>
      </c>
      <c r="R20" s="10">
        <v>5</v>
      </c>
      <c r="S20" s="8">
        <v>266</v>
      </c>
      <c r="T20" s="10">
        <v>5</v>
      </c>
      <c r="U20" s="10">
        <v>6</v>
      </c>
      <c r="V20" s="6">
        <f t="shared" si="3"/>
        <v>880</v>
      </c>
      <c r="W20" s="9">
        <v>310</v>
      </c>
      <c r="X20" s="9">
        <v>491</v>
      </c>
      <c r="Y20" s="10">
        <v>0</v>
      </c>
      <c r="Z20" s="10">
        <v>69</v>
      </c>
      <c r="AA20" s="10">
        <v>9</v>
      </c>
      <c r="AB20" s="10">
        <v>1</v>
      </c>
      <c r="AC20" s="10">
        <v>857</v>
      </c>
      <c r="AD20" s="7">
        <f>V20-AC20</f>
        <v>23</v>
      </c>
      <c r="AE20" s="26">
        <v>354</v>
      </c>
      <c r="AF20" s="9">
        <v>120</v>
      </c>
      <c r="AG20" s="10">
        <v>577</v>
      </c>
      <c r="AH20" s="17">
        <v>82</v>
      </c>
      <c r="AI20" s="27">
        <v>10</v>
      </c>
    </row>
    <row r="21" spans="1:35" ht="34.5" customHeight="1" x14ac:dyDescent="0.35">
      <c r="A21" s="33" t="s">
        <v>25</v>
      </c>
      <c r="B21" s="5">
        <v>209</v>
      </c>
      <c r="C21" s="5" t="e">
        <f>#REF!</f>
        <v>#REF!</v>
      </c>
      <c r="D21" s="5">
        <v>216</v>
      </c>
      <c r="E21" s="6">
        <f t="shared" si="0"/>
        <v>226</v>
      </c>
      <c r="F21" s="6">
        <f t="shared" si="1"/>
        <v>743</v>
      </c>
      <c r="G21" s="8">
        <v>37</v>
      </c>
      <c r="H21" s="10">
        <v>1</v>
      </c>
      <c r="I21" s="10">
        <v>1</v>
      </c>
      <c r="J21" s="6">
        <f t="shared" si="2"/>
        <v>119</v>
      </c>
      <c r="K21" s="10">
        <v>35</v>
      </c>
      <c r="L21" s="10">
        <v>65</v>
      </c>
      <c r="M21" s="10">
        <v>5</v>
      </c>
      <c r="N21" s="10">
        <v>2</v>
      </c>
      <c r="O21" s="10">
        <v>12</v>
      </c>
      <c r="P21" s="10">
        <v>0</v>
      </c>
      <c r="Q21" s="10">
        <v>106</v>
      </c>
      <c r="R21" s="10">
        <v>13</v>
      </c>
      <c r="S21" s="8">
        <v>189</v>
      </c>
      <c r="T21" s="10">
        <v>10</v>
      </c>
      <c r="U21" s="10">
        <v>12</v>
      </c>
      <c r="V21" s="6">
        <f t="shared" si="3"/>
        <v>624</v>
      </c>
      <c r="W21" s="9">
        <v>216</v>
      </c>
      <c r="X21" s="9">
        <v>363</v>
      </c>
      <c r="Y21" s="10">
        <v>16</v>
      </c>
      <c r="Z21" s="10">
        <v>18</v>
      </c>
      <c r="AA21" s="10">
        <v>10</v>
      </c>
      <c r="AB21" s="10">
        <v>1</v>
      </c>
      <c r="AC21" s="10">
        <v>594</v>
      </c>
      <c r="AD21" s="7">
        <f t="shared" si="4"/>
        <v>30</v>
      </c>
      <c r="AE21" s="26">
        <v>226</v>
      </c>
      <c r="AF21" s="9">
        <v>37</v>
      </c>
      <c r="AG21" s="10">
        <v>428</v>
      </c>
      <c r="AH21" s="17"/>
      <c r="AI21" s="27"/>
    </row>
    <row r="22" spans="1:35" ht="36.75" customHeight="1" x14ac:dyDescent="0.35">
      <c r="A22" s="33" t="s">
        <v>26</v>
      </c>
      <c r="B22" s="5">
        <v>208</v>
      </c>
      <c r="C22" s="5" t="e">
        <f>#REF!</f>
        <v>#REF!</v>
      </c>
      <c r="D22" s="5">
        <v>209</v>
      </c>
      <c r="E22" s="6">
        <f t="shared" si="0"/>
        <v>210</v>
      </c>
      <c r="F22" s="6">
        <f t="shared" si="1"/>
        <v>618</v>
      </c>
      <c r="G22" s="8">
        <v>50</v>
      </c>
      <c r="H22" s="10">
        <v>0</v>
      </c>
      <c r="I22" s="10">
        <v>2</v>
      </c>
      <c r="J22" s="6">
        <f t="shared" si="2"/>
        <v>156</v>
      </c>
      <c r="K22" s="10">
        <v>51</v>
      </c>
      <c r="L22" s="10">
        <v>59</v>
      </c>
      <c r="M22" s="10">
        <v>0</v>
      </c>
      <c r="N22" s="10">
        <v>33</v>
      </c>
      <c r="O22" s="10">
        <v>13</v>
      </c>
      <c r="P22" s="10">
        <v>0</v>
      </c>
      <c r="Q22" s="10">
        <v>134</v>
      </c>
      <c r="R22" s="10">
        <v>22</v>
      </c>
      <c r="S22" s="8">
        <v>160</v>
      </c>
      <c r="T22" s="10">
        <v>0</v>
      </c>
      <c r="U22" s="10">
        <v>0</v>
      </c>
      <c r="V22" s="6">
        <f t="shared" si="3"/>
        <v>462</v>
      </c>
      <c r="W22" s="9">
        <v>170</v>
      </c>
      <c r="X22" s="9">
        <v>255</v>
      </c>
      <c r="Y22" s="10">
        <v>3</v>
      </c>
      <c r="Z22" s="10">
        <v>9</v>
      </c>
      <c r="AA22" s="10">
        <v>25</v>
      </c>
      <c r="AB22" s="10">
        <v>0</v>
      </c>
      <c r="AC22" s="10">
        <v>433</v>
      </c>
      <c r="AD22" s="7">
        <f>V22-AC22</f>
        <v>29</v>
      </c>
      <c r="AE22" s="26">
        <v>177</v>
      </c>
      <c r="AF22" s="9">
        <v>10</v>
      </c>
      <c r="AG22" s="10">
        <v>315</v>
      </c>
      <c r="AH22" s="17">
        <v>36</v>
      </c>
      <c r="AI22" s="27">
        <v>12</v>
      </c>
    </row>
    <row r="23" spans="1:35" ht="36.75" customHeight="1" x14ac:dyDescent="0.35">
      <c r="A23" s="33" t="s">
        <v>27</v>
      </c>
      <c r="B23" s="5">
        <v>777</v>
      </c>
      <c r="C23" s="5" t="e">
        <f>#REF!</f>
        <v>#REF!</v>
      </c>
      <c r="D23" s="5">
        <v>859</v>
      </c>
      <c r="E23" s="6">
        <f t="shared" si="0"/>
        <v>819</v>
      </c>
      <c r="F23" s="4">
        <f t="shared" si="1"/>
        <v>2633</v>
      </c>
      <c r="G23" s="8">
        <v>120</v>
      </c>
      <c r="H23" s="10">
        <v>22</v>
      </c>
      <c r="I23" s="10">
        <v>0</v>
      </c>
      <c r="J23" s="6">
        <f t="shared" si="2"/>
        <v>375</v>
      </c>
      <c r="K23" s="10">
        <v>143</v>
      </c>
      <c r="L23" s="10">
        <v>192</v>
      </c>
      <c r="M23" s="10">
        <v>9</v>
      </c>
      <c r="N23" s="10">
        <v>12</v>
      </c>
      <c r="O23" s="10">
        <v>19</v>
      </c>
      <c r="P23" s="10">
        <v>0</v>
      </c>
      <c r="Q23" s="10">
        <v>345</v>
      </c>
      <c r="R23" s="10">
        <v>30</v>
      </c>
      <c r="S23" s="8">
        <v>699</v>
      </c>
      <c r="T23" s="10">
        <v>114</v>
      </c>
      <c r="U23" s="10">
        <v>4</v>
      </c>
      <c r="V23" s="4">
        <f t="shared" si="3"/>
        <v>2258</v>
      </c>
      <c r="W23" s="9">
        <v>848</v>
      </c>
      <c r="X23" s="9">
        <v>1181</v>
      </c>
      <c r="Y23" s="10">
        <v>59</v>
      </c>
      <c r="Z23" s="10">
        <v>101</v>
      </c>
      <c r="AA23" s="10">
        <v>64</v>
      </c>
      <c r="AB23" s="10">
        <v>5</v>
      </c>
      <c r="AC23" s="10">
        <v>2147</v>
      </c>
      <c r="AD23" s="11">
        <f t="shared" si="4"/>
        <v>111</v>
      </c>
      <c r="AE23" s="26">
        <v>823</v>
      </c>
      <c r="AF23" s="9">
        <v>306</v>
      </c>
      <c r="AG23" s="10">
        <v>1439</v>
      </c>
      <c r="AH23" s="17">
        <v>334</v>
      </c>
      <c r="AI23" s="27">
        <v>44</v>
      </c>
    </row>
    <row r="24" spans="1:35" ht="35.25" customHeight="1" x14ac:dyDescent="0.35">
      <c r="A24" s="33" t="s">
        <v>28</v>
      </c>
      <c r="B24" s="5">
        <v>640</v>
      </c>
      <c r="C24" s="5" t="e">
        <f>#REF!</f>
        <v>#REF!</v>
      </c>
      <c r="D24" s="5">
        <v>727</v>
      </c>
      <c r="E24" s="6">
        <f t="shared" si="0"/>
        <v>735</v>
      </c>
      <c r="F24" s="4">
        <f t="shared" si="1"/>
        <v>2448</v>
      </c>
      <c r="G24" s="8">
        <v>153</v>
      </c>
      <c r="H24" s="10">
        <v>7</v>
      </c>
      <c r="I24" s="10">
        <v>2</v>
      </c>
      <c r="J24" s="6">
        <f t="shared" si="2"/>
        <v>351</v>
      </c>
      <c r="K24" s="10">
        <v>252</v>
      </c>
      <c r="L24" s="10">
        <v>63</v>
      </c>
      <c r="M24" s="10">
        <v>2</v>
      </c>
      <c r="N24" s="10">
        <v>21</v>
      </c>
      <c r="O24" s="10">
        <v>12</v>
      </c>
      <c r="P24" s="10">
        <v>1</v>
      </c>
      <c r="Q24" s="10">
        <v>324</v>
      </c>
      <c r="R24" s="10">
        <v>27</v>
      </c>
      <c r="S24" s="8">
        <v>582</v>
      </c>
      <c r="T24" s="10">
        <v>16</v>
      </c>
      <c r="U24" s="10">
        <v>0</v>
      </c>
      <c r="V24" s="6">
        <f t="shared" si="3"/>
        <v>2097</v>
      </c>
      <c r="W24" s="9">
        <v>779</v>
      </c>
      <c r="X24" s="9">
        <v>1077</v>
      </c>
      <c r="Y24" s="10">
        <v>50</v>
      </c>
      <c r="Z24" s="10">
        <v>115</v>
      </c>
      <c r="AA24" s="10">
        <v>73</v>
      </c>
      <c r="AB24" s="10">
        <v>3</v>
      </c>
      <c r="AC24" s="10">
        <v>1972</v>
      </c>
      <c r="AD24" s="7">
        <f t="shared" si="4"/>
        <v>125</v>
      </c>
      <c r="AE24" s="26">
        <v>735</v>
      </c>
      <c r="AF24" s="9">
        <v>419</v>
      </c>
      <c r="AG24" s="10">
        <v>1140</v>
      </c>
      <c r="AH24" s="17">
        <v>136</v>
      </c>
      <c r="AI24" s="27">
        <v>128</v>
      </c>
    </row>
    <row r="25" spans="1:35" ht="36" customHeight="1" x14ac:dyDescent="0.35">
      <c r="A25" s="33" t="s">
        <v>29</v>
      </c>
      <c r="B25" s="5">
        <v>415</v>
      </c>
      <c r="C25" s="5" t="e">
        <f>#REF!</f>
        <v>#REF!</v>
      </c>
      <c r="D25" s="5">
        <v>434</v>
      </c>
      <c r="E25" s="6">
        <f t="shared" si="0"/>
        <v>458</v>
      </c>
      <c r="F25" s="4">
        <f t="shared" si="1"/>
        <v>1523</v>
      </c>
      <c r="G25" s="8">
        <v>102</v>
      </c>
      <c r="H25" s="10">
        <v>27</v>
      </c>
      <c r="I25" s="10">
        <v>1</v>
      </c>
      <c r="J25" s="6">
        <f>SUM(K25:P25)</f>
        <v>338</v>
      </c>
      <c r="K25" s="10">
        <v>123</v>
      </c>
      <c r="L25" s="10">
        <v>175</v>
      </c>
      <c r="M25" s="10">
        <v>9</v>
      </c>
      <c r="N25" s="10">
        <v>10</v>
      </c>
      <c r="O25" s="10">
        <v>21</v>
      </c>
      <c r="P25" s="10">
        <v>0</v>
      </c>
      <c r="Q25" s="10">
        <v>306</v>
      </c>
      <c r="R25" s="10">
        <v>32</v>
      </c>
      <c r="S25" s="8">
        <v>356</v>
      </c>
      <c r="T25" s="10">
        <v>8</v>
      </c>
      <c r="U25" s="10">
        <v>0</v>
      </c>
      <c r="V25" s="6">
        <f t="shared" si="3"/>
        <v>1185</v>
      </c>
      <c r="W25" s="9">
        <v>439</v>
      </c>
      <c r="X25" s="9">
        <v>634</v>
      </c>
      <c r="Y25" s="10">
        <v>22</v>
      </c>
      <c r="Z25" s="10">
        <v>63</v>
      </c>
      <c r="AA25" s="10">
        <v>26</v>
      </c>
      <c r="AB25" s="10">
        <v>1</v>
      </c>
      <c r="AC25" s="10">
        <v>1157</v>
      </c>
      <c r="AD25" s="7">
        <f>V25-AC25</f>
        <v>28</v>
      </c>
      <c r="AE25" s="26">
        <v>458</v>
      </c>
      <c r="AF25" s="9">
        <v>286</v>
      </c>
      <c r="AG25" s="10">
        <v>690</v>
      </c>
      <c r="AH25" s="17">
        <v>98</v>
      </c>
      <c r="AI25" s="27">
        <v>27</v>
      </c>
    </row>
    <row r="26" spans="1:35" ht="36.75" customHeight="1" x14ac:dyDescent="0.35">
      <c r="A26" s="33" t="s">
        <v>30</v>
      </c>
      <c r="B26" s="5">
        <v>326</v>
      </c>
      <c r="C26" s="5" t="e">
        <f>#REF!</f>
        <v>#REF!</v>
      </c>
      <c r="D26" s="5">
        <v>321</v>
      </c>
      <c r="E26" s="6">
        <f t="shared" si="0"/>
        <v>332</v>
      </c>
      <c r="F26" s="6">
        <f t="shared" si="1"/>
        <v>1127</v>
      </c>
      <c r="G26" s="8">
        <v>64</v>
      </c>
      <c r="H26" s="10">
        <v>4</v>
      </c>
      <c r="I26" s="10">
        <v>0</v>
      </c>
      <c r="J26" s="4">
        <f t="shared" si="2"/>
        <v>240</v>
      </c>
      <c r="K26" s="10">
        <v>54</v>
      </c>
      <c r="L26" s="10">
        <v>158</v>
      </c>
      <c r="M26" s="10">
        <v>0</v>
      </c>
      <c r="N26" s="10">
        <v>17</v>
      </c>
      <c r="O26" s="10">
        <v>11</v>
      </c>
      <c r="P26" s="10">
        <v>0</v>
      </c>
      <c r="Q26" s="10">
        <v>218</v>
      </c>
      <c r="R26" s="10">
        <v>22</v>
      </c>
      <c r="S26" s="8">
        <v>268</v>
      </c>
      <c r="T26" s="10">
        <v>6</v>
      </c>
      <c r="U26" s="10">
        <v>2</v>
      </c>
      <c r="V26" s="6">
        <f t="shared" si="3"/>
        <v>887</v>
      </c>
      <c r="W26" s="9">
        <v>320</v>
      </c>
      <c r="X26" s="9">
        <v>462</v>
      </c>
      <c r="Y26" s="10">
        <v>32</v>
      </c>
      <c r="Z26" s="10">
        <v>47</v>
      </c>
      <c r="AA26" s="10">
        <v>26</v>
      </c>
      <c r="AB26" s="10">
        <v>0</v>
      </c>
      <c r="AC26" s="10">
        <v>808</v>
      </c>
      <c r="AD26" s="7">
        <f t="shared" si="4"/>
        <v>79</v>
      </c>
      <c r="AE26" s="26">
        <v>332</v>
      </c>
      <c r="AF26" s="9">
        <v>129</v>
      </c>
      <c r="AG26" s="10">
        <v>620</v>
      </c>
      <c r="AH26" s="17">
        <v>121</v>
      </c>
      <c r="AI26" s="27">
        <v>37</v>
      </c>
    </row>
    <row r="27" spans="1:35" ht="35.25" customHeight="1" x14ac:dyDescent="0.35">
      <c r="A27" s="33" t="s">
        <v>31</v>
      </c>
      <c r="B27" s="5">
        <v>305</v>
      </c>
      <c r="C27" s="5" t="e">
        <f>#REF!</f>
        <v>#REF!</v>
      </c>
      <c r="D27" s="5">
        <v>322</v>
      </c>
      <c r="E27" s="6">
        <f t="shared" si="0"/>
        <v>324</v>
      </c>
      <c r="F27" s="6">
        <f t="shared" si="1"/>
        <v>1100</v>
      </c>
      <c r="G27" s="8">
        <v>66</v>
      </c>
      <c r="H27" s="10">
        <v>1</v>
      </c>
      <c r="I27" s="10">
        <v>2</v>
      </c>
      <c r="J27" s="4">
        <f t="shared" si="2"/>
        <v>204</v>
      </c>
      <c r="K27" s="10">
        <v>60</v>
      </c>
      <c r="L27" s="10">
        <v>115</v>
      </c>
      <c r="M27" s="10">
        <v>3</v>
      </c>
      <c r="N27" s="10">
        <v>12</v>
      </c>
      <c r="O27" s="10">
        <v>14</v>
      </c>
      <c r="P27" s="10">
        <v>0</v>
      </c>
      <c r="Q27" s="10">
        <v>178</v>
      </c>
      <c r="R27" s="10">
        <v>26</v>
      </c>
      <c r="S27" s="8">
        <v>258</v>
      </c>
      <c r="T27" s="10">
        <v>12</v>
      </c>
      <c r="U27" s="10">
        <v>1</v>
      </c>
      <c r="V27" s="6">
        <f t="shared" si="3"/>
        <v>896</v>
      </c>
      <c r="W27" s="9">
        <v>325</v>
      </c>
      <c r="X27" s="9">
        <v>470</v>
      </c>
      <c r="Y27" s="10">
        <v>29</v>
      </c>
      <c r="Z27" s="10">
        <v>43</v>
      </c>
      <c r="AA27" s="10">
        <v>27</v>
      </c>
      <c r="AB27" s="10">
        <v>2</v>
      </c>
      <c r="AC27" s="10">
        <v>810</v>
      </c>
      <c r="AD27" s="7">
        <f t="shared" si="4"/>
        <v>86</v>
      </c>
      <c r="AE27" s="26">
        <v>300</v>
      </c>
      <c r="AF27" s="9">
        <v>26</v>
      </c>
      <c r="AG27" s="10">
        <v>470</v>
      </c>
      <c r="AH27" s="17">
        <v>77</v>
      </c>
      <c r="AI27" s="27">
        <v>11</v>
      </c>
    </row>
    <row r="28" spans="1:35" s="1" customFormat="1" ht="33.75" customHeight="1" x14ac:dyDescent="0.35">
      <c r="A28" s="33" t="s">
        <v>32</v>
      </c>
      <c r="B28" s="5">
        <v>882</v>
      </c>
      <c r="C28" s="5" t="e">
        <f>#REF!</f>
        <v>#REF!</v>
      </c>
      <c r="D28" s="5">
        <v>891</v>
      </c>
      <c r="E28" s="6">
        <f t="shared" si="0"/>
        <v>959</v>
      </c>
      <c r="F28" s="4">
        <f t="shared" si="1"/>
        <v>3128</v>
      </c>
      <c r="G28" s="8">
        <v>241</v>
      </c>
      <c r="H28" s="10">
        <v>15</v>
      </c>
      <c r="I28" s="10">
        <v>2</v>
      </c>
      <c r="J28" s="6">
        <f t="shared" si="2"/>
        <v>752</v>
      </c>
      <c r="K28" s="10">
        <v>229</v>
      </c>
      <c r="L28" s="10">
        <v>443</v>
      </c>
      <c r="M28" s="10">
        <v>9</v>
      </c>
      <c r="N28" s="10">
        <v>23</v>
      </c>
      <c r="O28" s="10">
        <v>48</v>
      </c>
      <c r="P28" s="10">
        <v>0</v>
      </c>
      <c r="Q28" s="10">
        <v>692</v>
      </c>
      <c r="R28" s="10">
        <v>60</v>
      </c>
      <c r="S28" s="8">
        <v>718</v>
      </c>
      <c r="T28" s="10">
        <v>16</v>
      </c>
      <c r="U28" s="10">
        <v>7</v>
      </c>
      <c r="V28" s="4">
        <f>SUM(W28:AB28)</f>
        <v>2376</v>
      </c>
      <c r="W28" s="9">
        <v>840</v>
      </c>
      <c r="X28" s="9">
        <v>1372</v>
      </c>
      <c r="Y28" s="10">
        <v>36</v>
      </c>
      <c r="Z28" s="10">
        <v>75</v>
      </c>
      <c r="AA28" s="10">
        <v>53</v>
      </c>
      <c r="AB28" s="10">
        <v>0</v>
      </c>
      <c r="AC28" s="10">
        <v>2265</v>
      </c>
      <c r="AD28" s="11">
        <f t="shared" si="4"/>
        <v>111</v>
      </c>
      <c r="AE28" s="26">
        <v>959</v>
      </c>
      <c r="AF28" s="9">
        <v>765</v>
      </c>
      <c r="AG28" s="10">
        <v>1589</v>
      </c>
      <c r="AH28" s="17">
        <v>209</v>
      </c>
      <c r="AI28" s="27"/>
    </row>
    <row r="29" spans="1:35" ht="35.25" customHeight="1" x14ac:dyDescent="0.35">
      <c r="A29" s="33" t="s">
        <v>33</v>
      </c>
      <c r="B29" s="5">
        <v>365</v>
      </c>
      <c r="C29" s="5" t="e">
        <f>#REF!</f>
        <v>#REF!</v>
      </c>
      <c r="D29" s="5">
        <v>406</v>
      </c>
      <c r="E29" s="6">
        <f t="shared" si="0"/>
        <v>434</v>
      </c>
      <c r="F29" s="4">
        <f t="shared" si="1"/>
        <v>1387</v>
      </c>
      <c r="G29" s="8">
        <v>107</v>
      </c>
      <c r="H29" s="10">
        <v>24</v>
      </c>
      <c r="I29" s="10">
        <v>1</v>
      </c>
      <c r="J29" s="6">
        <f t="shared" si="2"/>
        <v>329</v>
      </c>
      <c r="K29" s="10">
        <v>107</v>
      </c>
      <c r="L29" s="10">
        <v>181</v>
      </c>
      <c r="M29" s="10">
        <v>5</v>
      </c>
      <c r="N29" s="10">
        <v>13</v>
      </c>
      <c r="O29" s="10">
        <v>23</v>
      </c>
      <c r="P29" s="10">
        <v>0</v>
      </c>
      <c r="Q29" s="10">
        <v>293</v>
      </c>
      <c r="R29" s="10">
        <v>36</v>
      </c>
      <c r="S29" s="8">
        <v>327</v>
      </c>
      <c r="T29" s="10">
        <v>12</v>
      </c>
      <c r="U29" s="10">
        <v>14</v>
      </c>
      <c r="V29" s="4">
        <f>SUM(W29:AB29)</f>
        <v>1058</v>
      </c>
      <c r="W29" s="9">
        <v>397</v>
      </c>
      <c r="X29" s="9">
        <v>535</v>
      </c>
      <c r="Y29" s="10">
        <v>31</v>
      </c>
      <c r="Z29" s="10">
        <v>57</v>
      </c>
      <c r="AA29" s="10">
        <v>37</v>
      </c>
      <c r="AB29" s="10">
        <v>1</v>
      </c>
      <c r="AC29" s="10">
        <v>973</v>
      </c>
      <c r="AD29" s="11">
        <f t="shared" si="4"/>
        <v>85</v>
      </c>
      <c r="AE29" s="26">
        <v>434</v>
      </c>
      <c r="AF29" s="9">
        <v>46</v>
      </c>
      <c r="AG29" s="10">
        <v>651</v>
      </c>
      <c r="AH29" s="17">
        <v>62</v>
      </c>
      <c r="AI29" s="27">
        <v>15</v>
      </c>
    </row>
    <row r="30" spans="1:35" ht="38.25" customHeight="1" x14ac:dyDescent="0.35">
      <c r="A30" s="33" t="s">
        <v>34</v>
      </c>
      <c r="B30" s="5">
        <v>172</v>
      </c>
      <c r="C30" s="5" t="e">
        <f>#REF!</f>
        <v>#REF!</v>
      </c>
      <c r="D30" s="5">
        <v>170</v>
      </c>
      <c r="E30" s="6">
        <f t="shared" si="0"/>
        <v>174</v>
      </c>
      <c r="F30" s="6">
        <f t="shared" si="1"/>
        <v>573</v>
      </c>
      <c r="G30" s="8">
        <v>33</v>
      </c>
      <c r="H30" s="10">
        <v>5</v>
      </c>
      <c r="I30" s="10">
        <v>1</v>
      </c>
      <c r="J30" s="6">
        <f t="shared" si="2"/>
        <v>106</v>
      </c>
      <c r="K30" s="10">
        <v>30</v>
      </c>
      <c r="L30" s="10">
        <v>58</v>
      </c>
      <c r="M30" s="10">
        <v>1</v>
      </c>
      <c r="N30" s="10">
        <v>6</v>
      </c>
      <c r="O30" s="10">
        <v>11</v>
      </c>
      <c r="P30" s="10">
        <v>0</v>
      </c>
      <c r="Q30" s="10">
        <v>93</v>
      </c>
      <c r="R30" s="10">
        <v>13</v>
      </c>
      <c r="S30" s="8">
        <v>141</v>
      </c>
      <c r="T30" s="10">
        <v>1</v>
      </c>
      <c r="U30" s="10">
        <v>1</v>
      </c>
      <c r="V30" s="6">
        <f t="shared" si="3"/>
        <v>467</v>
      </c>
      <c r="W30" s="9">
        <v>145</v>
      </c>
      <c r="X30" s="9">
        <v>261</v>
      </c>
      <c r="Y30" s="10">
        <v>6</v>
      </c>
      <c r="Z30" s="10">
        <v>36</v>
      </c>
      <c r="AA30" s="10">
        <v>19</v>
      </c>
      <c r="AB30" s="10">
        <v>0</v>
      </c>
      <c r="AC30" s="10">
        <v>420</v>
      </c>
      <c r="AD30" s="7">
        <f t="shared" si="4"/>
        <v>47</v>
      </c>
      <c r="AE30" s="26">
        <v>174</v>
      </c>
      <c r="AF30" s="9">
        <v>105</v>
      </c>
      <c r="AG30" s="10">
        <v>319</v>
      </c>
      <c r="AH30" s="17">
        <v>69</v>
      </c>
      <c r="AI30" s="27">
        <v>11</v>
      </c>
    </row>
    <row r="31" spans="1:35" ht="40.5" customHeight="1" x14ac:dyDescent="0.35">
      <c r="A31" s="33" t="s">
        <v>35</v>
      </c>
      <c r="B31" s="5">
        <v>539</v>
      </c>
      <c r="C31" s="5" t="e">
        <f>#REF!</f>
        <v>#REF!</v>
      </c>
      <c r="D31" s="5">
        <v>545</v>
      </c>
      <c r="E31" s="6">
        <f t="shared" si="0"/>
        <v>563</v>
      </c>
      <c r="F31" s="6">
        <f t="shared" si="1"/>
        <v>1852</v>
      </c>
      <c r="G31" s="8">
        <v>143</v>
      </c>
      <c r="H31" s="10">
        <v>17</v>
      </c>
      <c r="I31" s="10">
        <v>3</v>
      </c>
      <c r="J31" s="6">
        <f t="shared" si="2"/>
        <v>466</v>
      </c>
      <c r="K31" s="10">
        <v>154</v>
      </c>
      <c r="L31" s="10">
        <v>264</v>
      </c>
      <c r="M31" s="10">
        <v>12</v>
      </c>
      <c r="N31" s="10">
        <v>3</v>
      </c>
      <c r="O31" s="10">
        <v>33</v>
      </c>
      <c r="P31" s="10">
        <v>0</v>
      </c>
      <c r="Q31" s="10">
        <v>430</v>
      </c>
      <c r="R31" s="10">
        <v>36</v>
      </c>
      <c r="S31" s="8">
        <v>420</v>
      </c>
      <c r="T31" s="10">
        <v>8</v>
      </c>
      <c r="U31" s="10">
        <v>11</v>
      </c>
      <c r="V31" s="6">
        <f t="shared" si="3"/>
        <v>1386</v>
      </c>
      <c r="W31" s="9">
        <v>501</v>
      </c>
      <c r="X31" s="9">
        <v>792</v>
      </c>
      <c r="Y31" s="10">
        <v>18</v>
      </c>
      <c r="Z31" s="10">
        <v>15</v>
      </c>
      <c r="AA31" s="10">
        <v>60</v>
      </c>
      <c r="AB31" s="10">
        <v>0</v>
      </c>
      <c r="AC31" s="10">
        <v>1278</v>
      </c>
      <c r="AD31" s="7">
        <f>V31-AC31</f>
        <v>108</v>
      </c>
      <c r="AE31" s="26">
        <v>577</v>
      </c>
      <c r="AF31" s="9">
        <v>399</v>
      </c>
      <c r="AG31" s="10">
        <v>903</v>
      </c>
      <c r="AH31" s="17"/>
      <c r="AI31" s="27"/>
    </row>
    <row r="32" spans="1:35" ht="38.25" customHeight="1" x14ac:dyDescent="0.35">
      <c r="A32" s="33" t="s">
        <v>36</v>
      </c>
      <c r="B32" s="5">
        <v>203</v>
      </c>
      <c r="C32" s="5" t="e">
        <f>#REF!</f>
        <v>#REF!</v>
      </c>
      <c r="D32" s="5">
        <v>188</v>
      </c>
      <c r="E32" s="6">
        <f t="shared" si="0"/>
        <v>201</v>
      </c>
      <c r="F32" s="6">
        <f t="shared" si="1"/>
        <v>666</v>
      </c>
      <c r="G32" s="8">
        <v>38</v>
      </c>
      <c r="H32" s="10">
        <v>8</v>
      </c>
      <c r="I32" s="10">
        <v>0</v>
      </c>
      <c r="J32" s="4">
        <f t="shared" si="2"/>
        <v>132</v>
      </c>
      <c r="K32" s="10">
        <v>34</v>
      </c>
      <c r="L32" s="10">
        <v>73</v>
      </c>
      <c r="M32" s="10">
        <v>0</v>
      </c>
      <c r="N32" s="10">
        <v>15</v>
      </c>
      <c r="O32" s="10">
        <v>10</v>
      </c>
      <c r="P32" s="10">
        <v>0</v>
      </c>
      <c r="Q32" s="10">
        <v>115</v>
      </c>
      <c r="R32" s="10">
        <v>17</v>
      </c>
      <c r="S32" s="8">
        <v>163</v>
      </c>
      <c r="T32" s="10">
        <v>6</v>
      </c>
      <c r="U32" s="10">
        <v>0</v>
      </c>
      <c r="V32" s="6">
        <f t="shared" si="3"/>
        <v>534</v>
      </c>
      <c r="W32" s="9">
        <v>232</v>
      </c>
      <c r="X32" s="9">
        <v>241</v>
      </c>
      <c r="Y32" s="10">
        <v>14</v>
      </c>
      <c r="Z32" s="10">
        <v>32</v>
      </c>
      <c r="AA32" s="10">
        <v>15</v>
      </c>
      <c r="AB32" s="10">
        <v>0</v>
      </c>
      <c r="AC32" s="10">
        <v>501</v>
      </c>
      <c r="AD32" s="7">
        <f t="shared" si="4"/>
        <v>33</v>
      </c>
      <c r="AE32" s="26">
        <v>509</v>
      </c>
      <c r="AF32" s="9">
        <v>138</v>
      </c>
      <c r="AG32" s="10">
        <v>295</v>
      </c>
      <c r="AH32" s="17">
        <v>71</v>
      </c>
      <c r="AI32" s="27">
        <v>5</v>
      </c>
    </row>
    <row r="33" spans="1:35" ht="35.25" customHeight="1" x14ac:dyDescent="0.35">
      <c r="A33" s="33" t="s">
        <v>37</v>
      </c>
      <c r="B33" s="5">
        <v>5706</v>
      </c>
      <c r="C33" s="5" t="e">
        <f>#REF!</f>
        <v>#REF!</v>
      </c>
      <c r="D33" s="5">
        <v>1167</v>
      </c>
      <c r="E33" s="6">
        <f t="shared" si="0"/>
        <v>6889</v>
      </c>
      <c r="F33" s="6">
        <f t="shared" si="1"/>
        <v>21894</v>
      </c>
      <c r="G33" s="8">
        <v>2246</v>
      </c>
      <c r="H33" s="10">
        <v>152</v>
      </c>
      <c r="I33" s="10">
        <v>120</v>
      </c>
      <c r="J33" s="6">
        <f t="shared" si="2"/>
        <v>6919</v>
      </c>
      <c r="K33" s="10">
        <v>2972</v>
      </c>
      <c r="L33" s="10">
        <v>3269</v>
      </c>
      <c r="M33" s="10">
        <v>109</v>
      </c>
      <c r="N33" s="10">
        <v>231</v>
      </c>
      <c r="O33" s="10">
        <v>331</v>
      </c>
      <c r="P33" s="10">
        <v>7</v>
      </c>
      <c r="Q33" s="10">
        <v>6353</v>
      </c>
      <c r="R33" s="10">
        <v>566</v>
      </c>
      <c r="S33" s="8">
        <v>4643</v>
      </c>
      <c r="T33" s="10">
        <v>218</v>
      </c>
      <c r="U33" s="10">
        <v>175</v>
      </c>
      <c r="V33" s="6">
        <f t="shared" si="3"/>
        <v>14975</v>
      </c>
      <c r="W33" s="9">
        <v>6574</v>
      </c>
      <c r="X33" s="9">
        <v>7263</v>
      </c>
      <c r="Y33" s="10">
        <v>318</v>
      </c>
      <c r="Z33" s="10">
        <v>492</v>
      </c>
      <c r="AA33" s="10">
        <v>312</v>
      </c>
      <c r="AB33" s="10">
        <v>16</v>
      </c>
      <c r="AC33" s="10">
        <v>14184</v>
      </c>
      <c r="AD33" s="7">
        <f t="shared" si="4"/>
        <v>791</v>
      </c>
      <c r="AE33" s="26">
        <v>8004</v>
      </c>
      <c r="AF33" s="9">
        <v>6640</v>
      </c>
      <c r="AG33" s="10">
        <v>8825</v>
      </c>
      <c r="AH33" s="17">
        <v>1820</v>
      </c>
      <c r="AI33" s="27"/>
    </row>
    <row r="34" spans="1:35" ht="36" customHeight="1" x14ac:dyDescent="0.35">
      <c r="A34" s="33" t="s">
        <v>38</v>
      </c>
      <c r="B34" s="5">
        <v>938</v>
      </c>
      <c r="C34" s="5" t="e">
        <f>#REF!</f>
        <v>#REF!</v>
      </c>
      <c r="D34" s="5">
        <v>861</v>
      </c>
      <c r="E34" s="6">
        <f t="shared" si="0"/>
        <v>1045</v>
      </c>
      <c r="F34" s="6">
        <f t="shared" si="1"/>
        <v>3337</v>
      </c>
      <c r="G34" s="8">
        <v>256</v>
      </c>
      <c r="H34" s="10">
        <v>8</v>
      </c>
      <c r="I34" s="10">
        <v>14</v>
      </c>
      <c r="J34" s="6">
        <f>SUM(K34:P34)</f>
        <v>785</v>
      </c>
      <c r="K34" s="10">
        <v>312</v>
      </c>
      <c r="L34" s="10">
        <v>400</v>
      </c>
      <c r="M34" s="10">
        <v>0</v>
      </c>
      <c r="N34" s="10">
        <v>27</v>
      </c>
      <c r="O34" s="10">
        <v>46</v>
      </c>
      <c r="P34" s="10">
        <v>0</v>
      </c>
      <c r="Q34" s="10">
        <v>719</v>
      </c>
      <c r="R34" s="10">
        <v>66</v>
      </c>
      <c r="S34" s="8">
        <v>789</v>
      </c>
      <c r="T34" s="8">
        <v>26</v>
      </c>
      <c r="U34" s="8">
        <v>44</v>
      </c>
      <c r="V34" s="6">
        <f t="shared" si="3"/>
        <v>2552</v>
      </c>
      <c r="W34" s="9">
        <v>991</v>
      </c>
      <c r="X34" s="9">
        <v>1374</v>
      </c>
      <c r="Y34" s="10">
        <v>38</v>
      </c>
      <c r="Z34" s="10">
        <v>102</v>
      </c>
      <c r="AA34" s="10">
        <v>46</v>
      </c>
      <c r="AB34" s="10">
        <v>1</v>
      </c>
      <c r="AC34" s="10">
        <v>2409</v>
      </c>
      <c r="AD34" s="7">
        <f t="shared" si="4"/>
        <v>143</v>
      </c>
      <c r="AE34" s="26">
        <v>813</v>
      </c>
      <c r="AF34" s="9">
        <v>1194</v>
      </c>
      <c r="AG34" s="10">
        <v>1242</v>
      </c>
      <c r="AH34" s="17">
        <v>168</v>
      </c>
      <c r="AI34" s="27">
        <v>67</v>
      </c>
    </row>
    <row r="35" spans="1:35" ht="33.75" customHeight="1" x14ac:dyDescent="0.35">
      <c r="A35" s="33" t="s">
        <v>39</v>
      </c>
      <c r="B35" s="5">
        <v>1061</v>
      </c>
      <c r="C35" s="5" t="e">
        <f>#REF!</f>
        <v>#REF!</v>
      </c>
      <c r="D35" s="5">
        <v>874</v>
      </c>
      <c r="E35" s="6">
        <f t="shared" si="0"/>
        <v>1132</v>
      </c>
      <c r="F35" s="6">
        <f t="shared" si="1"/>
        <v>3593</v>
      </c>
      <c r="G35" s="8">
        <v>503</v>
      </c>
      <c r="H35" s="10">
        <v>36</v>
      </c>
      <c r="I35" s="10">
        <v>21</v>
      </c>
      <c r="J35" s="6">
        <f t="shared" si="2"/>
        <v>1544</v>
      </c>
      <c r="K35" s="10">
        <v>643</v>
      </c>
      <c r="L35" s="10">
        <v>760</v>
      </c>
      <c r="M35" s="10">
        <v>15</v>
      </c>
      <c r="N35" s="10">
        <v>52</v>
      </c>
      <c r="O35" s="10">
        <v>38</v>
      </c>
      <c r="P35" s="10">
        <v>36</v>
      </c>
      <c r="Q35" s="10">
        <v>1451</v>
      </c>
      <c r="R35" s="10">
        <v>93</v>
      </c>
      <c r="S35" s="8">
        <v>629</v>
      </c>
      <c r="T35" s="8">
        <v>19</v>
      </c>
      <c r="U35" s="8">
        <v>33</v>
      </c>
      <c r="V35" s="6">
        <f t="shared" si="3"/>
        <v>2049</v>
      </c>
      <c r="W35" s="9">
        <v>796</v>
      </c>
      <c r="X35" s="9">
        <v>1090</v>
      </c>
      <c r="Y35" s="10">
        <v>49</v>
      </c>
      <c r="Z35" s="10">
        <v>56</v>
      </c>
      <c r="AA35" s="10">
        <v>17</v>
      </c>
      <c r="AB35" s="10">
        <v>41</v>
      </c>
      <c r="AC35" s="10">
        <v>1970</v>
      </c>
      <c r="AD35" s="7">
        <v>79</v>
      </c>
      <c r="AE35" s="26">
        <v>1132</v>
      </c>
      <c r="AF35" s="9">
        <v>933</v>
      </c>
      <c r="AG35" s="10">
        <v>1526</v>
      </c>
      <c r="AH35" s="17">
        <v>167</v>
      </c>
      <c r="AI35" s="27">
        <v>95</v>
      </c>
    </row>
    <row r="36" spans="1:35" ht="35.25" customHeight="1" x14ac:dyDescent="0.35">
      <c r="A36" s="33" t="s">
        <v>40</v>
      </c>
      <c r="B36" s="5">
        <v>813</v>
      </c>
      <c r="C36" s="5" t="e">
        <f>#REF!</f>
        <v>#REF!</v>
      </c>
      <c r="D36" s="5">
        <v>997</v>
      </c>
      <c r="E36" s="6">
        <f t="shared" si="0"/>
        <v>901</v>
      </c>
      <c r="F36" s="6">
        <f t="shared" si="1"/>
        <v>2874</v>
      </c>
      <c r="G36" s="8">
        <v>260</v>
      </c>
      <c r="H36" s="10">
        <v>11</v>
      </c>
      <c r="I36" s="10">
        <v>0</v>
      </c>
      <c r="J36" s="6">
        <f t="shared" si="2"/>
        <v>805</v>
      </c>
      <c r="K36" s="10">
        <v>303</v>
      </c>
      <c r="L36" s="10">
        <v>435</v>
      </c>
      <c r="M36" s="10">
        <v>1</v>
      </c>
      <c r="N36" s="10">
        <v>28</v>
      </c>
      <c r="O36" s="10">
        <v>37</v>
      </c>
      <c r="P36" s="10">
        <v>1</v>
      </c>
      <c r="Q36" s="10">
        <v>744</v>
      </c>
      <c r="R36" s="10">
        <v>61</v>
      </c>
      <c r="S36" s="8">
        <v>641</v>
      </c>
      <c r="T36" s="8">
        <v>17</v>
      </c>
      <c r="U36" s="8">
        <v>4</v>
      </c>
      <c r="V36" s="6">
        <f t="shared" si="3"/>
        <v>2069</v>
      </c>
      <c r="W36" s="9">
        <v>813</v>
      </c>
      <c r="X36" s="9">
        <v>1054</v>
      </c>
      <c r="Y36" s="10">
        <v>34</v>
      </c>
      <c r="Z36" s="10">
        <v>107</v>
      </c>
      <c r="AA36" s="10">
        <v>59</v>
      </c>
      <c r="AB36" s="10">
        <v>2</v>
      </c>
      <c r="AC36" s="10">
        <v>1936</v>
      </c>
      <c r="AD36" s="7">
        <f t="shared" si="4"/>
        <v>133</v>
      </c>
      <c r="AE36" s="26">
        <v>901</v>
      </c>
      <c r="AF36" s="9">
        <v>1032</v>
      </c>
      <c r="AG36" s="10">
        <v>771</v>
      </c>
      <c r="AH36" s="17">
        <v>350</v>
      </c>
      <c r="AI36" s="27">
        <v>127</v>
      </c>
    </row>
    <row r="37" spans="1:35" ht="36.75" customHeight="1" x14ac:dyDescent="0.35">
      <c r="A37" s="33" t="s">
        <v>41</v>
      </c>
      <c r="B37" s="5">
        <v>833</v>
      </c>
      <c r="C37" s="5" t="e">
        <f>#REF!</f>
        <v>#REF!</v>
      </c>
      <c r="D37" s="5">
        <v>6652</v>
      </c>
      <c r="E37" s="6">
        <f t="shared" si="0"/>
        <v>911</v>
      </c>
      <c r="F37" s="6">
        <f t="shared" si="1"/>
        <v>2930</v>
      </c>
      <c r="G37" s="8">
        <v>263</v>
      </c>
      <c r="H37" s="10">
        <v>15</v>
      </c>
      <c r="I37" s="10">
        <v>38</v>
      </c>
      <c r="J37" s="6">
        <f t="shared" si="2"/>
        <v>811</v>
      </c>
      <c r="K37" s="10">
        <v>316</v>
      </c>
      <c r="L37" s="10">
        <v>403</v>
      </c>
      <c r="M37" s="10">
        <v>4</v>
      </c>
      <c r="N37" s="10">
        <v>42</v>
      </c>
      <c r="O37" s="10">
        <v>45</v>
      </c>
      <c r="P37" s="10">
        <v>1</v>
      </c>
      <c r="Q37" s="10">
        <v>750</v>
      </c>
      <c r="R37" s="10">
        <v>61</v>
      </c>
      <c r="S37" s="8">
        <v>648</v>
      </c>
      <c r="T37" s="8">
        <v>23</v>
      </c>
      <c r="U37" s="8">
        <v>3</v>
      </c>
      <c r="V37" s="6">
        <f t="shared" si="3"/>
        <v>2119</v>
      </c>
      <c r="W37" s="9">
        <v>873</v>
      </c>
      <c r="X37" s="9">
        <v>1053</v>
      </c>
      <c r="Y37" s="10">
        <v>10</v>
      </c>
      <c r="Z37" s="10">
        <v>126</v>
      </c>
      <c r="AA37" s="10">
        <v>55</v>
      </c>
      <c r="AB37" s="10">
        <v>2</v>
      </c>
      <c r="AC37" s="10">
        <v>2026</v>
      </c>
      <c r="AD37" s="7">
        <f t="shared" si="4"/>
        <v>93</v>
      </c>
      <c r="AE37" s="26">
        <v>952</v>
      </c>
      <c r="AF37" s="9">
        <v>914</v>
      </c>
      <c r="AG37" s="10">
        <v>1469</v>
      </c>
      <c r="AH37" s="17">
        <v>299</v>
      </c>
      <c r="AI37" s="27">
        <v>134</v>
      </c>
    </row>
    <row r="38" spans="1:35" ht="40.5" customHeight="1" x14ac:dyDescent="0.3">
      <c r="A38" s="3" t="s">
        <v>42</v>
      </c>
      <c r="B38" s="29">
        <v>20751</v>
      </c>
      <c r="C38" s="29" t="e">
        <f>#REF!</f>
        <v>#REF!</v>
      </c>
      <c r="D38" s="30">
        <f>SUM(D8:D37)</f>
        <v>22624</v>
      </c>
      <c r="E38" s="31">
        <f>SUM(E8:E37)</f>
        <v>23396</v>
      </c>
      <c r="F38" s="31">
        <f t="shared" ref="F38:AI38" si="5">SUM(F8:F37)</f>
        <v>75601</v>
      </c>
      <c r="G38" s="31">
        <f t="shared" si="5"/>
        <v>6359</v>
      </c>
      <c r="H38" s="28">
        <f t="shared" ref="H38:R38" si="6">SUM(H8:H37)</f>
        <v>558</v>
      </c>
      <c r="I38" s="31">
        <f t="shared" si="6"/>
        <v>235</v>
      </c>
      <c r="J38" s="32">
        <f t="shared" si="6"/>
        <v>19657</v>
      </c>
      <c r="K38" s="28">
        <f t="shared" si="6"/>
        <v>7603</v>
      </c>
      <c r="L38" s="28">
        <f t="shared" si="6"/>
        <v>9982</v>
      </c>
      <c r="M38" s="28">
        <f t="shared" si="6"/>
        <v>227</v>
      </c>
      <c r="N38" s="28">
        <f t="shared" si="6"/>
        <v>818</v>
      </c>
      <c r="O38" s="28">
        <f t="shared" si="6"/>
        <v>979</v>
      </c>
      <c r="P38" s="28">
        <f t="shared" si="6"/>
        <v>48</v>
      </c>
      <c r="Q38" s="28">
        <f t="shared" si="6"/>
        <v>18047</v>
      </c>
      <c r="R38" s="28">
        <f t="shared" si="6"/>
        <v>1610</v>
      </c>
      <c r="S38" s="31">
        <f t="shared" si="5"/>
        <v>17037</v>
      </c>
      <c r="T38" s="31">
        <f>SUM(T8:T37)</f>
        <v>656</v>
      </c>
      <c r="U38" s="31">
        <f>SUM(U8:U37)</f>
        <v>477</v>
      </c>
      <c r="V38" s="29">
        <f t="shared" si="5"/>
        <v>55944</v>
      </c>
      <c r="W38" s="29">
        <f t="shared" si="5"/>
        <v>21960</v>
      </c>
      <c r="X38" s="29">
        <f t="shared" si="5"/>
        <v>29124</v>
      </c>
      <c r="Y38" s="29">
        <f t="shared" si="5"/>
        <v>1043</v>
      </c>
      <c r="Z38" s="29">
        <f t="shared" si="5"/>
        <v>2423</v>
      </c>
      <c r="AA38" s="29">
        <f t="shared" si="5"/>
        <v>1285</v>
      </c>
      <c r="AB38" s="29">
        <f t="shared" si="5"/>
        <v>109</v>
      </c>
      <c r="AC38" s="29">
        <f t="shared" si="5"/>
        <v>52781</v>
      </c>
      <c r="AD38" s="29">
        <f t="shared" si="5"/>
        <v>3163</v>
      </c>
      <c r="AE38" s="29">
        <f t="shared" si="5"/>
        <v>24585</v>
      </c>
      <c r="AF38" s="29">
        <f t="shared" si="5"/>
        <v>17485</v>
      </c>
      <c r="AG38" s="29">
        <f t="shared" si="5"/>
        <v>33716</v>
      </c>
      <c r="AH38" s="31">
        <f t="shared" si="5"/>
        <v>5709</v>
      </c>
      <c r="AI38" s="31">
        <f t="shared" si="5"/>
        <v>1069</v>
      </c>
    </row>
    <row r="39" spans="1:35" ht="29.25" customHeight="1" x14ac:dyDescent="0.25">
      <c r="H39" s="2"/>
      <c r="J39" s="2"/>
      <c r="K39" s="14"/>
      <c r="L39" s="14"/>
      <c r="M39" s="14"/>
      <c r="N39" s="14"/>
      <c r="O39" s="14"/>
      <c r="P39" s="14"/>
      <c r="Q39" s="14"/>
      <c r="R39" s="14"/>
    </row>
    <row r="40" spans="1:35" ht="28.5" x14ac:dyDescent="0.45">
      <c r="A40" s="125" t="s">
        <v>55</v>
      </c>
      <c r="B40" s="126"/>
      <c r="C40" s="126"/>
      <c r="D40" s="126"/>
      <c r="T40" s="127" t="s">
        <v>61</v>
      </c>
      <c r="U40" s="127"/>
      <c r="V40" s="127"/>
      <c r="W40" s="127"/>
      <c r="AH40" s="128" t="s">
        <v>57</v>
      </c>
      <c r="AI40" s="128"/>
    </row>
    <row r="41" spans="1:35" ht="20.25" x14ac:dyDescent="0.3">
      <c r="T41" s="129" t="s">
        <v>56</v>
      </c>
      <c r="U41" s="129"/>
      <c r="V41" s="129"/>
      <c r="W41" s="129"/>
    </row>
    <row r="42" spans="1:35" ht="15.75" x14ac:dyDescent="0.25">
      <c r="A42" s="108" t="s">
        <v>58</v>
      </c>
      <c r="B42" s="108"/>
      <c r="C42" s="108"/>
      <c r="D42" s="108"/>
      <c r="E42" s="108"/>
      <c r="F42" s="108"/>
      <c r="G42" s="108"/>
      <c r="H42" s="108"/>
      <c r="I42" s="108"/>
    </row>
  </sheetData>
  <mergeCells count="32">
    <mergeCell ref="A40:D40"/>
    <mergeCell ref="T40:W40"/>
    <mergeCell ref="AH40:AI40"/>
    <mergeCell ref="A42:I42"/>
    <mergeCell ref="T41:W41"/>
    <mergeCell ref="AE1:AI1"/>
    <mergeCell ref="AH2:AI2"/>
    <mergeCell ref="R3:V3"/>
    <mergeCell ref="A4:AI4"/>
    <mergeCell ref="C5:C7"/>
    <mergeCell ref="AE5:AI5"/>
    <mergeCell ref="AE6:AE7"/>
    <mergeCell ref="AF6:AF7"/>
    <mergeCell ref="AG6:AG7"/>
    <mergeCell ref="AH6:AH7"/>
    <mergeCell ref="AI6:AI7"/>
    <mergeCell ref="J6:J7"/>
    <mergeCell ref="H6:I6"/>
    <mergeCell ref="AD6:AD7"/>
    <mergeCell ref="V6:V7"/>
    <mergeCell ref="S5:AD5"/>
    <mergeCell ref="A5:A7"/>
    <mergeCell ref="B5:B7"/>
    <mergeCell ref="E5:E7"/>
    <mergeCell ref="F5:F7"/>
    <mergeCell ref="G6:G7"/>
    <mergeCell ref="D5:D7"/>
    <mergeCell ref="W6:AC6"/>
    <mergeCell ref="G5:R5"/>
    <mergeCell ref="K6:Q6"/>
    <mergeCell ref="R6:R7"/>
    <mergeCell ref="T6:U6"/>
  </mergeCells>
  <pageMargins left="0.7" right="0.7" top="0.75" bottom="0.75" header="0.3" footer="0.3"/>
  <pageSetup paperSize="9" scale="2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42"/>
  <sheetViews>
    <sheetView view="pageBreakPreview" topLeftCell="A15" zoomScale="50" zoomScaleNormal="100" zoomScaleSheetLayoutView="50" workbookViewId="0">
      <selection activeCell="L9" sqref="L9"/>
    </sheetView>
  </sheetViews>
  <sheetFormatPr defaultRowHeight="15" x14ac:dyDescent="0.25"/>
  <cols>
    <col min="1" max="1" width="29.140625" customWidth="1"/>
    <col min="2" max="2" width="13.28515625" customWidth="1"/>
    <col min="3" max="3" width="13.140625" customWidth="1"/>
    <col min="4" max="4" width="14.85546875" customWidth="1"/>
    <col min="5" max="5" width="12.85546875" customWidth="1"/>
    <col min="6" max="6" width="12.7109375" customWidth="1"/>
    <col min="7" max="7" width="11.28515625" customWidth="1"/>
    <col min="8" max="8" width="11.7109375" customWidth="1"/>
    <col min="9" max="9" width="10" customWidth="1"/>
    <col min="10" max="10" width="14" customWidth="1"/>
    <col min="11" max="11" width="10.85546875" customWidth="1"/>
    <col min="12" max="12" width="13.140625" customWidth="1"/>
    <col min="13" max="16" width="10.85546875" customWidth="1"/>
    <col min="17" max="17" width="14.5703125" customWidth="1"/>
    <col min="18" max="18" width="10.85546875" customWidth="1"/>
    <col min="19" max="19" width="13.85546875" customWidth="1"/>
    <col min="20" max="20" width="11.85546875" customWidth="1"/>
    <col min="21" max="21" width="9.5703125" customWidth="1"/>
    <col min="22" max="22" width="12.7109375" customWidth="1"/>
    <col min="23" max="23" width="13" customWidth="1"/>
    <col min="24" max="24" width="13.5703125" customWidth="1"/>
    <col min="25" max="25" width="11.42578125" customWidth="1"/>
    <col min="26" max="26" width="11.140625" customWidth="1"/>
    <col min="27" max="27" width="10.42578125" customWidth="1"/>
    <col min="28" max="28" width="11.28515625" customWidth="1"/>
    <col min="29" max="29" width="13.140625" customWidth="1"/>
    <col min="30" max="30" width="11.7109375" customWidth="1"/>
    <col min="31" max="31" width="16.7109375" customWidth="1"/>
    <col min="32" max="33" width="16.140625" customWidth="1"/>
    <col min="34" max="34" width="21" customWidth="1"/>
    <col min="35" max="35" width="14.28515625" customWidth="1"/>
  </cols>
  <sheetData>
    <row r="1" spans="1:35" ht="66.75" customHeight="1" x14ac:dyDescent="0.25">
      <c r="AE1" s="107" t="s">
        <v>59</v>
      </c>
      <c r="AF1" s="108"/>
      <c r="AG1" s="108"/>
      <c r="AH1" s="108"/>
      <c r="AI1" s="108"/>
    </row>
    <row r="2" spans="1:35" ht="26.25" customHeight="1" x14ac:dyDescent="0.25">
      <c r="AE2" s="36"/>
      <c r="AF2" s="15"/>
      <c r="AG2" s="15"/>
      <c r="AH2" s="108" t="s">
        <v>49</v>
      </c>
      <c r="AI2" s="108"/>
    </row>
    <row r="3" spans="1:35" ht="22.5" customHeight="1" x14ac:dyDescent="0.3">
      <c r="P3" s="16"/>
      <c r="Q3" s="16"/>
      <c r="R3" s="109" t="s">
        <v>48</v>
      </c>
      <c r="S3" s="109"/>
      <c r="T3" s="109"/>
      <c r="U3" s="109"/>
      <c r="V3" s="109"/>
    </row>
    <row r="4" spans="1:35" ht="63.75" customHeight="1" x14ac:dyDescent="0.25">
      <c r="A4" s="110" t="s">
        <v>66</v>
      </c>
      <c r="B4" s="111"/>
      <c r="C4" s="111"/>
      <c r="D4" s="111"/>
      <c r="E4" s="111"/>
      <c r="F4" s="111"/>
      <c r="G4" s="111"/>
      <c r="H4" s="111"/>
      <c r="I4" s="111"/>
      <c r="J4" s="111"/>
      <c r="K4" s="111"/>
      <c r="L4" s="111"/>
      <c r="M4" s="111"/>
      <c r="N4" s="111"/>
      <c r="O4" s="111"/>
      <c r="P4" s="111"/>
      <c r="Q4" s="111"/>
      <c r="R4" s="111"/>
      <c r="S4" s="111"/>
      <c r="T4" s="111"/>
      <c r="U4" s="111"/>
      <c r="V4" s="111"/>
      <c r="W4" s="111"/>
      <c r="X4" s="111"/>
      <c r="Y4" s="111"/>
      <c r="Z4" s="111"/>
      <c r="AA4" s="111"/>
      <c r="AB4" s="111"/>
      <c r="AC4" s="111"/>
      <c r="AD4" s="111"/>
      <c r="AE4" s="111"/>
      <c r="AF4" s="111"/>
      <c r="AG4" s="111"/>
      <c r="AH4" s="111"/>
      <c r="AI4" s="112"/>
    </row>
    <row r="5" spans="1:35" ht="128.25" customHeight="1" x14ac:dyDescent="0.25">
      <c r="A5" s="100" t="s">
        <v>64</v>
      </c>
      <c r="B5" s="103" t="s">
        <v>43</v>
      </c>
      <c r="C5" s="103" t="s">
        <v>53</v>
      </c>
      <c r="D5" s="103" t="s">
        <v>60</v>
      </c>
      <c r="E5" s="103" t="s">
        <v>44</v>
      </c>
      <c r="F5" s="103" t="s">
        <v>0</v>
      </c>
      <c r="G5" s="93" t="s">
        <v>47</v>
      </c>
      <c r="H5" s="94"/>
      <c r="I5" s="94"/>
      <c r="J5" s="94"/>
      <c r="K5" s="94"/>
      <c r="L5" s="94"/>
      <c r="M5" s="94"/>
      <c r="N5" s="94"/>
      <c r="O5" s="94"/>
      <c r="P5" s="94"/>
      <c r="Q5" s="94"/>
      <c r="R5" s="95"/>
      <c r="S5" s="93" t="s">
        <v>51</v>
      </c>
      <c r="T5" s="94"/>
      <c r="U5" s="94"/>
      <c r="V5" s="94"/>
      <c r="W5" s="94"/>
      <c r="X5" s="94"/>
      <c r="Y5" s="94"/>
      <c r="Z5" s="94"/>
      <c r="AA5" s="94"/>
      <c r="AB5" s="94"/>
      <c r="AC5" s="94"/>
      <c r="AD5" s="95"/>
      <c r="AE5" s="113" t="s">
        <v>54</v>
      </c>
      <c r="AF5" s="114"/>
      <c r="AG5" s="114"/>
      <c r="AH5" s="114"/>
      <c r="AI5" s="115"/>
    </row>
    <row r="6" spans="1:35" ht="23.25" customHeight="1" x14ac:dyDescent="0.35">
      <c r="A6" s="101"/>
      <c r="B6" s="104"/>
      <c r="C6" s="104"/>
      <c r="D6" s="104"/>
      <c r="E6" s="104"/>
      <c r="F6" s="104"/>
      <c r="G6" s="106" t="s">
        <v>52</v>
      </c>
      <c r="H6" s="124"/>
      <c r="I6" s="95"/>
      <c r="J6" s="122" t="s">
        <v>50</v>
      </c>
      <c r="K6" s="91"/>
      <c r="L6" s="91"/>
      <c r="M6" s="91"/>
      <c r="N6" s="91"/>
      <c r="O6" s="91"/>
      <c r="P6" s="91"/>
      <c r="Q6" s="92"/>
      <c r="R6" s="96" t="s">
        <v>8</v>
      </c>
      <c r="S6" s="22"/>
      <c r="T6" s="98"/>
      <c r="U6" s="99"/>
      <c r="V6" s="106" t="s">
        <v>50</v>
      </c>
      <c r="W6" s="91"/>
      <c r="X6" s="91"/>
      <c r="Y6" s="91"/>
      <c r="Z6" s="91"/>
      <c r="AA6" s="91"/>
      <c r="AB6" s="91"/>
      <c r="AC6" s="92"/>
      <c r="AD6" s="96" t="s">
        <v>8</v>
      </c>
      <c r="AE6" s="103" t="s">
        <v>9</v>
      </c>
      <c r="AF6" s="103" t="s">
        <v>10</v>
      </c>
      <c r="AG6" s="116" t="s">
        <v>62</v>
      </c>
      <c r="AH6" s="118" t="s">
        <v>63</v>
      </c>
      <c r="AI6" s="120" t="s">
        <v>11</v>
      </c>
    </row>
    <row r="7" spans="1:35" ht="138.75" customHeight="1" x14ac:dyDescent="0.25">
      <c r="A7" s="102"/>
      <c r="B7" s="105"/>
      <c r="C7" s="105"/>
      <c r="D7" s="105"/>
      <c r="E7" s="105"/>
      <c r="F7" s="105"/>
      <c r="G7" s="105"/>
      <c r="H7" s="19" t="s">
        <v>45</v>
      </c>
      <c r="I7" s="35" t="s">
        <v>46</v>
      </c>
      <c r="J7" s="123"/>
      <c r="K7" s="21" t="s">
        <v>1</v>
      </c>
      <c r="L7" s="21" t="s">
        <v>2</v>
      </c>
      <c r="M7" s="21" t="s">
        <v>3</v>
      </c>
      <c r="N7" s="21" t="s">
        <v>4</v>
      </c>
      <c r="O7" s="21" t="s">
        <v>5</v>
      </c>
      <c r="P7" s="21" t="s">
        <v>6</v>
      </c>
      <c r="Q7" s="21" t="s">
        <v>7</v>
      </c>
      <c r="R7" s="97"/>
      <c r="S7" s="34" t="s">
        <v>52</v>
      </c>
      <c r="T7" s="35" t="s">
        <v>45</v>
      </c>
      <c r="U7" s="35" t="s">
        <v>46</v>
      </c>
      <c r="V7" s="105"/>
      <c r="W7" s="21" t="s">
        <v>1</v>
      </c>
      <c r="X7" s="21" t="s">
        <v>2</v>
      </c>
      <c r="Y7" s="21" t="s">
        <v>3</v>
      </c>
      <c r="Z7" s="21" t="s">
        <v>4</v>
      </c>
      <c r="AA7" s="21" t="s">
        <v>5</v>
      </c>
      <c r="AB7" s="21" t="s">
        <v>6</v>
      </c>
      <c r="AC7" s="21" t="s">
        <v>7</v>
      </c>
      <c r="AD7" s="97"/>
      <c r="AE7" s="105"/>
      <c r="AF7" s="105"/>
      <c r="AG7" s="117"/>
      <c r="AH7" s="119"/>
      <c r="AI7" s="121"/>
    </row>
    <row r="8" spans="1:35" ht="35.25" customHeight="1" x14ac:dyDescent="0.35">
      <c r="A8" s="38" t="s">
        <v>12</v>
      </c>
      <c r="B8" s="5">
        <v>730</v>
      </c>
      <c r="C8" s="5" t="e">
        <f>#REF!</f>
        <v>#REF!</v>
      </c>
      <c r="D8" s="5">
        <v>765</v>
      </c>
      <c r="E8" s="6">
        <f t="shared" ref="E8:E37" si="0">SUM(G8,S8)</f>
        <v>728</v>
      </c>
      <c r="F8" s="6">
        <f t="shared" ref="F8:F37" si="1">SUM(J8,V8)</f>
        <v>2364</v>
      </c>
      <c r="G8" s="8">
        <v>193</v>
      </c>
      <c r="H8" s="24">
        <v>8</v>
      </c>
      <c r="I8" s="10">
        <v>17</v>
      </c>
      <c r="J8" s="25">
        <v>591</v>
      </c>
      <c r="K8" s="18">
        <v>189</v>
      </c>
      <c r="L8" s="18">
        <v>337</v>
      </c>
      <c r="M8" s="18">
        <v>2</v>
      </c>
      <c r="N8" s="18">
        <v>24</v>
      </c>
      <c r="O8" s="18">
        <v>39</v>
      </c>
      <c r="P8" s="18">
        <v>0</v>
      </c>
      <c r="Q8" s="18">
        <v>535</v>
      </c>
      <c r="R8" s="18">
        <v>56</v>
      </c>
      <c r="S8" s="8">
        <v>535</v>
      </c>
      <c r="T8" s="10">
        <v>19</v>
      </c>
      <c r="U8" s="10">
        <v>38</v>
      </c>
      <c r="V8" s="6">
        <f>SUM(J8:R8)</f>
        <v>1773</v>
      </c>
      <c r="W8" s="9">
        <v>670</v>
      </c>
      <c r="X8" s="9">
        <v>978</v>
      </c>
      <c r="Y8" s="10">
        <v>21</v>
      </c>
      <c r="Z8" s="10">
        <v>89</v>
      </c>
      <c r="AA8" s="10">
        <v>53</v>
      </c>
      <c r="AB8" s="10">
        <v>3</v>
      </c>
      <c r="AC8" s="10">
        <v>1700</v>
      </c>
      <c r="AD8" s="7">
        <f>V8-AC8</f>
        <v>73</v>
      </c>
      <c r="AE8" s="26">
        <v>783</v>
      </c>
      <c r="AF8" s="9">
        <v>220</v>
      </c>
      <c r="AG8" s="10">
        <v>1329</v>
      </c>
      <c r="AH8" s="17">
        <v>332</v>
      </c>
      <c r="AI8" s="27">
        <v>35</v>
      </c>
    </row>
    <row r="9" spans="1:35" ht="32.25" customHeight="1" x14ac:dyDescent="0.35">
      <c r="A9" s="38" t="s">
        <v>13</v>
      </c>
      <c r="B9" s="5">
        <v>630</v>
      </c>
      <c r="C9" s="5" t="e">
        <f>#REF!</f>
        <v>#REF!</v>
      </c>
      <c r="D9" s="5">
        <v>622</v>
      </c>
      <c r="E9" s="6">
        <f t="shared" si="0"/>
        <v>641</v>
      </c>
      <c r="F9" s="6">
        <f t="shared" si="1"/>
        <v>2108</v>
      </c>
      <c r="G9" s="8">
        <v>137</v>
      </c>
      <c r="H9" s="10">
        <v>7</v>
      </c>
      <c r="I9" s="10">
        <v>4</v>
      </c>
      <c r="J9" s="6">
        <f t="shared" ref="J9:J37" si="2">SUM(K9:P9)</f>
        <v>421</v>
      </c>
      <c r="K9" s="10">
        <v>118</v>
      </c>
      <c r="L9" s="10">
        <v>251</v>
      </c>
      <c r="M9" s="10">
        <v>6</v>
      </c>
      <c r="N9" s="10">
        <v>16</v>
      </c>
      <c r="O9" s="10">
        <v>30</v>
      </c>
      <c r="P9" s="10">
        <v>0</v>
      </c>
      <c r="Q9" s="10">
        <v>376</v>
      </c>
      <c r="R9" s="10">
        <v>45</v>
      </c>
      <c r="S9" s="8">
        <v>504</v>
      </c>
      <c r="T9" s="10">
        <v>5</v>
      </c>
      <c r="U9" s="10">
        <v>24</v>
      </c>
      <c r="V9" s="6">
        <f t="shared" ref="V9:V37" si="3">SUM(W9:AB9)</f>
        <v>1687</v>
      </c>
      <c r="W9" s="9">
        <v>588</v>
      </c>
      <c r="X9" s="9">
        <v>954</v>
      </c>
      <c r="Y9" s="10">
        <v>24</v>
      </c>
      <c r="Z9" s="10">
        <v>74</v>
      </c>
      <c r="AA9" s="10">
        <v>44</v>
      </c>
      <c r="AB9" s="10">
        <v>3</v>
      </c>
      <c r="AC9" s="10">
        <v>1572</v>
      </c>
      <c r="AD9" s="7">
        <f t="shared" ref="AD9:AD37" si="4">V9-AC9</f>
        <v>115</v>
      </c>
      <c r="AE9" s="26">
        <v>698</v>
      </c>
      <c r="AF9" s="9">
        <v>531</v>
      </c>
      <c r="AG9" s="10">
        <v>961</v>
      </c>
      <c r="AH9" s="17">
        <v>178</v>
      </c>
      <c r="AI9" s="27">
        <v>23</v>
      </c>
    </row>
    <row r="10" spans="1:35" ht="32.25" customHeight="1" x14ac:dyDescent="0.35">
      <c r="A10" s="38" t="s">
        <v>14</v>
      </c>
      <c r="B10" s="5">
        <v>393</v>
      </c>
      <c r="C10" s="5" t="e">
        <f>#REF!</f>
        <v>#REF!</v>
      </c>
      <c r="D10" s="5">
        <v>397</v>
      </c>
      <c r="E10" s="6">
        <f t="shared" si="0"/>
        <v>467</v>
      </c>
      <c r="F10" s="6">
        <f t="shared" si="1"/>
        <v>1552</v>
      </c>
      <c r="G10" s="8">
        <v>118</v>
      </c>
      <c r="H10" s="10">
        <v>65</v>
      </c>
      <c r="I10" s="10">
        <v>19</v>
      </c>
      <c r="J10" s="6">
        <f t="shared" si="2"/>
        <v>371</v>
      </c>
      <c r="K10" s="10">
        <v>112</v>
      </c>
      <c r="L10" s="10">
        <v>213</v>
      </c>
      <c r="M10" s="10">
        <v>11</v>
      </c>
      <c r="N10" s="10">
        <v>11</v>
      </c>
      <c r="O10" s="10">
        <v>24</v>
      </c>
      <c r="P10" s="10">
        <v>0</v>
      </c>
      <c r="Q10" s="10">
        <v>337</v>
      </c>
      <c r="R10" s="10">
        <v>34</v>
      </c>
      <c r="S10" s="8">
        <v>349</v>
      </c>
      <c r="T10" s="10">
        <v>12</v>
      </c>
      <c r="U10" s="10">
        <v>17</v>
      </c>
      <c r="V10" s="6">
        <f t="shared" si="3"/>
        <v>1181</v>
      </c>
      <c r="W10" s="9">
        <v>472</v>
      </c>
      <c r="X10" s="9">
        <v>614</v>
      </c>
      <c r="Y10" s="10">
        <v>31</v>
      </c>
      <c r="Z10" s="10">
        <v>46</v>
      </c>
      <c r="AA10" s="10">
        <v>18</v>
      </c>
      <c r="AB10" s="10">
        <v>0</v>
      </c>
      <c r="AC10" s="10">
        <v>1124</v>
      </c>
      <c r="AD10" s="7">
        <f t="shared" si="4"/>
        <v>57</v>
      </c>
      <c r="AE10" s="26">
        <v>483</v>
      </c>
      <c r="AF10" s="9">
        <v>122</v>
      </c>
      <c r="AG10" s="10">
        <v>797</v>
      </c>
      <c r="AH10" s="17">
        <v>113</v>
      </c>
      <c r="AI10" s="27">
        <v>21</v>
      </c>
    </row>
    <row r="11" spans="1:35" ht="37.5" customHeight="1" x14ac:dyDescent="0.35">
      <c r="A11" s="38" t="s">
        <v>15</v>
      </c>
      <c r="B11" s="5">
        <v>493</v>
      </c>
      <c r="C11" s="5" t="e">
        <f>#REF!</f>
        <v>#REF!</v>
      </c>
      <c r="D11" s="5">
        <v>562</v>
      </c>
      <c r="E11" s="6">
        <f t="shared" si="0"/>
        <v>565</v>
      </c>
      <c r="F11" s="6">
        <f t="shared" si="1"/>
        <v>1861</v>
      </c>
      <c r="G11" s="8">
        <v>129</v>
      </c>
      <c r="H11" s="10">
        <v>6</v>
      </c>
      <c r="I11" s="10">
        <v>3</v>
      </c>
      <c r="J11" s="6">
        <f>SUM(K11:P11)</f>
        <v>399</v>
      </c>
      <c r="K11" s="10">
        <v>156</v>
      </c>
      <c r="L11" s="10">
        <v>213</v>
      </c>
      <c r="M11" s="10">
        <v>10</v>
      </c>
      <c r="N11" s="10">
        <v>13</v>
      </c>
      <c r="O11" s="10">
        <v>7</v>
      </c>
      <c r="P11" s="10">
        <v>0</v>
      </c>
      <c r="Q11" s="10">
        <v>377</v>
      </c>
      <c r="R11" s="10">
        <v>22</v>
      </c>
      <c r="S11" s="8">
        <v>436</v>
      </c>
      <c r="T11" s="10">
        <v>7</v>
      </c>
      <c r="U11" s="10">
        <v>11</v>
      </c>
      <c r="V11" s="6">
        <f t="shared" si="3"/>
        <v>1462</v>
      </c>
      <c r="W11" s="9">
        <v>548</v>
      </c>
      <c r="X11" s="9">
        <v>797</v>
      </c>
      <c r="Y11" s="10">
        <v>51</v>
      </c>
      <c r="Z11" s="10">
        <v>41</v>
      </c>
      <c r="AA11" s="10">
        <v>20</v>
      </c>
      <c r="AB11" s="10">
        <v>5</v>
      </c>
      <c r="AC11" s="10">
        <v>1381</v>
      </c>
      <c r="AD11" s="11">
        <f t="shared" si="4"/>
        <v>81</v>
      </c>
      <c r="AE11" s="26">
        <v>565</v>
      </c>
      <c r="AF11" s="9">
        <v>806</v>
      </c>
      <c r="AG11" s="10">
        <v>850</v>
      </c>
      <c r="AH11" s="17">
        <v>7</v>
      </c>
      <c r="AI11" s="27">
        <v>9</v>
      </c>
    </row>
    <row r="12" spans="1:35" ht="33" customHeight="1" x14ac:dyDescent="0.35">
      <c r="A12" s="38" t="s">
        <v>16</v>
      </c>
      <c r="B12" s="5">
        <v>303</v>
      </c>
      <c r="C12" s="5" t="e">
        <f>#REF!</f>
        <v>#REF!</v>
      </c>
      <c r="D12" s="5">
        <v>316</v>
      </c>
      <c r="E12" s="4">
        <f t="shared" si="0"/>
        <v>301</v>
      </c>
      <c r="F12" s="6">
        <f t="shared" si="1"/>
        <v>941</v>
      </c>
      <c r="G12" s="8">
        <v>43</v>
      </c>
      <c r="H12" s="10">
        <v>1</v>
      </c>
      <c r="I12" s="10">
        <v>0</v>
      </c>
      <c r="J12" s="6">
        <f t="shared" si="2"/>
        <v>135</v>
      </c>
      <c r="K12" s="10">
        <v>50</v>
      </c>
      <c r="L12" s="10">
        <v>72</v>
      </c>
      <c r="M12" s="10">
        <v>3</v>
      </c>
      <c r="N12" s="10">
        <v>7</v>
      </c>
      <c r="O12" s="10">
        <v>3</v>
      </c>
      <c r="P12" s="10">
        <v>0</v>
      </c>
      <c r="Q12" s="10">
        <v>124</v>
      </c>
      <c r="R12" s="10">
        <v>11</v>
      </c>
      <c r="S12" s="8">
        <v>258</v>
      </c>
      <c r="T12" s="10">
        <v>3</v>
      </c>
      <c r="U12" s="10">
        <v>13</v>
      </c>
      <c r="V12" s="6">
        <f t="shared" si="3"/>
        <v>806</v>
      </c>
      <c r="W12" s="9">
        <v>257</v>
      </c>
      <c r="X12" s="9">
        <v>449</v>
      </c>
      <c r="Y12" s="10">
        <v>21</v>
      </c>
      <c r="Z12" s="10">
        <v>57</v>
      </c>
      <c r="AA12" s="10">
        <v>22</v>
      </c>
      <c r="AB12" s="10">
        <v>0</v>
      </c>
      <c r="AC12" s="10">
        <v>737</v>
      </c>
      <c r="AD12" s="7">
        <f t="shared" si="4"/>
        <v>69</v>
      </c>
      <c r="AE12" s="26">
        <v>301</v>
      </c>
      <c r="AF12" s="9">
        <v>598</v>
      </c>
      <c r="AG12" s="10">
        <v>1246</v>
      </c>
      <c r="AH12" s="17">
        <v>157</v>
      </c>
      <c r="AI12" s="27">
        <v>19</v>
      </c>
    </row>
    <row r="13" spans="1:35" ht="36.75" customHeight="1" x14ac:dyDescent="0.35">
      <c r="A13" s="38" t="s">
        <v>17</v>
      </c>
      <c r="B13" s="5">
        <v>213</v>
      </c>
      <c r="C13" s="5" t="e">
        <f>#REF!</f>
        <v>#REF!</v>
      </c>
      <c r="D13" s="5">
        <v>221</v>
      </c>
      <c r="E13" s="4">
        <f t="shared" si="0"/>
        <v>241</v>
      </c>
      <c r="F13" s="4">
        <f t="shared" si="1"/>
        <v>766</v>
      </c>
      <c r="G13" s="8">
        <v>75</v>
      </c>
      <c r="H13" s="10">
        <v>3</v>
      </c>
      <c r="I13" s="10">
        <v>0</v>
      </c>
      <c r="J13" s="4">
        <f>SUM(K13:P13)</f>
        <v>237</v>
      </c>
      <c r="K13" s="10">
        <v>88</v>
      </c>
      <c r="L13" s="10">
        <v>118</v>
      </c>
      <c r="M13" s="10">
        <v>3</v>
      </c>
      <c r="N13" s="10">
        <v>16</v>
      </c>
      <c r="O13" s="10">
        <v>12</v>
      </c>
      <c r="P13" s="10">
        <v>0</v>
      </c>
      <c r="Q13" s="10">
        <v>216</v>
      </c>
      <c r="R13" s="10">
        <v>21</v>
      </c>
      <c r="S13" s="8">
        <v>166</v>
      </c>
      <c r="T13" s="10">
        <v>6</v>
      </c>
      <c r="U13" s="10">
        <v>0</v>
      </c>
      <c r="V13" s="4">
        <f t="shared" si="3"/>
        <v>529</v>
      </c>
      <c r="W13" s="9">
        <v>196</v>
      </c>
      <c r="X13" s="9">
        <v>292</v>
      </c>
      <c r="Y13" s="10">
        <v>4</v>
      </c>
      <c r="Z13" s="10">
        <v>28</v>
      </c>
      <c r="AA13" s="10">
        <v>9</v>
      </c>
      <c r="AB13" s="10">
        <v>0</v>
      </c>
      <c r="AC13" s="10">
        <v>495</v>
      </c>
      <c r="AD13" s="7">
        <f>V13-AC13</f>
        <v>34</v>
      </c>
      <c r="AE13" s="26">
        <v>193</v>
      </c>
      <c r="AF13" s="9">
        <v>12</v>
      </c>
      <c r="AG13" s="10">
        <v>397</v>
      </c>
      <c r="AH13" s="17">
        <v>52</v>
      </c>
      <c r="AI13" s="27">
        <v>63</v>
      </c>
    </row>
    <row r="14" spans="1:35" ht="32.25" customHeight="1" x14ac:dyDescent="0.35">
      <c r="A14" s="38" t="s">
        <v>18</v>
      </c>
      <c r="B14" s="5">
        <v>255</v>
      </c>
      <c r="C14" s="5" t="e">
        <f>#REF!</f>
        <v>#REF!</v>
      </c>
      <c r="D14" s="5">
        <v>256</v>
      </c>
      <c r="E14" s="6">
        <f t="shared" si="0"/>
        <v>277</v>
      </c>
      <c r="F14" s="6">
        <f t="shared" si="1"/>
        <v>898</v>
      </c>
      <c r="G14" s="8">
        <v>71</v>
      </c>
      <c r="H14" s="10">
        <v>7</v>
      </c>
      <c r="I14" s="10">
        <v>7</v>
      </c>
      <c r="J14" s="6">
        <f t="shared" si="2"/>
        <v>222</v>
      </c>
      <c r="K14" s="10">
        <v>64</v>
      </c>
      <c r="L14" s="10">
        <v>132</v>
      </c>
      <c r="M14" s="10">
        <v>0</v>
      </c>
      <c r="N14" s="10">
        <v>16</v>
      </c>
      <c r="O14" s="10">
        <v>10</v>
      </c>
      <c r="P14" s="10">
        <v>0</v>
      </c>
      <c r="Q14" s="10">
        <v>201</v>
      </c>
      <c r="R14" s="10">
        <v>21</v>
      </c>
      <c r="S14" s="8">
        <v>206</v>
      </c>
      <c r="T14" s="10">
        <v>4</v>
      </c>
      <c r="U14" s="10">
        <v>7</v>
      </c>
      <c r="V14" s="6">
        <f t="shared" si="3"/>
        <v>676</v>
      </c>
      <c r="W14" s="9">
        <v>257</v>
      </c>
      <c r="X14" s="9">
        <v>350</v>
      </c>
      <c r="Y14" s="10">
        <v>10</v>
      </c>
      <c r="Z14" s="10">
        <v>33</v>
      </c>
      <c r="AA14" s="10">
        <v>10</v>
      </c>
      <c r="AB14" s="10">
        <v>16</v>
      </c>
      <c r="AC14" s="10">
        <v>639</v>
      </c>
      <c r="AD14" s="7">
        <f t="shared" si="4"/>
        <v>37</v>
      </c>
      <c r="AE14" s="26">
        <v>311</v>
      </c>
      <c r="AF14" s="9">
        <v>19</v>
      </c>
      <c r="AG14" s="10">
        <v>341</v>
      </c>
      <c r="AH14" s="17">
        <v>161</v>
      </c>
      <c r="AI14" s="27">
        <v>43</v>
      </c>
    </row>
    <row r="15" spans="1:35" ht="36.75" customHeight="1" x14ac:dyDescent="0.35">
      <c r="A15" s="38" t="s">
        <v>19</v>
      </c>
      <c r="B15" s="5">
        <v>1378</v>
      </c>
      <c r="C15" s="5" t="e">
        <f>#REF!</f>
        <v>#REF!</v>
      </c>
      <c r="D15" s="5">
        <v>1582</v>
      </c>
      <c r="E15" s="6">
        <f t="shared" si="0"/>
        <v>1758</v>
      </c>
      <c r="F15" s="6">
        <f t="shared" si="1"/>
        <v>5705</v>
      </c>
      <c r="G15" s="12">
        <v>431</v>
      </c>
      <c r="H15" s="10">
        <v>31</v>
      </c>
      <c r="I15" s="12">
        <v>0</v>
      </c>
      <c r="J15" s="6">
        <f t="shared" si="2"/>
        <v>1339</v>
      </c>
      <c r="K15" s="10">
        <v>550</v>
      </c>
      <c r="L15" s="10">
        <v>707</v>
      </c>
      <c r="M15" s="10">
        <v>1</v>
      </c>
      <c r="N15" s="10">
        <v>46</v>
      </c>
      <c r="O15" s="10">
        <v>35</v>
      </c>
      <c r="P15" s="10">
        <v>0</v>
      </c>
      <c r="Q15" s="10">
        <v>1263</v>
      </c>
      <c r="R15" s="10">
        <v>76</v>
      </c>
      <c r="S15" s="12">
        <v>1327</v>
      </c>
      <c r="T15" s="12">
        <v>51</v>
      </c>
      <c r="U15" s="12">
        <v>2</v>
      </c>
      <c r="V15" s="6">
        <f t="shared" si="3"/>
        <v>4366</v>
      </c>
      <c r="W15" s="12">
        <v>1851</v>
      </c>
      <c r="X15" s="12">
        <v>2244</v>
      </c>
      <c r="Y15" s="12">
        <v>5</v>
      </c>
      <c r="Z15" s="12">
        <v>206</v>
      </c>
      <c r="AA15" s="12">
        <v>57</v>
      </c>
      <c r="AB15" s="12">
        <v>3</v>
      </c>
      <c r="AC15" s="12">
        <v>4115</v>
      </c>
      <c r="AD15" s="7">
        <f t="shared" si="4"/>
        <v>251</v>
      </c>
      <c r="AE15" s="26">
        <v>1760</v>
      </c>
      <c r="AF15" s="9">
        <v>1338</v>
      </c>
      <c r="AG15" s="10">
        <v>2068</v>
      </c>
      <c r="AH15" s="17">
        <v>497</v>
      </c>
      <c r="AI15" s="27">
        <v>210</v>
      </c>
    </row>
    <row r="16" spans="1:35" ht="36" customHeight="1" x14ac:dyDescent="0.35">
      <c r="A16" s="38" t="s">
        <v>20</v>
      </c>
      <c r="B16" s="5">
        <v>703</v>
      </c>
      <c r="C16" s="5" t="e">
        <f>#REF!</f>
        <v>#REF!</v>
      </c>
      <c r="D16" s="5">
        <v>729</v>
      </c>
      <c r="E16" s="6">
        <f t="shared" si="0"/>
        <v>767</v>
      </c>
      <c r="F16" s="6">
        <f t="shared" si="1"/>
        <v>2500</v>
      </c>
      <c r="G16" s="8">
        <v>216</v>
      </c>
      <c r="H16" s="12">
        <v>18</v>
      </c>
      <c r="I16" s="10">
        <v>19</v>
      </c>
      <c r="J16" s="6">
        <f t="shared" si="2"/>
        <v>668</v>
      </c>
      <c r="K16" s="10">
        <v>244</v>
      </c>
      <c r="L16" s="10">
        <v>350</v>
      </c>
      <c r="M16" s="10">
        <v>0</v>
      </c>
      <c r="N16" s="10">
        <v>25</v>
      </c>
      <c r="O16" s="10">
        <v>49</v>
      </c>
      <c r="P16" s="10">
        <v>0</v>
      </c>
      <c r="Q16" s="10">
        <v>594</v>
      </c>
      <c r="R16" s="10">
        <v>74</v>
      </c>
      <c r="S16" s="8">
        <v>551</v>
      </c>
      <c r="T16" s="10">
        <v>38</v>
      </c>
      <c r="U16" s="10">
        <v>22</v>
      </c>
      <c r="V16" s="6">
        <f t="shared" si="3"/>
        <v>1832</v>
      </c>
      <c r="W16" s="9">
        <v>750</v>
      </c>
      <c r="X16" s="9">
        <v>950</v>
      </c>
      <c r="Y16" s="10">
        <v>0</v>
      </c>
      <c r="Z16" s="10">
        <v>99</v>
      </c>
      <c r="AA16" s="10">
        <v>30</v>
      </c>
      <c r="AB16" s="10">
        <v>3</v>
      </c>
      <c r="AC16" s="10">
        <v>1750</v>
      </c>
      <c r="AD16" s="7">
        <f t="shared" si="4"/>
        <v>82</v>
      </c>
      <c r="AE16" s="26">
        <v>808</v>
      </c>
      <c r="AF16" s="9">
        <v>528</v>
      </c>
      <c r="AG16" s="10">
        <v>1353</v>
      </c>
      <c r="AH16" s="17">
        <v>190</v>
      </c>
      <c r="AI16" s="27">
        <v>51</v>
      </c>
    </row>
    <row r="17" spans="1:35" ht="34.5" customHeight="1" x14ac:dyDescent="0.35">
      <c r="A17" s="38" t="s">
        <v>21</v>
      </c>
      <c r="B17" s="5">
        <v>278</v>
      </c>
      <c r="C17" s="5" t="e">
        <f>#REF!</f>
        <v>#REF!</v>
      </c>
      <c r="D17" s="5">
        <v>279</v>
      </c>
      <c r="E17" s="6">
        <f t="shared" si="0"/>
        <v>314</v>
      </c>
      <c r="F17" s="6">
        <f>SUM(J17,V17)</f>
        <v>1054</v>
      </c>
      <c r="G17" s="8">
        <v>93</v>
      </c>
      <c r="H17" s="10">
        <v>13</v>
      </c>
      <c r="I17" s="10">
        <v>4</v>
      </c>
      <c r="J17" s="6">
        <f t="shared" si="2"/>
        <v>301</v>
      </c>
      <c r="K17" s="10">
        <v>110</v>
      </c>
      <c r="L17" s="10">
        <v>159</v>
      </c>
      <c r="M17" s="10">
        <v>0</v>
      </c>
      <c r="N17" s="10">
        <v>22</v>
      </c>
      <c r="O17" s="10">
        <v>9</v>
      </c>
      <c r="P17" s="10">
        <v>1</v>
      </c>
      <c r="Q17" s="10">
        <v>281</v>
      </c>
      <c r="R17" s="10">
        <v>20</v>
      </c>
      <c r="S17" s="8">
        <v>221</v>
      </c>
      <c r="T17" s="10">
        <v>2</v>
      </c>
      <c r="U17" s="10">
        <v>6</v>
      </c>
      <c r="V17" s="6">
        <f t="shared" si="3"/>
        <v>753</v>
      </c>
      <c r="W17" s="9">
        <v>288</v>
      </c>
      <c r="X17" s="9">
        <v>398</v>
      </c>
      <c r="Y17" s="10">
        <v>0</v>
      </c>
      <c r="Z17" s="10">
        <v>49</v>
      </c>
      <c r="AA17" s="10">
        <v>15</v>
      </c>
      <c r="AB17" s="10">
        <v>3</v>
      </c>
      <c r="AC17" s="10">
        <v>707</v>
      </c>
      <c r="AD17" s="11">
        <f t="shared" si="4"/>
        <v>46</v>
      </c>
      <c r="AE17" s="26">
        <v>296</v>
      </c>
      <c r="AF17" s="9">
        <v>40</v>
      </c>
      <c r="AG17" s="10">
        <v>526</v>
      </c>
      <c r="AH17" s="17">
        <v>74</v>
      </c>
      <c r="AI17" s="27">
        <v>75</v>
      </c>
    </row>
    <row r="18" spans="1:35" ht="37.5" customHeight="1" x14ac:dyDescent="0.35">
      <c r="A18" s="38" t="s">
        <v>22</v>
      </c>
      <c r="B18" s="5">
        <v>244</v>
      </c>
      <c r="C18" s="5" t="e">
        <f>#REF!</f>
        <v>#REF!</v>
      </c>
      <c r="D18" s="5">
        <v>258</v>
      </c>
      <c r="E18" s="6">
        <f>SUM(G18,S18)</f>
        <v>256</v>
      </c>
      <c r="F18" s="6">
        <f>SUM(J18,V18)</f>
        <v>819</v>
      </c>
      <c r="G18" s="8">
        <v>59</v>
      </c>
      <c r="H18" s="10">
        <v>0</v>
      </c>
      <c r="I18" s="10">
        <v>0</v>
      </c>
      <c r="J18" s="6">
        <f t="shared" si="2"/>
        <v>183</v>
      </c>
      <c r="K18" s="10">
        <v>54</v>
      </c>
      <c r="L18" s="10">
        <v>104</v>
      </c>
      <c r="M18" s="10">
        <v>3</v>
      </c>
      <c r="N18" s="10">
        <v>11</v>
      </c>
      <c r="O18" s="10">
        <v>11</v>
      </c>
      <c r="P18" s="10">
        <v>0</v>
      </c>
      <c r="Q18" s="10">
        <v>156</v>
      </c>
      <c r="R18" s="10">
        <v>19</v>
      </c>
      <c r="S18" s="8">
        <v>197</v>
      </c>
      <c r="T18" s="10">
        <v>7</v>
      </c>
      <c r="U18" s="10">
        <v>0</v>
      </c>
      <c r="V18" s="6">
        <f t="shared" si="3"/>
        <v>636</v>
      </c>
      <c r="W18" s="9">
        <v>232</v>
      </c>
      <c r="X18" s="9">
        <v>339</v>
      </c>
      <c r="Y18" s="10">
        <v>4</v>
      </c>
      <c r="Z18" s="10">
        <v>42</v>
      </c>
      <c r="AA18" s="10">
        <v>19</v>
      </c>
      <c r="AB18" s="10">
        <v>0</v>
      </c>
      <c r="AC18" s="10">
        <v>594</v>
      </c>
      <c r="AD18" s="7">
        <f t="shared" si="4"/>
        <v>42</v>
      </c>
      <c r="AE18" s="26">
        <v>256</v>
      </c>
      <c r="AF18" s="9">
        <v>18</v>
      </c>
      <c r="AG18" s="10">
        <v>411</v>
      </c>
      <c r="AH18" s="17">
        <v>128</v>
      </c>
      <c r="AI18" s="27">
        <v>35</v>
      </c>
    </row>
    <row r="19" spans="1:35" ht="34.5" customHeight="1" x14ac:dyDescent="0.35">
      <c r="A19" s="38" t="s">
        <v>23</v>
      </c>
      <c r="B19" s="5">
        <v>454</v>
      </c>
      <c r="C19" s="5" t="e">
        <f>#REF!</f>
        <v>#REF!</v>
      </c>
      <c r="D19" s="5">
        <v>490</v>
      </c>
      <c r="E19" s="6">
        <f t="shared" si="0"/>
        <v>526</v>
      </c>
      <c r="F19" s="6">
        <f t="shared" si="1"/>
        <v>1745</v>
      </c>
      <c r="G19" s="8">
        <v>98</v>
      </c>
      <c r="H19" s="10">
        <v>10</v>
      </c>
      <c r="I19" s="10">
        <v>0</v>
      </c>
      <c r="J19" s="6">
        <f t="shared" si="2"/>
        <v>311</v>
      </c>
      <c r="K19" s="10">
        <v>87</v>
      </c>
      <c r="L19" s="10">
        <v>182</v>
      </c>
      <c r="M19" s="10">
        <v>6</v>
      </c>
      <c r="N19" s="10">
        <v>12</v>
      </c>
      <c r="O19" s="10">
        <v>24</v>
      </c>
      <c r="P19" s="10">
        <v>0</v>
      </c>
      <c r="Q19" s="10">
        <v>275</v>
      </c>
      <c r="R19" s="10">
        <v>36</v>
      </c>
      <c r="S19" s="8">
        <v>428</v>
      </c>
      <c r="T19" s="10">
        <v>14</v>
      </c>
      <c r="U19" s="10">
        <v>2</v>
      </c>
      <c r="V19" s="6">
        <f t="shared" si="3"/>
        <v>1434</v>
      </c>
      <c r="W19" s="9">
        <v>525</v>
      </c>
      <c r="X19" s="9">
        <v>760</v>
      </c>
      <c r="Y19" s="10">
        <v>17</v>
      </c>
      <c r="Z19" s="10">
        <v>93</v>
      </c>
      <c r="AA19" s="10">
        <v>39</v>
      </c>
      <c r="AB19" s="10">
        <v>0</v>
      </c>
      <c r="AC19" s="10">
        <v>1327</v>
      </c>
      <c r="AD19" s="7">
        <f t="shared" si="4"/>
        <v>107</v>
      </c>
      <c r="AE19" s="26">
        <v>526</v>
      </c>
      <c r="AF19" s="9">
        <v>39</v>
      </c>
      <c r="AG19" s="10">
        <v>813</v>
      </c>
      <c r="AH19" s="17">
        <v>926</v>
      </c>
      <c r="AI19" s="27">
        <v>98</v>
      </c>
    </row>
    <row r="20" spans="1:35" ht="35.25" customHeight="1" x14ac:dyDescent="0.35">
      <c r="A20" s="38" t="s">
        <v>24</v>
      </c>
      <c r="B20" s="5">
        <v>285</v>
      </c>
      <c r="C20" s="5" t="e">
        <f>#REF!</f>
        <v>#REF!</v>
      </c>
      <c r="D20" s="5">
        <v>308</v>
      </c>
      <c r="E20" s="6">
        <f t="shared" si="0"/>
        <v>359</v>
      </c>
      <c r="F20" s="6">
        <f t="shared" si="1"/>
        <v>1169</v>
      </c>
      <c r="G20" s="8">
        <v>112</v>
      </c>
      <c r="H20" s="10">
        <v>23</v>
      </c>
      <c r="I20" s="10">
        <v>6</v>
      </c>
      <c r="J20" s="6">
        <f t="shared" si="2"/>
        <v>309</v>
      </c>
      <c r="K20" s="10">
        <v>120</v>
      </c>
      <c r="L20" s="10">
        <v>164</v>
      </c>
      <c r="M20" s="10">
        <v>0</v>
      </c>
      <c r="N20" s="10">
        <v>23</v>
      </c>
      <c r="O20" s="10">
        <v>2</v>
      </c>
      <c r="P20" s="10">
        <v>0</v>
      </c>
      <c r="Q20" s="10">
        <v>304</v>
      </c>
      <c r="R20" s="10">
        <v>5</v>
      </c>
      <c r="S20" s="8">
        <v>247</v>
      </c>
      <c r="T20" s="10">
        <v>11</v>
      </c>
      <c r="U20" s="10">
        <v>17</v>
      </c>
      <c r="V20" s="6">
        <f t="shared" si="3"/>
        <v>860</v>
      </c>
      <c r="W20" s="9">
        <v>306</v>
      </c>
      <c r="X20" s="9">
        <v>476</v>
      </c>
      <c r="Y20" s="10">
        <v>0</v>
      </c>
      <c r="Z20" s="10">
        <v>68</v>
      </c>
      <c r="AA20" s="10">
        <v>9</v>
      </c>
      <c r="AB20" s="10">
        <v>1</v>
      </c>
      <c r="AC20" s="10">
        <v>842</v>
      </c>
      <c r="AD20" s="7">
        <f>V20-AC20</f>
        <v>18</v>
      </c>
      <c r="AE20" s="26">
        <v>376</v>
      </c>
      <c r="AF20" s="9">
        <v>120</v>
      </c>
      <c r="AG20" s="10">
        <v>577</v>
      </c>
      <c r="AH20" s="17">
        <v>92</v>
      </c>
      <c r="AI20" s="27">
        <v>10</v>
      </c>
    </row>
    <row r="21" spans="1:35" ht="34.5" customHeight="1" x14ac:dyDescent="0.35">
      <c r="A21" s="38" t="s">
        <v>25</v>
      </c>
      <c r="B21" s="5">
        <v>209</v>
      </c>
      <c r="C21" s="5" t="e">
        <f>#REF!</f>
        <v>#REF!</v>
      </c>
      <c r="D21" s="5">
        <v>216</v>
      </c>
      <c r="E21" s="6">
        <f t="shared" si="0"/>
        <v>237</v>
      </c>
      <c r="F21" s="6">
        <f t="shared" si="1"/>
        <v>771</v>
      </c>
      <c r="G21" s="8">
        <v>37</v>
      </c>
      <c r="H21" s="10">
        <v>2</v>
      </c>
      <c r="I21" s="10">
        <v>2</v>
      </c>
      <c r="J21" s="6">
        <f t="shared" si="2"/>
        <v>118</v>
      </c>
      <c r="K21" s="10">
        <v>30</v>
      </c>
      <c r="L21" s="10">
        <v>71</v>
      </c>
      <c r="M21" s="10">
        <v>4</v>
      </c>
      <c r="N21" s="10">
        <v>2</v>
      </c>
      <c r="O21" s="10">
        <v>11</v>
      </c>
      <c r="P21" s="10">
        <v>0</v>
      </c>
      <c r="Q21" s="10">
        <v>101</v>
      </c>
      <c r="R21" s="10">
        <v>17</v>
      </c>
      <c r="S21" s="8">
        <v>200</v>
      </c>
      <c r="T21" s="10">
        <v>14</v>
      </c>
      <c r="U21" s="10">
        <v>9</v>
      </c>
      <c r="V21" s="6">
        <f t="shared" si="3"/>
        <v>653</v>
      </c>
      <c r="W21" s="9">
        <v>235</v>
      </c>
      <c r="X21" s="9">
        <v>372</v>
      </c>
      <c r="Y21" s="10">
        <v>17</v>
      </c>
      <c r="Z21" s="10">
        <v>17</v>
      </c>
      <c r="AA21" s="10">
        <v>11</v>
      </c>
      <c r="AB21" s="10">
        <v>1</v>
      </c>
      <c r="AC21" s="10">
        <v>619</v>
      </c>
      <c r="AD21" s="7">
        <f t="shared" si="4"/>
        <v>34</v>
      </c>
      <c r="AE21" s="26">
        <v>237</v>
      </c>
      <c r="AF21" s="9">
        <v>38</v>
      </c>
      <c r="AG21" s="10">
        <v>428</v>
      </c>
      <c r="AH21" s="17">
        <v>59</v>
      </c>
      <c r="AI21" s="27">
        <v>10</v>
      </c>
    </row>
    <row r="22" spans="1:35" ht="36.75" customHeight="1" x14ac:dyDescent="0.35">
      <c r="A22" s="38" t="s">
        <v>26</v>
      </c>
      <c r="B22" s="5">
        <v>208</v>
      </c>
      <c r="C22" s="5" t="e">
        <f>#REF!</f>
        <v>#REF!</v>
      </c>
      <c r="D22" s="5">
        <v>209</v>
      </c>
      <c r="E22" s="6">
        <f t="shared" si="0"/>
        <v>208</v>
      </c>
      <c r="F22" s="6">
        <f t="shared" si="1"/>
        <v>676</v>
      </c>
      <c r="G22" s="8">
        <v>48</v>
      </c>
      <c r="H22" s="10">
        <v>0</v>
      </c>
      <c r="I22" s="10">
        <v>1</v>
      </c>
      <c r="J22" s="6">
        <f t="shared" si="2"/>
        <v>146</v>
      </c>
      <c r="K22" s="10">
        <v>49</v>
      </c>
      <c r="L22" s="10">
        <v>78</v>
      </c>
      <c r="M22" s="10">
        <v>0</v>
      </c>
      <c r="N22" s="10">
        <v>5</v>
      </c>
      <c r="O22" s="10">
        <v>14</v>
      </c>
      <c r="P22" s="10">
        <v>0</v>
      </c>
      <c r="Q22" s="10">
        <v>132</v>
      </c>
      <c r="R22" s="10">
        <v>14</v>
      </c>
      <c r="S22" s="8">
        <v>160</v>
      </c>
      <c r="T22" s="10">
        <v>3</v>
      </c>
      <c r="U22" s="10">
        <v>1</v>
      </c>
      <c r="V22" s="6">
        <f t="shared" si="3"/>
        <v>530</v>
      </c>
      <c r="W22" s="9">
        <v>185</v>
      </c>
      <c r="X22" s="9">
        <v>288</v>
      </c>
      <c r="Y22" s="10">
        <v>4</v>
      </c>
      <c r="Z22" s="10">
        <v>30</v>
      </c>
      <c r="AA22" s="10">
        <v>23</v>
      </c>
      <c r="AB22" s="10">
        <v>0</v>
      </c>
      <c r="AC22" s="10">
        <v>492</v>
      </c>
      <c r="AD22" s="7">
        <f>V22-AC22</f>
        <v>38</v>
      </c>
      <c r="AE22" s="26">
        <v>180</v>
      </c>
      <c r="AF22" s="9">
        <v>11</v>
      </c>
      <c r="AG22" s="10">
        <v>330</v>
      </c>
      <c r="AH22" s="17">
        <v>92</v>
      </c>
      <c r="AI22" s="27">
        <v>16</v>
      </c>
    </row>
    <row r="23" spans="1:35" ht="36.75" customHeight="1" x14ac:dyDescent="0.35">
      <c r="A23" s="38" t="s">
        <v>27</v>
      </c>
      <c r="B23" s="5">
        <v>777</v>
      </c>
      <c r="C23" s="5" t="e">
        <f>#REF!</f>
        <v>#REF!</v>
      </c>
      <c r="D23" s="5">
        <v>859</v>
      </c>
      <c r="E23" s="6">
        <f t="shared" si="0"/>
        <v>872</v>
      </c>
      <c r="F23" s="4">
        <f t="shared" si="1"/>
        <v>2795</v>
      </c>
      <c r="G23" s="8">
        <v>216</v>
      </c>
      <c r="H23" s="10">
        <v>6</v>
      </c>
      <c r="I23" s="10">
        <v>7</v>
      </c>
      <c r="J23" s="6">
        <f t="shared" si="2"/>
        <v>668</v>
      </c>
      <c r="K23" s="10">
        <v>264</v>
      </c>
      <c r="L23" s="10">
        <v>346</v>
      </c>
      <c r="M23" s="10">
        <v>9</v>
      </c>
      <c r="N23" s="10">
        <v>17</v>
      </c>
      <c r="O23" s="10">
        <v>31</v>
      </c>
      <c r="P23" s="10">
        <v>1</v>
      </c>
      <c r="Q23" s="10">
        <v>626</v>
      </c>
      <c r="R23" s="10">
        <v>42</v>
      </c>
      <c r="S23" s="8">
        <v>656</v>
      </c>
      <c r="T23" s="10">
        <v>12</v>
      </c>
      <c r="U23" s="10">
        <v>24</v>
      </c>
      <c r="V23" s="4">
        <f t="shared" si="3"/>
        <v>2127</v>
      </c>
      <c r="W23" s="9">
        <v>819</v>
      </c>
      <c r="X23" s="9">
        <v>1118</v>
      </c>
      <c r="Y23" s="10">
        <v>46</v>
      </c>
      <c r="Z23" s="10">
        <v>87</v>
      </c>
      <c r="AA23" s="10">
        <v>57</v>
      </c>
      <c r="AB23" s="10">
        <v>0</v>
      </c>
      <c r="AC23" s="10">
        <v>2049</v>
      </c>
      <c r="AD23" s="11">
        <f t="shared" si="4"/>
        <v>78</v>
      </c>
      <c r="AE23" s="26">
        <v>903</v>
      </c>
      <c r="AF23" s="9">
        <v>306</v>
      </c>
      <c r="AG23" s="10">
        <v>1453</v>
      </c>
      <c r="AH23" s="17">
        <v>387</v>
      </c>
      <c r="AI23" s="27">
        <v>44</v>
      </c>
    </row>
    <row r="24" spans="1:35" ht="35.25" customHeight="1" x14ac:dyDescent="0.35">
      <c r="A24" s="38" t="s">
        <v>28</v>
      </c>
      <c r="B24" s="5">
        <v>640</v>
      </c>
      <c r="C24" s="5" t="e">
        <f>#REF!</f>
        <v>#REF!</v>
      </c>
      <c r="D24" s="5">
        <v>727</v>
      </c>
      <c r="E24" s="6">
        <f t="shared" si="0"/>
        <v>750</v>
      </c>
      <c r="F24" s="4">
        <f t="shared" si="1"/>
        <v>2514</v>
      </c>
      <c r="G24" s="8">
        <v>136</v>
      </c>
      <c r="H24" s="10">
        <v>6</v>
      </c>
      <c r="I24" s="10">
        <v>0</v>
      </c>
      <c r="J24" s="6">
        <f t="shared" si="2"/>
        <v>408</v>
      </c>
      <c r="K24" s="10">
        <v>251</v>
      </c>
      <c r="L24" s="10">
        <v>101</v>
      </c>
      <c r="M24" s="10">
        <v>8</v>
      </c>
      <c r="N24" s="10">
        <v>23</v>
      </c>
      <c r="O24" s="10">
        <v>25</v>
      </c>
      <c r="P24" s="10">
        <v>0</v>
      </c>
      <c r="Q24" s="10">
        <v>364</v>
      </c>
      <c r="R24" s="10">
        <v>44</v>
      </c>
      <c r="S24" s="8">
        <v>614</v>
      </c>
      <c r="T24" s="10">
        <v>6</v>
      </c>
      <c r="U24" s="10">
        <v>1</v>
      </c>
      <c r="V24" s="6">
        <f t="shared" si="3"/>
        <v>2106</v>
      </c>
      <c r="W24" s="9">
        <v>769</v>
      </c>
      <c r="X24" s="9">
        <v>1080</v>
      </c>
      <c r="Y24" s="10">
        <v>30</v>
      </c>
      <c r="Z24" s="10">
        <v>153</v>
      </c>
      <c r="AA24" s="10">
        <v>73</v>
      </c>
      <c r="AB24" s="10">
        <v>1</v>
      </c>
      <c r="AC24" s="10">
        <v>1954</v>
      </c>
      <c r="AD24" s="7">
        <f t="shared" si="4"/>
        <v>152</v>
      </c>
      <c r="AE24" s="26">
        <v>1485</v>
      </c>
      <c r="AF24" s="9">
        <v>733</v>
      </c>
      <c r="AG24" s="10">
        <v>2291</v>
      </c>
      <c r="AH24" s="17">
        <v>287</v>
      </c>
      <c r="AI24" s="27">
        <v>162</v>
      </c>
    </row>
    <row r="25" spans="1:35" ht="36" customHeight="1" x14ac:dyDescent="0.35">
      <c r="A25" s="38" t="s">
        <v>29</v>
      </c>
      <c r="B25" s="5">
        <v>415</v>
      </c>
      <c r="C25" s="5" t="e">
        <f>#REF!</f>
        <v>#REF!</v>
      </c>
      <c r="D25" s="5">
        <v>434</v>
      </c>
      <c r="E25" s="6">
        <f t="shared" si="0"/>
        <v>467</v>
      </c>
      <c r="F25" s="4">
        <f t="shared" si="1"/>
        <v>1549</v>
      </c>
      <c r="G25" s="8">
        <v>103</v>
      </c>
      <c r="H25" s="10">
        <v>4</v>
      </c>
      <c r="I25" s="10">
        <v>3</v>
      </c>
      <c r="J25" s="6">
        <f>SUM(K25:P25)</f>
        <v>340</v>
      </c>
      <c r="K25" s="10">
        <v>124</v>
      </c>
      <c r="L25" s="10">
        <v>175</v>
      </c>
      <c r="M25" s="10">
        <v>9</v>
      </c>
      <c r="N25" s="10">
        <v>10</v>
      </c>
      <c r="O25" s="10">
        <v>22</v>
      </c>
      <c r="P25" s="10">
        <v>0</v>
      </c>
      <c r="Q25" s="10">
        <v>318</v>
      </c>
      <c r="R25" s="10">
        <v>22</v>
      </c>
      <c r="S25" s="8">
        <v>364</v>
      </c>
      <c r="T25" s="10">
        <v>17</v>
      </c>
      <c r="U25" s="10">
        <v>9</v>
      </c>
      <c r="V25" s="6">
        <f t="shared" si="3"/>
        <v>1209</v>
      </c>
      <c r="W25" s="9">
        <v>450</v>
      </c>
      <c r="X25" s="9">
        <v>644</v>
      </c>
      <c r="Y25" s="10">
        <v>34</v>
      </c>
      <c r="Z25" s="10">
        <v>61</v>
      </c>
      <c r="AA25" s="10">
        <v>20</v>
      </c>
      <c r="AB25" s="10">
        <v>0</v>
      </c>
      <c r="AC25" s="10">
        <v>1171</v>
      </c>
      <c r="AD25" s="7">
        <f>V25-AC25</f>
        <v>38</v>
      </c>
      <c r="AE25" s="26">
        <v>470</v>
      </c>
      <c r="AF25" s="9">
        <v>292</v>
      </c>
      <c r="AG25" s="10">
        <v>690</v>
      </c>
      <c r="AH25" s="17">
        <v>112</v>
      </c>
      <c r="AI25" s="27">
        <v>30</v>
      </c>
    </row>
    <row r="26" spans="1:35" ht="36.75" customHeight="1" x14ac:dyDescent="0.35">
      <c r="A26" s="38" t="s">
        <v>30</v>
      </c>
      <c r="B26" s="5">
        <v>326</v>
      </c>
      <c r="C26" s="5" t="e">
        <f>#REF!</f>
        <v>#REF!</v>
      </c>
      <c r="D26" s="5">
        <v>321</v>
      </c>
      <c r="E26" s="6">
        <f t="shared" si="0"/>
        <v>336</v>
      </c>
      <c r="F26" s="6">
        <f t="shared" si="1"/>
        <v>1139</v>
      </c>
      <c r="G26" s="8">
        <v>67</v>
      </c>
      <c r="H26" s="10">
        <v>5</v>
      </c>
      <c r="I26" s="10">
        <v>0</v>
      </c>
      <c r="J26" s="4">
        <f t="shared" si="2"/>
        <v>249</v>
      </c>
      <c r="K26" s="10">
        <v>54</v>
      </c>
      <c r="L26" s="10">
        <v>167</v>
      </c>
      <c r="M26" s="10">
        <v>0</v>
      </c>
      <c r="N26" s="10">
        <v>16</v>
      </c>
      <c r="O26" s="10">
        <v>12</v>
      </c>
      <c r="P26" s="10">
        <v>0</v>
      </c>
      <c r="Q26" s="10">
        <v>231</v>
      </c>
      <c r="R26" s="10">
        <v>18</v>
      </c>
      <c r="S26" s="8">
        <v>269</v>
      </c>
      <c r="T26" s="10">
        <v>4</v>
      </c>
      <c r="U26" s="10">
        <v>7</v>
      </c>
      <c r="V26" s="6">
        <f t="shared" si="3"/>
        <v>890</v>
      </c>
      <c r="W26" s="9">
        <v>329</v>
      </c>
      <c r="X26" s="9">
        <v>462</v>
      </c>
      <c r="Y26" s="10">
        <v>30</v>
      </c>
      <c r="Z26" s="10">
        <v>46</v>
      </c>
      <c r="AA26" s="10">
        <v>23</v>
      </c>
      <c r="AB26" s="10">
        <v>0</v>
      </c>
      <c r="AC26" s="10">
        <v>820</v>
      </c>
      <c r="AD26" s="7">
        <f t="shared" si="4"/>
        <v>70</v>
      </c>
      <c r="AE26" s="26">
        <v>341</v>
      </c>
      <c r="AF26" s="9">
        <v>131</v>
      </c>
      <c r="AG26" s="10">
        <v>620</v>
      </c>
      <c r="AH26" s="17">
        <v>203</v>
      </c>
      <c r="AI26" s="27"/>
    </row>
    <row r="27" spans="1:35" ht="35.25" customHeight="1" x14ac:dyDescent="0.35">
      <c r="A27" s="38" t="s">
        <v>31</v>
      </c>
      <c r="B27" s="5">
        <v>305</v>
      </c>
      <c r="C27" s="5" t="e">
        <f>#REF!</f>
        <v>#REF!</v>
      </c>
      <c r="D27" s="5">
        <v>322</v>
      </c>
      <c r="E27" s="6">
        <f t="shared" si="0"/>
        <v>332</v>
      </c>
      <c r="F27" s="6">
        <f t="shared" si="1"/>
        <v>1100</v>
      </c>
      <c r="G27" s="8">
        <v>64</v>
      </c>
      <c r="H27" s="10">
        <v>1</v>
      </c>
      <c r="I27" s="10">
        <v>3</v>
      </c>
      <c r="J27" s="4">
        <f t="shared" si="2"/>
        <v>198</v>
      </c>
      <c r="K27" s="10">
        <v>63</v>
      </c>
      <c r="L27" s="10">
        <v>110</v>
      </c>
      <c r="M27" s="10">
        <v>3</v>
      </c>
      <c r="N27" s="10">
        <v>11</v>
      </c>
      <c r="O27" s="10">
        <v>11</v>
      </c>
      <c r="P27" s="10">
        <v>0</v>
      </c>
      <c r="Q27" s="10">
        <v>176</v>
      </c>
      <c r="R27" s="10">
        <v>22</v>
      </c>
      <c r="S27" s="8">
        <v>268</v>
      </c>
      <c r="T27" s="10">
        <v>11</v>
      </c>
      <c r="U27" s="10">
        <v>7</v>
      </c>
      <c r="V27" s="6">
        <f t="shared" si="3"/>
        <v>902</v>
      </c>
      <c r="W27" s="9">
        <v>341</v>
      </c>
      <c r="X27" s="9">
        <v>470</v>
      </c>
      <c r="Y27" s="10">
        <v>25</v>
      </c>
      <c r="Z27" s="10">
        <v>39</v>
      </c>
      <c r="AA27" s="10">
        <v>25</v>
      </c>
      <c r="AB27" s="10">
        <v>2</v>
      </c>
      <c r="AC27" s="10">
        <v>837</v>
      </c>
      <c r="AD27" s="7">
        <f t="shared" si="4"/>
        <v>65</v>
      </c>
      <c r="AE27" s="26">
        <v>301</v>
      </c>
      <c r="AF27" s="9">
        <v>5</v>
      </c>
      <c r="AG27" s="10">
        <v>470</v>
      </c>
      <c r="AH27" s="17">
        <v>104</v>
      </c>
      <c r="AI27" s="27">
        <v>16</v>
      </c>
    </row>
    <row r="28" spans="1:35" s="1" customFormat="1" ht="33.75" customHeight="1" x14ac:dyDescent="0.35">
      <c r="A28" s="38" t="s">
        <v>32</v>
      </c>
      <c r="B28" s="5">
        <v>882</v>
      </c>
      <c r="C28" s="5" t="e">
        <f>#REF!</f>
        <v>#REF!</v>
      </c>
      <c r="D28" s="5">
        <v>891</v>
      </c>
      <c r="E28" s="6">
        <f t="shared" si="0"/>
        <v>1028</v>
      </c>
      <c r="F28" s="4">
        <f t="shared" si="1"/>
        <v>3330</v>
      </c>
      <c r="G28" s="8">
        <v>292</v>
      </c>
      <c r="H28" s="10">
        <v>17</v>
      </c>
      <c r="I28" s="10">
        <v>5</v>
      </c>
      <c r="J28" s="6">
        <f t="shared" si="2"/>
        <v>900</v>
      </c>
      <c r="K28" s="10">
        <v>333</v>
      </c>
      <c r="L28" s="10">
        <v>463</v>
      </c>
      <c r="M28" s="10">
        <v>5</v>
      </c>
      <c r="N28" s="10">
        <v>38</v>
      </c>
      <c r="O28" s="10">
        <v>61</v>
      </c>
      <c r="P28" s="10">
        <v>0</v>
      </c>
      <c r="Q28" s="10">
        <v>821</v>
      </c>
      <c r="R28" s="10">
        <v>79</v>
      </c>
      <c r="S28" s="8">
        <v>736</v>
      </c>
      <c r="T28" s="10">
        <v>15</v>
      </c>
      <c r="U28" s="10">
        <v>5</v>
      </c>
      <c r="V28" s="4">
        <f>SUM(W28:AB28)</f>
        <v>2430</v>
      </c>
      <c r="W28" s="9">
        <v>765</v>
      </c>
      <c r="X28" s="9">
        <v>1463</v>
      </c>
      <c r="Y28" s="10">
        <v>43</v>
      </c>
      <c r="Z28" s="10">
        <v>105</v>
      </c>
      <c r="AA28" s="10">
        <v>54</v>
      </c>
      <c r="AB28" s="10">
        <v>0</v>
      </c>
      <c r="AC28" s="10">
        <v>2288</v>
      </c>
      <c r="AD28" s="11">
        <f t="shared" si="4"/>
        <v>142</v>
      </c>
      <c r="AE28" s="26">
        <v>1028</v>
      </c>
      <c r="AF28" s="9">
        <v>659</v>
      </c>
      <c r="AG28" s="10">
        <v>1589</v>
      </c>
      <c r="AH28" s="17">
        <v>435</v>
      </c>
      <c r="AI28" s="27"/>
    </row>
    <row r="29" spans="1:35" ht="35.25" customHeight="1" x14ac:dyDescent="0.35">
      <c r="A29" s="38" t="s">
        <v>33</v>
      </c>
      <c r="B29" s="5">
        <v>365</v>
      </c>
      <c r="C29" s="5" t="e">
        <f>#REF!</f>
        <v>#REF!</v>
      </c>
      <c r="D29" s="5">
        <v>406</v>
      </c>
      <c r="E29" s="6">
        <f t="shared" si="0"/>
        <v>449</v>
      </c>
      <c r="F29" s="4">
        <f t="shared" si="1"/>
        <v>1436</v>
      </c>
      <c r="G29" s="8">
        <v>124</v>
      </c>
      <c r="H29" s="10">
        <v>38</v>
      </c>
      <c r="I29" s="10">
        <v>1</v>
      </c>
      <c r="J29" s="6">
        <f t="shared" si="2"/>
        <v>382</v>
      </c>
      <c r="K29" s="10">
        <v>131</v>
      </c>
      <c r="L29" s="10">
        <v>207</v>
      </c>
      <c r="M29" s="10">
        <v>4</v>
      </c>
      <c r="N29" s="10">
        <v>17</v>
      </c>
      <c r="O29" s="10">
        <v>23</v>
      </c>
      <c r="P29" s="10">
        <v>0</v>
      </c>
      <c r="Q29" s="10">
        <v>339</v>
      </c>
      <c r="R29" s="10">
        <v>43</v>
      </c>
      <c r="S29" s="8">
        <v>325</v>
      </c>
      <c r="T29" s="10">
        <v>18</v>
      </c>
      <c r="U29" s="10">
        <v>14</v>
      </c>
      <c r="V29" s="4">
        <f>SUM(W29:AB29)</f>
        <v>1054</v>
      </c>
      <c r="W29" s="9">
        <v>402</v>
      </c>
      <c r="X29" s="9">
        <v>530</v>
      </c>
      <c r="Y29" s="10">
        <v>31</v>
      </c>
      <c r="Z29" s="10">
        <v>57</v>
      </c>
      <c r="AA29" s="10">
        <v>34</v>
      </c>
      <c r="AB29" s="10">
        <v>0</v>
      </c>
      <c r="AC29" s="10">
        <v>967</v>
      </c>
      <c r="AD29" s="11">
        <f t="shared" si="4"/>
        <v>87</v>
      </c>
      <c r="AE29" s="26">
        <v>456</v>
      </c>
      <c r="AF29" s="9">
        <v>46</v>
      </c>
      <c r="AG29" s="10">
        <v>673</v>
      </c>
      <c r="AH29" s="17">
        <v>165</v>
      </c>
      <c r="AI29" s="27">
        <v>45</v>
      </c>
    </row>
    <row r="30" spans="1:35" ht="38.25" customHeight="1" x14ac:dyDescent="0.35">
      <c r="A30" s="38" t="s">
        <v>34</v>
      </c>
      <c r="B30" s="5">
        <v>172</v>
      </c>
      <c r="C30" s="5" t="e">
        <f>#REF!</f>
        <v>#REF!</v>
      </c>
      <c r="D30" s="5">
        <v>170</v>
      </c>
      <c r="E30" s="6">
        <f t="shared" si="0"/>
        <v>177</v>
      </c>
      <c r="F30" s="6">
        <f t="shared" si="1"/>
        <v>580</v>
      </c>
      <c r="G30" s="8">
        <v>37</v>
      </c>
      <c r="H30" s="10">
        <v>4</v>
      </c>
      <c r="I30" s="10">
        <v>0</v>
      </c>
      <c r="J30" s="6">
        <f t="shared" si="2"/>
        <v>118</v>
      </c>
      <c r="K30" s="10">
        <v>36</v>
      </c>
      <c r="L30" s="10">
        <v>64</v>
      </c>
      <c r="M30" s="10">
        <v>1</v>
      </c>
      <c r="N30" s="10">
        <v>6</v>
      </c>
      <c r="O30" s="10">
        <v>11</v>
      </c>
      <c r="P30" s="10">
        <v>0</v>
      </c>
      <c r="Q30" s="10">
        <v>100</v>
      </c>
      <c r="R30" s="10">
        <v>18</v>
      </c>
      <c r="S30" s="8">
        <v>140</v>
      </c>
      <c r="T30" s="10">
        <v>1</v>
      </c>
      <c r="U30" s="10">
        <v>2</v>
      </c>
      <c r="V30" s="6">
        <f t="shared" si="3"/>
        <v>462</v>
      </c>
      <c r="W30" s="9">
        <v>147</v>
      </c>
      <c r="X30" s="9">
        <v>252</v>
      </c>
      <c r="Y30" s="10">
        <v>6</v>
      </c>
      <c r="Z30" s="10">
        <v>35</v>
      </c>
      <c r="AA30" s="10">
        <v>22</v>
      </c>
      <c r="AB30" s="10">
        <v>0</v>
      </c>
      <c r="AC30" s="10">
        <v>408</v>
      </c>
      <c r="AD30" s="7">
        <f t="shared" si="4"/>
        <v>54</v>
      </c>
      <c r="AE30" s="26">
        <v>179</v>
      </c>
      <c r="AF30" s="9">
        <v>106</v>
      </c>
      <c r="AG30" s="10">
        <v>325</v>
      </c>
      <c r="AH30" s="17">
        <v>80</v>
      </c>
      <c r="AI30" s="27">
        <v>13</v>
      </c>
    </row>
    <row r="31" spans="1:35" ht="40.5" customHeight="1" x14ac:dyDescent="0.35">
      <c r="A31" s="38" t="s">
        <v>35</v>
      </c>
      <c r="B31" s="5">
        <v>539</v>
      </c>
      <c r="C31" s="5" t="e">
        <f>#REF!</f>
        <v>#REF!</v>
      </c>
      <c r="D31" s="5">
        <v>545</v>
      </c>
      <c r="E31" s="6">
        <f t="shared" si="0"/>
        <v>600</v>
      </c>
      <c r="F31" s="6">
        <f t="shared" si="1"/>
        <v>1973</v>
      </c>
      <c r="G31" s="8">
        <v>145</v>
      </c>
      <c r="H31" s="10">
        <v>12</v>
      </c>
      <c r="I31" s="10">
        <v>1</v>
      </c>
      <c r="J31" s="6">
        <f t="shared" si="2"/>
        <v>456</v>
      </c>
      <c r="K31" s="10">
        <v>156</v>
      </c>
      <c r="L31" s="10">
        <v>256</v>
      </c>
      <c r="M31" s="10">
        <v>12</v>
      </c>
      <c r="N31" s="10">
        <v>1</v>
      </c>
      <c r="O31" s="10">
        <v>31</v>
      </c>
      <c r="P31" s="10">
        <v>0</v>
      </c>
      <c r="Q31" s="10">
        <v>415</v>
      </c>
      <c r="R31" s="10">
        <v>41</v>
      </c>
      <c r="S31" s="8">
        <v>455</v>
      </c>
      <c r="T31" s="10">
        <v>11</v>
      </c>
      <c r="U31" s="10">
        <v>2</v>
      </c>
      <c r="V31" s="6">
        <f t="shared" si="3"/>
        <v>1517</v>
      </c>
      <c r="W31" s="9">
        <v>562</v>
      </c>
      <c r="X31" s="9">
        <v>832</v>
      </c>
      <c r="Y31" s="10">
        <v>39</v>
      </c>
      <c r="Z31" s="10">
        <v>29</v>
      </c>
      <c r="AA31" s="10">
        <v>55</v>
      </c>
      <c r="AB31" s="10">
        <v>0</v>
      </c>
      <c r="AC31" s="10">
        <v>1391</v>
      </c>
      <c r="AD31" s="7">
        <f>V31-AC31</f>
        <v>126</v>
      </c>
      <c r="AE31" s="26">
        <v>1180</v>
      </c>
      <c r="AF31" s="9">
        <v>710</v>
      </c>
      <c r="AG31" s="10">
        <v>1806</v>
      </c>
      <c r="AH31" s="17">
        <v>335</v>
      </c>
      <c r="AI31" s="27">
        <v>12</v>
      </c>
    </row>
    <row r="32" spans="1:35" ht="38.25" customHeight="1" x14ac:dyDescent="0.35">
      <c r="A32" s="38" t="s">
        <v>36</v>
      </c>
      <c r="B32" s="5">
        <v>203</v>
      </c>
      <c r="C32" s="5" t="e">
        <f>#REF!</f>
        <v>#REF!</v>
      </c>
      <c r="D32" s="5">
        <v>188</v>
      </c>
      <c r="E32" s="6">
        <f t="shared" si="0"/>
        <v>206</v>
      </c>
      <c r="F32" s="6">
        <f t="shared" si="1"/>
        <v>690</v>
      </c>
      <c r="G32" s="8">
        <v>41</v>
      </c>
      <c r="H32" s="10">
        <v>8</v>
      </c>
      <c r="I32" s="10">
        <v>1</v>
      </c>
      <c r="J32" s="4">
        <f t="shared" si="2"/>
        <v>146</v>
      </c>
      <c r="K32" s="10">
        <v>45</v>
      </c>
      <c r="L32" s="10">
        <v>77</v>
      </c>
      <c r="M32" s="10">
        <v>0</v>
      </c>
      <c r="N32" s="10">
        <v>15</v>
      </c>
      <c r="O32" s="10">
        <v>9</v>
      </c>
      <c r="P32" s="10">
        <v>0</v>
      </c>
      <c r="Q32" s="10">
        <v>125</v>
      </c>
      <c r="R32" s="10">
        <v>21</v>
      </c>
      <c r="S32" s="8">
        <v>165</v>
      </c>
      <c r="T32" s="10">
        <v>11</v>
      </c>
      <c r="U32" s="10">
        <v>4</v>
      </c>
      <c r="V32" s="6">
        <f t="shared" si="3"/>
        <v>544</v>
      </c>
      <c r="W32" s="9">
        <v>242</v>
      </c>
      <c r="X32" s="9">
        <v>245</v>
      </c>
      <c r="Y32" s="10">
        <v>14</v>
      </c>
      <c r="Z32" s="10">
        <v>29</v>
      </c>
      <c r="AA32" s="10">
        <v>14</v>
      </c>
      <c r="AB32" s="10">
        <v>0</v>
      </c>
      <c r="AC32" s="10">
        <v>508</v>
      </c>
      <c r="AD32" s="7">
        <f t="shared" si="4"/>
        <v>36</v>
      </c>
      <c r="AE32" s="26">
        <v>533</v>
      </c>
      <c r="AF32" s="9">
        <v>154</v>
      </c>
      <c r="AG32" s="10">
        <v>298</v>
      </c>
      <c r="AH32" s="17">
        <v>75</v>
      </c>
      <c r="AI32" s="27">
        <v>6</v>
      </c>
    </row>
    <row r="33" spans="1:35" ht="35.25" customHeight="1" x14ac:dyDescent="0.35">
      <c r="A33" s="38" t="s">
        <v>37</v>
      </c>
      <c r="B33" s="5">
        <v>5706</v>
      </c>
      <c r="C33" s="5" t="e">
        <f>#REF!</f>
        <v>#REF!</v>
      </c>
      <c r="D33" s="5">
        <v>1167</v>
      </c>
      <c r="E33" s="6">
        <f t="shared" si="0"/>
        <v>6926</v>
      </c>
      <c r="F33" s="6">
        <f t="shared" si="1"/>
        <v>22054</v>
      </c>
      <c r="G33" s="8">
        <v>2254</v>
      </c>
      <c r="H33" s="10">
        <v>205</v>
      </c>
      <c r="I33" s="10">
        <v>247</v>
      </c>
      <c r="J33" s="6">
        <f t="shared" si="2"/>
        <v>6951</v>
      </c>
      <c r="K33" s="10">
        <v>3014</v>
      </c>
      <c r="L33" s="10">
        <v>3318</v>
      </c>
      <c r="M33" s="10">
        <v>84</v>
      </c>
      <c r="N33" s="10">
        <v>221</v>
      </c>
      <c r="O33" s="10">
        <v>307</v>
      </c>
      <c r="P33" s="10">
        <v>7</v>
      </c>
      <c r="Q33" s="10">
        <v>6467</v>
      </c>
      <c r="R33" s="10">
        <v>484</v>
      </c>
      <c r="S33" s="8">
        <v>4672</v>
      </c>
      <c r="T33" s="10">
        <v>276</v>
      </c>
      <c r="U33" s="10">
        <v>328</v>
      </c>
      <c r="V33" s="6">
        <f t="shared" si="3"/>
        <v>15103</v>
      </c>
      <c r="W33" s="9">
        <v>6794</v>
      </c>
      <c r="X33" s="9">
        <v>7332</v>
      </c>
      <c r="Y33" s="10">
        <v>302</v>
      </c>
      <c r="Z33" s="10">
        <v>358</v>
      </c>
      <c r="AA33" s="10">
        <v>301</v>
      </c>
      <c r="AB33" s="10">
        <v>16</v>
      </c>
      <c r="AC33" s="10">
        <v>14405</v>
      </c>
      <c r="AD33" s="7">
        <f t="shared" si="4"/>
        <v>698</v>
      </c>
      <c r="AE33" s="26">
        <v>7517</v>
      </c>
      <c r="AF33" s="9">
        <v>6682</v>
      </c>
      <c r="AG33" s="10">
        <v>9336</v>
      </c>
      <c r="AH33" s="17">
        <v>2290</v>
      </c>
      <c r="AI33" s="27"/>
    </row>
    <row r="34" spans="1:35" ht="36" customHeight="1" x14ac:dyDescent="0.35">
      <c r="A34" s="38" t="s">
        <v>38</v>
      </c>
      <c r="B34" s="5">
        <v>938</v>
      </c>
      <c r="C34" s="5" t="e">
        <f>#REF!</f>
        <v>#REF!</v>
      </c>
      <c r="D34" s="5">
        <v>861</v>
      </c>
      <c r="E34" s="6">
        <f t="shared" si="0"/>
        <v>1064</v>
      </c>
      <c r="F34" s="6">
        <f t="shared" si="1"/>
        <v>3392</v>
      </c>
      <c r="G34" s="8">
        <v>271</v>
      </c>
      <c r="H34" s="10">
        <v>23</v>
      </c>
      <c r="I34" s="10">
        <v>21</v>
      </c>
      <c r="J34" s="6">
        <f>SUM(K34:P34)</f>
        <v>829</v>
      </c>
      <c r="K34" s="10">
        <v>339</v>
      </c>
      <c r="L34" s="10">
        <v>423</v>
      </c>
      <c r="M34" s="10">
        <v>0</v>
      </c>
      <c r="N34" s="10">
        <v>24</v>
      </c>
      <c r="O34" s="10">
        <v>43</v>
      </c>
      <c r="P34" s="10">
        <v>0</v>
      </c>
      <c r="Q34" s="10">
        <v>775</v>
      </c>
      <c r="R34" s="10">
        <v>54</v>
      </c>
      <c r="S34" s="8">
        <v>793</v>
      </c>
      <c r="T34" s="8">
        <v>16</v>
      </c>
      <c r="U34" s="8">
        <v>53</v>
      </c>
      <c r="V34" s="6">
        <f t="shared" si="3"/>
        <v>2563</v>
      </c>
      <c r="W34" s="9">
        <v>1057</v>
      </c>
      <c r="X34" s="9">
        <v>1345</v>
      </c>
      <c r="Y34" s="10">
        <v>28</v>
      </c>
      <c r="Z34" s="10">
        <v>88</v>
      </c>
      <c r="AA34" s="10">
        <v>44</v>
      </c>
      <c r="AB34" s="10">
        <v>1</v>
      </c>
      <c r="AC34" s="10">
        <v>2456</v>
      </c>
      <c r="AD34" s="7">
        <f t="shared" si="4"/>
        <v>107</v>
      </c>
      <c r="AE34" s="26">
        <v>972</v>
      </c>
      <c r="AF34" s="9">
        <v>1226</v>
      </c>
      <c r="AG34" s="10">
        <v>1280</v>
      </c>
      <c r="AH34" s="17">
        <v>466</v>
      </c>
      <c r="AI34" s="27">
        <v>184</v>
      </c>
    </row>
    <row r="35" spans="1:35" ht="33.75" customHeight="1" x14ac:dyDescent="0.35">
      <c r="A35" s="38" t="s">
        <v>39</v>
      </c>
      <c r="B35" s="5">
        <v>1061</v>
      </c>
      <c r="C35" s="5" t="e">
        <f>#REF!</f>
        <v>#REF!</v>
      </c>
      <c r="D35" s="5">
        <v>874</v>
      </c>
      <c r="E35" s="6">
        <f t="shared" si="0"/>
        <v>1209</v>
      </c>
      <c r="F35" s="6">
        <f t="shared" si="1"/>
        <v>3809</v>
      </c>
      <c r="G35" s="8">
        <v>555</v>
      </c>
      <c r="H35" s="10">
        <v>63</v>
      </c>
      <c r="I35" s="10">
        <v>37</v>
      </c>
      <c r="J35" s="6">
        <f t="shared" si="2"/>
        <v>1690</v>
      </c>
      <c r="K35" s="10">
        <v>703</v>
      </c>
      <c r="L35" s="10">
        <v>833</v>
      </c>
      <c r="M35" s="10">
        <v>14</v>
      </c>
      <c r="N35" s="10">
        <v>57</v>
      </c>
      <c r="O35" s="10">
        <v>43</v>
      </c>
      <c r="P35" s="10">
        <v>40</v>
      </c>
      <c r="Q35" s="10">
        <v>1585</v>
      </c>
      <c r="R35" s="10">
        <v>105</v>
      </c>
      <c r="S35" s="8">
        <v>654</v>
      </c>
      <c r="T35" s="8">
        <v>40</v>
      </c>
      <c r="U35" s="8">
        <v>34</v>
      </c>
      <c r="V35" s="6">
        <f t="shared" si="3"/>
        <v>2119</v>
      </c>
      <c r="W35" s="9">
        <v>844</v>
      </c>
      <c r="X35" s="9">
        <v>1105</v>
      </c>
      <c r="Y35" s="10">
        <v>51</v>
      </c>
      <c r="Z35" s="10">
        <v>58</v>
      </c>
      <c r="AA35" s="10">
        <v>19</v>
      </c>
      <c r="AB35" s="10">
        <v>42</v>
      </c>
      <c r="AC35" s="10">
        <v>2032</v>
      </c>
      <c r="AD35" s="7">
        <v>87</v>
      </c>
      <c r="AE35" s="26">
        <v>1209</v>
      </c>
      <c r="AF35" s="9">
        <v>998</v>
      </c>
      <c r="AG35" s="10">
        <v>1662</v>
      </c>
      <c r="AH35" s="17">
        <v>255</v>
      </c>
      <c r="AI35" s="27">
        <v>129</v>
      </c>
    </row>
    <row r="36" spans="1:35" ht="35.25" customHeight="1" x14ac:dyDescent="0.35">
      <c r="A36" s="38" t="s">
        <v>40</v>
      </c>
      <c r="B36" s="5">
        <v>813</v>
      </c>
      <c r="C36" s="5" t="e">
        <f>#REF!</f>
        <v>#REF!</v>
      </c>
      <c r="D36" s="5">
        <v>997</v>
      </c>
      <c r="E36" s="6">
        <f t="shared" si="0"/>
        <v>929</v>
      </c>
      <c r="F36" s="6">
        <f t="shared" si="1"/>
        <v>2952</v>
      </c>
      <c r="G36" s="8">
        <v>271</v>
      </c>
      <c r="H36" s="10">
        <v>11</v>
      </c>
      <c r="I36" s="10">
        <v>16</v>
      </c>
      <c r="J36" s="6">
        <f t="shared" si="2"/>
        <v>837</v>
      </c>
      <c r="K36" s="10">
        <v>316</v>
      </c>
      <c r="L36" s="10">
        <v>449</v>
      </c>
      <c r="M36" s="10">
        <v>2</v>
      </c>
      <c r="N36" s="10">
        <v>32</v>
      </c>
      <c r="O36" s="10">
        <v>37</v>
      </c>
      <c r="P36" s="10">
        <v>1</v>
      </c>
      <c r="Q36" s="10">
        <v>772</v>
      </c>
      <c r="R36" s="10">
        <v>65</v>
      </c>
      <c r="S36" s="8">
        <v>658</v>
      </c>
      <c r="T36" s="8">
        <v>14</v>
      </c>
      <c r="U36" s="8">
        <v>24</v>
      </c>
      <c r="V36" s="6">
        <f t="shared" si="3"/>
        <v>2115</v>
      </c>
      <c r="W36" s="9">
        <v>834</v>
      </c>
      <c r="X36" s="9">
        <v>1079</v>
      </c>
      <c r="Y36" s="10">
        <v>34</v>
      </c>
      <c r="Z36" s="10">
        <v>107</v>
      </c>
      <c r="AA36" s="10">
        <v>59</v>
      </c>
      <c r="AB36" s="10">
        <v>2</v>
      </c>
      <c r="AC36" s="10">
        <v>1951</v>
      </c>
      <c r="AD36" s="7">
        <f t="shared" si="4"/>
        <v>164</v>
      </c>
      <c r="AE36" s="26">
        <v>929</v>
      </c>
      <c r="AF36" s="9">
        <v>1048</v>
      </c>
      <c r="AG36" s="10">
        <v>1306</v>
      </c>
      <c r="AH36" s="17">
        <v>555</v>
      </c>
      <c r="AI36" s="27">
        <v>158</v>
      </c>
    </row>
    <row r="37" spans="1:35" ht="36.75" customHeight="1" x14ac:dyDescent="0.35">
      <c r="A37" s="38" t="s">
        <v>41</v>
      </c>
      <c r="B37" s="5">
        <v>833</v>
      </c>
      <c r="C37" s="5" t="e">
        <f>#REF!</f>
        <v>#REF!</v>
      </c>
      <c r="D37" s="5">
        <v>6652</v>
      </c>
      <c r="E37" s="6">
        <f t="shared" si="0"/>
        <v>900</v>
      </c>
      <c r="F37" s="6">
        <f t="shared" si="1"/>
        <v>2896</v>
      </c>
      <c r="G37" s="8">
        <v>261</v>
      </c>
      <c r="H37" s="10">
        <v>24</v>
      </c>
      <c r="I37" s="10">
        <v>19</v>
      </c>
      <c r="J37" s="6">
        <f t="shared" si="2"/>
        <v>805</v>
      </c>
      <c r="K37" s="10">
        <v>315</v>
      </c>
      <c r="L37" s="10">
        <v>407</v>
      </c>
      <c r="M37" s="10">
        <v>3</v>
      </c>
      <c r="N37" s="10">
        <v>38</v>
      </c>
      <c r="O37" s="10">
        <v>41</v>
      </c>
      <c r="P37" s="10">
        <v>1</v>
      </c>
      <c r="Q37" s="10">
        <v>750</v>
      </c>
      <c r="R37" s="10">
        <v>55</v>
      </c>
      <c r="S37" s="8">
        <v>639</v>
      </c>
      <c r="T37" s="8">
        <v>35</v>
      </c>
      <c r="U37" s="8">
        <v>37</v>
      </c>
      <c r="V37" s="6">
        <f t="shared" si="3"/>
        <v>2091</v>
      </c>
      <c r="W37" s="9">
        <v>876</v>
      </c>
      <c r="X37" s="9">
        <v>1040</v>
      </c>
      <c r="Y37" s="10">
        <v>6</v>
      </c>
      <c r="Z37" s="10">
        <v>113</v>
      </c>
      <c r="AA37" s="10">
        <v>54</v>
      </c>
      <c r="AB37" s="10">
        <v>2</v>
      </c>
      <c r="AC37" s="10">
        <v>2005</v>
      </c>
      <c r="AD37" s="7">
        <f t="shared" si="4"/>
        <v>86</v>
      </c>
      <c r="AE37" s="26">
        <v>956</v>
      </c>
      <c r="AF37" s="9">
        <v>932</v>
      </c>
      <c r="AG37" s="10">
        <v>1503</v>
      </c>
      <c r="AH37" s="17">
        <v>370</v>
      </c>
      <c r="AI37" s="27">
        <v>134</v>
      </c>
    </row>
    <row r="38" spans="1:35" ht="40.5" customHeight="1" x14ac:dyDescent="0.4">
      <c r="A38" s="3" t="s">
        <v>42</v>
      </c>
      <c r="B38" s="39">
        <v>20751</v>
      </c>
      <c r="C38" s="39" t="e">
        <f>#REF!</f>
        <v>#REF!</v>
      </c>
      <c r="D38" s="40">
        <f>SUM(D8:D37)</f>
        <v>22624</v>
      </c>
      <c r="E38" s="41">
        <f>SUM(E8:E37)</f>
        <v>23890</v>
      </c>
      <c r="F38" s="41">
        <f t="shared" ref="F38" si="5">SUM(F8:F37)</f>
        <v>77138</v>
      </c>
      <c r="G38" s="41">
        <f t="shared" ref="G38:AI38" si="6">SUM(G8:G37)</f>
        <v>6697</v>
      </c>
      <c r="H38" s="42">
        <f t="shared" si="6"/>
        <v>621</v>
      </c>
      <c r="I38" s="41">
        <f t="shared" si="6"/>
        <v>443</v>
      </c>
      <c r="J38" s="43">
        <f t="shared" si="6"/>
        <v>20728</v>
      </c>
      <c r="K38" s="42">
        <f t="shared" si="6"/>
        <v>8165</v>
      </c>
      <c r="L38" s="42">
        <f t="shared" si="6"/>
        <v>10547</v>
      </c>
      <c r="M38" s="42">
        <f t="shared" si="6"/>
        <v>203</v>
      </c>
      <c r="N38" s="42">
        <f t="shared" si="6"/>
        <v>775</v>
      </c>
      <c r="O38" s="42">
        <f t="shared" si="6"/>
        <v>987</v>
      </c>
      <c r="P38" s="42">
        <f t="shared" si="6"/>
        <v>51</v>
      </c>
      <c r="Q38" s="42">
        <f t="shared" si="6"/>
        <v>19136</v>
      </c>
      <c r="R38" s="42">
        <f t="shared" si="6"/>
        <v>1584</v>
      </c>
      <c r="S38" s="41">
        <f t="shared" si="6"/>
        <v>17193</v>
      </c>
      <c r="T38" s="41">
        <f>SUM(T8:T37)</f>
        <v>683</v>
      </c>
      <c r="U38" s="41">
        <f>SUM(U8:U37)</f>
        <v>720</v>
      </c>
      <c r="V38" s="39">
        <f t="shared" ref="V38" si="7">SUM(V8:V37)</f>
        <v>56410</v>
      </c>
      <c r="W38" s="39">
        <f t="shared" si="6"/>
        <v>22591</v>
      </c>
      <c r="X38" s="39">
        <f t="shared" si="6"/>
        <v>29258</v>
      </c>
      <c r="Y38" s="39">
        <f t="shared" si="6"/>
        <v>928</v>
      </c>
      <c r="Z38" s="39">
        <f t="shared" si="6"/>
        <v>2337</v>
      </c>
      <c r="AA38" s="39">
        <f t="shared" si="6"/>
        <v>1233</v>
      </c>
      <c r="AB38" s="39">
        <f t="shared" si="6"/>
        <v>104</v>
      </c>
      <c r="AC38" s="39">
        <f t="shared" si="6"/>
        <v>53336</v>
      </c>
      <c r="AD38" s="39">
        <f t="shared" si="6"/>
        <v>3074</v>
      </c>
      <c r="AE38" s="39">
        <f t="shared" si="6"/>
        <v>26232</v>
      </c>
      <c r="AF38" s="39">
        <f t="shared" si="6"/>
        <v>18468</v>
      </c>
      <c r="AG38" s="39">
        <f t="shared" si="6"/>
        <v>37729</v>
      </c>
      <c r="AH38" s="41">
        <f t="shared" si="6"/>
        <v>9177</v>
      </c>
      <c r="AI38" s="41">
        <f t="shared" si="6"/>
        <v>1651</v>
      </c>
    </row>
    <row r="39" spans="1:35" ht="29.25" customHeight="1" x14ac:dyDescent="0.25">
      <c r="H39" s="2"/>
      <c r="J39" s="2"/>
      <c r="K39" s="37"/>
      <c r="L39" s="37"/>
      <c r="M39" s="37"/>
      <c r="N39" s="37"/>
      <c r="O39" s="37"/>
      <c r="P39" s="37"/>
      <c r="Q39" s="37"/>
      <c r="R39" s="37"/>
    </row>
    <row r="40" spans="1:35" ht="28.5" x14ac:dyDescent="0.45">
      <c r="A40" s="125" t="s">
        <v>67</v>
      </c>
      <c r="B40" s="126"/>
      <c r="C40" s="126"/>
      <c r="D40" s="126"/>
      <c r="T40" s="127" t="s">
        <v>61</v>
      </c>
      <c r="U40" s="127"/>
      <c r="V40" s="127"/>
      <c r="W40" s="127"/>
      <c r="AH40" s="128" t="s">
        <v>68</v>
      </c>
      <c r="AI40" s="128"/>
    </row>
    <row r="41" spans="1:35" ht="20.25" x14ac:dyDescent="0.3">
      <c r="T41" s="129" t="s">
        <v>56</v>
      </c>
      <c r="U41" s="129"/>
      <c r="V41" s="129"/>
      <c r="W41" s="129"/>
    </row>
    <row r="42" spans="1:35" ht="15.75" x14ac:dyDescent="0.25">
      <c r="A42" s="108" t="s">
        <v>58</v>
      </c>
      <c r="B42" s="108"/>
      <c r="C42" s="108"/>
      <c r="D42" s="108"/>
      <c r="E42" s="108"/>
      <c r="F42" s="108"/>
      <c r="G42" s="108"/>
      <c r="H42" s="108"/>
      <c r="I42" s="108"/>
    </row>
  </sheetData>
  <mergeCells count="32">
    <mergeCell ref="AH40:AI40"/>
    <mergeCell ref="T41:W41"/>
    <mergeCell ref="AG6:AG7"/>
    <mergeCell ref="AH6:AH7"/>
    <mergeCell ref="W6:AC6"/>
    <mergeCell ref="AD6:AD7"/>
    <mergeCell ref="AE6:AE7"/>
    <mergeCell ref="AF6:AF7"/>
    <mergeCell ref="AI6:AI7"/>
    <mergeCell ref="K6:Q6"/>
    <mergeCell ref="R6:R7"/>
    <mergeCell ref="T6:U6"/>
    <mergeCell ref="V6:V7"/>
    <mergeCell ref="A42:I42"/>
    <mergeCell ref="A40:D40"/>
    <mergeCell ref="T40:W40"/>
    <mergeCell ref="AE1:AI1"/>
    <mergeCell ref="AH2:AI2"/>
    <mergeCell ref="R3:V3"/>
    <mergeCell ref="A4:AI4"/>
    <mergeCell ref="A5:A7"/>
    <mergeCell ref="B5:B7"/>
    <mergeCell ref="C5:C7"/>
    <mergeCell ref="D5:D7"/>
    <mergeCell ref="E5:E7"/>
    <mergeCell ref="F5:F7"/>
    <mergeCell ref="G5:R5"/>
    <mergeCell ref="S5:AD5"/>
    <mergeCell ref="AE5:AI5"/>
    <mergeCell ref="G6:G7"/>
    <mergeCell ref="H6:I6"/>
    <mergeCell ref="J6:J7"/>
  </mergeCells>
  <pageMargins left="0.7" right="0.7" top="0.75" bottom="0.75" header="0.3" footer="0.3"/>
  <pageSetup paperSize="9" scale="28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J42"/>
  <sheetViews>
    <sheetView zoomScale="40" zoomScaleNormal="40" workbookViewId="0">
      <selection activeCell="F38" sqref="F38"/>
    </sheetView>
  </sheetViews>
  <sheetFormatPr defaultRowHeight="28.5" x14ac:dyDescent="0.45"/>
  <cols>
    <col min="1" max="1" width="42.140625" style="44" customWidth="1"/>
    <col min="2" max="2" width="25.140625" customWidth="1"/>
    <col min="3" max="3" width="35.28515625" customWidth="1"/>
    <col min="4" max="5" width="24.140625" customWidth="1"/>
    <col min="6" max="6" width="27" customWidth="1"/>
    <col min="7" max="7" width="18.42578125" customWidth="1"/>
    <col min="8" max="8" width="19.7109375" customWidth="1"/>
    <col min="9" max="9" width="19.42578125" customWidth="1"/>
    <col min="10" max="10" width="31.5703125" customWidth="1"/>
    <col min="11" max="11" width="17.5703125" customWidth="1"/>
    <col min="12" max="12" width="16.85546875" customWidth="1"/>
    <col min="13" max="13" width="17.42578125" customWidth="1"/>
    <col min="14" max="14" width="19.28515625" customWidth="1"/>
    <col min="15" max="15" width="18.7109375" customWidth="1"/>
    <col min="16" max="17" width="18.85546875" customWidth="1"/>
    <col min="18" max="18" width="25.5703125" customWidth="1"/>
    <col min="19" max="19" width="17.42578125" customWidth="1"/>
    <col min="20" max="21" width="19.42578125" customWidth="1"/>
    <col min="22" max="22" width="29.5703125" customWidth="1"/>
    <col min="23" max="23" width="18" customWidth="1"/>
    <col min="24" max="24" width="20" customWidth="1"/>
    <col min="25" max="25" width="18.140625" customWidth="1"/>
    <col min="26" max="26" width="17.5703125" customWidth="1"/>
    <col min="27" max="27" width="17" customWidth="1"/>
    <col min="28" max="28" width="16" customWidth="1"/>
    <col min="29" max="29" width="18.5703125" customWidth="1"/>
    <col min="30" max="30" width="20.7109375" customWidth="1"/>
    <col min="31" max="31" width="33.7109375" customWidth="1"/>
    <col min="32" max="32" width="31.85546875" customWidth="1"/>
    <col min="33" max="33" width="32.140625" customWidth="1"/>
    <col min="34" max="34" width="46" customWidth="1"/>
    <col min="35" max="35" width="29.28515625" customWidth="1"/>
  </cols>
  <sheetData>
    <row r="1" spans="1:36" ht="66.75" customHeight="1" x14ac:dyDescent="0.45">
      <c r="AE1" s="107" t="s">
        <v>59</v>
      </c>
      <c r="AF1" s="108"/>
      <c r="AG1" s="108"/>
      <c r="AH1" s="108"/>
      <c r="AI1" s="108"/>
    </row>
    <row r="2" spans="1:36" ht="26.25" customHeight="1" x14ac:dyDescent="0.45">
      <c r="AE2" s="36"/>
      <c r="AF2" s="15"/>
      <c r="AG2" s="15"/>
      <c r="AH2" s="108" t="s">
        <v>49</v>
      </c>
      <c r="AI2" s="108"/>
    </row>
    <row r="3" spans="1:36" s="75" customFormat="1" ht="35.25" customHeight="1" x14ac:dyDescent="0.25">
      <c r="A3" s="74"/>
      <c r="P3" s="76"/>
      <c r="Q3" s="76"/>
      <c r="R3" s="130" t="s">
        <v>48</v>
      </c>
      <c r="S3" s="130"/>
      <c r="T3" s="130"/>
      <c r="U3" s="130"/>
      <c r="V3" s="130"/>
    </row>
    <row r="4" spans="1:36" ht="63.75" customHeight="1" x14ac:dyDescent="0.25">
      <c r="A4" s="131" t="s">
        <v>71</v>
      </c>
      <c r="B4" s="131"/>
      <c r="C4" s="131"/>
      <c r="D4" s="131"/>
      <c r="E4" s="131"/>
      <c r="F4" s="131"/>
      <c r="G4" s="131"/>
      <c r="H4" s="131"/>
      <c r="I4" s="131"/>
      <c r="J4" s="131"/>
      <c r="K4" s="131"/>
      <c r="L4" s="131"/>
      <c r="M4" s="131"/>
      <c r="N4" s="131"/>
      <c r="O4" s="131"/>
      <c r="P4" s="131"/>
      <c r="Q4" s="131"/>
      <c r="R4" s="131"/>
      <c r="S4" s="131"/>
      <c r="T4" s="131"/>
      <c r="U4" s="131"/>
      <c r="V4" s="131"/>
      <c r="W4" s="131"/>
      <c r="X4" s="131"/>
      <c r="Y4" s="131"/>
      <c r="Z4" s="131"/>
      <c r="AA4" s="131"/>
      <c r="AB4" s="131"/>
      <c r="AC4" s="131"/>
      <c r="AD4" s="131"/>
      <c r="AE4" s="131"/>
      <c r="AF4" s="131"/>
      <c r="AG4" s="131"/>
      <c r="AH4" s="131"/>
      <c r="AI4" s="131"/>
      <c r="AJ4" s="73"/>
    </row>
    <row r="5" spans="1:36" s="71" customFormat="1" ht="128.25" customHeight="1" x14ac:dyDescent="0.25">
      <c r="A5" s="132" t="s">
        <v>64</v>
      </c>
      <c r="B5" s="135" t="s">
        <v>43</v>
      </c>
      <c r="C5" s="135" t="s">
        <v>53</v>
      </c>
      <c r="D5" s="135" t="s">
        <v>60</v>
      </c>
      <c r="E5" s="135" t="s">
        <v>44</v>
      </c>
      <c r="F5" s="135" t="s">
        <v>0</v>
      </c>
      <c r="G5" s="138" t="s">
        <v>47</v>
      </c>
      <c r="H5" s="139"/>
      <c r="I5" s="139"/>
      <c r="J5" s="139"/>
      <c r="K5" s="139"/>
      <c r="L5" s="139"/>
      <c r="M5" s="139"/>
      <c r="N5" s="139"/>
      <c r="O5" s="139"/>
      <c r="P5" s="139"/>
      <c r="Q5" s="139"/>
      <c r="R5" s="140"/>
      <c r="S5" s="138" t="s">
        <v>51</v>
      </c>
      <c r="T5" s="139"/>
      <c r="U5" s="139"/>
      <c r="V5" s="139"/>
      <c r="W5" s="139"/>
      <c r="X5" s="139"/>
      <c r="Y5" s="139"/>
      <c r="Z5" s="139"/>
      <c r="AA5" s="139"/>
      <c r="AB5" s="139"/>
      <c r="AC5" s="139"/>
      <c r="AD5" s="140"/>
      <c r="AE5" s="141" t="s">
        <v>54</v>
      </c>
      <c r="AF5" s="142"/>
      <c r="AG5" s="142"/>
      <c r="AH5" s="142"/>
      <c r="AI5" s="143"/>
    </row>
    <row r="6" spans="1:36" s="71" customFormat="1" ht="23.25" customHeight="1" x14ac:dyDescent="0.25">
      <c r="A6" s="133"/>
      <c r="B6" s="136"/>
      <c r="C6" s="136"/>
      <c r="D6" s="136"/>
      <c r="E6" s="136"/>
      <c r="F6" s="136"/>
      <c r="G6" s="144" t="s">
        <v>52</v>
      </c>
      <c r="H6" s="145"/>
      <c r="I6" s="140"/>
      <c r="J6" s="146" t="s">
        <v>50</v>
      </c>
      <c r="K6" s="148"/>
      <c r="L6" s="148"/>
      <c r="M6" s="148"/>
      <c r="N6" s="148"/>
      <c r="O6" s="148"/>
      <c r="P6" s="148"/>
      <c r="Q6" s="149"/>
      <c r="R6" s="150" t="s">
        <v>8</v>
      </c>
      <c r="S6" s="72"/>
      <c r="T6" s="152"/>
      <c r="U6" s="153"/>
      <c r="V6" s="144" t="s">
        <v>50</v>
      </c>
      <c r="W6" s="148"/>
      <c r="X6" s="148"/>
      <c r="Y6" s="148"/>
      <c r="Z6" s="148"/>
      <c r="AA6" s="148"/>
      <c r="AB6" s="148"/>
      <c r="AC6" s="149"/>
      <c r="AD6" s="150" t="s">
        <v>8</v>
      </c>
      <c r="AE6" s="135" t="s">
        <v>9</v>
      </c>
      <c r="AF6" s="135" t="s">
        <v>10</v>
      </c>
      <c r="AG6" s="159" t="s">
        <v>69</v>
      </c>
      <c r="AH6" s="161" t="s">
        <v>70</v>
      </c>
      <c r="AI6" s="161" t="s">
        <v>11</v>
      </c>
    </row>
    <row r="7" spans="1:36" s="71" customFormat="1" ht="138.75" customHeight="1" x14ac:dyDescent="0.25">
      <c r="A7" s="134"/>
      <c r="B7" s="137"/>
      <c r="C7" s="137"/>
      <c r="D7" s="137"/>
      <c r="E7" s="137"/>
      <c r="F7" s="137"/>
      <c r="G7" s="137"/>
      <c r="H7" s="67" t="s">
        <v>45</v>
      </c>
      <c r="I7" s="68" t="s">
        <v>46</v>
      </c>
      <c r="J7" s="147"/>
      <c r="K7" s="69" t="s">
        <v>1</v>
      </c>
      <c r="L7" s="69" t="s">
        <v>2</v>
      </c>
      <c r="M7" s="69" t="s">
        <v>3</v>
      </c>
      <c r="N7" s="69" t="s">
        <v>4</v>
      </c>
      <c r="O7" s="69" t="s">
        <v>5</v>
      </c>
      <c r="P7" s="69" t="s">
        <v>6</v>
      </c>
      <c r="Q7" s="69" t="s">
        <v>7</v>
      </c>
      <c r="R7" s="151"/>
      <c r="S7" s="70" t="s">
        <v>52</v>
      </c>
      <c r="T7" s="68" t="s">
        <v>45</v>
      </c>
      <c r="U7" s="68" t="s">
        <v>46</v>
      </c>
      <c r="V7" s="137"/>
      <c r="W7" s="69" t="s">
        <v>1</v>
      </c>
      <c r="X7" s="69" t="s">
        <v>2</v>
      </c>
      <c r="Y7" s="69" t="s">
        <v>3</v>
      </c>
      <c r="Z7" s="69" t="s">
        <v>4</v>
      </c>
      <c r="AA7" s="69" t="s">
        <v>5</v>
      </c>
      <c r="AB7" s="69" t="s">
        <v>6</v>
      </c>
      <c r="AC7" s="69" t="s">
        <v>7</v>
      </c>
      <c r="AD7" s="151"/>
      <c r="AE7" s="137"/>
      <c r="AF7" s="137"/>
      <c r="AG7" s="160"/>
      <c r="AH7" s="162"/>
      <c r="AI7" s="162"/>
    </row>
    <row r="8" spans="1:36" ht="77.25" customHeight="1" x14ac:dyDescent="0.45">
      <c r="A8" s="60" t="s">
        <v>12</v>
      </c>
      <c r="B8" s="46">
        <v>730</v>
      </c>
      <c r="C8" s="46" t="e">
        <f>#REF!</f>
        <v>#REF!</v>
      </c>
      <c r="D8" s="46">
        <v>765</v>
      </c>
      <c r="E8" s="47">
        <f t="shared" ref="E8:E37" si="0">SUM(G8,S8)</f>
        <v>734</v>
      </c>
      <c r="F8" s="47">
        <f t="shared" ref="F8:F36" si="1">SUM(J8,V8)</f>
        <v>2386</v>
      </c>
      <c r="G8" s="48">
        <v>224</v>
      </c>
      <c r="H8" s="49">
        <v>9</v>
      </c>
      <c r="I8" s="50">
        <v>17</v>
      </c>
      <c r="J8" s="51">
        <f>SUM(K8:P8)</f>
        <v>714</v>
      </c>
      <c r="K8" s="52">
        <v>194</v>
      </c>
      <c r="L8" s="52">
        <v>422</v>
      </c>
      <c r="M8" s="52">
        <v>7</v>
      </c>
      <c r="N8" s="52">
        <v>37</v>
      </c>
      <c r="O8" s="52">
        <v>54</v>
      </c>
      <c r="P8" s="52">
        <v>0</v>
      </c>
      <c r="Q8" s="52">
        <v>648</v>
      </c>
      <c r="R8" s="52">
        <v>66</v>
      </c>
      <c r="S8" s="48">
        <v>510</v>
      </c>
      <c r="T8" s="50">
        <v>26</v>
      </c>
      <c r="U8" s="50">
        <v>39</v>
      </c>
      <c r="V8" s="47">
        <f>SUM(W8:AB8)</f>
        <v>1672</v>
      </c>
      <c r="W8" s="53">
        <v>486</v>
      </c>
      <c r="X8" s="53">
        <v>973</v>
      </c>
      <c r="Y8" s="50">
        <v>35</v>
      </c>
      <c r="Z8" s="50">
        <v>114</v>
      </c>
      <c r="AA8" s="50">
        <v>61</v>
      </c>
      <c r="AB8" s="50">
        <v>3</v>
      </c>
      <c r="AC8" s="50">
        <v>1548</v>
      </c>
      <c r="AD8" s="54">
        <v>124</v>
      </c>
      <c r="AE8" s="55">
        <v>790</v>
      </c>
      <c r="AF8" s="53">
        <v>249</v>
      </c>
      <c r="AG8" s="50">
        <v>1338</v>
      </c>
      <c r="AH8" s="56">
        <v>371</v>
      </c>
      <c r="AI8" s="56">
        <v>52</v>
      </c>
    </row>
    <row r="9" spans="1:36" ht="51" customHeight="1" x14ac:dyDescent="0.45">
      <c r="A9" s="60" t="s">
        <v>13</v>
      </c>
      <c r="B9" s="46">
        <v>630</v>
      </c>
      <c r="C9" s="46" t="e">
        <f>#REF!</f>
        <v>#REF!</v>
      </c>
      <c r="D9" s="46">
        <v>622</v>
      </c>
      <c r="E9" s="47">
        <v>653</v>
      </c>
      <c r="F9" s="47">
        <v>2140</v>
      </c>
      <c r="G9" s="48">
        <v>165</v>
      </c>
      <c r="H9" s="50">
        <v>10</v>
      </c>
      <c r="I9" s="50">
        <v>4</v>
      </c>
      <c r="J9" s="47">
        <f t="shared" ref="J9:J37" si="2">SUM(K9:P9)</f>
        <v>513</v>
      </c>
      <c r="K9" s="50">
        <v>147</v>
      </c>
      <c r="L9" s="50">
        <v>307</v>
      </c>
      <c r="M9" s="50">
        <v>6</v>
      </c>
      <c r="N9" s="50">
        <v>21</v>
      </c>
      <c r="O9" s="50">
        <v>32</v>
      </c>
      <c r="P9" s="50">
        <v>0</v>
      </c>
      <c r="Q9" s="50">
        <v>470</v>
      </c>
      <c r="R9" s="50">
        <v>43</v>
      </c>
      <c r="S9" s="48">
        <v>488</v>
      </c>
      <c r="T9" s="50">
        <v>14</v>
      </c>
      <c r="U9" s="50">
        <v>9</v>
      </c>
      <c r="V9" s="47">
        <f t="shared" ref="V9:V37" si="3">SUM(W9:AB9)</f>
        <v>1627</v>
      </c>
      <c r="W9" s="53">
        <v>497</v>
      </c>
      <c r="X9" s="53">
        <v>975</v>
      </c>
      <c r="Y9" s="50">
        <v>21</v>
      </c>
      <c r="Z9" s="50">
        <v>96</v>
      </c>
      <c r="AA9" s="50">
        <v>37</v>
      </c>
      <c r="AB9" s="50">
        <v>1</v>
      </c>
      <c r="AC9" s="50">
        <v>1516</v>
      </c>
      <c r="AD9" s="54">
        <f t="shared" ref="AD9:AD37" si="4">V9-AC9</f>
        <v>111</v>
      </c>
      <c r="AE9" s="55">
        <v>711</v>
      </c>
      <c r="AF9" s="53">
        <v>522</v>
      </c>
      <c r="AG9" s="50">
        <v>961</v>
      </c>
      <c r="AH9" s="56">
        <v>221</v>
      </c>
      <c r="AI9" s="56">
        <v>53</v>
      </c>
    </row>
    <row r="10" spans="1:36" ht="45.75" customHeight="1" x14ac:dyDescent="0.45">
      <c r="A10" s="60" t="s">
        <v>14</v>
      </c>
      <c r="B10" s="46">
        <v>393</v>
      </c>
      <c r="C10" s="46" t="e">
        <f>#REF!</f>
        <v>#REF!</v>
      </c>
      <c r="D10" s="46">
        <v>397</v>
      </c>
      <c r="E10" s="47">
        <f t="shared" si="0"/>
        <v>477</v>
      </c>
      <c r="F10" s="47">
        <f t="shared" si="1"/>
        <v>1588</v>
      </c>
      <c r="G10" s="48">
        <v>138</v>
      </c>
      <c r="H10" s="50">
        <v>90</v>
      </c>
      <c r="I10" s="50">
        <v>25</v>
      </c>
      <c r="J10" s="47">
        <f t="shared" si="2"/>
        <v>438</v>
      </c>
      <c r="K10" s="50">
        <v>131</v>
      </c>
      <c r="L10" s="50">
        <v>253</v>
      </c>
      <c r="M10" s="50">
        <v>8</v>
      </c>
      <c r="N10" s="50">
        <v>18</v>
      </c>
      <c r="O10" s="50">
        <v>28</v>
      </c>
      <c r="P10" s="50">
        <v>0</v>
      </c>
      <c r="Q10" s="50">
        <v>399</v>
      </c>
      <c r="R10" s="50">
        <v>39</v>
      </c>
      <c r="S10" s="48">
        <v>339</v>
      </c>
      <c r="T10" s="50">
        <v>22</v>
      </c>
      <c r="U10" s="50">
        <v>47</v>
      </c>
      <c r="V10" s="47">
        <f t="shared" si="3"/>
        <v>1150</v>
      </c>
      <c r="W10" s="53">
        <v>393</v>
      </c>
      <c r="X10" s="53">
        <v>650</v>
      </c>
      <c r="Y10" s="50">
        <v>38</v>
      </c>
      <c r="Z10" s="50">
        <v>47</v>
      </c>
      <c r="AA10" s="50">
        <v>21</v>
      </c>
      <c r="AB10" s="50">
        <v>1</v>
      </c>
      <c r="AC10" s="50">
        <v>1086</v>
      </c>
      <c r="AD10" s="54">
        <v>64</v>
      </c>
      <c r="AE10" s="55">
        <v>497</v>
      </c>
      <c r="AF10" s="53">
        <v>142</v>
      </c>
      <c r="AG10" s="50">
        <v>877</v>
      </c>
      <c r="AH10" s="56">
        <v>140</v>
      </c>
      <c r="AI10" s="56">
        <v>26</v>
      </c>
    </row>
    <row r="11" spans="1:36" ht="47.25" customHeight="1" x14ac:dyDescent="0.45">
      <c r="A11" s="60" t="s">
        <v>15</v>
      </c>
      <c r="B11" s="46">
        <v>493</v>
      </c>
      <c r="C11" s="46" t="e">
        <f>#REF!</f>
        <v>#REF!</v>
      </c>
      <c r="D11" s="46">
        <v>562</v>
      </c>
      <c r="E11" s="47">
        <v>578</v>
      </c>
      <c r="F11" s="47">
        <v>1909</v>
      </c>
      <c r="G11" s="48">
        <v>143</v>
      </c>
      <c r="H11" s="50">
        <v>10</v>
      </c>
      <c r="I11" s="50">
        <v>3</v>
      </c>
      <c r="J11" s="47">
        <f>SUM(K11:P11)</f>
        <v>445</v>
      </c>
      <c r="K11" s="50">
        <v>174</v>
      </c>
      <c r="L11" s="50">
        <v>242</v>
      </c>
      <c r="M11" s="50">
        <v>9</v>
      </c>
      <c r="N11" s="50">
        <v>11</v>
      </c>
      <c r="O11" s="50">
        <v>9</v>
      </c>
      <c r="P11" s="50">
        <v>0</v>
      </c>
      <c r="Q11" s="50">
        <v>421</v>
      </c>
      <c r="R11" s="50">
        <v>24</v>
      </c>
      <c r="S11" s="48">
        <v>435</v>
      </c>
      <c r="T11" s="50">
        <v>11</v>
      </c>
      <c r="U11" s="50">
        <v>5</v>
      </c>
      <c r="V11" s="47">
        <f t="shared" si="3"/>
        <v>1464</v>
      </c>
      <c r="W11" s="53">
        <v>548</v>
      </c>
      <c r="X11" s="53">
        <v>789</v>
      </c>
      <c r="Y11" s="50">
        <v>60</v>
      </c>
      <c r="Z11" s="50">
        <v>40</v>
      </c>
      <c r="AA11" s="50">
        <v>21</v>
      </c>
      <c r="AB11" s="50">
        <v>6</v>
      </c>
      <c r="AC11" s="50">
        <v>1377</v>
      </c>
      <c r="AD11" s="57">
        <f t="shared" si="4"/>
        <v>87</v>
      </c>
      <c r="AE11" s="55">
        <v>578</v>
      </c>
      <c r="AF11" s="53">
        <v>670</v>
      </c>
      <c r="AG11" s="50">
        <v>949</v>
      </c>
      <c r="AH11" s="56">
        <v>50</v>
      </c>
      <c r="AI11" s="56">
        <v>39</v>
      </c>
    </row>
    <row r="12" spans="1:36" ht="48" customHeight="1" x14ac:dyDescent="0.45">
      <c r="A12" s="60" t="s">
        <v>16</v>
      </c>
      <c r="B12" s="46">
        <v>303</v>
      </c>
      <c r="C12" s="46" t="e">
        <f>#REF!</f>
        <v>#REF!</v>
      </c>
      <c r="D12" s="46">
        <v>316</v>
      </c>
      <c r="E12" s="45">
        <f t="shared" si="0"/>
        <v>325</v>
      </c>
      <c r="F12" s="47">
        <f t="shared" si="1"/>
        <v>1014</v>
      </c>
      <c r="G12" s="48">
        <v>40</v>
      </c>
      <c r="H12" s="50">
        <v>6</v>
      </c>
      <c r="I12" s="50">
        <v>2</v>
      </c>
      <c r="J12" s="47">
        <f t="shared" si="2"/>
        <v>128</v>
      </c>
      <c r="K12" s="50">
        <v>48</v>
      </c>
      <c r="L12" s="50">
        <v>65</v>
      </c>
      <c r="M12" s="50">
        <v>3</v>
      </c>
      <c r="N12" s="50">
        <v>8</v>
      </c>
      <c r="O12" s="50">
        <v>4</v>
      </c>
      <c r="P12" s="50">
        <v>0</v>
      </c>
      <c r="Q12" s="50">
        <v>119</v>
      </c>
      <c r="R12" s="50">
        <v>9</v>
      </c>
      <c r="S12" s="48">
        <v>285</v>
      </c>
      <c r="T12" s="50">
        <v>27</v>
      </c>
      <c r="U12" s="50">
        <v>13</v>
      </c>
      <c r="V12" s="47">
        <f t="shared" si="3"/>
        <v>886</v>
      </c>
      <c r="W12" s="53">
        <v>303</v>
      </c>
      <c r="X12" s="53">
        <v>477</v>
      </c>
      <c r="Y12" s="50">
        <v>23</v>
      </c>
      <c r="Z12" s="50">
        <v>59</v>
      </c>
      <c r="AA12" s="50">
        <v>24</v>
      </c>
      <c r="AB12" s="50">
        <v>0</v>
      </c>
      <c r="AC12" s="50">
        <v>816</v>
      </c>
      <c r="AD12" s="54">
        <v>70</v>
      </c>
      <c r="AE12" s="55">
        <v>323</v>
      </c>
      <c r="AF12" s="53">
        <v>257</v>
      </c>
      <c r="AG12" s="50">
        <v>1374</v>
      </c>
      <c r="AH12" s="56">
        <v>246</v>
      </c>
      <c r="AI12" s="56">
        <v>6</v>
      </c>
    </row>
    <row r="13" spans="1:36" ht="57.75" customHeight="1" x14ac:dyDescent="0.45">
      <c r="A13" s="60" t="s">
        <v>17</v>
      </c>
      <c r="B13" s="46">
        <v>213</v>
      </c>
      <c r="C13" s="46" t="e">
        <f>#REF!</f>
        <v>#REF!</v>
      </c>
      <c r="D13" s="46">
        <v>221</v>
      </c>
      <c r="E13" s="45">
        <f t="shared" si="0"/>
        <v>234</v>
      </c>
      <c r="F13" s="45">
        <f t="shared" si="1"/>
        <v>759</v>
      </c>
      <c r="G13" s="48">
        <v>80</v>
      </c>
      <c r="H13" s="50">
        <v>1</v>
      </c>
      <c r="I13" s="50">
        <v>2</v>
      </c>
      <c r="J13" s="45">
        <f>SUM(K13:P13)</f>
        <v>245</v>
      </c>
      <c r="K13" s="50">
        <v>71</v>
      </c>
      <c r="L13" s="50">
        <v>142</v>
      </c>
      <c r="M13" s="50">
        <v>0</v>
      </c>
      <c r="N13" s="50">
        <v>21</v>
      </c>
      <c r="O13" s="50">
        <v>9</v>
      </c>
      <c r="P13" s="50">
        <v>2</v>
      </c>
      <c r="Q13" s="50">
        <v>219</v>
      </c>
      <c r="R13" s="50">
        <v>26</v>
      </c>
      <c r="S13" s="48">
        <v>154</v>
      </c>
      <c r="T13" s="50">
        <v>3</v>
      </c>
      <c r="U13" s="50">
        <v>4</v>
      </c>
      <c r="V13" s="45">
        <f t="shared" si="3"/>
        <v>514</v>
      </c>
      <c r="W13" s="53">
        <v>181</v>
      </c>
      <c r="X13" s="53">
        <v>278</v>
      </c>
      <c r="Y13" s="50">
        <v>0</v>
      </c>
      <c r="Z13" s="50">
        <v>43</v>
      </c>
      <c r="AA13" s="50">
        <v>7</v>
      </c>
      <c r="AB13" s="50">
        <v>5</v>
      </c>
      <c r="AC13" s="50">
        <v>484</v>
      </c>
      <c r="AD13" s="54">
        <v>30</v>
      </c>
      <c r="AE13" s="55">
        <v>332</v>
      </c>
      <c r="AF13" s="53">
        <v>12</v>
      </c>
      <c r="AG13" s="50">
        <v>408</v>
      </c>
      <c r="AH13" s="56">
        <v>122</v>
      </c>
      <c r="AI13" s="56">
        <v>63</v>
      </c>
    </row>
    <row r="14" spans="1:36" ht="55.5" customHeight="1" x14ac:dyDescent="0.45">
      <c r="A14" s="60" t="s">
        <v>18</v>
      </c>
      <c r="B14" s="46">
        <v>255</v>
      </c>
      <c r="C14" s="46" t="e">
        <f>#REF!</f>
        <v>#REF!</v>
      </c>
      <c r="D14" s="46">
        <v>256</v>
      </c>
      <c r="E14" s="47">
        <f t="shared" si="0"/>
        <v>290</v>
      </c>
      <c r="F14" s="47">
        <f t="shared" si="1"/>
        <v>934</v>
      </c>
      <c r="G14" s="48">
        <v>94</v>
      </c>
      <c r="H14" s="50">
        <v>25</v>
      </c>
      <c r="I14" s="50">
        <v>9</v>
      </c>
      <c r="J14" s="47">
        <f t="shared" si="2"/>
        <v>293</v>
      </c>
      <c r="K14" s="50">
        <v>83</v>
      </c>
      <c r="L14" s="50">
        <v>175</v>
      </c>
      <c r="M14" s="50">
        <v>0</v>
      </c>
      <c r="N14" s="50">
        <v>21</v>
      </c>
      <c r="O14" s="50">
        <v>12</v>
      </c>
      <c r="P14" s="50">
        <v>2</v>
      </c>
      <c r="Q14" s="50">
        <v>275</v>
      </c>
      <c r="R14" s="50">
        <v>18</v>
      </c>
      <c r="S14" s="48">
        <v>196</v>
      </c>
      <c r="T14" s="50">
        <v>11</v>
      </c>
      <c r="U14" s="50">
        <v>6</v>
      </c>
      <c r="V14" s="47">
        <f t="shared" si="3"/>
        <v>641</v>
      </c>
      <c r="W14" s="53">
        <v>206</v>
      </c>
      <c r="X14" s="53">
        <v>354</v>
      </c>
      <c r="Y14" s="50">
        <v>11</v>
      </c>
      <c r="Z14" s="50">
        <v>43</v>
      </c>
      <c r="AA14" s="50">
        <v>9</v>
      </c>
      <c r="AB14" s="50">
        <v>18</v>
      </c>
      <c r="AC14" s="50">
        <v>602</v>
      </c>
      <c r="AD14" s="54">
        <v>39</v>
      </c>
      <c r="AE14" s="55">
        <v>302</v>
      </c>
      <c r="AF14" s="53">
        <v>16</v>
      </c>
      <c r="AG14" s="50">
        <v>530</v>
      </c>
      <c r="AH14" s="56">
        <v>116</v>
      </c>
      <c r="AI14" s="56">
        <v>31</v>
      </c>
    </row>
    <row r="15" spans="1:36" ht="57.75" customHeight="1" x14ac:dyDescent="0.45">
      <c r="A15" s="60" t="s">
        <v>19</v>
      </c>
      <c r="B15" s="46">
        <v>1378</v>
      </c>
      <c r="C15" s="46" t="e">
        <f>#REF!</f>
        <v>#REF!</v>
      </c>
      <c r="D15" s="46">
        <v>1582</v>
      </c>
      <c r="E15" s="47">
        <f t="shared" si="0"/>
        <v>1795</v>
      </c>
      <c r="F15" s="47">
        <f t="shared" si="1"/>
        <v>5829</v>
      </c>
      <c r="G15" s="58">
        <v>499</v>
      </c>
      <c r="H15" s="50">
        <v>36</v>
      </c>
      <c r="I15" s="59">
        <v>11</v>
      </c>
      <c r="J15" s="47">
        <f t="shared" si="2"/>
        <v>1555</v>
      </c>
      <c r="K15" s="50">
        <v>629</v>
      </c>
      <c r="L15" s="50">
        <v>831</v>
      </c>
      <c r="M15" s="50">
        <v>7</v>
      </c>
      <c r="N15" s="50">
        <v>50</v>
      </c>
      <c r="O15" s="50">
        <v>38</v>
      </c>
      <c r="P15" s="50">
        <v>0</v>
      </c>
      <c r="Q15" s="50">
        <v>1478</v>
      </c>
      <c r="R15" s="50">
        <v>77</v>
      </c>
      <c r="S15" s="58">
        <v>1296</v>
      </c>
      <c r="T15" s="59">
        <v>43</v>
      </c>
      <c r="U15" s="59">
        <v>47</v>
      </c>
      <c r="V15" s="47">
        <f t="shared" si="3"/>
        <v>4274</v>
      </c>
      <c r="W15" s="59">
        <v>1766</v>
      </c>
      <c r="X15" s="59">
        <v>2232</v>
      </c>
      <c r="Y15" s="59">
        <v>25</v>
      </c>
      <c r="Z15" s="59">
        <v>186</v>
      </c>
      <c r="AA15" s="59">
        <v>62</v>
      </c>
      <c r="AB15" s="59">
        <v>3</v>
      </c>
      <c r="AC15" s="59">
        <v>4020</v>
      </c>
      <c r="AD15" s="54">
        <f t="shared" si="4"/>
        <v>254</v>
      </c>
      <c r="AE15" s="55">
        <v>1853</v>
      </c>
      <c r="AF15" s="53">
        <v>1244</v>
      </c>
      <c r="AG15" s="50">
        <v>2972</v>
      </c>
      <c r="AH15" s="56">
        <v>616</v>
      </c>
      <c r="AI15" s="56">
        <v>269</v>
      </c>
    </row>
    <row r="16" spans="1:36" ht="51" customHeight="1" x14ac:dyDescent="0.45">
      <c r="A16" s="60" t="s">
        <v>20</v>
      </c>
      <c r="B16" s="46">
        <v>703</v>
      </c>
      <c r="C16" s="46" t="e">
        <f>#REF!</f>
        <v>#REF!</v>
      </c>
      <c r="D16" s="46">
        <v>729</v>
      </c>
      <c r="E16" s="47">
        <f t="shared" si="0"/>
        <v>771</v>
      </c>
      <c r="F16" s="47">
        <f t="shared" si="1"/>
        <v>2511</v>
      </c>
      <c r="G16" s="48">
        <v>249</v>
      </c>
      <c r="H16" s="59">
        <v>27</v>
      </c>
      <c r="I16" s="50">
        <v>37</v>
      </c>
      <c r="J16" s="47">
        <f t="shared" si="2"/>
        <v>699</v>
      </c>
      <c r="K16" s="50">
        <v>253</v>
      </c>
      <c r="L16" s="50">
        <v>361</v>
      </c>
      <c r="M16" s="50">
        <v>0</v>
      </c>
      <c r="N16" s="50">
        <v>29</v>
      </c>
      <c r="O16" s="50">
        <v>56</v>
      </c>
      <c r="P16" s="50">
        <v>0</v>
      </c>
      <c r="Q16" s="50">
        <v>612</v>
      </c>
      <c r="R16" s="50">
        <v>87</v>
      </c>
      <c r="S16" s="48">
        <v>522</v>
      </c>
      <c r="T16" s="50">
        <v>51</v>
      </c>
      <c r="U16" s="50">
        <v>40</v>
      </c>
      <c r="V16" s="47">
        <f t="shared" si="3"/>
        <v>1812</v>
      </c>
      <c r="W16" s="53">
        <v>744</v>
      </c>
      <c r="X16" s="53">
        <v>943</v>
      </c>
      <c r="Y16" s="50">
        <v>0</v>
      </c>
      <c r="Z16" s="50">
        <v>95</v>
      </c>
      <c r="AA16" s="50">
        <v>28</v>
      </c>
      <c r="AB16" s="50">
        <v>2</v>
      </c>
      <c r="AC16" s="50">
        <v>1733</v>
      </c>
      <c r="AD16" s="54">
        <v>79</v>
      </c>
      <c r="AE16" s="55">
        <v>848</v>
      </c>
      <c r="AF16" s="53">
        <v>505</v>
      </c>
      <c r="AG16" s="50">
        <v>1221</v>
      </c>
      <c r="AH16" s="56">
        <v>217</v>
      </c>
      <c r="AI16" s="56">
        <v>104</v>
      </c>
    </row>
    <row r="17" spans="1:35" ht="59.25" customHeight="1" x14ac:dyDescent="0.45">
      <c r="A17" s="60" t="s">
        <v>21</v>
      </c>
      <c r="B17" s="46">
        <v>278</v>
      </c>
      <c r="C17" s="46" t="e">
        <f>#REF!</f>
        <v>#REF!</v>
      </c>
      <c r="D17" s="46">
        <v>279</v>
      </c>
      <c r="E17" s="47">
        <f t="shared" si="0"/>
        <v>280</v>
      </c>
      <c r="F17" s="47">
        <f>SUM(J17,V17)</f>
        <v>936</v>
      </c>
      <c r="G17" s="48">
        <v>100</v>
      </c>
      <c r="H17" s="50">
        <v>21</v>
      </c>
      <c r="I17" s="50">
        <v>14</v>
      </c>
      <c r="J17" s="47">
        <f t="shared" si="2"/>
        <v>321</v>
      </c>
      <c r="K17" s="50">
        <v>117</v>
      </c>
      <c r="L17" s="50">
        <v>169</v>
      </c>
      <c r="M17" s="50">
        <v>0</v>
      </c>
      <c r="N17" s="50">
        <v>19</v>
      </c>
      <c r="O17" s="50">
        <v>14</v>
      </c>
      <c r="P17" s="50">
        <v>2</v>
      </c>
      <c r="Q17" s="50">
        <v>291</v>
      </c>
      <c r="R17" s="50">
        <v>30</v>
      </c>
      <c r="S17" s="48">
        <v>180</v>
      </c>
      <c r="T17" s="50">
        <v>13</v>
      </c>
      <c r="U17" s="50">
        <v>52</v>
      </c>
      <c r="V17" s="47">
        <f t="shared" si="3"/>
        <v>615</v>
      </c>
      <c r="W17" s="53">
        <v>227</v>
      </c>
      <c r="X17" s="53">
        <v>331</v>
      </c>
      <c r="Y17" s="50">
        <v>0</v>
      </c>
      <c r="Z17" s="50">
        <v>45</v>
      </c>
      <c r="AA17" s="50">
        <v>10</v>
      </c>
      <c r="AB17" s="50">
        <v>2</v>
      </c>
      <c r="AC17" s="50">
        <v>570</v>
      </c>
      <c r="AD17" s="57">
        <f t="shared" si="4"/>
        <v>45</v>
      </c>
      <c r="AE17" s="55">
        <v>275</v>
      </c>
      <c r="AF17" s="53">
        <v>42</v>
      </c>
      <c r="AG17" s="50">
        <v>530</v>
      </c>
      <c r="AH17" s="56">
        <v>91</v>
      </c>
      <c r="AI17" s="56">
        <v>95</v>
      </c>
    </row>
    <row r="18" spans="1:35" ht="62.25" customHeight="1" x14ac:dyDescent="0.45">
      <c r="A18" s="60" t="s">
        <v>22</v>
      </c>
      <c r="B18" s="46">
        <v>244</v>
      </c>
      <c r="C18" s="46" t="e">
        <f>#REF!</f>
        <v>#REF!</v>
      </c>
      <c r="D18" s="46">
        <v>258</v>
      </c>
      <c r="E18" s="47">
        <f>SUM(G18,S18)</f>
        <v>271</v>
      </c>
      <c r="F18" s="47">
        <f>SUM(J18,V18)</f>
        <v>866</v>
      </c>
      <c r="G18" s="48">
        <v>72</v>
      </c>
      <c r="H18" s="50">
        <v>4</v>
      </c>
      <c r="I18" s="50">
        <v>0</v>
      </c>
      <c r="J18" s="47">
        <f t="shared" si="2"/>
        <v>228</v>
      </c>
      <c r="K18" s="50">
        <v>71</v>
      </c>
      <c r="L18" s="50">
        <v>121</v>
      </c>
      <c r="M18" s="50">
        <v>1</v>
      </c>
      <c r="N18" s="50">
        <v>21</v>
      </c>
      <c r="O18" s="50">
        <v>14</v>
      </c>
      <c r="P18" s="50">
        <v>0</v>
      </c>
      <c r="Q18" s="50">
        <v>201</v>
      </c>
      <c r="R18" s="50">
        <v>27</v>
      </c>
      <c r="S18" s="48">
        <v>199</v>
      </c>
      <c r="T18" s="50">
        <v>11</v>
      </c>
      <c r="U18" s="50">
        <v>0</v>
      </c>
      <c r="V18" s="47">
        <f t="shared" si="3"/>
        <v>638</v>
      </c>
      <c r="W18" s="53">
        <v>235</v>
      </c>
      <c r="X18" s="53">
        <v>326</v>
      </c>
      <c r="Y18" s="50">
        <v>8</v>
      </c>
      <c r="Z18" s="50">
        <v>45</v>
      </c>
      <c r="AA18" s="50">
        <v>24</v>
      </c>
      <c r="AB18" s="50">
        <v>0</v>
      </c>
      <c r="AC18" s="50">
        <v>585</v>
      </c>
      <c r="AD18" s="54">
        <v>53</v>
      </c>
      <c r="AE18" s="55">
        <v>271</v>
      </c>
      <c r="AF18" s="53">
        <v>18</v>
      </c>
      <c r="AG18" s="50">
        <v>411</v>
      </c>
      <c r="AH18" s="56">
        <v>128</v>
      </c>
      <c r="AI18" s="56">
        <v>35</v>
      </c>
    </row>
    <row r="19" spans="1:35" ht="53.25" customHeight="1" x14ac:dyDescent="0.45">
      <c r="A19" s="60" t="s">
        <v>23</v>
      </c>
      <c r="B19" s="46">
        <v>454</v>
      </c>
      <c r="C19" s="46" t="e">
        <f>#REF!</f>
        <v>#REF!</v>
      </c>
      <c r="D19" s="46">
        <v>490</v>
      </c>
      <c r="E19" s="47">
        <f t="shared" si="0"/>
        <v>551</v>
      </c>
      <c r="F19" s="47">
        <f t="shared" si="1"/>
        <v>1763</v>
      </c>
      <c r="G19" s="48">
        <v>129</v>
      </c>
      <c r="H19" s="50">
        <v>7</v>
      </c>
      <c r="I19" s="50">
        <v>6</v>
      </c>
      <c r="J19" s="47">
        <f t="shared" si="2"/>
        <v>374</v>
      </c>
      <c r="K19" s="50">
        <v>100</v>
      </c>
      <c r="L19" s="50">
        <v>223</v>
      </c>
      <c r="M19" s="50">
        <v>6</v>
      </c>
      <c r="N19" s="50">
        <v>20</v>
      </c>
      <c r="O19" s="50">
        <v>25</v>
      </c>
      <c r="P19" s="50">
        <v>0</v>
      </c>
      <c r="Q19" s="50">
        <v>333</v>
      </c>
      <c r="R19" s="50">
        <v>41</v>
      </c>
      <c r="S19" s="48">
        <v>422</v>
      </c>
      <c r="T19" s="50">
        <v>15</v>
      </c>
      <c r="U19" s="50">
        <v>12</v>
      </c>
      <c r="V19" s="47">
        <f t="shared" si="3"/>
        <v>1389</v>
      </c>
      <c r="W19" s="53">
        <v>490</v>
      </c>
      <c r="X19" s="53">
        <v>750</v>
      </c>
      <c r="Y19" s="50">
        <v>25</v>
      </c>
      <c r="Z19" s="50">
        <v>86</v>
      </c>
      <c r="AA19" s="50">
        <v>38</v>
      </c>
      <c r="AB19" s="50">
        <v>0</v>
      </c>
      <c r="AC19" s="50">
        <v>1298</v>
      </c>
      <c r="AD19" s="54">
        <f t="shared" si="4"/>
        <v>91</v>
      </c>
      <c r="AE19" s="55">
        <v>551</v>
      </c>
      <c r="AF19" s="53">
        <v>45</v>
      </c>
      <c r="AG19" s="50">
        <v>786</v>
      </c>
      <c r="AH19" s="56">
        <v>331</v>
      </c>
      <c r="AI19" s="56">
        <v>129</v>
      </c>
    </row>
    <row r="20" spans="1:35" ht="57.75" customHeight="1" x14ac:dyDescent="0.45">
      <c r="A20" s="60" t="s">
        <v>24</v>
      </c>
      <c r="B20" s="46">
        <v>285</v>
      </c>
      <c r="C20" s="46" t="e">
        <f>#REF!</f>
        <v>#REF!</v>
      </c>
      <c r="D20" s="46">
        <v>308</v>
      </c>
      <c r="E20" s="47">
        <f t="shared" si="0"/>
        <v>377</v>
      </c>
      <c r="F20" s="47">
        <f t="shared" si="1"/>
        <v>1218</v>
      </c>
      <c r="G20" s="48">
        <v>105</v>
      </c>
      <c r="H20" s="50">
        <v>28</v>
      </c>
      <c r="I20" s="50">
        <v>8</v>
      </c>
      <c r="J20" s="47">
        <f t="shared" si="2"/>
        <v>313</v>
      </c>
      <c r="K20" s="50">
        <v>116</v>
      </c>
      <c r="L20" s="50">
        <v>173</v>
      </c>
      <c r="M20" s="50">
        <v>0</v>
      </c>
      <c r="N20" s="50">
        <v>21</v>
      </c>
      <c r="O20" s="50">
        <v>3</v>
      </c>
      <c r="P20" s="50">
        <v>0</v>
      </c>
      <c r="Q20" s="50">
        <v>311</v>
      </c>
      <c r="R20" s="50">
        <v>2</v>
      </c>
      <c r="S20" s="48">
        <v>272</v>
      </c>
      <c r="T20" s="50">
        <v>19</v>
      </c>
      <c r="U20" s="50">
        <v>17</v>
      </c>
      <c r="V20" s="47">
        <f t="shared" si="3"/>
        <v>905</v>
      </c>
      <c r="W20" s="53">
        <v>321</v>
      </c>
      <c r="X20" s="53">
        <v>490</v>
      </c>
      <c r="Y20" s="50">
        <v>0</v>
      </c>
      <c r="Z20" s="50">
        <v>75</v>
      </c>
      <c r="AA20" s="50">
        <v>17</v>
      </c>
      <c r="AB20" s="50">
        <v>2</v>
      </c>
      <c r="AC20" s="50">
        <v>885</v>
      </c>
      <c r="AD20" s="54">
        <f>V20-AC20</f>
        <v>20</v>
      </c>
      <c r="AE20" s="55">
        <v>393</v>
      </c>
      <c r="AF20" s="53">
        <v>125</v>
      </c>
      <c r="AG20" s="50">
        <v>584</v>
      </c>
      <c r="AH20" s="56">
        <v>113</v>
      </c>
      <c r="AI20" s="56">
        <v>20</v>
      </c>
    </row>
    <row r="21" spans="1:35" ht="55.5" customHeight="1" x14ac:dyDescent="0.45">
      <c r="A21" s="60" t="s">
        <v>25</v>
      </c>
      <c r="B21" s="46">
        <v>209</v>
      </c>
      <c r="C21" s="46" t="e">
        <f>#REF!</f>
        <v>#REF!</v>
      </c>
      <c r="D21" s="46">
        <v>216</v>
      </c>
      <c r="E21" s="47">
        <f t="shared" si="0"/>
        <v>237</v>
      </c>
      <c r="F21" s="47">
        <f t="shared" si="1"/>
        <v>770</v>
      </c>
      <c r="G21" s="48">
        <v>41</v>
      </c>
      <c r="H21" s="50">
        <v>6</v>
      </c>
      <c r="I21" s="50">
        <v>3</v>
      </c>
      <c r="J21" s="47">
        <f t="shared" si="2"/>
        <v>130</v>
      </c>
      <c r="K21" s="50">
        <v>38</v>
      </c>
      <c r="L21" s="50">
        <v>68</v>
      </c>
      <c r="M21" s="50">
        <v>6</v>
      </c>
      <c r="N21" s="50">
        <v>3</v>
      </c>
      <c r="O21" s="50">
        <v>15</v>
      </c>
      <c r="P21" s="50">
        <v>0</v>
      </c>
      <c r="Q21" s="50">
        <v>113</v>
      </c>
      <c r="R21" s="50">
        <v>17</v>
      </c>
      <c r="S21" s="48">
        <v>196</v>
      </c>
      <c r="T21" s="50">
        <v>22</v>
      </c>
      <c r="U21" s="50">
        <v>18</v>
      </c>
      <c r="V21" s="47">
        <f t="shared" si="3"/>
        <v>640</v>
      </c>
      <c r="W21" s="53">
        <v>233</v>
      </c>
      <c r="X21" s="53">
        <v>357</v>
      </c>
      <c r="Y21" s="50">
        <v>19</v>
      </c>
      <c r="Z21" s="50">
        <v>19</v>
      </c>
      <c r="AA21" s="50">
        <v>11</v>
      </c>
      <c r="AB21" s="50">
        <v>1</v>
      </c>
      <c r="AC21" s="50">
        <v>610</v>
      </c>
      <c r="AD21" s="54">
        <v>30</v>
      </c>
      <c r="AE21" s="55">
        <v>258</v>
      </c>
      <c r="AF21" s="53">
        <v>48</v>
      </c>
      <c r="AG21" s="50">
        <v>459</v>
      </c>
      <c r="AH21" s="56">
        <v>74</v>
      </c>
      <c r="AI21" s="56">
        <v>10</v>
      </c>
    </row>
    <row r="22" spans="1:35" ht="57.75" customHeight="1" x14ac:dyDescent="0.45">
      <c r="A22" s="60" t="s">
        <v>26</v>
      </c>
      <c r="B22" s="46">
        <v>208</v>
      </c>
      <c r="C22" s="46" t="e">
        <f>#REF!</f>
        <v>#REF!</v>
      </c>
      <c r="D22" s="46">
        <v>209</v>
      </c>
      <c r="E22" s="47">
        <f t="shared" si="0"/>
        <v>208</v>
      </c>
      <c r="F22" s="47">
        <f t="shared" si="1"/>
        <v>675</v>
      </c>
      <c r="G22" s="48">
        <v>50</v>
      </c>
      <c r="H22" s="50">
        <v>1</v>
      </c>
      <c r="I22" s="50">
        <v>1</v>
      </c>
      <c r="J22" s="47">
        <f t="shared" si="2"/>
        <v>154</v>
      </c>
      <c r="K22" s="50">
        <v>52</v>
      </c>
      <c r="L22" s="50">
        <v>82</v>
      </c>
      <c r="M22" s="50">
        <v>0</v>
      </c>
      <c r="N22" s="50">
        <v>5</v>
      </c>
      <c r="O22" s="50">
        <v>15</v>
      </c>
      <c r="P22" s="50">
        <v>0</v>
      </c>
      <c r="Q22" s="50">
        <v>139</v>
      </c>
      <c r="R22" s="50">
        <v>15</v>
      </c>
      <c r="S22" s="48">
        <v>158</v>
      </c>
      <c r="T22" s="50">
        <v>6</v>
      </c>
      <c r="U22" s="50">
        <v>3</v>
      </c>
      <c r="V22" s="47">
        <f t="shared" si="3"/>
        <v>521</v>
      </c>
      <c r="W22" s="53">
        <v>185</v>
      </c>
      <c r="X22" s="53">
        <v>278</v>
      </c>
      <c r="Y22" s="50">
        <v>8</v>
      </c>
      <c r="Z22" s="50">
        <v>21</v>
      </c>
      <c r="AA22" s="50">
        <v>29</v>
      </c>
      <c r="AB22" s="50">
        <v>0</v>
      </c>
      <c r="AC22" s="50">
        <v>479</v>
      </c>
      <c r="AD22" s="54">
        <v>42</v>
      </c>
      <c r="AE22" s="55">
        <v>628</v>
      </c>
      <c r="AF22" s="53">
        <v>17</v>
      </c>
      <c r="AG22" s="50">
        <v>774</v>
      </c>
      <c r="AH22" s="56">
        <v>159</v>
      </c>
      <c r="AI22" s="56">
        <v>69</v>
      </c>
    </row>
    <row r="23" spans="1:35" ht="61.5" customHeight="1" x14ac:dyDescent="0.45">
      <c r="A23" s="60" t="s">
        <v>27</v>
      </c>
      <c r="B23" s="46">
        <v>777</v>
      </c>
      <c r="C23" s="46" t="e">
        <f>#REF!</f>
        <v>#REF!</v>
      </c>
      <c r="D23" s="46">
        <v>859</v>
      </c>
      <c r="E23" s="47">
        <f t="shared" si="0"/>
        <v>902</v>
      </c>
      <c r="F23" s="45">
        <f t="shared" si="1"/>
        <v>2887</v>
      </c>
      <c r="G23" s="48">
        <v>244</v>
      </c>
      <c r="H23" s="50">
        <v>45</v>
      </c>
      <c r="I23" s="50">
        <v>1</v>
      </c>
      <c r="J23" s="47">
        <f t="shared" si="2"/>
        <v>765</v>
      </c>
      <c r="K23" s="50">
        <v>305</v>
      </c>
      <c r="L23" s="50">
        <v>397</v>
      </c>
      <c r="M23" s="50">
        <v>10</v>
      </c>
      <c r="N23" s="50">
        <v>17</v>
      </c>
      <c r="O23" s="50">
        <v>36</v>
      </c>
      <c r="P23" s="50">
        <v>0</v>
      </c>
      <c r="Q23" s="50">
        <v>719</v>
      </c>
      <c r="R23" s="50">
        <v>46</v>
      </c>
      <c r="S23" s="48">
        <v>658</v>
      </c>
      <c r="T23" s="50">
        <v>100</v>
      </c>
      <c r="U23" s="50">
        <v>2</v>
      </c>
      <c r="V23" s="45">
        <f t="shared" si="3"/>
        <v>2122</v>
      </c>
      <c r="W23" s="53">
        <v>815</v>
      </c>
      <c r="X23" s="53">
        <v>1113</v>
      </c>
      <c r="Y23" s="50">
        <v>47</v>
      </c>
      <c r="Z23" s="50">
        <v>90</v>
      </c>
      <c r="AA23" s="50">
        <v>56</v>
      </c>
      <c r="AB23" s="50">
        <v>1</v>
      </c>
      <c r="AC23" s="50">
        <v>2034</v>
      </c>
      <c r="AD23" s="57">
        <f t="shared" si="4"/>
        <v>88</v>
      </c>
      <c r="AE23" s="55">
        <v>903</v>
      </c>
      <c r="AF23" s="53">
        <v>256</v>
      </c>
      <c r="AG23" s="50">
        <v>1475</v>
      </c>
      <c r="AH23" s="56">
        <v>425</v>
      </c>
      <c r="AI23" s="56">
        <v>50</v>
      </c>
    </row>
    <row r="24" spans="1:35" ht="52.5" customHeight="1" x14ac:dyDescent="0.45">
      <c r="A24" s="60" t="s">
        <v>28</v>
      </c>
      <c r="B24" s="46">
        <v>640</v>
      </c>
      <c r="C24" s="46" t="e">
        <f>#REF!</f>
        <v>#REF!</v>
      </c>
      <c r="D24" s="46">
        <v>727</v>
      </c>
      <c r="E24" s="47">
        <f t="shared" si="0"/>
        <v>776</v>
      </c>
      <c r="F24" s="45">
        <f t="shared" si="1"/>
        <v>2598</v>
      </c>
      <c r="G24" s="48">
        <v>161</v>
      </c>
      <c r="H24" s="50">
        <v>6</v>
      </c>
      <c r="I24" s="50">
        <v>2</v>
      </c>
      <c r="J24" s="47">
        <f t="shared" si="2"/>
        <v>518</v>
      </c>
      <c r="K24" s="50">
        <v>171</v>
      </c>
      <c r="L24" s="50">
        <v>278</v>
      </c>
      <c r="M24" s="50">
        <v>0</v>
      </c>
      <c r="N24" s="50">
        <v>38</v>
      </c>
      <c r="O24" s="50">
        <v>31</v>
      </c>
      <c r="P24" s="50">
        <v>0</v>
      </c>
      <c r="Q24" s="50">
        <v>495</v>
      </c>
      <c r="R24" s="50">
        <v>23</v>
      </c>
      <c r="S24" s="48">
        <v>615</v>
      </c>
      <c r="T24" s="50">
        <v>15</v>
      </c>
      <c r="U24" s="50">
        <v>2</v>
      </c>
      <c r="V24" s="47">
        <f t="shared" si="3"/>
        <v>2080</v>
      </c>
      <c r="W24" s="53">
        <v>733</v>
      </c>
      <c r="X24" s="53">
        <v>1090</v>
      </c>
      <c r="Y24" s="50">
        <v>0</v>
      </c>
      <c r="Z24" s="50">
        <v>181</v>
      </c>
      <c r="AA24" s="50">
        <v>74</v>
      </c>
      <c r="AB24" s="50">
        <v>2</v>
      </c>
      <c r="AC24" s="50">
        <v>1931</v>
      </c>
      <c r="AD24" s="54">
        <f t="shared" si="4"/>
        <v>149</v>
      </c>
      <c r="AE24" s="55">
        <v>2261</v>
      </c>
      <c r="AF24" s="53">
        <v>1013</v>
      </c>
      <c r="AG24" s="50">
        <v>2910</v>
      </c>
      <c r="AH24" s="56">
        <v>350</v>
      </c>
      <c r="AI24" s="56">
        <v>176</v>
      </c>
    </row>
    <row r="25" spans="1:35" ht="57" customHeight="1" x14ac:dyDescent="0.45">
      <c r="A25" s="60" t="s">
        <v>29</v>
      </c>
      <c r="B25" s="46">
        <v>415</v>
      </c>
      <c r="C25" s="46" t="e">
        <f>#REF!</f>
        <v>#REF!</v>
      </c>
      <c r="D25" s="46">
        <v>434</v>
      </c>
      <c r="E25" s="47">
        <f t="shared" si="0"/>
        <v>493</v>
      </c>
      <c r="F25" s="45">
        <f t="shared" si="1"/>
        <v>1635</v>
      </c>
      <c r="G25" s="48">
        <v>112</v>
      </c>
      <c r="H25" s="50">
        <v>12</v>
      </c>
      <c r="I25" s="50">
        <v>3</v>
      </c>
      <c r="J25" s="47">
        <f>SUM(K25:P25)</f>
        <v>368</v>
      </c>
      <c r="K25" s="50">
        <v>136</v>
      </c>
      <c r="L25" s="50">
        <v>189</v>
      </c>
      <c r="M25" s="50">
        <v>9</v>
      </c>
      <c r="N25" s="50">
        <v>13</v>
      </c>
      <c r="O25" s="50">
        <v>21</v>
      </c>
      <c r="P25" s="50">
        <v>0</v>
      </c>
      <c r="Q25" s="50">
        <v>346</v>
      </c>
      <c r="R25" s="50">
        <v>22</v>
      </c>
      <c r="S25" s="48">
        <v>381</v>
      </c>
      <c r="T25" s="50">
        <v>22</v>
      </c>
      <c r="U25" s="50">
        <v>3</v>
      </c>
      <c r="V25" s="47">
        <f t="shared" si="3"/>
        <v>1267</v>
      </c>
      <c r="W25" s="53">
        <v>487</v>
      </c>
      <c r="X25" s="53">
        <v>661</v>
      </c>
      <c r="Y25" s="50">
        <v>36</v>
      </c>
      <c r="Z25" s="50">
        <v>64</v>
      </c>
      <c r="AA25" s="50">
        <v>19</v>
      </c>
      <c r="AB25" s="50">
        <v>0</v>
      </c>
      <c r="AC25" s="50">
        <v>1213</v>
      </c>
      <c r="AD25" s="54">
        <f>V25-AC25</f>
        <v>54</v>
      </c>
      <c r="AE25" s="55">
        <v>493</v>
      </c>
      <c r="AF25" s="53">
        <v>320</v>
      </c>
      <c r="AG25" s="50">
        <v>700</v>
      </c>
      <c r="AH25" s="56">
        <v>126</v>
      </c>
      <c r="AI25" s="56">
        <v>35</v>
      </c>
    </row>
    <row r="26" spans="1:35" ht="54" customHeight="1" x14ac:dyDescent="0.45">
      <c r="A26" s="60" t="s">
        <v>30</v>
      </c>
      <c r="B26" s="46">
        <v>326</v>
      </c>
      <c r="C26" s="46" t="e">
        <f>#REF!</f>
        <v>#REF!</v>
      </c>
      <c r="D26" s="46">
        <v>321</v>
      </c>
      <c r="E26" s="47">
        <f t="shared" si="0"/>
        <v>329</v>
      </c>
      <c r="F26" s="47">
        <f t="shared" si="1"/>
        <v>1121</v>
      </c>
      <c r="G26" s="48">
        <v>84</v>
      </c>
      <c r="H26" s="50">
        <v>13</v>
      </c>
      <c r="I26" s="50">
        <v>4</v>
      </c>
      <c r="J26" s="45">
        <f t="shared" si="2"/>
        <v>305</v>
      </c>
      <c r="K26" s="50">
        <v>68</v>
      </c>
      <c r="L26" s="50">
        <v>211</v>
      </c>
      <c r="M26" s="50">
        <v>0</v>
      </c>
      <c r="N26" s="50">
        <v>14</v>
      </c>
      <c r="O26" s="50">
        <v>12</v>
      </c>
      <c r="P26" s="50">
        <v>0</v>
      </c>
      <c r="Q26" s="50">
        <v>282</v>
      </c>
      <c r="R26" s="50">
        <v>23</v>
      </c>
      <c r="S26" s="48">
        <v>245</v>
      </c>
      <c r="T26" s="50">
        <v>12</v>
      </c>
      <c r="U26" s="50">
        <v>15</v>
      </c>
      <c r="V26" s="47">
        <f t="shared" si="3"/>
        <v>816</v>
      </c>
      <c r="W26" s="53">
        <v>307</v>
      </c>
      <c r="X26" s="53">
        <v>422</v>
      </c>
      <c r="Y26" s="50">
        <v>30</v>
      </c>
      <c r="Z26" s="50">
        <v>38</v>
      </c>
      <c r="AA26" s="50">
        <v>19</v>
      </c>
      <c r="AB26" s="50">
        <v>0</v>
      </c>
      <c r="AC26" s="50">
        <v>738</v>
      </c>
      <c r="AD26" s="54">
        <f t="shared" si="4"/>
        <v>78</v>
      </c>
      <c r="AE26" s="55">
        <v>366</v>
      </c>
      <c r="AF26" s="53">
        <v>144</v>
      </c>
      <c r="AG26" s="50">
        <v>633</v>
      </c>
      <c r="AH26" s="56">
        <v>211</v>
      </c>
      <c r="AI26" s="56"/>
    </row>
    <row r="27" spans="1:35" ht="61.5" customHeight="1" x14ac:dyDescent="0.45">
      <c r="A27" s="60" t="s">
        <v>31</v>
      </c>
      <c r="B27" s="46">
        <v>305</v>
      </c>
      <c r="C27" s="46" t="e">
        <f>#REF!</f>
        <v>#REF!</v>
      </c>
      <c r="D27" s="46">
        <v>322</v>
      </c>
      <c r="E27" s="47">
        <f t="shared" si="0"/>
        <v>337</v>
      </c>
      <c r="F27" s="47">
        <f t="shared" si="1"/>
        <v>1120</v>
      </c>
      <c r="G27" s="48">
        <v>75</v>
      </c>
      <c r="H27" s="50">
        <v>1</v>
      </c>
      <c r="I27" s="50">
        <v>2</v>
      </c>
      <c r="J27" s="45">
        <f t="shared" si="2"/>
        <v>234</v>
      </c>
      <c r="K27" s="50">
        <v>60</v>
      </c>
      <c r="L27" s="50">
        <v>133</v>
      </c>
      <c r="M27" s="50">
        <v>4</v>
      </c>
      <c r="N27" s="50">
        <v>18</v>
      </c>
      <c r="O27" s="50">
        <v>19</v>
      </c>
      <c r="P27" s="50">
        <v>0</v>
      </c>
      <c r="Q27" s="50">
        <v>203</v>
      </c>
      <c r="R27" s="50">
        <v>31</v>
      </c>
      <c r="S27" s="48">
        <v>262</v>
      </c>
      <c r="T27" s="50">
        <v>11</v>
      </c>
      <c r="U27" s="50">
        <v>3</v>
      </c>
      <c r="V27" s="47">
        <f t="shared" si="3"/>
        <v>886</v>
      </c>
      <c r="W27" s="53">
        <v>324</v>
      </c>
      <c r="X27" s="53">
        <v>469</v>
      </c>
      <c r="Y27" s="50">
        <v>33</v>
      </c>
      <c r="Z27" s="50">
        <v>40</v>
      </c>
      <c r="AA27" s="50">
        <v>20</v>
      </c>
      <c r="AB27" s="50">
        <v>0</v>
      </c>
      <c r="AC27" s="50">
        <v>837</v>
      </c>
      <c r="AD27" s="54">
        <f t="shared" si="4"/>
        <v>49</v>
      </c>
      <c r="AE27" s="55">
        <v>270</v>
      </c>
      <c r="AF27" s="53">
        <v>14</v>
      </c>
      <c r="AG27" s="50">
        <v>469</v>
      </c>
      <c r="AH27" s="56">
        <v>123</v>
      </c>
      <c r="AI27" s="56">
        <v>29</v>
      </c>
    </row>
    <row r="28" spans="1:35" s="1" customFormat="1" ht="54.75" customHeight="1" x14ac:dyDescent="0.45">
      <c r="A28" s="60" t="s">
        <v>32</v>
      </c>
      <c r="B28" s="46">
        <v>882</v>
      </c>
      <c r="C28" s="46" t="e">
        <f>#REF!</f>
        <v>#REF!</v>
      </c>
      <c r="D28" s="46">
        <v>891</v>
      </c>
      <c r="E28" s="47">
        <f t="shared" si="0"/>
        <v>1000</v>
      </c>
      <c r="F28" s="45">
        <f t="shared" si="1"/>
        <v>3260</v>
      </c>
      <c r="G28" s="48">
        <v>323</v>
      </c>
      <c r="H28" s="50">
        <v>20</v>
      </c>
      <c r="I28" s="50">
        <v>5</v>
      </c>
      <c r="J28" s="47">
        <f t="shared" si="2"/>
        <v>1020</v>
      </c>
      <c r="K28" s="50">
        <v>303</v>
      </c>
      <c r="L28" s="50">
        <v>604</v>
      </c>
      <c r="M28" s="50">
        <v>11</v>
      </c>
      <c r="N28" s="50">
        <v>38</v>
      </c>
      <c r="O28" s="50">
        <v>64</v>
      </c>
      <c r="P28" s="50">
        <v>0</v>
      </c>
      <c r="Q28" s="50">
        <v>939</v>
      </c>
      <c r="R28" s="50">
        <v>81</v>
      </c>
      <c r="S28" s="48">
        <v>677</v>
      </c>
      <c r="T28" s="50">
        <v>11</v>
      </c>
      <c r="U28" s="50">
        <v>5</v>
      </c>
      <c r="V28" s="45">
        <f>SUM(W28:AB28)</f>
        <v>2240</v>
      </c>
      <c r="W28" s="53">
        <v>747</v>
      </c>
      <c r="X28" s="53">
        <v>1331</v>
      </c>
      <c r="Y28" s="50">
        <v>38</v>
      </c>
      <c r="Z28" s="50">
        <v>70</v>
      </c>
      <c r="AA28" s="50">
        <v>54</v>
      </c>
      <c r="AB28" s="50">
        <v>0</v>
      </c>
      <c r="AC28" s="50">
        <v>2129</v>
      </c>
      <c r="AD28" s="57">
        <v>111</v>
      </c>
      <c r="AE28" s="55">
        <v>1000</v>
      </c>
      <c r="AF28" s="53">
        <v>629</v>
      </c>
      <c r="AG28" s="50">
        <v>1775</v>
      </c>
      <c r="AH28" s="56">
        <v>565</v>
      </c>
      <c r="AI28" s="56">
        <v>24</v>
      </c>
    </row>
    <row r="29" spans="1:35" ht="60" customHeight="1" x14ac:dyDescent="0.45">
      <c r="A29" s="60" t="s">
        <v>33</v>
      </c>
      <c r="B29" s="46">
        <v>365</v>
      </c>
      <c r="C29" s="46" t="e">
        <f>#REF!</f>
        <v>#REF!</v>
      </c>
      <c r="D29" s="46">
        <v>406</v>
      </c>
      <c r="E29" s="47">
        <f t="shared" si="0"/>
        <v>446</v>
      </c>
      <c r="F29" s="45">
        <f t="shared" si="1"/>
        <v>1425</v>
      </c>
      <c r="G29" s="48">
        <v>147</v>
      </c>
      <c r="H29" s="50">
        <v>68</v>
      </c>
      <c r="I29" s="50">
        <v>9</v>
      </c>
      <c r="J29" s="47">
        <f t="shared" si="2"/>
        <v>452</v>
      </c>
      <c r="K29" s="50">
        <v>152</v>
      </c>
      <c r="L29" s="50">
        <v>250</v>
      </c>
      <c r="M29" s="50">
        <v>3</v>
      </c>
      <c r="N29" s="50">
        <v>15</v>
      </c>
      <c r="O29" s="50">
        <v>31</v>
      </c>
      <c r="P29" s="50">
        <v>1</v>
      </c>
      <c r="Q29" s="50">
        <v>410</v>
      </c>
      <c r="R29" s="50">
        <v>42</v>
      </c>
      <c r="S29" s="48">
        <v>299</v>
      </c>
      <c r="T29" s="50">
        <v>34</v>
      </c>
      <c r="U29" s="50">
        <v>44</v>
      </c>
      <c r="V29" s="45">
        <f>SUM(W29:AB29)</f>
        <v>973</v>
      </c>
      <c r="W29" s="53">
        <v>366</v>
      </c>
      <c r="X29" s="53">
        <v>509</v>
      </c>
      <c r="Y29" s="50">
        <v>24</v>
      </c>
      <c r="Z29" s="50">
        <v>47</v>
      </c>
      <c r="AA29" s="50">
        <v>27</v>
      </c>
      <c r="AB29" s="50">
        <v>0</v>
      </c>
      <c r="AC29" s="50">
        <v>914</v>
      </c>
      <c r="AD29" s="57">
        <f t="shared" si="4"/>
        <v>59</v>
      </c>
      <c r="AE29" s="55">
        <v>456</v>
      </c>
      <c r="AF29" s="53">
        <v>55</v>
      </c>
      <c r="AG29" s="50">
        <v>695</v>
      </c>
      <c r="AH29" s="56">
        <v>172</v>
      </c>
      <c r="AI29" s="56">
        <v>62</v>
      </c>
    </row>
    <row r="30" spans="1:35" ht="70.5" customHeight="1" x14ac:dyDescent="0.45">
      <c r="A30" s="60" t="s">
        <v>34</v>
      </c>
      <c r="B30" s="46">
        <v>172</v>
      </c>
      <c r="C30" s="46" t="e">
        <f>#REF!</f>
        <v>#REF!</v>
      </c>
      <c r="D30" s="46">
        <v>170</v>
      </c>
      <c r="E30" s="47">
        <f t="shared" si="0"/>
        <v>174</v>
      </c>
      <c r="F30" s="47">
        <f t="shared" si="1"/>
        <v>573</v>
      </c>
      <c r="G30" s="48">
        <v>45</v>
      </c>
      <c r="H30" s="50">
        <v>2</v>
      </c>
      <c r="I30" s="50">
        <v>0</v>
      </c>
      <c r="J30" s="47">
        <f t="shared" si="2"/>
        <v>143</v>
      </c>
      <c r="K30" s="50">
        <v>40</v>
      </c>
      <c r="L30" s="50">
        <v>79</v>
      </c>
      <c r="M30" s="50">
        <v>0</v>
      </c>
      <c r="N30" s="50">
        <v>5</v>
      </c>
      <c r="O30" s="50">
        <v>19</v>
      </c>
      <c r="P30" s="50">
        <v>0</v>
      </c>
      <c r="Q30" s="50">
        <v>121</v>
      </c>
      <c r="R30" s="50">
        <v>22</v>
      </c>
      <c r="S30" s="48">
        <v>129</v>
      </c>
      <c r="T30" s="50">
        <v>3</v>
      </c>
      <c r="U30" s="50">
        <v>8</v>
      </c>
      <c r="V30" s="47">
        <f t="shared" si="3"/>
        <v>430</v>
      </c>
      <c r="W30" s="53">
        <v>122</v>
      </c>
      <c r="X30" s="53">
        <v>247</v>
      </c>
      <c r="Y30" s="50">
        <v>5</v>
      </c>
      <c r="Z30" s="50">
        <v>35</v>
      </c>
      <c r="AA30" s="50">
        <v>20</v>
      </c>
      <c r="AB30" s="50">
        <v>1</v>
      </c>
      <c r="AC30" s="50">
        <v>387</v>
      </c>
      <c r="AD30" s="54">
        <f t="shared" si="4"/>
        <v>43</v>
      </c>
      <c r="AE30" s="55">
        <v>184</v>
      </c>
      <c r="AF30" s="53">
        <v>106</v>
      </c>
      <c r="AG30" s="50">
        <v>329</v>
      </c>
      <c r="AH30" s="56">
        <v>91</v>
      </c>
      <c r="AI30" s="56">
        <v>18</v>
      </c>
    </row>
    <row r="31" spans="1:35" ht="66.75" customHeight="1" x14ac:dyDescent="0.45">
      <c r="A31" s="60" t="s">
        <v>35</v>
      </c>
      <c r="B31" s="46">
        <v>539</v>
      </c>
      <c r="C31" s="46" t="e">
        <f>#REF!</f>
        <v>#REF!</v>
      </c>
      <c r="D31" s="46">
        <v>545</v>
      </c>
      <c r="E31" s="47">
        <f t="shared" si="0"/>
        <v>562</v>
      </c>
      <c r="F31" s="47">
        <f t="shared" si="1"/>
        <v>1858</v>
      </c>
      <c r="G31" s="48">
        <v>169</v>
      </c>
      <c r="H31" s="50">
        <v>10</v>
      </c>
      <c r="I31" s="50">
        <v>3</v>
      </c>
      <c r="J31" s="47">
        <f t="shared" si="2"/>
        <v>534</v>
      </c>
      <c r="K31" s="50">
        <v>186</v>
      </c>
      <c r="L31" s="50">
        <v>302</v>
      </c>
      <c r="M31" s="50">
        <v>10</v>
      </c>
      <c r="N31" s="50">
        <v>4</v>
      </c>
      <c r="O31" s="50">
        <v>32</v>
      </c>
      <c r="P31" s="50">
        <v>0</v>
      </c>
      <c r="Q31" s="50">
        <v>495</v>
      </c>
      <c r="R31" s="50">
        <v>39</v>
      </c>
      <c r="S31" s="48">
        <v>393</v>
      </c>
      <c r="T31" s="50">
        <v>17</v>
      </c>
      <c r="U31" s="50">
        <v>39</v>
      </c>
      <c r="V31" s="47">
        <f t="shared" si="3"/>
        <v>1324</v>
      </c>
      <c r="W31" s="53">
        <v>459</v>
      </c>
      <c r="X31" s="53">
        <v>740</v>
      </c>
      <c r="Y31" s="50">
        <v>48</v>
      </c>
      <c r="Z31" s="50">
        <v>28</v>
      </c>
      <c r="AA31" s="50">
        <v>49</v>
      </c>
      <c r="AB31" s="50">
        <v>0</v>
      </c>
      <c r="AC31" s="50">
        <v>1229</v>
      </c>
      <c r="AD31" s="54">
        <f>V31-AC31</f>
        <v>95</v>
      </c>
      <c r="AE31" s="55">
        <v>1784</v>
      </c>
      <c r="AF31" s="53">
        <v>1006</v>
      </c>
      <c r="AG31" s="50">
        <v>2341</v>
      </c>
      <c r="AH31" s="56">
        <v>418</v>
      </c>
      <c r="AI31" s="56"/>
    </row>
    <row r="32" spans="1:35" ht="64.5" customHeight="1" x14ac:dyDescent="0.45">
      <c r="A32" s="60" t="s">
        <v>36</v>
      </c>
      <c r="B32" s="46">
        <v>203</v>
      </c>
      <c r="C32" s="46" t="e">
        <f>#REF!</f>
        <v>#REF!</v>
      </c>
      <c r="D32" s="46">
        <v>188</v>
      </c>
      <c r="E32" s="47">
        <f t="shared" si="0"/>
        <v>218</v>
      </c>
      <c r="F32" s="47">
        <f t="shared" si="1"/>
        <v>697</v>
      </c>
      <c r="G32" s="48">
        <v>62</v>
      </c>
      <c r="H32" s="50">
        <v>7</v>
      </c>
      <c r="I32" s="50">
        <v>0</v>
      </c>
      <c r="J32" s="45">
        <f t="shared" si="2"/>
        <v>204</v>
      </c>
      <c r="K32" s="50">
        <v>74</v>
      </c>
      <c r="L32" s="50">
        <v>108</v>
      </c>
      <c r="M32" s="50">
        <v>3</v>
      </c>
      <c r="N32" s="50">
        <v>8</v>
      </c>
      <c r="O32" s="50">
        <v>11</v>
      </c>
      <c r="P32" s="50">
        <v>0</v>
      </c>
      <c r="Q32" s="50">
        <v>183</v>
      </c>
      <c r="R32" s="50">
        <v>21</v>
      </c>
      <c r="S32" s="48">
        <v>156</v>
      </c>
      <c r="T32" s="50">
        <v>5</v>
      </c>
      <c r="U32" s="50">
        <v>3</v>
      </c>
      <c r="V32" s="47">
        <f t="shared" si="3"/>
        <v>493</v>
      </c>
      <c r="W32" s="53">
        <v>210</v>
      </c>
      <c r="X32" s="53">
        <v>235</v>
      </c>
      <c r="Y32" s="50">
        <v>15</v>
      </c>
      <c r="Z32" s="50">
        <v>23</v>
      </c>
      <c r="AA32" s="50">
        <v>10</v>
      </c>
      <c r="AB32" s="50">
        <v>0</v>
      </c>
      <c r="AC32" s="50">
        <v>459</v>
      </c>
      <c r="AD32" s="54">
        <f t="shared" si="4"/>
        <v>34</v>
      </c>
      <c r="AE32" s="55">
        <v>161</v>
      </c>
      <c r="AF32" s="53">
        <v>307</v>
      </c>
      <c r="AG32" s="50">
        <v>307</v>
      </c>
      <c r="AH32" s="56">
        <v>85</v>
      </c>
      <c r="AI32" s="56">
        <v>7</v>
      </c>
    </row>
    <row r="33" spans="1:35" ht="67.5" customHeight="1" x14ac:dyDescent="0.45">
      <c r="A33" s="60" t="s">
        <v>37</v>
      </c>
      <c r="B33" s="46">
        <v>5706</v>
      </c>
      <c r="C33" s="46" t="e">
        <f>#REF!</f>
        <v>#REF!</v>
      </c>
      <c r="D33" s="46">
        <v>1167</v>
      </c>
      <c r="E33" s="47">
        <f t="shared" si="0"/>
        <v>6933</v>
      </c>
      <c r="F33" s="47">
        <f t="shared" si="1"/>
        <v>22069</v>
      </c>
      <c r="G33" s="48">
        <v>2413</v>
      </c>
      <c r="H33" s="50">
        <v>309</v>
      </c>
      <c r="I33" s="50">
        <v>284</v>
      </c>
      <c r="J33" s="47">
        <f t="shared" si="2"/>
        <v>7494</v>
      </c>
      <c r="K33" s="50">
        <v>3260</v>
      </c>
      <c r="L33" s="50">
        <v>3567</v>
      </c>
      <c r="M33" s="50">
        <v>92</v>
      </c>
      <c r="N33" s="50">
        <v>242</v>
      </c>
      <c r="O33" s="50">
        <v>329</v>
      </c>
      <c r="P33" s="50">
        <v>4</v>
      </c>
      <c r="Q33" s="50">
        <v>6991</v>
      </c>
      <c r="R33" s="50">
        <v>503</v>
      </c>
      <c r="S33" s="48">
        <v>4520</v>
      </c>
      <c r="T33" s="50">
        <v>363</v>
      </c>
      <c r="U33" s="50">
        <v>491</v>
      </c>
      <c r="V33" s="47">
        <f t="shared" si="3"/>
        <v>14575</v>
      </c>
      <c r="W33" s="53">
        <v>6437</v>
      </c>
      <c r="X33" s="53">
        <v>7171</v>
      </c>
      <c r="Y33" s="50">
        <v>277</v>
      </c>
      <c r="Z33" s="50">
        <v>388</v>
      </c>
      <c r="AA33" s="50">
        <v>289</v>
      </c>
      <c r="AB33" s="50">
        <v>13</v>
      </c>
      <c r="AC33" s="50">
        <v>13873</v>
      </c>
      <c r="AD33" s="54">
        <f t="shared" si="4"/>
        <v>702</v>
      </c>
      <c r="AE33" s="55">
        <v>7648</v>
      </c>
      <c r="AF33" s="53">
        <v>6957</v>
      </c>
      <c r="AG33" s="50">
        <v>10016</v>
      </c>
      <c r="AH33" s="56">
        <v>2954</v>
      </c>
      <c r="AI33" s="56"/>
    </row>
    <row r="34" spans="1:35" ht="62.25" customHeight="1" x14ac:dyDescent="0.45">
      <c r="A34" s="60" t="s">
        <v>38</v>
      </c>
      <c r="B34" s="46">
        <v>938</v>
      </c>
      <c r="C34" s="46" t="e">
        <f>#REF!</f>
        <v>#REF!</v>
      </c>
      <c r="D34" s="46">
        <v>861</v>
      </c>
      <c r="E34" s="47">
        <f t="shared" si="0"/>
        <v>1113</v>
      </c>
      <c r="F34" s="47">
        <f t="shared" si="1"/>
        <v>3557</v>
      </c>
      <c r="G34" s="48">
        <v>311</v>
      </c>
      <c r="H34" s="50">
        <v>23</v>
      </c>
      <c r="I34" s="50">
        <v>37</v>
      </c>
      <c r="J34" s="47">
        <f>SUM(K34:P34)</f>
        <v>954</v>
      </c>
      <c r="K34" s="50">
        <v>389</v>
      </c>
      <c r="L34" s="50">
        <v>483</v>
      </c>
      <c r="M34" s="50">
        <v>0</v>
      </c>
      <c r="N34" s="50">
        <v>31</v>
      </c>
      <c r="O34" s="50">
        <v>51</v>
      </c>
      <c r="P34" s="50">
        <v>0</v>
      </c>
      <c r="Q34" s="50">
        <v>886</v>
      </c>
      <c r="R34" s="50">
        <v>68</v>
      </c>
      <c r="S34" s="48">
        <v>802</v>
      </c>
      <c r="T34" s="48">
        <v>26</v>
      </c>
      <c r="U34" s="48">
        <v>180</v>
      </c>
      <c r="V34" s="47">
        <f t="shared" si="3"/>
        <v>2603</v>
      </c>
      <c r="W34" s="53">
        <v>1045</v>
      </c>
      <c r="X34" s="53">
        <v>1378</v>
      </c>
      <c r="Y34" s="50">
        <v>36</v>
      </c>
      <c r="Z34" s="50">
        <v>101</v>
      </c>
      <c r="AA34" s="50">
        <v>42</v>
      </c>
      <c r="AB34" s="50">
        <v>1</v>
      </c>
      <c r="AC34" s="50">
        <v>2485</v>
      </c>
      <c r="AD34" s="54">
        <v>118</v>
      </c>
      <c r="AE34" s="55">
        <v>1151</v>
      </c>
      <c r="AF34" s="53">
        <v>1348</v>
      </c>
      <c r="AG34" s="50">
        <v>1752</v>
      </c>
      <c r="AH34" s="56">
        <v>499</v>
      </c>
      <c r="AI34" s="56">
        <v>204</v>
      </c>
    </row>
    <row r="35" spans="1:35" ht="54.75" customHeight="1" x14ac:dyDescent="0.45">
      <c r="A35" s="60" t="s">
        <v>39</v>
      </c>
      <c r="B35" s="46">
        <v>1061</v>
      </c>
      <c r="C35" s="46" t="e">
        <f>#REF!</f>
        <v>#REF!</v>
      </c>
      <c r="D35" s="46">
        <v>874</v>
      </c>
      <c r="E35" s="47">
        <f t="shared" si="0"/>
        <v>1270</v>
      </c>
      <c r="F35" s="47">
        <f t="shared" si="1"/>
        <v>3961</v>
      </c>
      <c r="G35" s="48">
        <v>614</v>
      </c>
      <c r="H35" s="50">
        <v>90</v>
      </c>
      <c r="I35" s="50">
        <v>64</v>
      </c>
      <c r="J35" s="47">
        <f t="shared" si="2"/>
        <v>1860</v>
      </c>
      <c r="K35" s="50">
        <v>763</v>
      </c>
      <c r="L35" s="50">
        <v>916</v>
      </c>
      <c r="M35" s="50">
        <v>19</v>
      </c>
      <c r="N35" s="50">
        <v>65</v>
      </c>
      <c r="O35" s="50">
        <v>57</v>
      </c>
      <c r="P35" s="50">
        <v>40</v>
      </c>
      <c r="Q35" s="50">
        <v>1745</v>
      </c>
      <c r="R35" s="50">
        <v>115</v>
      </c>
      <c r="S35" s="48">
        <v>656</v>
      </c>
      <c r="T35" s="48">
        <v>59</v>
      </c>
      <c r="U35" s="48">
        <v>118</v>
      </c>
      <c r="V35" s="47">
        <f t="shared" si="3"/>
        <v>2101</v>
      </c>
      <c r="W35" s="53">
        <v>812</v>
      </c>
      <c r="X35" s="53">
        <v>1110</v>
      </c>
      <c r="Y35" s="50">
        <v>51</v>
      </c>
      <c r="Z35" s="50">
        <v>54</v>
      </c>
      <c r="AA35" s="50">
        <v>21</v>
      </c>
      <c r="AB35" s="50">
        <v>53</v>
      </c>
      <c r="AC35" s="50">
        <v>2026</v>
      </c>
      <c r="AD35" s="54">
        <v>75</v>
      </c>
      <c r="AE35" s="55">
        <v>1270</v>
      </c>
      <c r="AF35" s="53">
        <v>1116</v>
      </c>
      <c r="AG35" s="50">
        <v>1662</v>
      </c>
      <c r="AH35" s="56">
        <v>361</v>
      </c>
      <c r="AI35" s="56">
        <v>196</v>
      </c>
    </row>
    <row r="36" spans="1:35" ht="56.25" customHeight="1" x14ac:dyDescent="0.45">
      <c r="A36" s="60" t="s">
        <v>40</v>
      </c>
      <c r="B36" s="46">
        <v>813</v>
      </c>
      <c r="C36" s="46" t="e">
        <f>#REF!</f>
        <v>#REF!</v>
      </c>
      <c r="D36" s="46">
        <v>997</v>
      </c>
      <c r="E36" s="47">
        <f t="shared" si="0"/>
        <v>928</v>
      </c>
      <c r="F36" s="47">
        <f t="shared" si="1"/>
        <v>2965</v>
      </c>
      <c r="G36" s="48">
        <v>275</v>
      </c>
      <c r="H36" s="50">
        <v>6</v>
      </c>
      <c r="I36" s="50">
        <v>15</v>
      </c>
      <c r="J36" s="47">
        <f t="shared" si="2"/>
        <v>855</v>
      </c>
      <c r="K36" s="50">
        <v>323</v>
      </c>
      <c r="L36" s="50">
        <v>467</v>
      </c>
      <c r="M36" s="50">
        <v>3</v>
      </c>
      <c r="N36" s="50">
        <v>29</v>
      </c>
      <c r="O36" s="50">
        <v>33</v>
      </c>
      <c r="P36" s="50">
        <v>0</v>
      </c>
      <c r="Q36" s="50">
        <v>782</v>
      </c>
      <c r="R36" s="50">
        <v>73</v>
      </c>
      <c r="S36" s="48">
        <v>653</v>
      </c>
      <c r="T36" s="48">
        <v>27</v>
      </c>
      <c r="U36" s="48">
        <v>19</v>
      </c>
      <c r="V36" s="47">
        <f t="shared" si="3"/>
        <v>2110</v>
      </c>
      <c r="W36" s="53">
        <v>848</v>
      </c>
      <c r="X36" s="53">
        <v>1077</v>
      </c>
      <c r="Y36" s="50">
        <v>34</v>
      </c>
      <c r="Z36" s="50">
        <v>86</v>
      </c>
      <c r="AA36" s="50">
        <v>63</v>
      </c>
      <c r="AB36" s="50">
        <v>2</v>
      </c>
      <c r="AC36" s="50">
        <v>1950</v>
      </c>
      <c r="AD36" s="54">
        <f t="shared" si="4"/>
        <v>160</v>
      </c>
      <c r="AE36" s="55">
        <v>928</v>
      </c>
      <c r="AF36" s="53">
        <v>745</v>
      </c>
      <c r="AG36" s="50">
        <v>1301</v>
      </c>
      <c r="AH36" s="56">
        <v>215</v>
      </c>
      <c r="AI36" s="56">
        <v>36</v>
      </c>
    </row>
    <row r="37" spans="1:35" ht="63" customHeight="1" x14ac:dyDescent="0.45">
      <c r="A37" s="60" t="s">
        <v>41</v>
      </c>
      <c r="B37" s="46">
        <v>833</v>
      </c>
      <c r="C37" s="46" t="e">
        <f>#REF!</f>
        <v>#REF!</v>
      </c>
      <c r="D37" s="46">
        <v>6652</v>
      </c>
      <c r="E37" s="47">
        <f t="shared" si="0"/>
        <v>930</v>
      </c>
      <c r="F37" s="47">
        <f>SUM(J37,V37)</f>
        <v>2993</v>
      </c>
      <c r="G37" s="48">
        <v>300</v>
      </c>
      <c r="H37" s="50">
        <v>29</v>
      </c>
      <c r="I37" s="50">
        <v>34</v>
      </c>
      <c r="J37" s="47">
        <f t="shared" si="2"/>
        <v>925</v>
      </c>
      <c r="K37" s="50">
        <v>342</v>
      </c>
      <c r="L37" s="50">
        <v>485</v>
      </c>
      <c r="M37" s="50">
        <v>4</v>
      </c>
      <c r="N37" s="50">
        <v>47</v>
      </c>
      <c r="O37" s="50">
        <v>46</v>
      </c>
      <c r="P37" s="50">
        <v>1</v>
      </c>
      <c r="Q37" s="50">
        <v>858</v>
      </c>
      <c r="R37" s="50">
        <v>67</v>
      </c>
      <c r="S37" s="48">
        <v>630</v>
      </c>
      <c r="T37" s="48">
        <v>56</v>
      </c>
      <c r="U37" s="48">
        <v>64</v>
      </c>
      <c r="V37" s="47">
        <f t="shared" si="3"/>
        <v>2068</v>
      </c>
      <c r="W37" s="53">
        <v>822</v>
      </c>
      <c r="X37" s="53">
        <v>1038</v>
      </c>
      <c r="Y37" s="50">
        <v>7</v>
      </c>
      <c r="Z37" s="50">
        <v>133</v>
      </c>
      <c r="AA37" s="50">
        <v>62</v>
      </c>
      <c r="AB37" s="50">
        <v>6</v>
      </c>
      <c r="AC37" s="50">
        <v>1959</v>
      </c>
      <c r="AD37" s="54">
        <f t="shared" si="4"/>
        <v>109</v>
      </c>
      <c r="AE37" s="55">
        <v>1041</v>
      </c>
      <c r="AF37" s="53">
        <v>914</v>
      </c>
      <c r="AG37" s="50">
        <v>1503</v>
      </c>
      <c r="AH37" s="56">
        <v>434</v>
      </c>
      <c r="AI37" s="56">
        <v>268</v>
      </c>
    </row>
    <row r="38" spans="1:35" ht="61.5" customHeight="1" x14ac:dyDescent="0.5">
      <c r="A38" s="61" t="s">
        <v>42</v>
      </c>
      <c r="B38" s="62">
        <v>20751</v>
      </c>
      <c r="C38" s="62" t="e">
        <f>#REF!</f>
        <v>#REF!</v>
      </c>
      <c r="D38" s="63">
        <f>SUM(D8:D37)</f>
        <v>22624</v>
      </c>
      <c r="E38" s="64">
        <f>SUM(E8:E37)</f>
        <v>24192</v>
      </c>
      <c r="F38" s="64">
        <f t="shared" ref="F38:AI38" si="5">SUM(F8:F37)</f>
        <v>78017</v>
      </c>
      <c r="G38" s="64">
        <f t="shared" si="5"/>
        <v>7464</v>
      </c>
      <c r="H38" s="65">
        <f t="shared" si="5"/>
        <v>922</v>
      </c>
      <c r="I38" s="64">
        <f t="shared" si="5"/>
        <v>605</v>
      </c>
      <c r="J38" s="66">
        <f t="shared" si="5"/>
        <v>23181</v>
      </c>
      <c r="K38" s="65">
        <f t="shared" si="5"/>
        <v>8796</v>
      </c>
      <c r="L38" s="65">
        <f t="shared" si="5"/>
        <v>12103</v>
      </c>
      <c r="M38" s="65">
        <f t="shared" si="5"/>
        <v>221</v>
      </c>
      <c r="N38" s="65">
        <f t="shared" si="5"/>
        <v>889</v>
      </c>
      <c r="O38" s="65">
        <f t="shared" si="5"/>
        <v>1120</v>
      </c>
      <c r="P38" s="65">
        <f t="shared" si="5"/>
        <v>52</v>
      </c>
      <c r="Q38" s="65">
        <f t="shared" si="5"/>
        <v>21484</v>
      </c>
      <c r="R38" s="65">
        <f t="shared" si="5"/>
        <v>1697</v>
      </c>
      <c r="S38" s="64">
        <f t="shared" si="5"/>
        <v>16728</v>
      </c>
      <c r="T38" s="64">
        <f>SUM(T8:T37)</f>
        <v>1055</v>
      </c>
      <c r="U38" s="64">
        <f>SUM(U8:U37)</f>
        <v>1308</v>
      </c>
      <c r="V38" s="62">
        <f t="shared" ref="V38" si="6">SUM(V8:V37)</f>
        <v>54836</v>
      </c>
      <c r="W38" s="62">
        <f t="shared" si="5"/>
        <v>21349</v>
      </c>
      <c r="X38" s="62">
        <f t="shared" si="5"/>
        <v>28794</v>
      </c>
      <c r="Y38" s="62">
        <f t="shared" si="5"/>
        <v>954</v>
      </c>
      <c r="Z38" s="62">
        <f t="shared" si="5"/>
        <v>2392</v>
      </c>
      <c r="AA38" s="62">
        <f t="shared" si="5"/>
        <v>1224</v>
      </c>
      <c r="AB38" s="62">
        <f t="shared" si="5"/>
        <v>123</v>
      </c>
      <c r="AC38" s="62">
        <f t="shared" si="5"/>
        <v>51773</v>
      </c>
      <c r="AD38" s="62">
        <f t="shared" si="5"/>
        <v>3063</v>
      </c>
      <c r="AE38" s="62">
        <f t="shared" si="5"/>
        <v>28526</v>
      </c>
      <c r="AF38" s="62">
        <f t="shared" si="5"/>
        <v>18842</v>
      </c>
      <c r="AG38" s="62">
        <f t="shared" si="5"/>
        <v>42042</v>
      </c>
      <c r="AH38" s="64">
        <f t="shared" si="5"/>
        <v>10024</v>
      </c>
      <c r="AI38" s="64">
        <f t="shared" si="5"/>
        <v>2106</v>
      </c>
    </row>
    <row r="39" spans="1:35" ht="102" customHeight="1" x14ac:dyDescent="0.45">
      <c r="H39" s="2"/>
      <c r="J39" s="2"/>
      <c r="K39" s="37"/>
      <c r="L39" s="37"/>
      <c r="M39" s="37"/>
      <c r="N39" s="37"/>
      <c r="O39" s="37"/>
      <c r="P39" s="37"/>
      <c r="Q39" s="37"/>
      <c r="R39" s="37"/>
    </row>
    <row r="40" spans="1:35" ht="46.5" x14ac:dyDescent="0.7">
      <c r="A40" s="155" t="s">
        <v>55</v>
      </c>
      <c r="B40" s="156"/>
      <c r="C40" s="156"/>
      <c r="D40" s="156"/>
      <c r="T40" s="127" t="s">
        <v>61</v>
      </c>
      <c r="U40" s="127"/>
      <c r="V40" s="127"/>
      <c r="W40" s="127"/>
      <c r="AH40" s="157" t="s">
        <v>57</v>
      </c>
      <c r="AI40" s="157"/>
    </row>
    <row r="41" spans="1:35" x14ac:dyDescent="0.45">
      <c r="T41" s="158" t="s">
        <v>56</v>
      </c>
      <c r="U41" s="158"/>
      <c r="V41" s="158"/>
      <c r="W41" s="158"/>
    </row>
    <row r="42" spans="1:35" ht="26.25" x14ac:dyDescent="0.4">
      <c r="A42" s="154" t="s">
        <v>58</v>
      </c>
      <c r="B42" s="154"/>
      <c r="C42" s="154"/>
      <c r="D42" s="154"/>
      <c r="E42" s="154"/>
      <c r="F42" s="154"/>
      <c r="G42" s="154"/>
      <c r="H42" s="154"/>
      <c r="I42" s="154"/>
    </row>
  </sheetData>
  <mergeCells count="32">
    <mergeCell ref="AH40:AI40"/>
    <mergeCell ref="T41:W41"/>
    <mergeCell ref="AG6:AG7"/>
    <mergeCell ref="AH6:AH7"/>
    <mergeCell ref="W6:AC6"/>
    <mergeCell ref="AD6:AD7"/>
    <mergeCell ref="AE6:AE7"/>
    <mergeCell ref="AF6:AF7"/>
    <mergeCell ref="AI6:AI7"/>
    <mergeCell ref="K6:Q6"/>
    <mergeCell ref="R6:R7"/>
    <mergeCell ref="T6:U6"/>
    <mergeCell ref="V6:V7"/>
    <mergeCell ref="A42:I42"/>
    <mergeCell ref="A40:D40"/>
    <mergeCell ref="T40:W40"/>
    <mergeCell ref="AE1:AI1"/>
    <mergeCell ref="AH2:AI2"/>
    <mergeCell ref="R3:V3"/>
    <mergeCell ref="A4:AI4"/>
    <mergeCell ref="A5:A7"/>
    <mergeCell ref="B5:B7"/>
    <mergeCell ref="C5:C7"/>
    <mergeCell ref="D5:D7"/>
    <mergeCell ref="E5:E7"/>
    <mergeCell ref="F5:F7"/>
    <mergeCell ref="G5:R5"/>
    <mergeCell ref="S5:AD5"/>
    <mergeCell ref="AE5:AI5"/>
    <mergeCell ref="G6:G7"/>
    <mergeCell ref="H6:I6"/>
    <mergeCell ref="J6:J7"/>
  </mergeCells>
  <pageMargins left="0.7" right="0.7" top="0.75" bottom="0.75" header="0.3" footer="0.3"/>
  <pageSetup paperSize="9" scale="16" orientation="landscape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H691"/>
  <sheetViews>
    <sheetView tabSelected="1" view="pageBreakPreview" zoomScale="30" zoomScaleNormal="40" zoomScaleSheetLayoutView="30" workbookViewId="0">
      <selection activeCell="V31" sqref="V31"/>
    </sheetView>
  </sheetViews>
  <sheetFormatPr defaultRowHeight="28.5" x14ac:dyDescent="0.45"/>
  <cols>
    <col min="1" max="1" width="42.140625" style="79" customWidth="1"/>
    <col min="2" max="3" width="24.140625" customWidth="1"/>
    <col min="4" max="4" width="27" customWidth="1"/>
    <col min="5" max="5" width="18.42578125" customWidth="1"/>
    <col min="6" max="6" width="19.7109375" customWidth="1"/>
    <col min="7" max="7" width="19.42578125" customWidth="1"/>
    <col min="8" max="8" width="31.5703125" customWidth="1"/>
    <col min="9" max="9" width="17.5703125" customWidth="1"/>
    <col min="10" max="10" width="16.85546875" customWidth="1"/>
    <col min="11" max="11" width="17.42578125" customWidth="1"/>
    <col min="12" max="12" width="19.28515625" customWidth="1"/>
    <col min="13" max="13" width="18.7109375" customWidth="1"/>
    <col min="14" max="15" width="18.85546875" customWidth="1"/>
    <col min="16" max="16" width="25.5703125" customWidth="1"/>
    <col min="17" max="17" width="17.42578125" customWidth="1"/>
    <col min="18" max="19" width="19.42578125" customWidth="1"/>
    <col min="20" max="20" width="29.5703125" customWidth="1"/>
    <col min="21" max="21" width="18" customWidth="1"/>
    <col min="22" max="22" width="20" customWidth="1"/>
    <col min="23" max="23" width="18.140625" customWidth="1"/>
    <col min="24" max="24" width="17.5703125" customWidth="1"/>
    <col min="25" max="25" width="17" customWidth="1"/>
    <col min="26" max="26" width="16" customWidth="1"/>
    <col min="27" max="27" width="18.5703125" customWidth="1"/>
    <col min="28" max="28" width="20.7109375" customWidth="1"/>
    <col min="29" max="29" width="33.7109375" customWidth="1"/>
    <col min="30" max="30" width="31.85546875" customWidth="1"/>
    <col min="31" max="31" width="32.140625" customWidth="1"/>
    <col min="32" max="32" width="46" customWidth="1"/>
    <col min="33" max="33" width="29.28515625" customWidth="1"/>
  </cols>
  <sheetData>
    <row r="1" spans="1:34" ht="66.75" customHeight="1" x14ac:dyDescent="0.45">
      <c r="A1" s="81"/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82"/>
      <c r="X1" s="82"/>
      <c r="Y1" s="82"/>
      <c r="Z1" s="82"/>
      <c r="AA1" s="82"/>
      <c r="AB1" s="82"/>
      <c r="AC1" s="163" t="s">
        <v>59</v>
      </c>
      <c r="AD1" s="164"/>
      <c r="AE1" s="164"/>
      <c r="AF1" s="164"/>
      <c r="AG1" s="164"/>
    </row>
    <row r="2" spans="1:34" ht="26.25" customHeight="1" x14ac:dyDescent="0.45">
      <c r="A2" s="81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  <c r="U2" s="82"/>
      <c r="V2" s="82"/>
      <c r="W2" s="82"/>
      <c r="X2" s="82"/>
      <c r="Y2" s="82"/>
      <c r="Z2" s="82"/>
      <c r="AA2" s="82"/>
      <c r="AB2" s="82"/>
      <c r="AC2" s="83"/>
      <c r="AD2" s="84"/>
      <c r="AE2" s="84"/>
      <c r="AF2" s="164" t="s">
        <v>49</v>
      </c>
      <c r="AG2" s="164"/>
    </row>
    <row r="3" spans="1:34" s="75" customFormat="1" ht="35.25" customHeight="1" x14ac:dyDescent="0.25">
      <c r="A3" s="85"/>
      <c r="B3" s="86"/>
      <c r="C3" s="86"/>
      <c r="D3" s="86"/>
      <c r="E3" s="86"/>
      <c r="F3" s="86"/>
      <c r="G3" s="86"/>
      <c r="H3" s="86"/>
      <c r="I3" s="86"/>
      <c r="J3" s="86"/>
      <c r="K3" s="86"/>
      <c r="L3" s="86"/>
      <c r="M3" s="86"/>
      <c r="N3" s="87"/>
      <c r="O3" s="87"/>
      <c r="P3" s="165" t="s">
        <v>48</v>
      </c>
      <c r="Q3" s="165"/>
      <c r="R3" s="165"/>
      <c r="S3" s="165"/>
      <c r="T3" s="165"/>
      <c r="U3" s="86"/>
      <c r="V3" s="86"/>
      <c r="W3" s="86"/>
      <c r="X3" s="86"/>
      <c r="Y3" s="86"/>
      <c r="Z3" s="86"/>
      <c r="AA3" s="86"/>
      <c r="AB3" s="86"/>
      <c r="AC3" s="86"/>
      <c r="AD3" s="86"/>
      <c r="AE3" s="86"/>
      <c r="AF3" s="86"/>
      <c r="AG3" s="86"/>
    </row>
    <row r="4" spans="1:34" ht="63.75" customHeight="1" x14ac:dyDescent="0.25">
      <c r="A4" s="166" t="s">
        <v>72</v>
      </c>
      <c r="B4" s="166"/>
      <c r="C4" s="166"/>
      <c r="D4" s="166"/>
      <c r="E4" s="166"/>
      <c r="F4" s="166"/>
      <c r="G4" s="166"/>
      <c r="H4" s="166"/>
      <c r="I4" s="166"/>
      <c r="J4" s="166"/>
      <c r="K4" s="166"/>
      <c r="L4" s="166"/>
      <c r="M4" s="166"/>
      <c r="N4" s="166"/>
      <c r="O4" s="166"/>
      <c r="P4" s="166"/>
      <c r="Q4" s="166"/>
      <c r="R4" s="166"/>
      <c r="S4" s="166"/>
      <c r="T4" s="166"/>
      <c r="U4" s="166"/>
      <c r="V4" s="166"/>
      <c r="W4" s="166"/>
      <c r="X4" s="166"/>
      <c r="Y4" s="166"/>
      <c r="Z4" s="166"/>
      <c r="AA4" s="166"/>
      <c r="AB4" s="166"/>
      <c r="AC4" s="166"/>
      <c r="AD4" s="166"/>
      <c r="AE4" s="166"/>
      <c r="AF4" s="166"/>
      <c r="AG4" s="166"/>
      <c r="AH4" s="73"/>
    </row>
    <row r="5" spans="1:34" s="71" customFormat="1" ht="128.25" customHeight="1" x14ac:dyDescent="0.25">
      <c r="A5" s="167" t="s">
        <v>64</v>
      </c>
      <c r="B5" s="135" t="s">
        <v>60</v>
      </c>
      <c r="C5" s="135" t="s">
        <v>44</v>
      </c>
      <c r="D5" s="135" t="s">
        <v>0</v>
      </c>
      <c r="E5" s="138" t="s">
        <v>47</v>
      </c>
      <c r="F5" s="139"/>
      <c r="G5" s="139"/>
      <c r="H5" s="139"/>
      <c r="I5" s="139"/>
      <c r="J5" s="139"/>
      <c r="K5" s="139"/>
      <c r="L5" s="139"/>
      <c r="M5" s="139"/>
      <c r="N5" s="139"/>
      <c r="O5" s="139"/>
      <c r="P5" s="140"/>
      <c r="Q5" s="138" t="s">
        <v>51</v>
      </c>
      <c r="R5" s="139"/>
      <c r="S5" s="139"/>
      <c r="T5" s="139"/>
      <c r="U5" s="139"/>
      <c r="V5" s="139"/>
      <c r="W5" s="139"/>
      <c r="X5" s="139"/>
      <c r="Y5" s="139"/>
      <c r="Z5" s="139"/>
      <c r="AA5" s="139"/>
      <c r="AB5" s="140"/>
      <c r="AC5" s="141" t="s">
        <v>54</v>
      </c>
      <c r="AD5" s="142"/>
      <c r="AE5" s="142"/>
      <c r="AF5" s="142"/>
      <c r="AG5" s="143"/>
    </row>
    <row r="6" spans="1:34" s="71" customFormat="1" ht="23.25" customHeight="1" x14ac:dyDescent="0.25">
      <c r="A6" s="168"/>
      <c r="B6" s="136"/>
      <c r="C6" s="136"/>
      <c r="D6" s="136"/>
      <c r="E6" s="144" t="s">
        <v>52</v>
      </c>
      <c r="F6" s="145"/>
      <c r="G6" s="140"/>
      <c r="H6" s="146" t="s">
        <v>50</v>
      </c>
      <c r="I6" s="148"/>
      <c r="J6" s="148"/>
      <c r="K6" s="148"/>
      <c r="L6" s="148"/>
      <c r="M6" s="148"/>
      <c r="N6" s="148"/>
      <c r="O6" s="149"/>
      <c r="P6" s="150" t="s">
        <v>8</v>
      </c>
      <c r="Q6" s="72"/>
      <c r="R6" s="152"/>
      <c r="S6" s="153"/>
      <c r="T6" s="144" t="s">
        <v>50</v>
      </c>
      <c r="U6" s="148"/>
      <c r="V6" s="148"/>
      <c r="W6" s="148"/>
      <c r="X6" s="148"/>
      <c r="Y6" s="148"/>
      <c r="Z6" s="148"/>
      <c r="AA6" s="149"/>
      <c r="AB6" s="150" t="s">
        <v>8</v>
      </c>
      <c r="AC6" s="135" t="s">
        <v>9</v>
      </c>
      <c r="AD6" s="135" t="s">
        <v>10</v>
      </c>
      <c r="AE6" s="159" t="s">
        <v>69</v>
      </c>
      <c r="AF6" s="161" t="s">
        <v>70</v>
      </c>
      <c r="AG6" s="161" t="s">
        <v>11</v>
      </c>
    </row>
    <row r="7" spans="1:34" s="71" customFormat="1" ht="138.75" customHeight="1" x14ac:dyDescent="0.25">
      <c r="A7" s="169"/>
      <c r="B7" s="137"/>
      <c r="C7" s="137"/>
      <c r="D7" s="137"/>
      <c r="E7" s="137"/>
      <c r="F7" s="67" t="s">
        <v>45</v>
      </c>
      <c r="G7" s="78" t="s">
        <v>46</v>
      </c>
      <c r="H7" s="147"/>
      <c r="I7" s="69" t="s">
        <v>1</v>
      </c>
      <c r="J7" s="69" t="s">
        <v>2</v>
      </c>
      <c r="K7" s="69" t="s">
        <v>3</v>
      </c>
      <c r="L7" s="69" t="s">
        <v>4</v>
      </c>
      <c r="M7" s="69" t="s">
        <v>5</v>
      </c>
      <c r="N7" s="69" t="s">
        <v>6</v>
      </c>
      <c r="O7" s="69" t="s">
        <v>7</v>
      </c>
      <c r="P7" s="151"/>
      <c r="Q7" s="77" t="s">
        <v>52</v>
      </c>
      <c r="R7" s="78" t="s">
        <v>45</v>
      </c>
      <c r="S7" s="78" t="s">
        <v>46</v>
      </c>
      <c r="T7" s="137"/>
      <c r="U7" s="69" t="s">
        <v>1</v>
      </c>
      <c r="V7" s="69" t="s">
        <v>2</v>
      </c>
      <c r="W7" s="69" t="s">
        <v>3</v>
      </c>
      <c r="X7" s="69" t="s">
        <v>4</v>
      </c>
      <c r="Y7" s="69" t="s">
        <v>5</v>
      </c>
      <c r="Z7" s="69" t="s">
        <v>6</v>
      </c>
      <c r="AA7" s="69" t="s">
        <v>7</v>
      </c>
      <c r="AB7" s="151"/>
      <c r="AC7" s="137"/>
      <c r="AD7" s="137"/>
      <c r="AE7" s="160"/>
      <c r="AF7" s="162"/>
      <c r="AG7" s="162"/>
    </row>
    <row r="8" spans="1:34" ht="77.25" customHeight="1" x14ac:dyDescent="0.45">
      <c r="A8" s="80" t="s">
        <v>12</v>
      </c>
      <c r="B8" s="46">
        <v>765</v>
      </c>
      <c r="C8" s="47">
        <v>746</v>
      </c>
      <c r="D8" s="47">
        <f t="shared" ref="D8:D36" si="0">SUM(H8,T8)</f>
        <v>2450</v>
      </c>
      <c r="E8" s="48">
        <v>261</v>
      </c>
      <c r="F8" s="49">
        <v>10</v>
      </c>
      <c r="G8" s="50">
        <v>5</v>
      </c>
      <c r="H8" s="51">
        <f>SUM(I8:N8)</f>
        <v>835</v>
      </c>
      <c r="I8" s="52">
        <v>233</v>
      </c>
      <c r="J8" s="52">
        <v>486</v>
      </c>
      <c r="K8" s="52">
        <v>10</v>
      </c>
      <c r="L8" s="52">
        <v>46</v>
      </c>
      <c r="M8" s="52">
        <v>59</v>
      </c>
      <c r="N8" s="52">
        <v>1</v>
      </c>
      <c r="O8" s="52">
        <v>751</v>
      </c>
      <c r="P8" s="52">
        <v>84</v>
      </c>
      <c r="Q8" s="48">
        <v>485</v>
      </c>
      <c r="R8" s="50">
        <v>35</v>
      </c>
      <c r="S8" s="50">
        <v>10</v>
      </c>
      <c r="T8" s="47">
        <f>SUM(U8:Z8)</f>
        <v>1615</v>
      </c>
      <c r="U8" s="53">
        <v>488</v>
      </c>
      <c r="V8" s="53">
        <v>899</v>
      </c>
      <c r="W8" s="50">
        <v>36</v>
      </c>
      <c r="X8" s="50">
        <v>130</v>
      </c>
      <c r="Y8" s="50">
        <v>60</v>
      </c>
      <c r="Z8" s="50">
        <v>2</v>
      </c>
      <c r="AA8" s="50">
        <v>1485</v>
      </c>
      <c r="AB8" s="54">
        <v>130</v>
      </c>
      <c r="AC8" s="55">
        <v>798</v>
      </c>
      <c r="AD8" s="53">
        <v>256</v>
      </c>
      <c r="AE8" s="50">
        <v>1339</v>
      </c>
      <c r="AF8" s="56">
        <v>432</v>
      </c>
      <c r="AG8" s="56">
        <v>86</v>
      </c>
    </row>
    <row r="9" spans="1:34" ht="51" customHeight="1" x14ac:dyDescent="0.45">
      <c r="A9" s="80" t="s">
        <v>13</v>
      </c>
      <c r="B9" s="46">
        <v>622</v>
      </c>
      <c r="C9" s="47">
        <v>680</v>
      </c>
      <c r="D9" s="47">
        <v>2226</v>
      </c>
      <c r="E9" s="48">
        <v>203</v>
      </c>
      <c r="F9" s="50">
        <v>13</v>
      </c>
      <c r="G9" s="50">
        <v>4</v>
      </c>
      <c r="H9" s="47">
        <f t="shared" ref="H9:H37" si="1">SUM(I9:N9)</f>
        <v>634</v>
      </c>
      <c r="I9" s="50">
        <v>196</v>
      </c>
      <c r="J9" s="50">
        <v>355</v>
      </c>
      <c r="K9" s="50">
        <v>7</v>
      </c>
      <c r="L9" s="50">
        <v>37</v>
      </c>
      <c r="M9" s="50">
        <v>39</v>
      </c>
      <c r="N9" s="50">
        <v>0</v>
      </c>
      <c r="O9" s="50">
        <v>578</v>
      </c>
      <c r="P9" s="50">
        <v>56</v>
      </c>
      <c r="Q9" s="48">
        <v>477</v>
      </c>
      <c r="R9" s="50">
        <v>8</v>
      </c>
      <c r="S9" s="50">
        <v>4</v>
      </c>
      <c r="T9" s="47">
        <f t="shared" ref="T9:T37" si="2">SUM(U9:Z9)</f>
        <v>1592</v>
      </c>
      <c r="U9" s="53">
        <v>494</v>
      </c>
      <c r="V9" s="53">
        <v>928</v>
      </c>
      <c r="W9" s="50">
        <v>33</v>
      </c>
      <c r="X9" s="50">
        <v>102</v>
      </c>
      <c r="Y9" s="50">
        <v>34</v>
      </c>
      <c r="Z9" s="50">
        <v>1</v>
      </c>
      <c r="AA9" s="50">
        <v>1485</v>
      </c>
      <c r="AB9" s="54">
        <f t="shared" ref="AB9:AB37" si="3">T9-AA9</f>
        <v>107</v>
      </c>
      <c r="AC9" s="55">
        <v>719</v>
      </c>
      <c r="AD9" s="53">
        <v>593</v>
      </c>
      <c r="AE9" s="50">
        <v>961</v>
      </c>
      <c r="AF9" s="56">
        <v>294</v>
      </c>
      <c r="AG9" s="56">
        <v>88</v>
      </c>
    </row>
    <row r="10" spans="1:34" ht="45.75" customHeight="1" x14ac:dyDescent="0.45">
      <c r="A10" s="80" t="s">
        <v>14</v>
      </c>
      <c r="B10" s="46">
        <v>397</v>
      </c>
      <c r="C10" s="47">
        <f t="shared" ref="C10:C37" si="4">SUM(E10,Q10)</f>
        <v>479</v>
      </c>
      <c r="D10" s="47">
        <f t="shared" si="0"/>
        <v>1599</v>
      </c>
      <c r="E10" s="48">
        <v>153</v>
      </c>
      <c r="F10" s="50">
        <v>110</v>
      </c>
      <c r="G10" s="50">
        <v>32</v>
      </c>
      <c r="H10" s="47">
        <f t="shared" si="1"/>
        <v>482</v>
      </c>
      <c r="I10" s="50">
        <v>132</v>
      </c>
      <c r="J10" s="50">
        <v>292</v>
      </c>
      <c r="K10" s="50">
        <v>8</v>
      </c>
      <c r="L10" s="50">
        <v>19</v>
      </c>
      <c r="M10" s="50">
        <v>31</v>
      </c>
      <c r="N10" s="50">
        <v>0</v>
      </c>
      <c r="O10" s="50">
        <v>434</v>
      </c>
      <c r="P10" s="50">
        <v>48</v>
      </c>
      <c r="Q10" s="48">
        <v>326</v>
      </c>
      <c r="R10" s="50">
        <v>28</v>
      </c>
      <c r="S10" s="50">
        <v>68</v>
      </c>
      <c r="T10" s="47">
        <f t="shared" si="2"/>
        <v>1117</v>
      </c>
      <c r="U10" s="53">
        <v>402</v>
      </c>
      <c r="V10" s="53">
        <v>607</v>
      </c>
      <c r="W10" s="50">
        <v>38</v>
      </c>
      <c r="X10" s="50">
        <v>47</v>
      </c>
      <c r="Y10" s="50">
        <v>23</v>
      </c>
      <c r="Z10" s="50">
        <v>0</v>
      </c>
      <c r="AA10" s="50">
        <v>1055</v>
      </c>
      <c r="AB10" s="54">
        <v>62</v>
      </c>
      <c r="AC10" s="55">
        <v>503</v>
      </c>
      <c r="AD10" s="53">
        <v>150</v>
      </c>
      <c r="AE10" s="50">
        <v>801</v>
      </c>
      <c r="AF10" s="56">
        <v>204</v>
      </c>
      <c r="AG10" s="56">
        <v>55</v>
      </c>
    </row>
    <row r="11" spans="1:34" ht="47.25" customHeight="1" x14ac:dyDescent="0.45">
      <c r="A11" s="80" t="s">
        <v>15</v>
      </c>
      <c r="B11" s="46">
        <v>562</v>
      </c>
      <c r="C11" s="47">
        <f>SUM(E11,Q11)</f>
        <v>610</v>
      </c>
      <c r="D11" s="47">
        <f>SUM(H11,T11)</f>
        <v>2010</v>
      </c>
      <c r="E11" s="48">
        <v>168</v>
      </c>
      <c r="F11" s="50">
        <v>7</v>
      </c>
      <c r="G11" s="50">
        <v>0</v>
      </c>
      <c r="H11" s="47">
        <f>SUM(I11:N11)</f>
        <v>527</v>
      </c>
      <c r="I11" s="50">
        <v>203</v>
      </c>
      <c r="J11" s="50">
        <v>278</v>
      </c>
      <c r="K11" s="50">
        <v>9</v>
      </c>
      <c r="L11" s="50">
        <v>21</v>
      </c>
      <c r="M11" s="50">
        <v>16</v>
      </c>
      <c r="N11" s="50">
        <v>0</v>
      </c>
      <c r="O11" s="50">
        <v>490</v>
      </c>
      <c r="P11" s="50">
        <v>37</v>
      </c>
      <c r="Q11" s="48">
        <v>442</v>
      </c>
      <c r="R11" s="50">
        <v>15</v>
      </c>
      <c r="S11" s="50">
        <v>2</v>
      </c>
      <c r="T11" s="47">
        <f t="shared" si="2"/>
        <v>1483</v>
      </c>
      <c r="U11" s="53">
        <v>557</v>
      </c>
      <c r="V11" s="53">
        <v>780</v>
      </c>
      <c r="W11" s="50">
        <v>28</v>
      </c>
      <c r="X11" s="50">
        <v>81</v>
      </c>
      <c r="Y11" s="50">
        <v>29</v>
      </c>
      <c r="Z11" s="50">
        <v>8</v>
      </c>
      <c r="AA11" s="50">
        <v>1394</v>
      </c>
      <c r="AB11" s="57">
        <f t="shared" si="3"/>
        <v>89</v>
      </c>
      <c r="AC11" s="55">
        <v>610</v>
      </c>
      <c r="AD11" s="53">
        <v>673</v>
      </c>
      <c r="AE11" s="50">
        <v>980</v>
      </c>
      <c r="AF11" s="56">
        <v>108</v>
      </c>
      <c r="AG11" s="56">
        <v>39</v>
      </c>
    </row>
    <row r="12" spans="1:34" ht="48" customHeight="1" x14ac:dyDescent="0.45">
      <c r="A12" s="80" t="s">
        <v>16</v>
      </c>
      <c r="B12" s="46">
        <v>316</v>
      </c>
      <c r="C12" s="45">
        <f t="shared" si="4"/>
        <v>305</v>
      </c>
      <c r="D12" s="47">
        <f t="shared" si="0"/>
        <v>990</v>
      </c>
      <c r="E12" s="48">
        <v>42</v>
      </c>
      <c r="F12" s="50">
        <v>0</v>
      </c>
      <c r="G12" s="50">
        <v>0</v>
      </c>
      <c r="H12" s="47">
        <f t="shared" si="1"/>
        <v>130</v>
      </c>
      <c r="I12" s="50">
        <v>34</v>
      </c>
      <c r="J12" s="50">
        <v>68</v>
      </c>
      <c r="K12" s="50">
        <v>3</v>
      </c>
      <c r="L12" s="50">
        <v>6</v>
      </c>
      <c r="M12" s="50">
        <v>7</v>
      </c>
      <c r="N12" s="50">
        <v>12</v>
      </c>
      <c r="O12" s="50">
        <v>120</v>
      </c>
      <c r="P12" s="50">
        <v>10</v>
      </c>
      <c r="Q12" s="48">
        <v>263</v>
      </c>
      <c r="R12" s="50">
        <v>11</v>
      </c>
      <c r="S12" s="50">
        <v>22</v>
      </c>
      <c r="T12" s="47">
        <f t="shared" si="2"/>
        <v>860</v>
      </c>
      <c r="U12" s="53">
        <v>231</v>
      </c>
      <c r="V12" s="53">
        <v>493</v>
      </c>
      <c r="W12" s="50">
        <v>24</v>
      </c>
      <c r="X12" s="50">
        <v>33</v>
      </c>
      <c r="Y12" s="50">
        <v>28</v>
      </c>
      <c r="Z12" s="50">
        <v>51</v>
      </c>
      <c r="AA12" s="50">
        <v>799</v>
      </c>
      <c r="AB12" s="54">
        <v>61</v>
      </c>
      <c r="AC12" s="55">
        <v>314</v>
      </c>
      <c r="AD12" s="53">
        <v>294</v>
      </c>
      <c r="AE12" s="50">
        <v>1374</v>
      </c>
      <c r="AF12" s="56">
        <v>117</v>
      </c>
      <c r="AG12" s="56">
        <v>6</v>
      </c>
    </row>
    <row r="13" spans="1:34" ht="57.75" customHeight="1" x14ac:dyDescent="0.45">
      <c r="A13" s="80" t="s">
        <v>17</v>
      </c>
      <c r="B13" s="46">
        <v>221</v>
      </c>
      <c r="C13" s="45">
        <f t="shared" si="4"/>
        <v>233</v>
      </c>
      <c r="D13" s="45">
        <f t="shared" si="0"/>
        <v>760</v>
      </c>
      <c r="E13" s="48">
        <v>78</v>
      </c>
      <c r="F13" s="50">
        <v>3</v>
      </c>
      <c r="G13" s="50">
        <v>2</v>
      </c>
      <c r="H13" s="45">
        <f>SUM(I13:N13)</f>
        <v>238</v>
      </c>
      <c r="I13" s="50">
        <v>70</v>
      </c>
      <c r="J13" s="50">
        <v>138</v>
      </c>
      <c r="K13" s="50">
        <v>0</v>
      </c>
      <c r="L13" s="50">
        <v>22</v>
      </c>
      <c r="M13" s="50">
        <v>8</v>
      </c>
      <c r="N13" s="50">
        <v>0</v>
      </c>
      <c r="O13" s="50">
        <v>214</v>
      </c>
      <c r="P13" s="50">
        <v>24</v>
      </c>
      <c r="Q13" s="48">
        <v>155</v>
      </c>
      <c r="R13" s="50">
        <v>2</v>
      </c>
      <c r="S13" s="50">
        <v>4</v>
      </c>
      <c r="T13" s="45">
        <f t="shared" si="2"/>
        <v>522</v>
      </c>
      <c r="U13" s="53">
        <v>174</v>
      </c>
      <c r="V13" s="53">
        <v>297</v>
      </c>
      <c r="W13" s="50">
        <v>0</v>
      </c>
      <c r="X13" s="50">
        <v>42</v>
      </c>
      <c r="Y13" s="50">
        <v>9</v>
      </c>
      <c r="Z13" s="50">
        <v>0</v>
      </c>
      <c r="AA13" s="50">
        <v>491</v>
      </c>
      <c r="AB13" s="54">
        <v>31</v>
      </c>
      <c r="AC13" s="55">
        <v>243</v>
      </c>
      <c r="AD13" s="53">
        <v>12</v>
      </c>
      <c r="AE13" s="50">
        <v>417</v>
      </c>
      <c r="AF13" s="56">
        <v>132</v>
      </c>
      <c r="AG13" s="56">
        <v>65</v>
      </c>
    </row>
    <row r="14" spans="1:34" ht="55.5" customHeight="1" x14ac:dyDescent="0.45">
      <c r="A14" s="80" t="s">
        <v>18</v>
      </c>
      <c r="B14" s="46">
        <v>256</v>
      </c>
      <c r="C14" s="47">
        <f t="shared" si="4"/>
        <v>296</v>
      </c>
      <c r="D14" s="47">
        <f t="shared" si="0"/>
        <v>956</v>
      </c>
      <c r="E14" s="48">
        <v>103</v>
      </c>
      <c r="F14" s="50">
        <v>18</v>
      </c>
      <c r="G14" s="50">
        <v>9</v>
      </c>
      <c r="H14" s="47">
        <f t="shared" si="1"/>
        <v>325</v>
      </c>
      <c r="I14" s="50">
        <v>102</v>
      </c>
      <c r="J14" s="50">
        <v>187</v>
      </c>
      <c r="K14" s="50">
        <v>0</v>
      </c>
      <c r="L14" s="50">
        <v>20</v>
      </c>
      <c r="M14" s="50">
        <v>12</v>
      </c>
      <c r="N14" s="50">
        <v>4</v>
      </c>
      <c r="O14" s="50">
        <v>312</v>
      </c>
      <c r="P14" s="50">
        <v>13</v>
      </c>
      <c r="Q14" s="48">
        <v>193</v>
      </c>
      <c r="R14" s="50">
        <v>26</v>
      </c>
      <c r="S14" s="50">
        <v>11</v>
      </c>
      <c r="T14" s="47">
        <f t="shared" si="2"/>
        <v>631</v>
      </c>
      <c r="U14" s="53">
        <v>208</v>
      </c>
      <c r="V14" s="53">
        <v>343</v>
      </c>
      <c r="W14" s="50">
        <v>11</v>
      </c>
      <c r="X14" s="50">
        <v>47</v>
      </c>
      <c r="Y14" s="50">
        <v>12</v>
      </c>
      <c r="Z14" s="50">
        <v>10</v>
      </c>
      <c r="AA14" s="50">
        <v>608</v>
      </c>
      <c r="AB14" s="54">
        <v>23</v>
      </c>
      <c r="AC14" s="55">
        <v>582</v>
      </c>
      <c r="AD14" s="53">
        <v>12</v>
      </c>
      <c r="AE14" s="50">
        <v>268</v>
      </c>
      <c r="AF14" s="56">
        <v>710</v>
      </c>
      <c r="AG14" s="56">
        <v>169</v>
      </c>
    </row>
    <row r="15" spans="1:34" ht="57.75" customHeight="1" x14ac:dyDescent="0.45">
      <c r="A15" s="80" t="s">
        <v>19</v>
      </c>
      <c r="B15" s="46">
        <v>1582</v>
      </c>
      <c r="C15" s="47">
        <f t="shared" si="4"/>
        <v>1846</v>
      </c>
      <c r="D15" s="47">
        <f t="shared" si="0"/>
        <v>5988</v>
      </c>
      <c r="E15" s="58">
        <v>543</v>
      </c>
      <c r="F15" s="50">
        <v>19</v>
      </c>
      <c r="G15" s="59">
        <v>0</v>
      </c>
      <c r="H15" s="47">
        <f t="shared" si="1"/>
        <v>1693</v>
      </c>
      <c r="I15" s="50">
        <v>664</v>
      </c>
      <c r="J15" s="50">
        <v>912</v>
      </c>
      <c r="K15" s="50">
        <v>13</v>
      </c>
      <c r="L15" s="50">
        <v>56</v>
      </c>
      <c r="M15" s="50">
        <v>48</v>
      </c>
      <c r="N15" s="50">
        <v>0</v>
      </c>
      <c r="O15" s="50">
        <v>1616</v>
      </c>
      <c r="P15" s="50">
        <v>77</v>
      </c>
      <c r="Q15" s="58">
        <v>1303</v>
      </c>
      <c r="R15" s="59">
        <v>50</v>
      </c>
      <c r="S15" s="59">
        <v>18</v>
      </c>
      <c r="T15" s="47">
        <f t="shared" si="2"/>
        <v>4295</v>
      </c>
      <c r="U15" s="59">
        <v>1752</v>
      </c>
      <c r="V15" s="59">
        <v>2245</v>
      </c>
      <c r="W15" s="59">
        <v>46</v>
      </c>
      <c r="X15" s="59">
        <v>180</v>
      </c>
      <c r="Y15" s="59">
        <v>69</v>
      </c>
      <c r="Z15" s="59">
        <v>3</v>
      </c>
      <c r="AA15" s="59">
        <v>4028</v>
      </c>
      <c r="AB15" s="54">
        <v>267</v>
      </c>
      <c r="AC15" s="55">
        <v>1864</v>
      </c>
      <c r="AD15" s="53">
        <v>1305</v>
      </c>
      <c r="AE15" s="50">
        <v>1728</v>
      </c>
      <c r="AF15" s="56">
        <v>738</v>
      </c>
      <c r="AG15" s="56">
        <v>347</v>
      </c>
    </row>
    <row r="16" spans="1:34" ht="51" customHeight="1" x14ac:dyDescent="0.45">
      <c r="A16" s="80" t="s">
        <v>20</v>
      </c>
      <c r="B16" s="46">
        <v>729</v>
      </c>
      <c r="C16" s="47">
        <f t="shared" si="4"/>
        <v>797</v>
      </c>
      <c r="D16" s="47">
        <f t="shared" si="0"/>
        <v>2597</v>
      </c>
      <c r="E16" s="48">
        <v>288</v>
      </c>
      <c r="F16" s="59">
        <v>36</v>
      </c>
      <c r="G16" s="50">
        <v>24</v>
      </c>
      <c r="H16" s="47">
        <f t="shared" si="1"/>
        <v>913</v>
      </c>
      <c r="I16" s="50">
        <v>344</v>
      </c>
      <c r="J16" s="50">
        <v>471</v>
      </c>
      <c r="K16" s="50">
        <v>0</v>
      </c>
      <c r="L16" s="50">
        <v>51</v>
      </c>
      <c r="M16" s="50">
        <v>47</v>
      </c>
      <c r="N16" s="50">
        <v>0</v>
      </c>
      <c r="O16" s="50">
        <v>821</v>
      </c>
      <c r="P16" s="50">
        <v>92</v>
      </c>
      <c r="Q16" s="48">
        <v>509</v>
      </c>
      <c r="R16" s="50">
        <v>72</v>
      </c>
      <c r="S16" s="50">
        <v>34</v>
      </c>
      <c r="T16" s="47">
        <f t="shared" si="2"/>
        <v>1684</v>
      </c>
      <c r="U16" s="53">
        <v>689</v>
      </c>
      <c r="V16" s="53">
        <v>869</v>
      </c>
      <c r="W16" s="50">
        <v>0</v>
      </c>
      <c r="X16" s="50">
        <v>99</v>
      </c>
      <c r="Y16" s="50">
        <v>25</v>
      </c>
      <c r="Z16" s="50">
        <v>2</v>
      </c>
      <c r="AA16" s="50">
        <v>1572</v>
      </c>
      <c r="AB16" s="54">
        <v>112</v>
      </c>
      <c r="AC16" s="55">
        <v>855</v>
      </c>
      <c r="AD16" s="53">
        <v>460</v>
      </c>
      <c r="AE16" s="50">
        <v>662</v>
      </c>
      <c r="AF16" s="56">
        <v>289</v>
      </c>
      <c r="AG16" s="56">
        <v>143</v>
      </c>
    </row>
    <row r="17" spans="1:33" ht="59.25" customHeight="1" x14ac:dyDescent="0.45">
      <c r="A17" s="80" t="s">
        <v>21</v>
      </c>
      <c r="B17" s="46">
        <v>279</v>
      </c>
      <c r="C17" s="47">
        <f t="shared" si="4"/>
        <v>339</v>
      </c>
      <c r="D17" s="47">
        <f>SUM(H17,T17)</f>
        <v>1128</v>
      </c>
      <c r="E17" s="48">
        <v>113</v>
      </c>
      <c r="F17" s="50">
        <v>35</v>
      </c>
      <c r="G17" s="50">
        <v>23</v>
      </c>
      <c r="H17" s="47">
        <f t="shared" si="1"/>
        <v>361</v>
      </c>
      <c r="I17" s="50">
        <v>131</v>
      </c>
      <c r="J17" s="50">
        <v>184</v>
      </c>
      <c r="K17" s="50">
        <v>0</v>
      </c>
      <c r="L17" s="50">
        <v>29</v>
      </c>
      <c r="M17" s="50">
        <v>15</v>
      </c>
      <c r="N17" s="50">
        <v>2</v>
      </c>
      <c r="O17" s="50">
        <v>325</v>
      </c>
      <c r="P17" s="50">
        <v>36</v>
      </c>
      <c r="Q17" s="48">
        <v>226</v>
      </c>
      <c r="R17" s="50">
        <v>30</v>
      </c>
      <c r="S17" s="50">
        <v>61</v>
      </c>
      <c r="T17" s="47">
        <f t="shared" si="2"/>
        <v>767</v>
      </c>
      <c r="U17" s="53">
        <v>266</v>
      </c>
      <c r="V17" s="53">
        <v>430</v>
      </c>
      <c r="W17" s="50">
        <v>0</v>
      </c>
      <c r="X17" s="50">
        <v>55</v>
      </c>
      <c r="Y17" s="50">
        <v>13</v>
      </c>
      <c r="Z17" s="50">
        <v>3</v>
      </c>
      <c r="AA17" s="50">
        <v>705</v>
      </c>
      <c r="AB17" s="57">
        <v>62</v>
      </c>
      <c r="AC17" s="55">
        <v>347</v>
      </c>
      <c r="AD17" s="53">
        <v>42</v>
      </c>
      <c r="AE17" s="50">
        <v>540</v>
      </c>
      <c r="AF17" s="56">
        <v>122</v>
      </c>
      <c r="AG17" s="56">
        <v>121</v>
      </c>
    </row>
    <row r="18" spans="1:33" ht="62.25" customHeight="1" x14ac:dyDescent="0.45">
      <c r="A18" s="80" t="s">
        <v>22</v>
      </c>
      <c r="B18" s="46">
        <v>258</v>
      </c>
      <c r="C18" s="47">
        <f>SUM(E18,Q18)</f>
        <v>277</v>
      </c>
      <c r="D18" s="47">
        <f>SUM(H18,T18)</f>
        <v>888</v>
      </c>
      <c r="E18" s="48">
        <v>85</v>
      </c>
      <c r="F18" s="50">
        <v>5</v>
      </c>
      <c r="G18" s="50">
        <v>0</v>
      </c>
      <c r="H18" s="47">
        <f t="shared" si="1"/>
        <v>270</v>
      </c>
      <c r="I18" s="50">
        <v>91</v>
      </c>
      <c r="J18" s="50">
        <v>140</v>
      </c>
      <c r="K18" s="50">
        <v>0</v>
      </c>
      <c r="L18" s="50">
        <v>24</v>
      </c>
      <c r="M18" s="50">
        <v>15</v>
      </c>
      <c r="N18" s="50">
        <v>0</v>
      </c>
      <c r="O18" s="50">
        <v>244</v>
      </c>
      <c r="P18" s="50">
        <v>26</v>
      </c>
      <c r="Q18" s="48">
        <v>192</v>
      </c>
      <c r="R18" s="50">
        <v>2</v>
      </c>
      <c r="S18" s="50">
        <v>0</v>
      </c>
      <c r="T18" s="47">
        <f t="shared" si="2"/>
        <v>618</v>
      </c>
      <c r="U18" s="53">
        <v>227</v>
      </c>
      <c r="V18" s="53">
        <v>310</v>
      </c>
      <c r="W18" s="50">
        <v>10</v>
      </c>
      <c r="X18" s="50">
        <v>46</v>
      </c>
      <c r="Y18" s="50">
        <v>25</v>
      </c>
      <c r="Z18" s="50">
        <v>0</v>
      </c>
      <c r="AA18" s="50">
        <v>564</v>
      </c>
      <c r="AB18" s="54">
        <v>54</v>
      </c>
      <c r="AC18" s="55">
        <v>277</v>
      </c>
      <c r="AD18" s="53">
        <v>18</v>
      </c>
      <c r="AE18" s="50">
        <v>411</v>
      </c>
      <c r="AF18" s="56">
        <v>128</v>
      </c>
      <c r="AG18" s="56">
        <v>35</v>
      </c>
    </row>
    <row r="19" spans="1:33" ht="53.25" customHeight="1" x14ac:dyDescent="0.45">
      <c r="A19" s="80" t="s">
        <v>23</v>
      </c>
      <c r="B19" s="46">
        <v>490</v>
      </c>
      <c r="C19" s="47">
        <f t="shared" si="4"/>
        <v>565</v>
      </c>
      <c r="D19" s="47">
        <f t="shared" si="0"/>
        <v>1856</v>
      </c>
      <c r="E19" s="48">
        <v>147</v>
      </c>
      <c r="F19" s="50">
        <v>15</v>
      </c>
      <c r="G19" s="50">
        <v>9</v>
      </c>
      <c r="H19" s="47">
        <f t="shared" si="1"/>
        <v>450</v>
      </c>
      <c r="I19" s="50">
        <v>132</v>
      </c>
      <c r="J19" s="50">
        <v>260</v>
      </c>
      <c r="K19" s="50">
        <v>6</v>
      </c>
      <c r="L19" s="50">
        <v>27</v>
      </c>
      <c r="M19" s="50">
        <v>25</v>
      </c>
      <c r="N19" s="50">
        <v>0</v>
      </c>
      <c r="O19" s="50">
        <v>386</v>
      </c>
      <c r="P19" s="50">
        <v>64</v>
      </c>
      <c r="Q19" s="48">
        <v>418</v>
      </c>
      <c r="R19" s="50">
        <v>65</v>
      </c>
      <c r="S19" s="50">
        <v>21</v>
      </c>
      <c r="T19" s="47">
        <f t="shared" si="2"/>
        <v>1406</v>
      </c>
      <c r="U19" s="53">
        <v>494</v>
      </c>
      <c r="V19" s="53">
        <v>764</v>
      </c>
      <c r="W19" s="50">
        <v>30</v>
      </c>
      <c r="X19" s="50">
        <v>84</v>
      </c>
      <c r="Y19" s="50">
        <v>34</v>
      </c>
      <c r="Z19" s="50">
        <v>0</v>
      </c>
      <c r="AA19" s="50">
        <v>1290</v>
      </c>
      <c r="AB19" s="54">
        <f t="shared" si="3"/>
        <v>116</v>
      </c>
      <c r="AC19" s="55">
        <v>565</v>
      </c>
      <c r="AD19" s="53">
        <v>45</v>
      </c>
      <c r="AE19" s="50">
        <v>487</v>
      </c>
      <c r="AF19" s="56">
        <v>231</v>
      </c>
      <c r="AG19" s="56">
        <v>138</v>
      </c>
    </row>
    <row r="20" spans="1:33" ht="57.75" customHeight="1" x14ac:dyDescent="0.45">
      <c r="A20" s="80" t="s">
        <v>24</v>
      </c>
      <c r="B20" s="46">
        <v>308</v>
      </c>
      <c r="C20" s="47">
        <v>391</v>
      </c>
      <c r="D20" s="47">
        <v>1269</v>
      </c>
      <c r="E20" s="48">
        <v>144</v>
      </c>
      <c r="F20" s="50">
        <v>37</v>
      </c>
      <c r="G20" s="50">
        <v>14</v>
      </c>
      <c r="H20" s="47">
        <f t="shared" si="1"/>
        <v>435</v>
      </c>
      <c r="I20" s="50">
        <v>178</v>
      </c>
      <c r="J20" s="50">
        <v>216</v>
      </c>
      <c r="K20" s="50">
        <v>0</v>
      </c>
      <c r="L20" s="50">
        <v>34</v>
      </c>
      <c r="M20" s="50">
        <v>7</v>
      </c>
      <c r="N20" s="50">
        <v>0</v>
      </c>
      <c r="O20" s="50">
        <v>422</v>
      </c>
      <c r="P20" s="50">
        <v>13</v>
      </c>
      <c r="Q20" s="48">
        <v>247</v>
      </c>
      <c r="R20" s="50">
        <v>28</v>
      </c>
      <c r="S20" s="50">
        <v>21</v>
      </c>
      <c r="T20" s="47">
        <f t="shared" si="2"/>
        <v>834</v>
      </c>
      <c r="U20" s="53">
        <v>309</v>
      </c>
      <c r="V20" s="53">
        <v>450</v>
      </c>
      <c r="W20" s="50">
        <v>0</v>
      </c>
      <c r="X20" s="50">
        <v>60</v>
      </c>
      <c r="Y20" s="50">
        <v>13</v>
      </c>
      <c r="Z20" s="50">
        <v>2</v>
      </c>
      <c r="AA20" s="50">
        <v>819</v>
      </c>
      <c r="AB20" s="54">
        <v>15</v>
      </c>
      <c r="AC20" s="55">
        <v>415</v>
      </c>
      <c r="AD20" s="53">
        <v>136</v>
      </c>
      <c r="AE20" s="50">
        <v>620</v>
      </c>
      <c r="AF20" s="56">
        <v>150</v>
      </c>
      <c r="AG20" s="56">
        <v>24</v>
      </c>
    </row>
    <row r="21" spans="1:33" ht="55.5" customHeight="1" x14ac:dyDescent="0.45">
      <c r="A21" s="80" t="s">
        <v>25</v>
      </c>
      <c r="B21" s="46">
        <v>216</v>
      </c>
      <c r="C21" s="47">
        <f t="shared" si="4"/>
        <v>240</v>
      </c>
      <c r="D21" s="47">
        <f t="shared" si="0"/>
        <v>782</v>
      </c>
      <c r="E21" s="48">
        <v>49</v>
      </c>
      <c r="F21" s="50">
        <v>6</v>
      </c>
      <c r="G21" s="50">
        <v>2</v>
      </c>
      <c r="H21" s="47">
        <f t="shared" si="1"/>
        <v>159</v>
      </c>
      <c r="I21" s="50">
        <v>50</v>
      </c>
      <c r="J21" s="50">
        <v>81</v>
      </c>
      <c r="K21" s="50">
        <v>6</v>
      </c>
      <c r="L21" s="50">
        <v>6</v>
      </c>
      <c r="M21" s="50">
        <v>16</v>
      </c>
      <c r="N21" s="50">
        <v>0</v>
      </c>
      <c r="O21" s="50">
        <v>140</v>
      </c>
      <c r="P21" s="50">
        <v>19</v>
      </c>
      <c r="Q21" s="48">
        <v>191</v>
      </c>
      <c r="R21" s="50">
        <v>20</v>
      </c>
      <c r="S21" s="50">
        <v>17</v>
      </c>
      <c r="T21" s="47">
        <f t="shared" si="2"/>
        <v>623</v>
      </c>
      <c r="U21" s="53">
        <v>227</v>
      </c>
      <c r="V21" s="53">
        <v>338</v>
      </c>
      <c r="W21" s="50">
        <v>25</v>
      </c>
      <c r="X21" s="50">
        <v>20</v>
      </c>
      <c r="Y21" s="50">
        <v>12</v>
      </c>
      <c r="Z21" s="50">
        <v>1</v>
      </c>
      <c r="AA21" s="50">
        <v>589</v>
      </c>
      <c r="AB21" s="54">
        <v>34</v>
      </c>
      <c r="AC21" s="55">
        <v>259</v>
      </c>
      <c r="AD21" s="53">
        <v>48</v>
      </c>
      <c r="AE21" s="50">
        <v>459</v>
      </c>
      <c r="AF21" s="56">
        <v>95</v>
      </c>
      <c r="AG21" s="56">
        <v>15</v>
      </c>
    </row>
    <row r="22" spans="1:33" ht="57.75" customHeight="1" x14ac:dyDescent="0.45">
      <c r="A22" s="80" t="s">
        <v>26</v>
      </c>
      <c r="B22" s="46">
        <v>209</v>
      </c>
      <c r="C22" s="47">
        <f t="shared" si="4"/>
        <v>200</v>
      </c>
      <c r="D22" s="47">
        <f t="shared" si="0"/>
        <v>666</v>
      </c>
      <c r="E22" s="48">
        <v>59</v>
      </c>
      <c r="F22" s="50">
        <v>1</v>
      </c>
      <c r="G22" s="50">
        <v>1</v>
      </c>
      <c r="H22" s="47">
        <f t="shared" si="1"/>
        <v>186</v>
      </c>
      <c r="I22" s="50">
        <v>56</v>
      </c>
      <c r="J22" s="50">
        <v>104</v>
      </c>
      <c r="K22" s="50">
        <v>0</v>
      </c>
      <c r="L22" s="50">
        <v>4</v>
      </c>
      <c r="M22" s="50">
        <v>22</v>
      </c>
      <c r="N22" s="50">
        <v>0</v>
      </c>
      <c r="O22" s="50">
        <v>160</v>
      </c>
      <c r="P22" s="50">
        <v>26</v>
      </c>
      <c r="Q22" s="48">
        <v>141</v>
      </c>
      <c r="R22" s="50">
        <v>3</v>
      </c>
      <c r="S22" s="50">
        <v>4</v>
      </c>
      <c r="T22" s="47">
        <f t="shared" si="2"/>
        <v>480</v>
      </c>
      <c r="U22" s="53">
        <v>132</v>
      </c>
      <c r="V22" s="53">
        <v>309</v>
      </c>
      <c r="W22" s="50">
        <v>6</v>
      </c>
      <c r="X22" s="50">
        <v>18</v>
      </c>
      <c r="Y22" s="50">
        <v>15</v>
      </c>
      <c r="Z22" s="50">
        <v>0</v>
      </c>
      <c r="AA22" s="50">
        <v>441</v>
      </c>
      <c r="AB22" s="54">
        <v>39</v>
      </c>
      <c r="AC22" s="55">
        <v>1062</v>
      </c>
      <c r="AD22" s="53">
        <v>18</v>
      </c>
      <c r="AE22" s="50">
        <v>1161</v>
      </c>
      <c r="AF22" s="56">
        <v>230</v>
      </c>
      <c r="AG22" s="56">
        <v>94</v>
      </c>
    </row>
    <row r="23" spans="1:33" ht="61.5" customHeight="1" x14ac:dyDescent="0.45">
      <c r="A23" s="80" t="s">
        <v>27</v>
      </c>
      <c r="B23" s="46">
        <v>859</v>
      </c>
      <c r="C23" s="47">
        <f t="shared" si="4"/>
        <v>953</v>
      </c>
      <c r="D23" s="45">
        <f t="shared" si="0"/>
        <v>3050</v>
      </c>
      <c r="E23" s="48">
        <v>314</v>
      </c>
      <c r="F23" s="50">
        <v>10</v>
      </c>
      <c r="G23" s="50">
        <v>3</v>
      </c>
      <c r="H23" s="47">
        <f t="shared" si="1"/>
        <v>984</v>
      </c>
      <c r="I23" s="50">
        <v>402</v>
      </c>
      <c r="J23" s="50">
        <v>498</v>
      </c>
      <c r="K23" s="50">
        <v>13</v>
      </c>
      <c r="L23" s="50">
        <v>30</v>
      </c>
      <c r="M23" s="50">
        <v>41</v>
      </c>
      <c r="N23" s="50">
        <v>0</v>
      </c>
      <c r="O23" s="50">
        <v>934</v>
      </c>
      <c r="P23" s="50">
        <v>50</v>
      </c>
      <c r="Q23" s="48">
        <v>639</v>
      </c>
      <c r="R23" s="50">
        <v>17</v>
      </c>
      <c r="S23" s="50">
        <v>2</v>
      </c>
      <c r="T23" s="45">
        <f t="shared" si="2"/>
        <v>2066</v>
      </c>
      <c r="U23" s="53">
        <v>797</v>
      </c>
      <c r="V23" s="53">
        <v>1075</v>
      </c>
      <c r="W23" s="50">
        <v>44</v>
      </c>
      <c r="X23" s="50">
        <v>91</v>
      </c>
      <c r="Y23" s="50">
        <v>57</v>
      </c>
      <c r="Z23" s="50">
        <v>2</v>
      </c>
      <c r="AA23" s="50">
        <v>1976</v>
      </c>
      <c r="AB23" s="57">
        <f t="shared" si="3"/>
        <v>90</v>
      </c>
      <c r="AC23" s="55">
        <v>3589</v>
      </c>
      <c r="AD23" s="53">
        <v>1118</v>
      </c>
      <c r="AE23" s="50">
        <v>6964</v>
      </c>
      <c r="AF23" s="56">
        <v>1619</v>
      </c>
      <c r="AG23" s="56">
        <v>458</v>
      </c>
    </row>
    <row r="24" spans="1:33" ht="52.5" customHeight="1" x14ac:dyDescent="0.45">
      <c r="A24" s="80" t="s">
        <v>28</v>
      </c>
      <c r="B24" s="46">
        <v>727</v>
      </c>
      <c r="C24" s="47">
        <f t="shared" si="4"/>
        <v>791</v>
      </c>
      <c r="D24" s="45">
        <f t="shared" si="0"/>
        <v>2628</v>
      </c>
      <c r="E24" s="48">
        <v>173</v>
      </c>
      <c r="F24" s="50">
        <v>4</v>
      </c>
      <c r="G24" s="50">
        <v>4</v>
      </c>
      <c r="H24" s="47">
        <f t="shared" si="1"/>
        <v>546</v>
      </c>
      <c r="I24" s="50">
        <v>171</v>
      </c>
      <c r="J24" s="50">
        <v>301</v>
      </c>
      <c r="K24" s="50">
        <v>0</v>
      </c>
      <c r="L24" s="50">
        <v>39</v>
      </c>
      <c r="M24" s="50">
        <v>34</v>
      </c>
      <c r="N24" s="50">
        <v>1</v>
      </c>
      <c r="O24" s="50">
        <v>489</v>
      </c>
      <c r="P24" s="50">
        <v>57</v>
      </c>
      <c r="Q24" s="48">
        <v>618</v>
      </c>
      <c r="R24" s="50">
        <v>21</v>
      </c>
      <c r="S24" s="50">
        <v>3</v>
      </c>
      <c r="T24" s="47">
        <f t="shared" si="2"/>
        <v>2082</v>
      </c>
      <c r="U24" s="53">
        <v>705</v>
      </c>
      <c r="V24" s="53">
        <v>1103</v>
      </c>
      <c r="W24" s="50">
        <v>0</v>
      </c>
      <c r="X24" s="50">
        <v>199</v>
      </c>
      <c r="Y24" s="50">
        <v>73</v>
      </c>
      <c r="Z24" s="50">
        <v>2</v>
      </c>
      <c r="AA24" s="50">
        <v>1927</v>
      </c>
      <c r="AB24" s="54">
        <f t="shared" si="3"/>
        <v>155</v>
      </c>
      <c r="AC24" s="55">
        <v>3052</v>
      </c>
      <c r="AD24" s="53">
        <v>1741</v>
      </c>
      <c r="AE24" s="50">
        <v>3524</v>
      </c>
      <c r="AF24" s="56">
        <v>432</v>
      </c>
      <c r="AG24" s="56">
        <v>198</v>
      </c>
    </row>
    <row r="25" spans="1:33" ht="57" customHeight="1" x14ac:dyDescent="0.45">
      <c r="A25" s="80" t="s">
        <v>29</v>
      </c>
      <c r="B25" s="46">
        <v>434</v>
      </c>
      <c r="C25" s="47">
        <f t="shared" si="4"/>
        <v>492</v>
      </c>
      <c r="D25" s="45">
        <f t="shared" si="0"/>
        <v>1618</v>
      </c>
      <c r="E25" s="48">
        <v>126</v>
      </c>
      <c r="F25" s="50">
        <v>19</v>
      </c>
      <c r="G25" s="50">
        <v>9</v>
      </c>
      <c r="H25" s="47">
        <f>SUM(I25:N25)</f>
        <v>405</v>
      </c>
      <c r="I25" s="50">
        <v>162</v>
      </c>
      <c r="J25" s="50">
        <v>200</v>
      </c>
      <c r="K25" s="50">
        <v>10</v>
      </c>
      <c r="L25" s="50">
        <v>10</v>
      </c>
      <c r="M25" s="50">
        <v>23</v>
      </c>
      <c r="N25" s="50">
        <v>0</v>
      </c>
      <c r="O25" s="50">
        <v>372</v>
      </c>
      <c r="P25" s="50">
        <v>33</v>
      </c>
      <c r="Q25" s="48">
        <v>366</v>
      </c>
      <c r="R25" s="50">
        <v>63</v>
      </c>
      <c r="S25" s="50">
        <v>14</v>
      </c>
      <c r="T25" s="47">
        <f t="shared" si="2"/>
        <v>1213</v>
      </c>
      <c r="U25" s="53">
        <v>481</v>
      </c>
      <c r="V25" s="53">
        <v>622</v>
      </c>
      <c r="W25" s="50">
        <v>25</v>
      </c>
      <c r="X25" s="50">
        <v>72</v>
      </c>
      <c r="Y25" s="50">
        <v>12</v>
      </c>
      <c r="Z25" s="50">
        <v>1</v>
      </c>
      <c r="AA25" s="50">
        <v>1189</v>
      </c>
      <c r="AB25" s="54">
        <v>24</v>
      </c>
      <c r="AC25" s="55">
        <v>501</v>
      </c>
      <c r="AD25" s="53">
        <v>339</v>
      </c>
      <c r="AE25" s="50">
        <v>703</v>
      </c>
      <c r="AF25" s="56">
        <v>156</v>
      </c>
      <c r="AG25" s="56">
        <v>37</v>
      </c>
    </row>
    <row r="26" spans="1:33" ht="54" customHeight="1" x14ac:dyDescent="0.45">
      <c r="A26" s="80" t="s">
        <v>30</v>
      </c>
      <c r="B26" s="46">
        <v>321</v>
      </c>
      <c r="C26" s="47">
        <f t="shared" si="4"/>
        <v>329</v>
      </c>
      <c r="D26" s="47">
        <f t="shared" si="0"/>
        <v>1121</v>
      </c>
      <c r="E26" s="48">
        <v>84</v>
      </c>
      <c r="F26" s="50">
        <v>13</v>
      </c>
      <c r="G26" s="50">
        <v>4</v>
      </c>
      <c r="H26" s="45">
        <f t="shared" si="1"/>
        <v>305</v>
      </c>
      <c r="I26" s="50">
        <v>68</v>
      </c>
      <c r="J26" s="50">
        <v>211</v>
      </c>
      <c r="K26" s="50">
        <v>0</v>
      </c>
      <c r="L26" s="50">
        <v>14</v>
      </c>
      <c r="M26" s="50">
        <v>12</v>
      </c>
      <c r="N26" s="50">
        <v>0</v>
      </c>
      <c r="O26" s="50">
        <v>282</v>
      </c>
      <c r="P26" s="50">
        <v>23</v>
      </c>
      <c r="Q26" s="48">
        <v>245</v>
      </c>
      <c r="R26" s="50">
        <v>12</v>
      </c>
      <c r="S26" s="50">
        <v>15</v>
      </c>
      <c r="T26" s="47">
        <f t="shared" si="2"/>
        <v>816</v>
      </c>
      <c r="U26" s="53">
        <v>307</v>
      </c>
      <c r="V26" s="53">
        <v>422</v>
      </c>
      <c r="W26" s="50">
        <v>30</v>
      </c>
      <c r="X26" s="50">
        <v>38</v>
      </c>
      <c r="Y26" s="50">
        <v>19</v>
      </c>
      <c r="Z26" s="50">
        <v>0</v>
      </c>
      <c r="AA26" s="50">
        <v>738</v>
      </c>
      <c r="AB26" s="54">
        <f t="shared" si="3"/>
        <v>78</v>
      </c>
      <c r="AC26" s="55">
        <v>366</v>
      </c>
      <c r="AD26" s="53">
        <v>144</v>
      </c>
      <c r="AE26" s="50">
        <v>633</v>
      </c>
      <c r="AF26" s="56">
        <v>211</v>
      </c>
      <c r="AG26" s="56">
        <v>0</v>
      </c>
    </row>
    <row r="27" spans="1:33" ht="61.5" customHeight="1" x14ac:dyDescent="0.45">
      <c r="A27" s="80" t="s">
        <v>31</v>
      </c>
      <c r="B27" s="46">
        <v>322</v>
      </c>
      <c r="C27" s="47">
        <f t="shared" si="4"/>
        <v>339</v>
      </c>
      <c r="D27" s="47">
        <f t="shared" si="0"/>
        <v>1133</v>
      </c>
      <c r="E27" s="48">
        <v>89</v>
      </c>
      <c r="F27" s="50">
        <v>3</v>
      </c>
      <c r="G27" s="50">
        <v>2</v>
      </c>
      <c r="H27" s="45">
        <f t="shared" si="1"/>
        <v>279</v>
      </c>
      <c r="I27" s="50">
        <v>85</v>
      </c>
      <c r="J27" s="50">
        <v>138</v>
      </c>
      <c r="K27" s="50">
        <v>9</v>
      </c>
      <c r="L27" s="50">
        <v>26</v>
      </c>
      <c r="M27" s="50">
        <v>21</v>
      </c>
      <c r="N27" s="50">
        <v>0</v>
      </c>
      <c r="O27" s="50">
        <v>238</v>
      </c>
      <c r="P27" s="50">
        <v>41</v>
      </c>
      <c r="Q27" s="48">
        <v>250</v>
      </c>
      <c r="R27" s="50">
        <v>5</v>
      </c>
      <c r="S27" s="50">
        <v>1</v>
      </c>
      <c r="T27" s="47">
        <f t="shared" si="2"/>
        <v>854</v>
      </c>
      <c r="U27" s="53">
        <v>339</v>
      </c>
      <c r="V27" s="53">
        <v>419</v>
      </c>
      <c r="W27" s="50">
        <v>31</v>
      </c>
      <c r="X27" s="50">
        <v>41</v>
      </c>
      <c r="Y27" s="50">
        <v>23</v>
      </c>
      <c r="Z27" s="50">
        <v>1</v>
      </c>
      <c r="AA27" s="50">
        <v>801</v>
      </c>
      <c r="AB27" s="54">
        <f t="shared" si="3"/>
        <v>53</v>
      </c>
      <c r="AC27" s="55">
        <v>300</v>
      </c>
      <c r="AD27" s="53">
        <v>17</v>
      </c>
      <c r="AE27" s="50">
        <v>557</v>
      </c>
      <c r="AF27" s="56">
        <v>149</v>
      </c>
      <c r="AG27" s="56">
        <v>29</v>
      </c>
    </row>
    <row r="28" spans="1:33" s="1" customFormat="1" ht="54.75" customHeight="1" x14ac:dyDescent="0.45">
      <c r="A28" s="80" t="s">
        <v>32</v>
      </c>
      <c r="B28" s="46">
        <v>891</v>
      </c>
      <c r="C28" s="47">
        <f t="shared" si="4"/>
        <v>946</v>
      </c>
      <c r="D28" s="45">
        <f t="shared" si="0"/>
        <v>3085</v>
      </c>
      <c r="E28" s="48">
        <v>334</v>
      </c>
      <c r="F28" s="50">
        <v>13</v>
      </c>
      <c r="G28" s="50">
        <v>7</v>
      </c>
      <c r="H28" s="47">
        <f t="shared" si="1"/>
        <v>1039</v>
      </c>
      <c r="I28" s="50">
        <v>300</v>
      </c>
      <c r="J28" s="50">
        <v>616</v>
      </c>
      <c r="K28" s="50">
        <v>12</v>
      </c>
      <c r="L28" s="50">
        <v>43</v>
      </c>
      <c r="M28" s="50">
        <v>68</v>
      </c>
      <c r="N28" s="50">
        <v>0</v>
      </c>
      <c r="O28" s="50">
        <v>937</v>
      </c>
      <c r="P28" s="50">
        <v>102</v>
      </c>
      <c r="Q28" s="48">
        <v>612</v>
      </c>
      <c r="R28" s="50">
        <v>23</v>
      </c>
      <c r="S28" s="50">
        <v>11</v>
      </c>
      <c r="T28" s="45">
        <f>SUM(U28:Z28)</f>
        <v>2046</v>
      </c>
      <c r="U28" s="53">
        <v>668</v>
      </c>
      <c r="V28" s="53">
        <v>1240</v>
      </c>
      <c r="W28" s="50">
        <v>35</v>
      </c>
      <c r="X28" s="50">
        <v>64</v>
      </c>
      <c r="Y28" s="50">
        <v>39</v>
      </c>
      <c r="Z28" s="50">
        <v>0</v>
      </c>
      <c r="AA28" s="50">
        <v>1950</v>
      </c>
      <c r="AB28" s="57">
        <v>96</v>
      </c>
      <c r="AC28" s="55">
        <v>946</v>
      </c>
      <c r="AD28" s="53">
        <v>650</v>
      </c>
      <c r="AE28" s="50">
        <v>951</v>
      </c>
      <c r="AF28" s="56">
        <v>214</v>
      </c>
      <c r="AG28" s="56">
        <v>46</v>
      </c>
    </row>
    <row r="29" spans="1:33" ht="60" customHeight="1" x14ac:dyDescent="0.45">
      <c r="A29" s="80" t="s">
        <v>33</v>
      </c>
      <c r="B29" s="46">
        <v>406</v>
      </c>
      <c r="C29" s="47">
        <f t="shared" si="4"/>
        <v>465</v>
      </c>
      <c r="D29" s="45">
        <f t="shared" si="0"/>
        <v>1489</v>
      </c>
      <c r="E29" s="48">
        <v>183</v>
      </c>
      <c r="F29" s="50">
        <v>106</v>
      </c>
      <c r="G29" s="50">
        <v>8</v>
      </c>
      <c r="H29" s="47">
        <f t="shared" si="1"/>
        <v>565</v>
      </c>
      <c r="I29" s="50">
        <v>194</v>
      </c>
      <c r="J29" s="50">
        <v>311</v>
      </c>
      <c r="K29" s="50">
        <v>7</v>
      </c>
      <c r="L29" s="50">
        <v>18</v>
      </c>
      <c r="M29" s="50">
        <v>35</v>
      </c>
      <c r="N29" s="50">
        <v>0</v>
      </c>
      <c r="O29" s="50">
        <v>515</v>
      </c>
      <c r="P29" s="50">
        <v>50</v>
      </c>
      <c r="Q29" s="48">
        <v>282</v>
      </c>
      <c r="R29" s="50">
        <v>45</v>
      </c>
      <c r="S29" s="50">
        <v>51</v>
      </c>
      <c r="T29" s="45">
        <f>SUM(U29:Z29)</f>
        <v>924</v>
      </c>
      <c r="U29" s="53">
        <v>329</v>
      </c>
      <c r="V29" s="53">
        <v>480</v>
      </c>
      <c r="W29" s="50">
        <v>31</v>
      </c>
      <c r="X29" s="50">
        <v>52</v>
      </c>
      <c r="Y29" s="50">
        <v>31</v>
      </c>
      <c r="Z29" s="50">
        <v>1</v>
      </c>
      <c r="AA29" s="50">
        <v>858</v>
      </c>
      <c r="AB29" s="57">
        <f t="shared" si="3"/>
        <v>66</v>
      </c>
      <c r="AC29" s="55">
        <v>456</v>
      </c>
      <c r="AD29" s="53">
        <v>53</v>
      </c>
      <c r="AE29" s="50">
        <v>673</v>
      </c>
      <c r="AF29" s="56">
        <v>168</v>
      </c>
      <c r="AG29" s="56">
        <v>64</v>
      </c>
    </row>
    <row r="30" spans="1:33" ht="70.5" customHeight="1" x14ac:dyDescent="0.45">
      <c r="A30" s="80" t="s">
        <v>34</v>
      </c>
      <c r="B30" s="46">
        <v>170</v>
      </c>
      <c r="C30" s="47">
        <v>173</v>
      </c>
      <c r="D30" s="47">
        <v>572</v>
      </c>
      <c r="E30" s="48">
        <v>44</v>
      </c>
      <c r="F30" s="50">
        <v>2</v>
      </c>
      <c r="G30" s="50">
        <v>0</v>
      </c>
      <c r="H30" s="47">
        <f t="shared" si="1"/>
        <v>138</v>
      </c>
      <c r="I30" s="50">
        <v>38</v>
      </c>
      <c r="J30" s="50">
        <v>74</v>
      </c>
      <c r="K30" s="50">
        <v>0</v>
      </c>
      <c r="L30" s="50">
        <v>9</v>
      </c>
      <c r="M30" s="50">
        <v>17</v>
      </c>
      <c r="N30" s="50">
        <v>0</v>
      </c>
      <c r="O30" s="50">
        <v>118</v>
      </c>
      <c r="P30" s="50">
        <v>20</v>
      </c>
      <c r="Q30" s="48">
        <v>129</v>
      </c>
      <c r="R30" s="50">
        <v>1</v>
      </c>
      <c r="S30" s="50">
        <v>4</v>
      </c>
      <c r="T30" s="47">
        <f t="shared" si="2"/>
        <v>434</v>
      </c>
      <c r="U30" s="53">
        <v>127</v>
      </c>
      <c r="V30" s="53">
        <v>239</v>
      </c>
      <c r="W30" s="50">
        <v>8</v>
      </c>
      <c r="X30" s="50">
        <v>38</v>
      </c>
      <c r="Y30" s="50">
        <v>21</v>
      </c>
      <c r="Z30" s="50">
        <v>1</v>
      </c>
      <c r="AA30" s="50">
        <v>392</v>
      </c>
      <c r="AB30" s="54">
        <f t="shared" si="3"/>
        <v>42</v>
      </c>
      <c r="AC30" s="55">
        <v>187</v>
      </c>
      <c r="AD30" s="53">
        <v>106</v>
      </c>
      <c r="AE30" s="50">
        <v>333</v>
      </c>
      <c r="AF30" s="56">
        <v>102</v>
      </c>
      <c r="AG30" s="56">
        <v>21</v>
      </c>
    </row>
    <row r="31" spans="1:33" ht="66.75" customHeight="1" x14ac:dyDescent="0.45">
      <c r="A31" s="80" t="s">
        <v>35</v>
      </c>
      <c r="B31" s="46">
        <v>545</v>
      </c>
      <c r="C31" s="47">
        <f t="shared" si="4"/>
        <v>601</v>
      </c>
      <c r="D31" s="47">
        <f t="shared" si="0"/>
        <v>1980</v>
      </c>
      <c r="E31" s="48">
        <v>185</v>
      </c>
      <c r="F31" s="50">
        <v>14</v>
      </c>
      <c r="G31" s="50">
        <v>11</v>
      </c>
      <c r="H31" s="47">
        <f t="shared" si="1"/>
        <v>582</v>
      </c>
      <c r="I31" s="50">
        <v>205</v>
      </c>
      <c r="J31" s="50">
        <v>332</v>
      </c>
      <c r="K31" s="50">
        <v>14</v>
      </c>
      <c r="L31" s="50">
        <v>8</v>
      </c>
      <c r="M31" s="50">
        <v>23</v>
      </c>
      <c r="N31" s="50">
        <v>0</v>
      </c>
      <c r="O31" s="50">
        <v>541</v>
      </c>
      <c r="P31" s="50">
        <v>41</v>
      </c>
      <c r="Q31" s="48">
        <v>416</v>
      </c>
      <c r="R31" s="50">
        <v>17</v>
      </c>
      <c r="S31" s="50">
        <v>13</v>
      </c>
      <c r="T31" s="47">
        <f t="shared" si="2"/>
        <v>1398</v>
      </c>
      <c r="U31" s="53">
        <v>489</v>
      </c>
      <c r="V31" s="53">
        <v>786</v>
      </c>
      <c r="W31" s="50">
        <v>52</v>
      </c>
      <c r="X31" s="50">
        <v>31</v>
      </c>
      <c r="Y31" s="50">
        <v>40</v>
      </c>
      <c r="Z31" s="50">
        <v>0</v>
      </c>
      <c r="AA31" s="50">
        <v>1266</v>
      </c>
      <c r="AB31" s="54">
        <v>132</v>
      </c>
      <c r="AC31" s="55">
        <v>2409</v>
      </c>
      <c r="AD31" s="53">
        <v>1290</v>
      </c>
      <c r="AE31" s="50">
        <v>2907</v>
      </c>
      <c r="AF31" s="56">
        <v>0</v>
      </c>
      <c r="AG31" s="56">
        <v>0</v>
      </c>
    </row>
    <row r="32" spans="1:33" ht="64.5" customHeight="1" x14ac:dyDescent="0.45">
      <c r="A32" s="80" t="s">
        <v>36</v>
      </c>
      <c r="B32" s="46">
        <v>188</v>
      </c>
      <c r="C32" s="47">
        <f t="shared" si="4"/>
        <v>215</v>
      </c>
      <c r="D32" s="47">
        <f t="shared" si="0"/>
        <v>709</v>
      </c>
      <c r="E32" s="48">
        <v>62</v>
      </c>
      <c r="F32" s="50">
        <v>15</v>
      </c>
      <c r="G32" s="50">
        <v>3</v>
      </c>
      <c r="H32" s="45">
        <f t="shared" si="1"/>
        <v>203</v>
      </c>
      <c r="I32" s="50">
        <v>65</v>
      </c>
      <c r="J32" s="50">
        <v>103</v>
      </c>
      <c r="K32" s="50">
        <v>4</v>
      </c>
      <c r="L32" s="50">
        <v>17</v>
      </c>
      <c r="M32" s="50">
        <v>14</v>
      </c>
      <c r="N32" s="50">
        <v>0</v>
      </c>
      <c r="O32" s="50">
        <v>184</v>
      </c>
      <c r="P32" s="50">
        <v>19</v>
      </c>
      <c r="Q32" s="48">
        <v>153</v>
      </c>
      <c r="R32" s="50">
        <v>24</v>
      </c>
      <c r="S32" s="50">
        <v>11</v>
      </c>
      <c r="T32" s="47">
        <f t="shared" si="2"/>
        <v>506</v>
      </c>
      <c r="U32" s="53">
        <v>213</v>
      </c>
      <c r="V32" s="53">
        <v>240</v>
      </c>
      <c r="W32" s="50">
        <v>17</v>
      </c>
      <c r="X32" s="50">
        <v>22</v>
      </c>
      <c r="Y32" s="50">
        <v>14</v>
      </c>
      <c r="Z32" s="50">
        <v>0</v>
      </c>
      <c r="AA32" s="50">
        <v>470</v>
      </c>
      <c r="AB32" s="54">
        <v>36</v>
      </c>
      <c r="AC32" s="55">
        <v>229</v>
      </c>
      <c r="AD32" s="53">
        <v>165</v>
      </c>
      <c r="AE32" s="50">
        <v>214</v>
      </c>
      <c r="AF32" s="56">
        <v>95</v>
      </c>
      <c r="AG32" s="56">
        <v>8</v>
      </c>
    </row>
    <row r="33" spans="1:33" ht="67.5" customHeight="1" x14ac:dyDescent="0.45">
      <c r="A33" s="80" t="s">
        <v>37</v>
      </c>
      <c r="B33" s="46">
        <v>6652</v>
      </c>
      <c r="C33" s="47">
        <f t="shared" si="4"/>
        <v>7465</v>
      </c>
      <c r="D33" s="47">
        <f t="shared" si="0"/>
        <v>23761</v>
      </c>
      <c r="E33" s="48">
        <v>2827</v>
      </c>
      <c r="F33" s="50">
        <v>443</v>
      </c>
      <c r="G33" s="50">
        <v>288</v>
      </c>
      <c r="H33" s="47">
        <f t="shared" si="1"/>
        <v>8759</v>
      </c>
      <c r="I33" s="50">
        <v>3740</v>
      </c>
      <c r="J33" s="50">
        <v>4186</v>
      </c>
      <c r="K33" s="50">
        <v>127</v>
      </c>
      <c r="L33" s="50">
        <v>303</v>
      </c>
      <c r="M33" s="50">
        <v>401</v>
      </c>
      <c r="N33" s="50">
        <v>2</v>
      </c>
      <c r="O33" s="50">
        <v>8145</v>
      </c>
      <c r="P33" s="50">
        <v>614</v>
      </c>
      <c r="Q33" s="48">
        <v>4638</v>
      </c>
      <c r="R33" s="50">
        <v>556</v>
      </c>
      <c r="S33" s="50">
        <v>681</v>
      </c>
      <c r="T33" s="47">
        <f t="shared" si="2"/>
        <v>15002</v>
      </c>
      <c r="U33" s="53">
        <v>6451</v>
      </c>
      <c r="V33" s="53">
        <v>7531</v>
      </c>
      <c r="W33" s="50">
        <v>266</v>
      </c>
      <c r="X33" s="50">
        <v>447</v>
      </c>
      <c r="Y33" s="50">
        <v>293</v>
      </c>
      <c r="Z33" s="50">
        <v>14</v>
      </c>
      <c r="AA33" s="50">
        <v>14264</v>
      </c>
      <c r="AB33" s="54">
        <f t="shared" si="3"/>
        <v>738</v>
      </c>
      <c r="AC33" s="55">
        <v>8478</v>
      </c>
      <c r="AD33" s="53">
        <v>7534</v>
      </c>
      <c r="AE33" s="50">
        <v>10155</v>
      </c>
      <c r="AF33" s="56">
        <v>3586</v>
      </c>
      <c r="AG33" s="56">
        <v>0</v>
      </c>
    </row>
    <row r="34" spans="1:33" ht="62.25" customHeight="1" x14ac:dyDescent="0.45">
      <c r="A34" s="80" t="s">
        <v>38</v>
      </c>
      <c r="B34" s="46">
        <v>997</v>
      </c>
      <c r="C34" s="47">
        <f t="shared" si="4"/>
        <v>1166</v>
      </c>
      <c r="D34" s="47">
        <f t="shared" si="0"/>
        <v>3719</v>
      </c>
      <c r="E34" s="48">
        <v>380</v>
      </c>
      <c r="F34" s="50">
        <v>11</v>
      </c>
      <c r="G34" s="50">
        <v>0</v>
      </c>
      <c r="H34" s="47">
        <f>SUM(I34:N34)</f>
        <v>1167</v>
      </c>
      <c r="I34" s="50">
        <v>473</v>
      </c>
      <c r="J34" s="50">
        <v>584</v>
      </c>
      <c r="K34" s="50">
        <v>6</v>
      </c>
      <c r="L34" s="50">
        <v>45</v>
      </c>
      <c r="M34" s="50">
        <v>59</v>
      </c>
      <c r="N34" s="50">
        <v>0</v>
      </c>
      <c r="O34" s="50">
        <v>1079</v>
      </c>
      <c r="P34" s="50">
        <v>88</v>
      </c>
      <c r="Q34" s="48">
        <v>786</v>
      </c>
      <c r="R34" s="48">
        <v>31</v>
      </c>
      <c r="S34" s="48">
        <v>11</v>
      </c>
      <c r="T34" s="47">
        <f t="shared" si="2"/>
        <v>2552</v>
      </c>
      <c r="U34" s="53">
        <v>990</v>
      </c>
      <c r="V34" s="53">
        <v>1355</v>
      </c>
      <c r="W34" s="50">
        <v>40</v>
      </c>
      <c r="X34" s="50">
        <v>113</v>
      </c>
      <c r="Y34" s="50">
        <v>54</v>
      </c>
      <c r="Z34" s="50">
        <v>0</v>
      </c>
      <c r="AA34" s="50">
        <v>2406</v>
      </c>
      <c r="AB34" s="54">
        <v>146</v>
      </c>
      <c r="AC34" s="55">
        <v>1128</v>
      </c>
      <c r="AD34" s="53">
        <v>1434</v>
      </c>
      <c r="AE34" s="50">
        <v>1757</v>
      </c>
      <c r="AF34" s="56">
        <v>507</v>
      </c>
      <c r="AG34" s="56">
        <v>222</v>
      </c>
    </row>
    <row r="35" spans="1:33" ht="54.75" customHeight="1" x14ac:dyDescent="0.45">
      <c r="A35" s="80" t="s">
        <v>39</v>
      </c>
      <c r="B35" s="46">
        <v>1167</v>
      </c>
      <c r="C35" s="47">
        <f t="shared" si="4"/>
        <v>1327</v>
      </c>
      <c r="D35" s="47">
        <f t="shared" si="0"/>
        <v>4146</v>
      </c>
      <c r="E35" s="48">
        <v>671</v>
      </c>
      <c r="F35" s="50">
        <v>113</v>
      </c>
      <c r="G35" s="50">
        <v>37</v>
      </c>
      <c r="H35" s="47">
        <f t="shared" si="1"/>
        <v>2042</v>
      </c>
      <c r="I35" s="50">
        <v>831</v>
      </c>
      <c r="J35" s="50">
        <v>1006</v>
      </c>
      <c r="K35" s="50">
        <v>23</v>
      </c>
      <c r="L35" s="50">
        <v>67</v>
      </c>
      <c r="M35" s="50">
        <v>66</v>
      </c>
      <c r="N35" s="50">
        <v>49</v>
      </c>
      <c r="O35" s="50">
        <v>1911</v>
      </c>
      <c r="P35" s="50">
        <v>131</v>
      </c>
      <c r="Q35" s="48">
        <v>656</v>
      </c>
      <c r="R35" s="48">
        <v>84</v>
      </c>
      <c r="S35" s="48">
        <v>40</v>
      </c>
      <c r="T35" s="47">
        <f t="shared" si="2"/>
        <v>2104</v>
      </c>
      <c r="U35" s="53">
        <v>770</v>
      </c>
      <c r="V35" s="53">
        <v>1132</v>
      </c>
      <c r="W35" s="50">
        <v>64</v>
      </c>
      <c r="X35" s="50">
        <v>61</v>
      </c>
      <c r="Y35" s="50">
        <v>25</v>
      </c>
      <c r="Z35" s="50">
        <v>52</v>
      </c>
      <c r="AA35" s="50">
        <v>2005</v>
      </c>
      <c r="AB35" s="54">
        <v>99</v>
      </c>
      <c r="AC35" s="55">
        <v>1327</v>
      </c>
      <c r="AD35" s="53">
        <v>1199</v>
      </c>
      <c r="AE35" s="50">
        <v>1753</v>
      </c>
      <c r="AF35" s="56">
        <v>469</v>
      </c>
      <c r="AG35" s="56">
        <v>237</v>
      </c>
    </row>
    <row r="36" spans="1:33" ht="56.25" customHeight="1" x14ac:dyDescent="0.45">
      <c r="A36" s="80" t="s">
        <v>40</v>
      </c>
      <c r="B36" s="46">
        <v>861</v>
      </c>
      <c r="C36" s="47">
        <f t="shared" si="4"/>
        <v>939</v>
      </c>
      <c r="D36" s="47">
        <f t="shared" si="0"/>
        <v>2993</v>
      </c>
      <c r="E36" s="48">
        <v>280</v>
      </c>
      <c r="F36" s="50">
        <v>15</v>
      </c>
      <c r="G36" s="50">
        <v>2</v>
      </c>
      <c r="H36" s="47">
        <f t="shared" si="1"/>
        <v>872</v>
      </c>
      <c r="I36" s="50">
        <v>321</v>
      </c>
      <c r="J36" s="50">
        <v>467</v>
      </c>
      <c r="K36" s="50">
        <v>6</v>
      </c>
      <c r="L36" s="50">
        <v>31</v>
      </c>
      <c r="M36" s="50">
        <v>47</v>
      </c>
      <c r="N36" s="50">
        <v>0</v>
      </c>
      <c r="O36" s="50">
        <v>796</v>
      </c>
      <c r="P36" s="50">
        <v>76</v>
      </c>
      <c r="Q36" s="48">
        <v>659</v>
      </c>
      <c r="R36" s="48">
        <v>14</v>
      </c>
      <c r="S36" s="48">
        <v>16</v>
      </c>
      <c r="T36" s="47">
        <f t="shared" si="2"/>
        <v>2121</v>
      </c>
      <c r="U36" s="53">
        <v>822</v>
      </c>
      <c r="V36" s="53">
        <v>1084</v>
      </c>
      <c r="W36" s="50">
        <v>39</v>
      </c>
      <c r="X36" s="50">
        <v>103</v>
      </c>
      <c r="Y36" s="50">
        <v>70</v>
      </c>
      <c r="Z36" s="50">
        <v>3</v>
      </c>
      <c r="AA36" s="50">
        <v>1955</v>
      </c>
      <c r="AB36" s="54">
        <f t="shared" si="3"/>
        <v>166</v>
      </c>
      <c r="AC36" s="55">
        <v>939</v>
      </c>
      <c r="AD36" s="53">
        <v>821</v>
      </c>
      <c r="AE36" s="50">
        <v>727</v>
      </c>
      <c r="AF36" s="56">
        <v>297</v>
      </c>
      <c r="AG36" s="56">
        <v>48</v>
      </c>
    </row>
    <row r="37" spans="1:33" ht="63" customHeight="1" x14ac:dyDescent="0.45">
      <c r="A37" s="80" t="s">
        <v>41</v>
      </c>
      <c r="B37" s="46">
        <v>874</v>
      </c>
      <c r="C37" s="47">
        <f t="shared" si="4"/>
        <v>946</v>
      </c>
      <c r="D37" s="47">
        <f>SUM(H37,T37)</f>
        <v>3085</v>
      </c>
      <c r="E37" s="48">
        <v>334</v>
      </c>
      <c r="F37" s="50">
        <v>13</v>
      </c>
      <c r="G37" s="50">
        <v>7</v>
      </c>
      <c r="H37" s="47">
        <f t="shared" si="1"/>
        <v>1039</v>
      </c>
      <c r="I37" s="50">
        <v>300</v>
      </c>
      <c r="J37" s="50">
        <v>616</v>
      </c>
      <c r="K37" s="50">
        <v>12</v>
      </c>
      <c r="L37" s="50">
        <v>43</v>
      </c>
      <c r="M37" s="50">
        <v>68</v>
      </c>
      <c r="N37" s="50">
        <v>0</v>
      </c>
      <c r="O37" s="50">
        <v>937</v>
      </c>
      <c r="P37" s="50">
        <v>102</v>
      </c>
      <c r="Q37" s="48">
        <v>612</v>
      </c>
      <c r="R37" s="48">
        <v>23</v>
      </c>
      <c r="S37" s="48">
        <v>11</v>
      </c>
      <c r="T37" s="47">
        <f t="shared" si="2"/>
        <v>2046</v>
      </c>
      <c r="U37" s="53">
        <v>668</v>
      </c>
      <c r="V37" s="53">
        <v>1240</v>
      </c>
      <c r="W37" s="50">
        <v>35</v>
      </c>
      <c r="X37" s="50">
        <v>64</v>
      </c>
      <c r="Y37" s="50">
        <v>39</v>
      </c>
      <c r="Z37" s="50">
        <v>0</v>
      </c>
      <c r="AA37" s="50">
        <v>1950</v>
      </c>
      <c r="AB37" s="54">
        <f t="shared" si="3"/>
        <v>96</v>
      </c>
      <c r="AC37" s="55">
        <v>946</v>
      </c>
      <c r="AD37" s="53">
        <v>650</v>
      </c>
      <c r="AE37" s="50">
        <v>951</v>
      </c>
      <c r="AF37" s="56">
        <v>214</v>
      </c>
      <c r="AG37" s="56">
        <v>46</v>
      </c>
    </row>
    <row r="38" spans="1:33" ht="61.5" customHeight="1" x14ac:dyDescent="0.5">
      <c r="A38" s="88" t="s">
        <v>42</v>
      </c>
      <c r="B38" s="63">
        <f>SUM(B8:B37)</f>
        <v>22624</v>
      </c>
      <c r="C38" s="64">
        <f>SUM(C8:C37)</f>
        <v>25151</v>
      </c>
      <c r="D38" s="64">
        <f t="shared" ref="D38:AG38" si="5">SUM(D8:D37)</f>
        <v>81254</v>
      </c>
      <c r="E38" s="64">
        <f t="shared" si="5"/>
        <v>8522</v>
      </c>
      <c r="F38" s="65">
        <f t="shared" si="5"/>
        <v>1109</v>
      </c>
      <c r="G38" s="64">
        <f t="shared" si="5"/>
        <v>510</v>
      </c>
      <c r="H38" s="66">
        <f t="shared" si="5"/>
        <v>26563</v>
      </c>
      <c r="I38" s="65">
        <f t="shared" si="5"/>
        <v>9971</v>
      </c>
      <c r="J38" s="65">
        <f t="shared" si="5"/>
        <v>13815</v>
      </c>
      <c r="K38" s="65">
        <f t="shared" si="5"/>
        <v>305</v>
      </c>
      <c r="L38" s="65">
        <f t="shared" si="5"/>
        <v>1105</v>
      </c>
      <c r="M38" s="65">
        <f t="shared" si="5"/>
        <v>1296</v>
      </c>
      <c r="N38" s="65">
        <f t="shared" si="5"/>
        <v>71</v>
      </c>
      <c r="O38" s="65">
        <f t="shared" si="5"/>
        <v>24491</v>
      </c>
      <c r="P38" s="65">
        <f t="shared" si="5"/>
        <v>2072</v>
      </c>
      <c r="Q38" s="64">
        <f t="shared" si="5"/>
        <v>16629</v>
      </c>
      <c r="R38" s="64">
        <f>SUM(R8:R37)</f>
        <v>1331</v>
      </c>
      <c r="S38" s="64">
        <f>SUM(S8:S37)</f>
        <v>1181</v>
      </c>
      <c r="T38" s="62">
        <f t="shared" ref="T38" si="6">SUM(T8:T37)</f>
        <v>54691</v>
      </c>
      <c r="U38" s="62">
        <f t="shared" si="5"/>
        <v>20806</v>
      </c>
      <c r="V38" s="62">
        <f t="shared" si="5"/>
        <v>29030</v>
      </c>
      <c r="W38" s="62">
        <f t="shared" si="5"/>
        <v>1004</v>
      </c>
      <c r="X38" s="62">
        <f t="shared" si="5"/>
        <v>2480</v>
      </c>
      <c r="Y38" s="62">
        <f t="shared" si="5"/>
        <v>1211</v>
      </c>
      <c r="Z38" s="62">
        <f t="shared" si="5"/>
        <v>160</v>
      </c>
      <c r="AA38" s="62">
        <f t="shared" si="5"/>
        <v>51472</v>
      </c>
      <c r="AB38" s="62">
        <f t="shared" si="5"/>
        <v>3219</v>
      </c>
      <c r="AC38" s="62">
        <f t="shared" si="5"/>
        <v>34266</v>
      </c>
      <c r="AD38" s="62">
        <f t="shared" si="5"/>
        <v>21323</v>
      </c>
      <c r="AE38" s="62">
        <f t="shared" si="5"/>
        <v>45010</v>
      </c>
      <c r="AF38" s="64">
        <f t="shared" si="5"/>
        <v>12199</v>
      </c>
      <c r="AG38" s="64">
        <f t="shared" si="5"/>
        <v>2839</v>
      </c>
    </row>
    <row r="39" spans="1:33" ht="102" customHeight="1" x14ac:dyDescent="0.45">
      <c r="A39" s="81"/>
      <c r="F39" s="2"/>
      <c r="H39" s="2"/>
      <c r="I39" s="37"/>
      <c r="J39" s="37"/>
      <c r="K39" s="37"/>
      <c r="L39" s="37"/>
      <c r="M39" s="37"/>
      <c r="N39" s="37"/>
      <c r="O39" s="37"/>
      <c r="P39" s="37"/>
    </row>
    <row r="40" spans="1:33" ht="46.5" x14ac:dyDescent="0.7">
      <c r="A40" s="89" t="s">
        <v>55</v>
      </c>
      <c r="B40" s="90"/>
      <c r="R40" s="127" t="s">
        <v>61</v>
      </c>
      <c r="S40" s="127"/>
      <c r="T40" s="127"/>
      <c r="U40" s="127"/>
      <c r="AF40" s="157" t="s">
        <v>57</v>
      </c>
      <c r="AG40" s="157"/>
    </row>
    <row r="41" spans="1:33" x14ac:dyDescent="0.45">
      <c r="A41" s="81"/>
      <c r="R41" s="158" t="s">
        <v>56</v>
      </c>
      <c r="S41" s="158"/>
      <c r="T41" s="158"/>
      <c r="U41" s="158"/>
    </row>
    <row r="42" spans="1:33" ht="26.25" x14ac:dyDescent="0.4">
      <c r="A42" s="154" t="s">
        <v>58</v>
      </c>
      <c r="B42" s="154"/>
      <c r="C42" s="154"/>
      <c r="D42" s="154"/>
      <c r="E42" s="154"/>
      <c r="F42" s="154"/>
      <c r="G42" s="154"/>
    </row>
    <row r="43" spans="1:33" x14ac:dyDescent="0.45">
      <c r="A43" s="81"/>
    </row>
    <row r="44" spans="1:33" x14ac:dyDescent="0.45">
      <c r="A44" s="81"/>
    </row>
    <row r="45" spans="1:33" x14ac:dyDescent="0.45">
      <c r="A45" s="81"/>
    </row>
    <row r="46" spans="1:33" x14ac:dyDescent="0.45">
      <c r="A46" s="81"/>
    </row>
    <row r="47" spans="1:33" x14ac:dyDescent="0.45">
      <c r="A47" s="81"/>
    </row>
    <row r="48" spans="1:33" x14ac:dyDescent="0.45">
      <c r="A48" s="81"/>
    </row>
    <row r="49" spans="1:1" x14ac:dyDescent="0.45">
      <c r="A49" s="81"/>
    </row>
    <row r="50" spans="1:1" x14ac:dyDescent="0.45">
      <c r="A50" s="81"/>
    </row>
    <row r="51" spans="1:1" x14ac:dyDescent="0.45">
      <c r="A51" s="81"/>
    </row>
    <row r="52" spans="1:1" x14ac:dyDescent="0.45">
      <c r="A52" s="81"/>
    </row>
    <row r="53" spans="1:1" x14ac:dyDescent="0.45">
      <c r="A53" s="81"/>
    </row>
    <row r="54" spans="1:1" x14ac:dyDescent="0.45">
      <c r="A54" s="81"/>
    </row>
    <row r="55" spans="1:1" x14ac:dyDescent="0.45">
      <c r="A55" s="81"/>
    </row>
    <row r="56" spans="1:1" x14ac:dyDescent="0.45">
      <c r="A56" s="81"/>
    </row>
    <row r="57" spans="1:1" x14ac:dyDescent="0.45">
      <c r="A57" s="81"/>
    </row>
    <row r="58" spans="1:1" x14ac:dyDescent="0.45">
      <c r="A58" s="81"/>
    </row>
    <row r="59" spans="1:1" x14ac:dyDescent="0.45">
      <c r="A59" s="81"/>
    </row>
    <row r="60" spans="1:1" x14ac:dyDescent="0.45">
      <c r="A60" s="81"/>
    </row>
    <row r="61" spans="1:1" x14ac:dyDescent="0.45">
      <c r="A61" s="81"/>
    </row>
    <row r="62" spans="1:1" x14ac:dyDescent="0.45">
      <c r="A62" s="81"/>
    </row>
    <row r="63" spans="1:1" x14ac:dyDescent="0.45">
      <c r="A63" s="81"/>
    </row>
    <row r="64" spans="1:1" x14ac:dyDescent="0.45">
      <c r="A64" s="81"/>
    </row>
    <row r="65" spans="1:1" x14ac:dyDescent="0.45">
      <c r="A65" s="81"/>
    </row>
    <row r="66" spans="1:1" x14ac:dyDescent="0.45">
      <c r="A66" s="81"/>
    </row>
    <row r="67" spans="1:1" x14ac:dyDescent="0.45">
      <c r="A67" s="81"/>
    </row>
    <row r="68" spans="1:1" x14ac:dyDescent="0.45">
      <c r="A68" s="81"/>
    </row>
    <row r="69" spans="1:1" x14ac:dyDescent="0.45">
      <c r="A69" s="81"/>
    </row>
    <row r="70" spans="1:1" x14ac:dyDescent="0.45">
      <c r="A70" s="81"/>
    </row>
    <row r="71" spans="1:1" x14ac:dyDescent="0.45">
      <c r="A71" s="81"/>
    </row>
    <row r="72" spans="1:1" x14ac:dyDescent="0.45">
      <c r="A72" s="81"/>
    </row>
    <row r="73" spans="1:1" x14ac:dyDescent="0.45">
      <c r="A73" s="81"/>
    </row>
    <row r="74" spans="1:1" x14ac:dyDescent="0.45">
      <c r="A74" s="81"/>
    </row>
    <row r="75" spans="1:1" x14ac:dyDescent="0.45">
      <c r="A75" s="81"/>
    </row>
    <row r="76" spans="1:1" x14ac:dyDescent="0.45">
      <c r="A76" s="81"/>
    </row>
    <row r="77" spans="1:1" x14ac:dyDescent="0.45">
      <c r="A77" s="81"/>
    </row>
    <row r="78" spans="1:1" x14ac:dyDescent="0.45">
      <c r="A78" s="81"/>
    </row>
    <row r="79" spans="1:1" x14ac:dyDescent="0.45">
      <c r="A79" s="81"/>
    </row>
    <row r="80" spans="1:1" x14ac:dyDescent="0.45">
      <c r="A80" s="81"/>
    </row>
    <row r="81" spans="1:1" x14ac:dyDescent="0.45">
      <c r="A81" s="81"/>
    </row>
    <row r="82" spans="1:1" x14ac:dyDescent="0.45">
      <c r="A82" s="81"/>
    </row>
    <row r="83" spans="1:1" x14ac:dyDescent="0.45">
      <c r="A83" s="81"/>
    </row>
    <row r="84" spans="1:1" x14ac:dyDescent="0.45">
      <c r="A84" s="81"/>
    </row>
    <row r="85" spans="1:1" x14ac:dyDescent="0.45">
      <c r="A85" s="81"/>
    </row>
    <row r="86" spans="1:1" x14ac:dyDescent="0.45">
      <c r="A86" s="81"/>
    </row>
    <row r="87" spans="1:1" x14ac:dyDescent="0.45">
      <c r="A87" s="81"/>
    </row>
    <row r="88" spans="1:1" x14ac:dyDescent="0.45">
      <c r="A88" s="81"/>
    </row>
    <row r="89" spans="1:1" x14ac:dyDescent="0.45">
      <c r="A89" s="81"/>
    </row>
    <row r="90" spans="1:1" x14ac:dyDescent="0.45">
      <c r="A90" s="81"/>
    </row>
    <row r="91" spans="1:1" x14ac:dyDescent="0.45">
      <c r="A91" s="81"/>
    </row>
    <row r="92" spans="1:1" x14ac:dyDescent="0.45">
      <c r="A92" s="81"/>
    </row>
    <row r="93" spans="1:1" x14ac:dyDescent="0.45">
      <c r="A93" s="81"/>
    </row>
    <row r="94" spans="1:1" x14ac:dyDescent="0.45">
      <c r="A94" s="81"/>
    </row>
    <row r="95" spans="1:1" x14ac:dyDescent="0.45">
      <c r="A95" s="81"/>
    </row>
    <row r="96" spans="1:1" x14ac:dyDescent="0.45">
      <c r="A96" s="81"/>
    </row>
    <row r="97" spans="1:1" x14ac:dyDescent="0.45">
      <c r="A97" s="81"/>
    </row>
    <row r="98" spans="1:1" x14ac:dyDescent="0.45">
      <c r="A98" s="81"/>
    </row>
    <row r="99" spans="1:1" x14ac:dyDescent="0.45">
      <c r="A99" s="81"/>
    </row>
    <row r="100" spans="1:1" x14ac:dyDescent="0.45">
      <c r="A100" s="81"/>
    </row>
    <row r="101" spans="1:1" x14ac:dyDescent="0.45">
      <c r="A101" s="81"/>
    </row>
    <row r="102" spans="1:1" x14ac:dyDescent="0.45">
      <c r="A102" s="81"/>
    </row>
    <row r="103" spans="1:1" x14ac:dyDescent="0.45">
      <c r="A103" s="81"/>
    </row>
    <row r="104" spans="1:1" x14ac:dyDescent="0.45">
      <c r="A104" s="81"/>
    </row>
    <row r="105" spans="1:1" x14ac:dyDescent="0.45">
      <c r="A105" s="81"/>
    </row>
    <row r="106" spans="1:1" x14ac:dyDescent="0.45">
      <c r="A106" s="81"/>
    </row>
    <row r="107" spans="1:1" x14ac:dyDescent="0.45">
      <c r="A107" s="81"/>
    </row>
    <row r="108" spans="1:1" x14ac:dyDescent="0.45">
      <c r="A108" s="81"/>
    </row>
    <row r="109" spans="1:1" x14ac:dyDescent="0.45">
      <c r="A109" s="81"/>
    </row>
    <row r="110" spans="1:1" x14ac:dyDescent="0.45">
      <c r="A110" s="81"/>
    </row>
    <row r="111" spans="1:1" x14ac:dyDescent="0.45">
      <c r="A111" s="81"/>
    </row>
    <row r="112" spans="1:1" x14ac:dyDescent="0.45">
      <c r="A112" s="81"/>
    </row>
    <row r="113" spans="1:1" x14ac:dyDescent="0.45">
      <c r="A113" s="81"/>
    </row>
    <row r="114" spans="1:1" x14ac:dyDescent="0.45">
      <c r="A114" s="81"/>
    </row>
    <row r="115" spans="1:1" x14ac:dyDescent="0.45">
      <c r="A115" s="81"/>
    </row>
    <row r="116" spans="1:1" x14ac:dyDescent="0.45">
      <c r="A116" s="81"/>
    </row>
    <row r="117" spans="1:1" x14ac:dyDescent="0.45">
      <c r="A117" s="81"/>
    </row>
    <row r="118" spans="1:1" x14ac:dyDescent="0.45">
      <c r="A118" s="81"/>
    </row>
    <row r="119" spans="1:1" x14ac:dyDescent="0.45">
      <c r="A119" s="81"/>
    </row>
    <row r="120" spans="1:1" x14ac:dyDescent="0.45">
      <c r="A120" s="81"/>
    </row>
    <row r="121" spans="1:1" x14ac:dyDescent="0.45">
      <c r="A121" s="81"/>
    </row>
    <row r="122" spans="1:1" x14ac:dyDescent="0.45">
      <c r="A122" s="81"/>
    </row>
    <row r="123" spans="1:1" x14ac:dyDescent="0.45">
      <c r="A123" s="81"/>
    </row>
    <row r="124" spans="1:1" x14ac:dyDescent="0.45">
      <c r="A124" s="81"/>
    </row>
    <row r="125" spans="1:1" x14ac:dyDescent="0.45">
      <c r="A125" s="81"/>
    </row>
    <row r="126" spans="1:1" x14ac:dyDescent="0.45">
      <c r="A126" s="81"/>
    </row>
    <row r="127" spans="1:1" x14ac:dyDescent="0.45">
      <c r="A127" s="81"/>
    </row>
    <row r="128" spans="1:1" x14ac:dyDescent="0.45">
      <c r="A128" s="81"/>
    </row>
    <row r="129" spans="1:1" x14ac:dyDescent="0.45">
      <c r="A129" s="81"/>
    </row>
    <row r="130" spans="1:1" x14ac:dyDescent="0.45">
      <c r="A130" s="81"/>
    </row>
    <row r="131" spans="1:1" x14ac:dyDescent="0.45">
      <c r="A131" s="81"/>
    </row>
    <row r="132" spans="1:1" x14ac:dyDescent="0.45">
      <c r="A132" s="81"/>
    </row>
    <row r="133" spans="1:1" x14ac:dyDescent="0.45">
      <c r="A133" s="81"/>
    </row>
    <row r="134" spans="1:1" x14ac:dyDescent="0.45">
      <c r="A134" s="81"/>
    </row>
    <row r="135" spans="1:1" x14ac:dyDescent="0.45">
      <c r="A135" s="81"/>
    </row>
    <row r="136" spans="1:1" x14ac:dyDescent="0.45">
      <c r="A136" s="81"/>
    </row>
    <row r="137" spans="1:1" x14ac:dyDescent="0.45">
      <c r="A137" s="81"/>
    </row>
    <row r="138" spans="1:1" x14ac:dyDescent="0.45">
      <c r="A138" s="81"/>
    </row>
    <row r="139" spans="1:1" x14ac:dyDescent="0.45">
      <c r="A139" s="81"/>
    </row>
    <row r="140" spans="1:1" x14ac:dyDescent="0.45">
      <c r="A140" s="81"/>
    </row>
    <row r="141" spans="1:1" x14ac:dyDescent="0.45">
      <c r="A141" s="81"/>
    </row>
    <row r="142" spans="1:1" x14ac:dyDescent="0.45">
      <c r="A142" s="81"/>
    </row>
    <row r="143" spans="1:1" x14ac:dyDescent="0.45">
      <c r="A143" s="81"/>
    </row>
    <row r="144" spans="1:1" x14ac:dyDescent="0.45">
      <c r="A144" s="81"/>
    </row>
    <row r="145" spans="1:1" x14ac:dyDescent="0.45">
      <c r="A145" s="81"/>
    </row>
    <row r="146" spans="1:1" x14ac:dyDescent="0.45">
      <c r="A146" s="81"/>
    </row>
    <row r="147" spans="1:1" x14ac:dyDescent="0.45">
      <c r="A147" s="81"/>
    </row>
    <row r="148" spans="1:1" x14ac:dyDescent="0.45">
      <c r="A148" s="81"/>
    </row>
    <row r="149" spans="1:1" x14ac:dyDescent="0.45">
      <c r="A149" s="81"/>
    </row>
    <row r="150" spans="1:1" x14ac:dyDescent="0.45">
      <c r="A150" s="81"/>
    </row>
    <row r="151" spans="1:1" x14ac:dyDescent="0.45">
      <c r="A151" s="81"/>
    </row>
    <row r="152" spans="1:1" x14ac:dyDescent="0.45">
      <c r="A152" s="81"/>
    </row>
    <row r="153" spans="1:1" x14ac:dyDescent="0.45">
      <c r="A153" s="81"/>
    </row>
    <row r="154" spans="1:1" x14ac:dyDescent="0.45">
      <c r="A154" s="81"/>
    </row>
    <row r="155" spans="1:1" x14ac:dyDescent="0.45">
      <c r="A155" s="81"/>
    </row>
    <row r="156" spans="1:1" x14ac:dyDescent="0.45">
      <c r="A156" s="81"/>
    </row>
    <row r="157" spans="1:1" x14ac:dyDescent="0.45">
      <c r="A157" s="81"/>
    </row>
    <row r="158" spans="1:1" x14ac:dyDescent="0.45">
      <c r="A158" s="81"/>
    </row>
    <row r="159" spans="1:1" x14ac:dyDescent="0.45">
      <c r="A159" s="81"/>
    </row>
    <row r="160" spans="1:1" x14ac:dyDescent="0.45">
      <c r="A160" s="81"/>
    </row>
    <row r="161" spans="1:1" x14ac:dyDescent="0.45">
      <c r="A161" s="81"/>
    </row>
    <row r="162" spans="1:1" x14ac:dyDescent="0.45">
      <c r="A162" s="81"/>
    </row>
    <row r="163" spans="1:1" x14ac:dyDescent="0.45">
      <c r="A163" s="81"/>
    </row>
    <row r="164" spans="1:1" x14ac:dyDescent="0.45">
      <c r="A164" s="81"/>
    </row>
    <row r="165" spans="1:1" x14ac:dyDescent="0.45">
      <c r="A165" s="81"/>
    </row>
    <row r="166" spans="1:1" x14ac:dyDescent="0.45">
      <c r="A166" s="81"/>
    </row>
    <row r="167" spans="1:1" x14ac:dyDescent="0.45">
      <c r="A167" s="81"/>
    </row>
    <row r="168" spans="1:1" x14ac:dyDescent="0.45">
      <c r="A168" s="81"/>
    </row>
    <row r="169" spans="1:1" x14ac:dyDescent="0.45">
      <c r="A169" s="81"/>
    </row>
    <row r="170" spans="1:1" x14ac:dyDescent="0.45">
      <c r="A170" s="81"/>
    </row>
    <row r="171" spans="1:1" x14ac:dyDescent="0.45">
      <c r="A171" s="81"/>
    </row>
    <row r="172" spans="1:1" x14ac:dyDescent="0.45">
      <c r="A172" s="81"/>
    </row>
    <row r="173" spans="1:1" x14ac:dyDescent="0.45">
      <c r="A173" s="81"/>
    </row>
    <row r="174" spans="1:1" x14ac:dyDescent="0.45">
      <c r="A174" s="81"/>
    </row>
    <row r="175" spans="1:1" x14ac:dyDescent="0.45">
      <c r="A175" s="81"/>
    </row>
    <row r="176" spans="1:1" x14ac:dyDescent="0.45">
      <c r="A176" s="81"/>
    </row>
    <row r="177" spans="1:1" x14ac:dyDescent="0.45">
      <c r="A177" s="81"/>
    </row>
    <row r="178" spans="1:1" x14ac:dyDescent="0.45">
      <c r="A178" s="81"/>
    </row>
    <row r="179" spans="1:1" x14ac:dyDescent="0.45">
      <c r="A179" s="81"/>
    </row>
    <row r="180" spans="1:1" x14ac:dyDescent="0.45">
      <c r="A180" s="81"/>
    </row>
    <row r="181" spans="1:1" x14ac:dyDescent="0.45">
      <c r="A181" s="81"/>
    </row>
    <row r="182" spans="1:1" x14ac:dyDescent="0.45">
      <c r="A182" s="81"/>
    </row>
    <row r="183" spans="1:1" x14ac:dyDescent="0.45">
      <c r="A183" s="81"/>
    </row>
    <row r="184" spans="1:1" x14ac:dyDescent="0.45">
      <c r="A184" s="81"/>
    </row>
    <row r="185" spans="1:1" x14ac:dyDescent="0.45">
      <c r="A185" s="81"/>
    </row>
    <row r="186" spans="1:1" x14ac:dyDescent="0.45">
      <c r="A186" s="81"/>
    </row>
    <row r="187" spans="1:1" x14ac:dyDescent="0.45">
      <c r="A187" s="81"/>
    </row>
    <row r="188" spans="1:1" x14ac:dyDescent="0.45">
      <c r="A188" s="81"/>
    </row>
    <row r="189" spans="1:1" x14ac:dyDescent="0.45">
      <c r="A189" s="81"/>
    </row>
    <row r="190" spans="1:1" x14ac:dyDescent="0.45">
      <c r="A190" s="81"/>
    </row>
    <row r="191" spans="1:1" x14ac:dyDescent="0.45">
      <c r="A191" s="81"/>
    </row>
    <row r="192" spans="1:1" x14ac:dyDescent="0.45">
      <c r="A192" s="81"/>
    </row>
    <row r="193" spans="1:1" x14ac:dyDescent="0.45">
      <c r="A193" s="81"/>
    </row>
    <row r="194" spans="1:1" x14ac:dyDescent="0.45">
      <c r="A194" s="81"/>
    </row>
    <row r="195" spans="1:1" x14ac:dyDescent="0.45">
      <c r="A195" s="81"/>
    </row>
    <row r="196" spans="1:1" x14ac:dyDescent="0.45">
      <c r="A196" s="81"/>
    </row>
    <row r="197" spans="1:1" x14ac:dyDescent="0.45">
      <c r="A197" s="81"/>
    </row>
    <row r="198" spans="1:1" x14ac:dyDescent="0.45">
      <c r="A198" s="81"/>
    </row>
    <row r="199" spans="1:1" x14ac:dyDescent="0.45">
      <c r="A199" s="81"/>
    </row>
    <row r="200" spans="1:1" x14ac:dyDescent="0.45">
      <c r="A200" s="81"/>
    </row>
    <row r="201" spans="1:1" x14ac:dyDescent="0.45">
      <c r="A201" s="81"/>
    </row>
    <row r="202" spans="1:1" x14ac:dyDescent="0.45">
      <c r="A202" s="81"/>
    </row>
    <row r="203" spans="1:1" x14ac:dyDescent="0.45">
      <c r="A203" s="81"/>
    </row>
    <row r="204" spans="1:1" x14ac:dyDescent="0.45">
      <c r="A204" s="81"/>
    </row>
    <row r="205" spans="1:1" x14ac:dyDescent="0.45">
      <c r="A205" s="81"/>
    </row>
    <row r="206" spans="1:1" x14ac:dyDescent="0.45">
      <c r="A206" s="81"/>
    </row>
    <row r="207" spans="1:1" x14ac:dyDescent="0.45">
      <c r="A207" s="81"/>
    </row>
    <row r="208" spans="1:1" x14ac:dyDescent="0.45">
      <c r="A208" s="81"/>
    </row>
    <row r="209" spans="1:1" x14ac:dyDescent="0.45">
      <c r="A209" s="81"/>
    </row>
    <row r="210" spans="1:1" x14ac:dyDescent="0.45">
      <c r="A210" s="81"/>
    </row>
    <row r="211" spans="1:1" x14ac:dyDescent="0.45">
      <c r="A211" s="81"/>
    </row>
    <row r="212" spans="1:1" x14ac:dyDescent="0.45">
      <c r="A212" s="81"/>
    </row>
    <row r="213" spans="1:1" x14ac:dyDescent="0.45">
      <c r="A213" s="81"/>
    </row>
    <row r="214" spans="1:1" x14ac:dyDescent="0.45">
      <c r="A214" s="81"/>
    </row>
    <row r="215" spans="1:1" x14ac:dyDescent="0.45">
      <c r="A215" s="81"/>
    </row>
    <row r="216" spans="1:1" x14ac:dyDescent="0.45">
      <c r="A216" s="81"/>
    </row>
    <row r="217" spans="1:1" x14ac:dyDescent="0.45">
      <c r="A217" s="81"/>
    </row>
    <row r="218" spans="1:1" x14ac:dyDescent="0.45">
      <c r="A218" s="81"/>
    </row>
    <row r="219" spans="1:1" x14ac:dyDescent="0.45">
      <c r="A219" s="81"/>
    </row>
    <row r="220" spans="1:1" x14ac:dyDescent="0.45">
      <c r="A220" s="81"/>
    </row>
    <row r="221" spans="1:1" x14ac:dyDescent="0.45">
      <c r="A221" s="81"/>
    </row>
    <row r="222" spans="1:1" x14ac:dyDescent="0.45">
      <c r="A222" s="81"/>
    </row>
    <row r="223" spans="1:1" x14ac:dyDescent="0.45">
      <c r="A223" s="81"/>
    </row>
    <row r="224" spans="1:1" x14ac:dyDescent="0.45">
      <c r="A224" s="81"/>
    </row>
    <row r="225" spans="1:1" x14ac:dyDescent="0.45">
      <c r="A225" s="81"/>
    </row>
    <row r="226" spans="1:1" x14ac:dyDescent="0.45">
      <c r="A226" s="81"/>
    </row>
    <row r="227" spans="1:1" x14ac:dyDescent="0.45">
      <c r="A227" s="81"/>
    </row>
    <row r="228" spans="1:1" x14ac:dyDescent="0.45">
      <c r="A228" s="81"/>
    </row>
    <row r="229" spans="1:1" x14ac:dyDescent="0.45">
      <c r="A229" s="81"/>
    </row>
    <row r="230" spans="1:1" x14ac:dyDescent="0.45">
      <c r="A230" s="81"/>
    </row>
    <row r="231" spans="1:1" x14ac:dyDescent="0.45">
      <c r="A231" s="81"/>
    </row>
    <row r="232" spans="1:1" x14ac:dyDescent="0.45">
      <c r="A232" s="81"/>
    </row>
    <row r="233" spans="1:1" x14ac:dyDescent="0.45">
      <c r="A233" s="81"/>
    </row>
    <row r="234" spans="1:1" x14ac:dyDescent="0.45">
      <c r="A234" s="81"/>
    </row>
    <row r="235" spans="1:1" x14ac:dyDescent="0.45">
      <c r="A235" s="81"/>
    </row>
    <row r="236" spans="1:1" x14ac:dyDescent="0.45">
      <c r="A236" s="81"/>
    </row>
    <row r="237" spans="1:1" x14ac:dyDescent="0.45">
      <c r="A237" s="81"/>
    </row>
    <row r="238" spans="1:1" x14ac:dyDescent="0.45">
      <c r="A238" s="81"/>
    </row>
    <row r="239" spans="1:1" x14ac:dyDescent="0.45">
      <c r="A239" s="81"/>
    </row>
    <row r="240" spans="1:1" x14ac:dyDescent="0.45">
      <c r="A240" s="81"/>
    </row>
    <row r="241" spans="1:1" x14ac:dyDescent="0.45">
      <c r="A241" s="81"/>
    </row>
    <row r="242" spans="1:1" x14ac:dyDescent="0.45">
      <c r="A242" s="81"/>
    </row>
    <row r="243" spans="1:1" x14ac:dyDescent="0.45">
      <c r="A243" s="81"/>
    </row>
    <row r="244" spans="1:1" x14ac:dyDescent="0.45">
      <c r="A244" s="81"/>
    </row>
    <row r="245" spans="1:1" x14ac:dyDescent="0.45">
      <c r="A245" s="81"/>
    </row>
    <row r="246" spans="1:1" x14ac:dyDescent="0.45">
      <c r="A246" s="81"/>
    </row>
    <row r="247" spans="1:1" x14ac:dyDescent="0.45">
      <c r="A247" s="81"/>
    </row>
    <row r="248" spans="1:1" x14ac:dyDescent="0.45">
      <c r="A248" s="81"/>
    </row>
    <row r="249" spans="1:1" x14ac:dyDescent="0.45">
      <c r="A249" s="81"/>
    </row>
    <row r="250" spans="1:1" x14ac:dyDescent="0.45">
      <c r="A250" s="81"/>
    </row>
    <row r="251" spans="1:1" x14ac:dyDescent="0.45">
      <c r="A251" s="81"/>
    </row>
    <row r="252" spans="1:1" x14ac:dyDescent="0.45">
      <c r="A252" s="81"/>
    </row>
    <row r="253" spans="1:1" x14ac:dyDescent="0.45">
      <c r="A253" s="81"/>
    </row>
    <row r="254" spans="1:1" x14ac:dyDescent="0.45">
      <c r="A254" s="81"/>
    </row>
    <row r="255" spans="1:1" x14ac:dyDescent="0.45">
      <c r="A255" s="81"/>
    </row>
    <row r="256" spans="1:1" x14ac:dyDescent="0.45">
      <c r="A256" s="81"/>
    </row>
    <row r="257" spans="1:1" x14ac:dyDescent="0.45">
      <c r="A257" s="81"/>
    </row>
    <row r="258" spans="1:1" x14ac:dyDescent="0.45">
      <c r="A258" s="81"/>
    </row>
    <row r="259" spans="1:1" x14ac:dyDescent="0.45">
      <c r="A259" s="81"/>
    </row>
    <row r="260" spans="1:1" x14ac:dyDescent="0.45">
      <c r="A260" s="81"/>
    </row>
    <row r="261" spans="1:1" x14ac:dyDescent="0.45">
      <c r="A261" s="81"/>
    </row>
    <row r="262" spans="1:1" x14ac:dyDescent="0.45">
      <c r="A262" s="81"/>
    </row>
    <row r="263" spans="1:1" x14ac:dyDescent="0.45">
      <c r="A263" s="81"/>
    </row>
    <row r="264" spans="1:1" x14ac:dyDescent="0.45">
      <c r="A264" s="81"/>
    </row>
    <row r="265" spans="1:1" x14ac:dyDescent="0.45">
      <c r="A265" s="81"/>
    </row>
    <row r="266" spans="1:1" x14ac:dyDescent="0.45">
      <c r="A266" s="81"/>
    </row>
    <row r="267" spans="1:1" x14ac:dyDescent="0.45">
      <c r="A267" s="81"/>
    </row>
    <row r="268" spans="1:1" x14ac:dyDescent="0.45">
      <c r="A268" s="81"/>
    </row>
    <row r="269" spans="1:1" x14ac:dyDescent="0.45">
      <c r="A269" s="81"/>
    </row>
    <row r="270" spans="1:1" x14ac:dyDescent="0.45">
      <c r="A270" s="81"/>
    </row>
    <row r="271" spans="1:1" x14ac:dyDescent="0.45">
      <c r="A271" s="81"/>
    </row>
    <row r="272" spans="1:1" x14ac:dyDescent="0.45">
      <c r="A272" s="81"/>
    </row>
    <row r="273" spans="1:1" x14ac:dyDescent="0.45">
      <c r="A273" s="81"/>
    </row>
    <row r="274" spans="1:1" x14ac:dyDescent="0.45">
      <c r="A274" s="81"/>
    </row>
    <row r="275" spans="1:1" x14ac:dyDescent="0.45">
      <c r="A275" s="81"/>
    </row>
    <row r="276" spans="1:1" x14ac:dyDescent="0.45">
      <c r="A276" s="81"/>
    </row>
    <row r="277" spans="1:1" x14ac:dyDescent="0.45">
      <c r="A277" s="81"/>
    </row>
    <row r="278" spans="1:1" x14ac:dyDescent="0.45">
      <c r="A278" s="81"/>
    </row>
    <row r="279" spans="1:1" x14ac:dyDescent="0.45">
      <c r="A279" s="81"/>
    </row>
    <row r="280" spans="1:1" x14ac:dyDescent="0.45">
      <c r="A280" s="81"/>
    </row>
    <row r="281" spans="1:1" x14ac:dyDescent="0.45">
      <c r="A281" s="81"/>
    </row>
    <row r="282" spans="1:1" x14ac:dyDescent="0.45">
      <c r="A282" s="81"/>
    </row>
    <row r="283" spans="1:1" x14ac:dyDescent="0.45">
      <c r="A283" s="81"/>
    </row>
    <row r="284" spans="1:1" x14ac:dyDescent="0.45">
      <c r="A284" s="81"/>
    </row>
    <row r="285" spans="1:1" x14ac:dyDescent="0.45">
      <c r="A285" s="81"/>
    </row>
    <row r="286" spans="1:1" x14ac:dyDescent="0.45">
      <c r="A286" s="81"/>
    </row>
    <row r="287" spans="1:1" x14ac:dyDescent="0.45">
      <c r="A287" s="81"/>
    </row>
    <row r="288" spans="1:1" x14ac:dyDescent="0.45">
      <c r="A288" s="81"/>
    </row>
    <row r="289" spans="1:1" x14ac:dyDescent="0.45">
      <c r="A289" s="81"/>
    </row>
    <row r="290" spans="1:1" x14ac:dyDescent="0.45">
      <c r="A290" s="81"/>
    </row>
    <row r="291" spans="1:1" x14ac:dyDescent="0.45">
      <c r="A291" s="81"/>
    </row>
    <row r="292" spans="1:1" x14ac:dyDescent="0.45">
      <c r="A292" s="81"/>
    </row>
    <row r="293" spans="1:1" x14ac:dyDescent="0.45">
      <c r="A293" s="81"/>
    </row>
    <row r="294" spans="1:1" x14ac:dyDescent="0.45">
      <c r="A294" s="81"/>
    </row>
    <row r="295" spans="1:1" x14ac:dyDescent="0.45">
      <c r="A295" s="81"/>
    </row>
    <row r="296" spans="1:1" x14ac:dyDescent="0.45">
      <c r="A296" s="81"/>
    </row>
    <row r="297" spans="1:1" x14ac:dyDescent="0.45">
      <c r="A297" s="81"/>
    </row>
    <row r="298" spans="1:1" x14ac:dyDescent="0.45">
      <c r="A298" s="81"/>
    </row>
    <row r="299" spans="1:1" x14ac:dyDescent="0.45">
      <c r="A299" s="81"/>
    </row>
    <row r="300" spans="1:1" x14ac:dyDescent="0.45">
      <c r="A300" s="81"/>
    </row>
    <row r="301" spans="1:1" x14ac:dyDescent="0.45">
      <c r="A301" s="81"/>
    </row>
    <row r="302" spans="1:1" x14ac:dyDescent="0.45">
      <c r="A302" s="81"/>
    </row>
    <row r="303" spans="1:1" x14ac:dyDescent="0.45">
      <c r="A303" s="81"/>
    </row>
    <row r="304" spans="1:1" x14ac:dyDescent="0.45">
      <c r="A304" s="81"/>
    </row>
    <row r="305" spans="1:1" x14ac:dyDescent="0.45">
      <c r="A305" s="81"/>
    </row>
    <row r="306" spans="1:1" x14ac:dyDescent="0.45">
      <c r="A306" s="81"/>
    </row>
    <row r="307" spans="1:1" x14ac:dyDescent="0.45">
      <c r="A307" s="81"/>
    </row>
    <row r="308" spans="1:1" x14ac:dyDescent="0.45">
      <c r="A308" s="81"/>
    </row>
    <row r="309" spans="1:1" x14ac:dyDescent="0.45">
      <c r="A309" s="81"/>
    </row>
    <row r="310" spans="1:1" x14ac:dyDescent="0.45">
      <c r="A310" s="81"/>
    </row>
    <row r="311" spans="1:1" x14ac:dyDescent="0.45">
      <c r="A311" s="81"/>
    </row>
    <row r="312" spans="1:1" x14ac:dyDescent="0.45">
      <c r="A312" s="81"/>
    </row>
    <row r="313" spans="1:1" x14ac:dyDescent="0.45">
      <c r="A313" s="81"/>
    </row>
    <row r="314" spans="1:1" x14ac:dyDescent="0.45">
      <c r="A314" s="81"/>
    </row>
    <row r="315" spans="1:1" x14ac:dyDescent="0.45">
      <c r="A315" s="81"/>
    </row>
    <row r="316" spans="1:1" x14ac:dyDescent="0.45">
      <c r="A316" s="81"/>
    </row>
    <row r="317" spans="1:1" x14ac:dyDescent="0.45">
      <c r="A317" s="81"/>
    </row>
    <row r="318" spans="1:1" x14ac:dyDescent="0.45">
      <c r="A318" s="81"/>
    </row>
    <row r="319" spans="1:1" x14ac:dyDescent="0.45">
      <c r="A319" s="81"/>
    </row>
    <row r="320" spans="1:1" x14ac:dyDescent="0.45">
      <c r="A320" s="81"/>
    </row>
    <row r="321" spans="1:1" x14ac:dyDescent="0.45">
      <c r="A321" s="81"/>
    </row>
    <row r="322" spans="1:1" x14ac:dyDescent="0.45">
      <c r="A322" s="81"/>
    </row>
    <row r="323" spans="1:1" x14ac:dyDescent="0.45">
      <c r="A323" s="81"/>
    </row>
    <row r="324" spans="1:1" x14ac:dyDescent="0.45">
      <c r="A324" s="81"/>
    </row>
    <row r="325" spans="1:1" x14ac:dyDescent="0.45">
      <c r="A325" s="81"/>
    </row>
    <row r="326" spans="1:1" x14ac:dyDescent="0.45">
      <c r="A326" s="81"/>
    </row>
    <row r="327" spans="1:1" x14ac:dyDescent="0.45">
      <c r="A327" s="81"/>
    </row>
    <row r="328" spans="1:1" x14ac:dyDescent="0.45">
      <c r="A328" s="81"/>
    </row>
    <row r="329" spans="1:1" x14ac:dyDescent="0.45">
      <c r="A329" s="81"/>
    </row>
    <row r="330" spans="1:1" x14ac:dyDescent="0.45">
      <c r="A330" s="81"/>
    </row>
    <row r="331" spans="1:1" x14ac:dyDescent="0.45">
      <c r="A331" s="81"/>
    </row>
    <row r="332" spans="1:1" x14ac:dyDescent="0.45">
      <c r="A332" s="81"/>
    </row>
    <row r="333" spans="1:1" x14ac:dyDescent="0.45">
      <c r="A333" s="81"/>
    </row>
    <row r="334" spans="1:1" x14ac:dyDescent="0.45">
      <c r="A334" s="81"/>
    </row>
    <row r="335" spans="1:1" x14ac:dyDescent="0.45">
      <c r="A335" s="81"/>
    </row>
    <row r="336" spans="1:1" x14ac:dyDescent="0.45">
      <c r="A336" s="81"/>
    </row>
    <row r="337" spans="1:1" x14ac:dyDescent="0.45">
      <c r="A337" s="81"/>
    </row>
    <row r="338" spans="1:1" x14ac:dyDescent="0.45">
      <c r="A338" s="81"/>
    </row>
    <row r="339" spans="1:1" x14ac:dyDescent="0.45">
      <c r="A339" s="81"/>
    </row>
    <row r="340" spans="1:1" x14ac:dyDescent="0.45">
      <c r="A340" s="81"/>
    </row>
    <row r="341" spans="1:1" x14ac:dyDescent="0.45">
      <c r="A341" s="81"/>
    </row>
    <row r="342" spans="1:1" x14ac:dyDescent="0.45">
      <c r="A342" s="81"/>
    </row>
    <row r="343" spans="1:1" x14ac:dyDescent="0.45">
      <c r="A343" s="81"/>
    </row>
    <row r="344" spans="1:1" x14ac:dyDescent="0.45">
      <c r="A344" s="81"/>
    </row>
    <row r="345" spans="1:1" x14ac:dyDescent="0.45">
      <c r="A345" s="81"/>
    </row>
    <row r="346" spans="1:1" x14ac:dyDescent="0.45">
      <c r="A346" s="81"/>
    </row>
    <row r="347" spans="1:1" x14ac:dyDescent="0.45">
      <c r="A347" s="81"/>
    </row>
    <row r="348" spans="1:1" x14ac:dyDescent="0.45">
      <c r="A348" s="81"/>
    </row>
    <row r="349" spans="1:1" x14ac:dyDescent="0.45">
      <c r="A349" s="81"/>
    </row>
    <row r="350" spans="1:1" x14ac:dyDescent="0.45">
      <c r="A350" s="81"/>
    </row>
    <row r="351" spans="1:1" x14ac:dyDescent="0.45">
      <c r="A351" s="81"/>
    </row>
    <row r="352" spans="1:1" x14ac:dyDescent="0.45">
      <c r="A352" s="81"/>
    </row>
    <row r="353" spans="1:1" x14ac:dyDescent="0.45">
      <c r="A353" s="81"/>
    </row>
    <row r="354" spans="1:1" x14ac:dyDescent="0.45">
      <c r="A354" s="81"/>
    </row>
    <row r="355" spans="1:1" x14ac:dyDescent="0.45">
      <c r="A355" s="81"/>
    </row>
    <row r="356" spans="1:1" x14ac:dyDescent="0.45">
      <c r="A356" s="81"/>
    </row>
    <row r="357" spans="1:1" x14ac:dyDescent="0.45">
      <c r="A357" s="81"/>
    </row>
    <row r="358" spans="1:1" x14ac:dyDescent="0.45">
      <c r="A358" s="81"/>
    </row>
    <row r="359" spans="1:1" x14ac:dyDescent="0.45">
      <c r="A359" s="81"/>
    </row>
    <row r="360" spans="1:1" x14ac:dyDescent="0.45">
      <c r="A360" s="81"/>
    </row>
    <row r="361" spans="1:1" x14ac:dyDescent="0.45">
      <c r="A361" s="81"/>
    </row>
    <row r="362" spans="1:1" x14ac:dyDescent="0.45">
      <c r="A362" s="81"/>
    </row>
    <row r="363" spans="1:1" x14ac:dyDescent="0.45">
      <c r="A363" s="81"/>
    </row>
    <row r="364" spans="1:1" x14ac:dyDescent="0.45">
      <c r="A364" s="81"/>
    </row>
    <row r="365" spans="1:1" x14ac:dyDescent="0.45">
      <c r="A365" s="81"/>
    </row>
    <row r="366" spans="1:1" x14ac:dyDescent="0.45">
      <c r="A366" s="81"/>
    </row>
    <row r="367" spans="1:1" x14ac:dyDescent="0.45">
      <c r="A367" s="81"/>
    </row>
    <row r="368" spans="1:1" x14ac:dyDescent="0.45">
      <c r="A368" s="81"/>
    </row>
    <row r="369" spans="1:1" x14ac:dyDescent="0.45">
      <c r="A369" s="81"/>
    </row>
    <row r="370" spans="1:1" x14ac:dyDescent="0.45">
      <c r="A370" s="81"/>
    </row>
    <row r="371" spans="1:1" x14ac:dyDescent="0.45">
      <c r="A371" s="81"/>
    </row>
    <row r="372" spans="1:1" x14ac:dyDescent="0.45">
      <c r="A372" s="81"/>
    </row>
    <row r="373" spans="1:1" x14ac:dyDescent="0.45">
      <c r="A373" s="81"/>
    </row>
    <row r="374" spans="1:1" x14ac:dyDescent="0.45">
      <c r="A374" s="81"/>
    </row>
    <row r="375" spans="1:1" x14ac:dyDescent="0.45">
      <c r="A375" s="81"/>
    </row>
    <row r="376" spans="1:1" x14ac:dyDescent="0.45">
      <c r="A376" s="81"/>
    </row>
    <row r="377" spans="1:1" x14ac:dyDescent="0.45">
      <c r="A377" s="81"/>
    </row>
    <row r="378" spans="1:1" x14ac:dyDescent="0.45">
      <c r="A378" s="81"/>
    </row>
    <row r="379" spans="1:1" x14ac:dyDescent="0.45">
      <c r="A379" s="81"/>
    </row>
    <row r="380" spans="1:1" x14ac:dyDescent="0.45">
      <c r="A380" s="81"/>
    </row>
    <row r="381" spans="1:1" x14ac:dyDescent="0.45">
      <c r="A381" s="81"/>
    </row>
    <row r="382" spans="1:1" x14ac:dyDescent="0.45">
      <c r="A382" s="81"/>
    </row>
    <row r="383" spans="1:1" x14ac:dyDescent="0.45">
      <c r="A383" s="81"/>
    </row>
    <row r="384" spans="1:1" x14ac:dyDescent="0.45">
      <c r="A384" s="81"/>
    </row>
    <row r="385" spans="1:1" x14ac:dyDescent="0.45">
      <c r="A385" s="81"/>
    </row>
    <row r="386" spans="1:1" x14ac:dyDescent="0.45">
      <c r="A386" s="81"/>
    </row>
    <row r="387" spans="1:1" x14ac:dyDescent="0.45">
      <c r="A387" s="81"/>
    </row>
    <row r="388" spans="1:1" x14ac:dyDescent="0.45">
      <c r="A388" s="81"/>
    </row>
    <row r="389" spans="1:1" x14ac:dyDescent="0.45">
      <c r="A389" s="81"/>
    </row>
    <row r="390" spans="1:1" x14ac:dyDescent="0.45">
      <c r="A390" s="81"/>
    </row>
    <row r="391" spans="1:1" x14ac:dyDescent="0.45">
      <c r="A391" s="81"/>
    </row>
    <row r="392" spans="1:1" x14ac:dyDescent="0.45">
      <c r="A392" s="81"/>
    </row>
    <row r="393" spans="1:1" x14ac:dyDescent="0.45">
      <c r="A393" s="81"/>
    </row>
    <row r="394" spans="1:1" x14ac:dyDescent="0.45">
      <c r="A394" s="81"/>
    </row>
    <row r="395" spans="1:1" x14ac:dyDescent="0.45">
      <c r="A395" s="81"/>
    </row>
    <row r="396" spans="1:1" x14ac:dyDescent="0.45">
      <c r="A396" s="81"/>
    </row>
    <row r="397" spans="1:1" x14ac:dyDescent="0.45">
      <c r="A397" s="81"/>
    </row>
    <row r="398" spans="1:1" x14ac:dyDescent="0.45">
      <c r="A398" s="81"/>
    </row>
    <row r="399" spans="1:1" x14ac:dyDescent="0.45">
      <c r="A399" s="81"/>
    </row>
    <row r="400" spans="1:1" x14ac:dyDescent="0.45">
      <c r="A400" s="81"/>
    </row>
    <row r="401" spans="1:1" x14ac:dyDescent="0.45">
      <c r="A401" s="81"/>
    </row>
    <row r="402" spans="1:1" x14ac:dyDescent="0.45">
      <c r="A402" s="81"/>
    </row>
    <row r="403" spans="1:1" x14ac:dyDescent="0.45">
      <c r="A403" s="81"/>
    </row>
    <row r="404" spans="1:1" x14ac:dyDescent="0.45">
      <c r="A404" s="81"/>
    </row>
    <row r="405" spans="1:1" x14ac:dyDescent="0.45">
      <c r="A405" s="81"/>
    </row>
    <row r="406" spans="1:1" x14ac:dyDescent="0.45">
      <c r="A406" s="81"/>
    </row>
    <row r="407" spans="1:1" x14ac:dyDescent="0.45">
      <c r="A407" s="81"/>
    </row>
    <row r="408" spans="1:1" x14ac:dyDescent="0.45">
      <c r="A408" s="81"/>
    </row>
    <row r="409" spans="1:1" x14ac:dyDescent="0.45">
      <c r="A409" s="81"/>
    </row>
    <row r="410" spans="1:1" x14ac:dyDescent="0.45">
      <c r="A410" s="81"/>
    </row>
    <row r="411" spans="1:1" x14ac:dyDescent="0.45">
      <c r="A411" s="81"/>
    </row>
    <row r="412" spans="1:1" x14ac:dyDescent="0.45">
      <c r="A412" s="81"/>
    </row>
    <row r="413" spans="1:1" x14ac:dyDescent="0.45">
      <c r="A413" s="81"/>
    </row>
    <row r="414" spans="1:1" x14ac:dyDescent="0.45">
      <c r="A414" s="81"/>
    </row>
    <row r="415" spans="1:1" x14ac:dyDescent="0.45">
      <c r="A415" s="81"/>
    </row>
    <row r="416" spans="1:1" x14ac:dyDescent="0.45">
      <c r="A416" s="81"/>
    </row>
    <row r="417" spans="1:1" x14ac:dyDescent="0.45">
      <c r="A417" s="81"/>
    </row>
    <row r="418" spans="1:1" x14ac:dyDescent="0.45">
      <c r="A418" s="81"/>
    </row>
    <row r="419" spans="1:1" x14ac:dyDescent="0.45">
      <c r="A419" s="81"/>
    </row>
    <row r="420" spans="1:1" x14ac:dyDescent="0.45">
      <c r="A420" s="81"/>
    </row>
    <row r="421" spans="1:1" x14ac:dyDescent="0.45">
      <c r="A421" s="81"/>
    </row>
    <row r="422" spans="1:1" x14ac:dyDescent="0.45">
      <c r="A422" s="81"/>
    </row>
    <row r="423" spans="1:1" x14ac:dyDescent="0.45">
      <c r="A423" s="81"/>
    </row>
    <row r="424" spans="1:1" x14ac:dyDescent="0.45">
      <c r="A424" s="81"/>
    </row>
    <row r="425" spans="1:1" x14ac:dyDescent="0.45">
      <c r="A425" s="81"/>
    </row>
    <row r="426" spans="1:1" x14ac:dyDescent="0.45">
      <c r="A426" s="81"/>
    </row>
    <row r="427" spans="1:1" x14ac:dyDescent="0.45">
      <c r="A427" s="81"/>
    </row>
    <row r="428" spans="1:1" x14ac:dyDescent="0.45">
      <c r="A428" s="81"/>
    </row>
    <row r="429" spans="1:1" x14ac:dyDescent="0.45">
      <c r="A429" s="81"/>
    </row>
    <row r="430" spans="1:1" x14ac:dyDescent="0.45">
      <c r="A430" s="81"/>
    </row>
    <row r="431" spans="1:1" x14ac:dyDescent="0.45">
      <c r="A431" s="81"/>
    </row>
    <row r="432" spans="1:1" x14ac:dyDescent="0.45">
      <c r="A432" s="81"/>
    </row>
    <row r="433" spans="1:1" x14ac:dyDescent="0.45">
      <c r="A433" s="81"/>
    </row>
    <row r="434" spans="1:1" x14ac:dyDescent="0.45">
      <c r="A434" s="81"/>
    </row>
    <row r="435" spans="1:1" x14ac:dyDescent="0.45">
      <c r="A435" s="81"/>
    </row>
    <row r="436" spans="1:1" x14ac:dyDescent="0.45">
      <c r="A436" s="81"/>
    </row>
    <row r="437" spans="1:1" x14ac:dyDescent="0.45">
      <c r="A437" s="81"/>
    </row>
    <row r="438" spans="1:1" x14ac:dyDescent="0.45">
      <c r="A438" s="81"/>
    </row>
    <row r="439" spans="1:1" x14ac:dyDescent="0.45">
      <c r="A439" s="81"/>
    </row>
    <row r="440" spans="1:1" x14ac:dyDescent="0.45">
      <c r="A440" s="81"/>
    </row>
    <row r="441" spans="1:1" x14ac:dyDescent="0.45">
      <c r="A441" s="81"/>
    </row>
    <row r="442" spans="1:1" x14ac:dyDescent="0.45">
      <c r="A442" s="81"/>
    </row>
    <row r="443" spans="1:1" x14ac:dyDescent="0.45">
      <c r="A443" s="81"/>
    </row>
    <row r="444" spans="1:1" x14ac:dyDescent="0.45">
      <c r="A444" s="81"/>
    </row>
    <row r="445" spans="1:1" x14ac:dyDescent="0.45">
      <c r="A445" s="81"/>
    </row>
    <row r="446" spans="1:1" x14ac:dyDescent="0.45">
      <c r="A446" s="81"/>
    </row>
    <row r="447" spans="1:1" x14ac:dyDescent="0.45">
      <c r="A447" s="81"/>
    </row>
    <row r="448" spans="1:1" x14ac:dyDescent="0.45">
      <c r="A448" s="81"/>
    </row>
    <row r="449" spans="1:1" x14ac:dyDescent="0.45">
      <c r="A449" s="81"/>
    </row>
    <row r="450" spans="1:1" x14ac:dyDescent="0.45">
      <c r="A450" s="81"/>
    </row>
    <row r="451" spans="1:1" x14ac:dyDescent="0.45">
      <c r="A451" s="81"/>
    </row>
    <row r="452" spans="1:1" x14ac:dyDescent="0.45">
      <c r="A452" s="81"/>
    </row>
    <row r="453" spans="1:1" x14ac:dyDescent="0.45">
      <c r="A453" s="81"/>
    </row>
    <row r="454" spans="1:1" x14ac:dyDescent="0.45">
      <c r="A454" s="81"/>
    </row>
    <row r="455" spans="1:1" x14ac:dyDescent="0.45">
      <c r="A455" s="81"/>
    </row>
    <row r="456" spans="1:1" x14ac:dyDescent="0.45">
      <c r="A456" s="81"/>
    </row>
    <row r="457" spans="1:1" x14ac:dyDescent="0.45">
      <c r="A457" s="81"/>
    </row>
    <row r="458" spans="1:1" x14ac:dyDescent="0.45">
      <c r="A458" s="81"/>
    </row>
    <row r="459" spans="1:1" x14ac:dyDescent="0.45">
      <c r="A459" s="81"/>
    </row>
    <row r="460" spans="1:1" x14ac:dyDescent="0.45">
      <c r="A460" s="81"/>
    </row>
    <row r="461" spans="1:1" x14ac:dyDescent="0.45">
      <c r="A461" s="81"/>
    </row>
    <row r="462" spans="1:1" x14ac:dyDescent="0.45">
      <c r="A462" s="81"/>
    </row>
    <row r="463" spans="1:1" x14ac:dyDescent="0.45">
      <c r="A463" s="81"/>
    </row>
    <row r="464" spans="1:1" x14ac:dyDescent="0.45">
      <c r="A464" s="81"/>
    </row>
    <row r="465" spans="1:1" x14ac:dyDescent="0.45">
      <c r="A465" s="81"/>
    </row>
    <row r="466" spans="1:1" x14ac:dyDescent="0.45">
      <c r="A466" s="81"/>
    </row>
    <row r="467" spans="1:1" x14ac:dyDescent="0.45">
      <c r="A467" s="81"/>
    </row>
    <row r="468" spans="1:1" x14ac:dyDescent="0.45">
      <c r="A468" s="81"/>
    </row>
    <row r="469" spans="1:1" x14ac:dyDescent="0.45">
      <c r="A469" s="81"/>
    </row>
    <row r="470" spans="1:1" x14ac:dyDescent="0.45">
      <c r="A470" s="81"/>
    </row>
    <row r="471" spans="1:1" x14ac:dyDescent="0.45">
      <c r="A471" s="81"/>
    </row>
    <row r="472" spans="1:1" x14ac:dyDescent="0.45">
      <c r="A472" s="81"/>
    </row>
    <row r="473" spans="1:1" x14ac:dyDescent="0.45">
      <c r="A473" s="81"/>
    </row>
    <row r="474" spans="1:1" x14ac:dyDescent="0.45">
      <c r="A474" s="81"/>
    </row>
    <row r="475" spans="1:1" x14ac:dyDescent="0.45">
      <c r="A475" s="81"/>
    </row>
    <row r="476" spans="1:1" x14ac:dyDescent="0.45">
      <c r="A476" s="81"/>
    </row>
    <row r="477" spans="1:1" x14ac:dyDescent="0.45">
      <c r="A477" s="81"/>
    </row>
    <row r="478" spans="1:1" x14ac:dyDescent="0.45">
      <c r="A478" s="81"/>
    </row>
    <row r="479" spans="1:1" x14ac:dyDescent="0.45">
      <c r="A479" s="81"/>
    </row>
    <row r="480" spans="1:1" x14ac:dyDescent="0.45">
      <c r="A480" s="81"/>
    </row>
    <row r="481" spans="1:1" x14ac:dyDescent="0.45">
      <c r="A481" s="81"/>
    </row>
    <row r="482" spans="1:1" x14ac:dyDescent="0.45">
      <c r="A482" s="81"/>
    </row>
    <row r="483" spans="1:1" x14ac:dyDescent="0.45">
      <c r="A483" s="81"/>
    </row>
    <row r="484" spans="1:1" x14ac:dyDescent="0.45">
      <c r="A484" s="81"/>
    </row>
    <row r="485" spans="1:1" x14ac:dyDescent="0.45">
      <c r="A485" s="81"/>
    </row>
    <row r="486" spans="1:1" x14ac:dyDescent="0.45">
      <c r="A486" s="81"/>
    </row>
    <row r="487" spans="1:1" x14ac:dyDescent="0.45">
      <c r="A487" s="81"/>
    </row>
    <row r="488" spans="1:1" x14ac:dyDescent="0.45">
      <c r="A488" s="81"/>
    </row>
    <row r="489" spans="1:1" x14ac:dyDescent="0.45">
      <c r="A489" s="81"/>
    </row>
    <row r="490" spans="1:1" x14ac:dyDescent="0.45">
      <c r="A490" s="81"/>
    </row>
    <row r="491" spans="1:1" x14ac:dyDescent="0.45">
      <c r="A491" s="81"/>
    </row>
    <row r="492" spans="1:1" x14ac:dyDescent="0.45">
      <c r="A492" s="81"/>
    </row>
    <row r="493" spans="1:1" x14ac:dyDescent="0.45">
      <c r="A493" s="81"/>
    </row>
    <row r="494" spans="1:1" x14ac:dyDescent="0.45">
      <c r="A494" s="81"/>
    </row>
    <row r="495" spans="1:1" x14ac:dyDescent="0.45">
      <c r="A495" s="81"/>
    </row>
    <row r="496" spans="1:1" x14ac:dyDescent="0.45">
      <c r="A496" s="81"/>
    </row>
    <row r="497" spans="1:1" x14ac:dyDescent="0.45">
      <c r="A497" s="81"/>
    </row>
    <row r="498" spans="1:1" x14ac:dyDescent="0.45">
      <c r="A498" s="81"/>
    </row>
    <row r="499" spans="1:1" x14ac:dyDescent="0.45">
      <c r="A499" s="81"/>
    </row>
    <row r="500" spans="1:1" x14ac:dyDescent="0.45">
      <c r="A500" s="81"/>
    </row>
    <row r="501" spans="1:1" x14ac:dyDescent="0.45">
      <c r="A501" s="81"/>
    </row>
    <row r="502" spans="1:1" x14ac:dyDescent="0.45">
      <c r="A502" s="81"/>
    </row>
    <row r="503" spans="1:1" x14ac:dyDescent="0.45">
      <c r="A503" s="81"/>
    </row>
    <row r="504" spans="1:1" x14ac:dyDescent="0.45">
      <c r="A504" s="81"/>
    </row>
    <row r="505" spans="1:1" x14ac:dyDescent="0.45">
      <c r="A505" s="81"/>
    </row>
    <row r="506" spans="1:1" x14ac:dyDescent="0.45">
      <c r="A506" s="81"/>
    </row>
    <row r="507" spans="1:1" x14ac:dyDescent="0.45">
      <c r="A507" s="81"/>
    </row>
    <row r="508" spans="1:1" x14ac:dyDescent="0.45">
      <c r="A508" s="81"/>
    </row>
    <row r="509" spans="1:1" x14ac:dyDescent="0.45">
      <c r="A509" s="81"/>
    </row>
    <row r="510" spans="1:1" x14ac:dyDescent="0.45">
      <c r="A510" s="81"/>
    </row>
    <row r="511" spans="1:1" x14ac:dyDescent="0.45">
      <c r="A511" s="81"/>
    </row>
    <row r="512" spans="1:1" x14ac:dyDescent="0.45">
      <c r="A512" s="81"/>
    </row>
    <row r="513" spans="1:1" x14ac:dyDescent="0.45">
      <c r="A513" s="81"/>
    </row>
    <row r="514" spans="1:1" x14ac:dyDescent="0.45">
      <c r="A514" s="81"/>
    </row>
    <row r="515" spans="1:1" x14ac:dyDescent="0.45">
      <c r="A515" s="81"/>
    </row>
    <row r="516" spans="1:1" x14ac:dyDescent="0.45">
      <c r="A516" s="81"/>
    </row>
    <row r="517" spans="1:1" x14ac:dyDescent="0.45">
      <c r="A517" s="81"/>
    </row>
    <row r="518" spans="1:1" x14ac:dyDescent="0.45">
      <c r="A518" s="81"/>
    </row>
    <row r="519" spans="1:1" x14ac:dyDescent="0.45">
      <c r="A519" s="81"/>
    </row>
    <row r="520" spans="1:1" x14ac:dyDescent="0.45">
      <c r="A520" s="81"/>
    </row>
    <row r="521" spans="1:1" x14ac:dyDescent="0.45">
      <c r="A521" s="81"/>
    </row>
    <row r="522" spans="1:1" x14ac:dyDescent="0.45">
      <c r="A522" s="81"/>
    </row>
    <row r="523" spans="1:1" x14ac:dyDescent="0.45">
      <c r="A523" s="81"/>
    </row>
    <row r="524" spans="1:1" x14ac:dyDescent="0.45">
      <c r="A524" s="81"/>
    </row>
    <row r="525" spans="1:1" x14ac:dyDescent="0.45">
      <c r="A525" s="81"/>
    </row>
    <row r="526" spans="1:1" x14ac:dyDescent="0.45">
      <c r="A526" s="81"/>
    </row>
    <row r="527" spans="1:1" x14ac:dyDescent="0.45">
      <c r="A527" s="81"/>
    </row>
    <row r="528" spans="1:1" x14ac:dyDescent="0.45">
      <c r="A528" s="81"/>
    </row>
    <row r="529" spans="1:1" x14ac:dyDescent="0.45">
      <c r="A529" s="81"/>
    </row>
    <row r="530" spans="1:1" x14ac:dyDescent="0.45">
      <c r="A530" s="81"/>
    </row>
    <row r="531" spans="1:1" x14ac:dyDescent="0.45">
      <c r="A531" s="81"/>
    </row>
    <row r="532" spans="1:1" x14ac:dyDescent="0.45">
      <c r="A532" s="81"/>
    </row>
    <row r="533" spans="1:1" x14ac:dyDescent="0.45">
      <c r="A533" s="81"/>
    </row>
    <row r="534" spans="1:1" x14ac:dyDescent="0.45">
      <c r="A534" s="81"/>
    </row>
    <row r="535" spans="1:1" x14ac:dyDescent="0.45">
      <c r="A535" s="81"/>
    </row>
    <row r="536" spans="1:1" x14ac:dyDescent="0.45">
      <c r="A536" s="81"/>
    </row>
    <row r="537" spans="1:1" x14ac:dyDescent="0.45">
      <c r="A537" s="81"/>
    </row>
    <row r="538" spans="1:1" x14ac:dyDescent="0.45">
      <c r="A538" s="81"/>
    </row>
    <row r="539" spans="1:1" x14ac:dyDescent="0.45">
      <c r="A539" s="81"/>
    </row>
    <row r="540" spans="1:1" x14ac:dyDescent="0.45">
      <c r="A540" s="81"/>
    </row>
    <row r="541" spans="1:1" x14ac:dyDescent="0.45">
      <c r="A541" s="81"/>
    </row>
    <row r="542" spans="1:1" x14ac:dyDescent="0.45">
      <c r="A542" s="81"/>
    </row>
    <row r="543" spans="1:1" x14ac:dyDescent="0.45">
      <c r="A543" s="81"/>
    </row>
    <row r="544" spans="1:1" x14ac:dyDescent="0.45">
      <c r="A544" s="81"/>
    </row>
    <row r="545" spans="1:1" x14ac:dyDescent="0.45">
      <c r="A545" s="81"/>
    </row>
    <row r="546" spans="1:1" x14ac:dyDescent="0.45">
      <c r="A546" s="81"/>
    </row>
    <row r="547" spans="1:1" x14ac:dyDescent="0.45">
      <c r="A547" s="81"/>
    </row>
    <row r="548" spans="1:1" x14ac:dyDescent="0.45">
      <c r="A548" s="81"/>
    </row>
    <row r="549" spans="1:1" x14ac:dyDescent="0.45">
      <c r="A549" s="81"/>
    </row>
    <row r="550" spans="1:1" x14ac:dyDescent="0.45">
      <c r="A550" s="81"/>
    </row>
    <row r="551" spans="1:1" x14ac:dyDescent="0.45">
      <c r="A551" s="81"/>
    </row>
    <row r="552" spans="1:1" x14ac:dyDescent="0.45">
      <c r="A552" s="81"/>
    </row>
    <row r="553" spans="1:1" x14ac:dyDescent="0.45">
      <c r="A553" s="81"/>
    </row>
    <row r="554" spans="1:1" x14ac:dyDescent="0.45">
      <c r="A554" s="81"/>
    </row>
    <row r="555" spans="1:1" x14ac:dyDescent="0.45">
      <c r="A555" s="81"/>
    </row>
    <row r="556" spans="1:1" x14ac:dyDescent="0.45">
      <c r="A556" s="81"/>
    </row>
    <row r="557" spans="1:1" x14ac:dyDescent="0.45">
      <c r="A557" s="81"/>
    </row>
    <row r="558" spans="1:1" x14ac:dyDescent="0.45">
      <c r="A558" s="81"/>
    </row>
    <row r="559" spans="1:1" x14ac:dyDescent="0.45">
      <c r="A559" s="81"/>
    </row>
    <row r="560" spans="1:1" x14ac:dyDescent="0.45">
      <c r="A560" s="81"/>
    </row>
    <row r="561" spans="1:1" x14ac:dyDescent="0.45">
      <c r="A561" s="81"/>
    </row>
    <row r="562" spans="1:1" x14ac:dyDescent="0.45">
      <c r="A562" s="81"/>
    </row>
    <row r="563" spans="1:1" x14ac:dyDescent="0.45">
      <c r="A563" s="81"/>
    </row>
    <row r="564" spans="1:1" x14ac:dyDescent="0.45">
      <c r="A564" s="81"/>
    </row>
    <row r="565" spans="1:1" x14ac:dyDescent="0.45">
      <c r="A565" s="81"/>
    </row>
    <row r="566" spans="1:1" x14ac:dyDescent="0.45">
      <c r="A566" s="81"/>
    </row>
    <row r="567" spans="1:1" x14ac:dyDescent="0.45">
      <c r="A567" s="81"/>
    </row>
    <row r="568" spans="1:1" x14ac:dyDescent="0.45">
      <c r="A568" s="81"/>
    </row>
    <row r="569" spans="1:1" x14ac:dyDescent="0.45">
      <c r="A569" s="81"/>
    </row>
    <row r="570" spans="1:1" x14ac:dyDescent="0.45">
      <c r="A570" s="81"/>
    </row>
    <row r="571" spans="1:1" x14ac:dyDescent="0.45">
      <c r="A571" s="81"/>
    </row>
    <row r="572" spans="1:1" x14ac:dyDescent="0.45">
      <c r="A572" s="81"/>
    </row>
    <row r="573" spans="1:1" x14ac:dyDescent="0.45">
      <c r="A573" s="81"/>
    </row>
    <row r="574" spans="1:1" x14ac:dyDescent="0.45">
      <c r="A574" s="81"/>
    </row>
    <row r="575" spans="1:1" x14ac:dyDescent="0.45">
      <c r="A575" s="81"/>
    </row>
    <row r="576" spans="1:1" x14ac:dyDescent="0.45">
      <c r="A576" s="81"/>
    </row>
    <row r="577" spans="1:1" x14ac:dyDescent="0.45">
      <c r="A577" s="81"/>
    </row>
    <row r="578" spans="1:1" x14ac:dyDescent="0.45">
      <c r="A578" s="81"/>
    </row>
    <row r="579" spans="1:1" x14ac:dyDescent="0.45">
      <c r="A579" s="81"/>
    </row>
    <row r="580" spans="1:1" x14ac:dyDescent="0.45">
      <c r="A580" s="81"/>
    </row>
    <row r="581" spans="1:1" x14ac:dyDescent="0.45">
      <c r="A581" s="81"/>
    </row>
    <row r="582" spans="1:1" x14ac:dyDescent="0.45">
      <c r="A582" s="81"/>
    </row>
    <row r="583" spans="1:1" x14ac:dyDescent="0.45">
      <c r="A583" s="81"/>
    </row>
    <row r="584" spans="1:1" x14ac:dyDescent="0.45">
      <c r="A584" s="81"/>
    </row>
    <row r="585" spans="1:1" x14ac:dyDescent="0.45">
      <c r="A585" s="81"/>
    </row>
    <row r="586" spans="1:1" x14ac:dyDescent="0.45">
      <c r="A586" s="81"/>
    </row>
    <row r="587" spans="1:1" x14ac:dyDescent="0.45">
      <c r="A587" s="81"/>
    </row>
    <row r="588" spans="1:1" x14ac:dyDescent="0.45">
      <c r="A588" s="81"/>
    </row>
    <row r="589" spans="1:1" x14ac:dyDescent="0.45">
      <c r="A589" s="81"/>
    </row>
    <row r="590" spans="1:1" x14ac:dyDescent="0.45">
      <c r="A590" s="81"/>
    </row>
    <row r="591" spans="1:1" x14ac:dyDescent="0.45">
      <c r="A591" s="81"/>
    </row>
    <row r="592" spans="1:1" x14ac:dyDescent="0.45">
      <c r="A592" s="81"/>
    </row>
    <row r="593" spans="1:1" x14ac:dyDescent="0.45">
      <c r="A593" s="81"/>
    </row>
    <row r="594" spans="1:1" x14ac:dyDescent="0.45">
      <c r="A594" s="81"/>
    </row>
    <row r="595" spans="1:1" x14ac:dyDescent="0.45">
      <c r="A595" s="81"/>
    </row>
    <row r="596" spans="1:1" x14ac:dyDescent="0.45">
      <c r="A596" s="81"/>
    </row>
    <row r="597" spans="1:1" x14ac:dyDescent="0.45">
      <c r="A597" s="81"/>
    </row>
    <row r="598" spans="1:1" x14ac:dyDescent="0.45">
      <c r="A598" s="81"/>
    </row>
    <row r="599" spans="1:1" x14ac:dyDescent="0.45">
      <c r="A599" s="81"/>
    </row>
    <row r="600" spans="1:1" x14ac:dyDescent="0.45">
      <c r="A600" s="81"/>
    </row>
    <row r="601" spans="1:1" x14ac:dyDescent="0.45">
      <c r="A601" s="81"/>
    </row>
    <row r="602" spans="1:1" x14ac:dyDescent="0.45">
      <c r="A602" s="81"/>
    </row>
    <row r="603" spans="1:1" x14ac:dyDescent="0.45">
      <c r="A603" s="81"/>
    </row>
    <row r="604" spans="1:1" x14ac:dyDescent="0.45">
      <c r="A604" s="81"/>
    </row>
    <row r="605" spans="1:1" x14ac:dyDescent="0.45">
      <c r="A605" s="81"/>
    </row>
    <row r="606" spans="1:1" x14ac:dyDescent="0.45">
      <c r="A606" s="81"/>
    </row>
    <row r="607" spans="1:1" x14ac:dyDescent="0.45">
      <c r="A607" s="81"/>
    </row>
    <row r="608" spans="1:1" x14ac:dyDescent="0.45">
      <c r="A608" s="81"/>
    </row>
    <row r="609" spans="1:1" x14ac:dyDescent="0.45">
      <c r="A609" s="81"/>
    </row>
    <row r="610" spans="1:1" x14ac:dyDescent="0.45">
      <c r="A610" s="81"/>
    </row>
    <row r="611" spans="1:1" x14ac:dyDescent="0.45">
      <c r="A611" s="81"/>
    </row>
    <row r="612" spans="1:1" x14ac:dyDescent="0.45">
      <c r="A612" s="81"/>
    </row>
    <row r="613" spans="1:1" x14ac:dyDescent="0.45">
      <c r="A613" s="81"/>
    </row>
    <row r="614" spans="1:1" x14ac:dyDescent="0.45">
      <c r="A614" s="81"/>
    </row>
    <row r="615" spans="1:1" x14ac:dyDescent="0.45">
      <c r="A615" s="81"/>
    </row>
    <row r="616" spans="1:1" x14ac:dyDescent="0.45">
      <c r="A616" s="81"/>
    </row>
    <row r="617" spans="1:1" x14ac:dyDescent="0.45">
      <c r="A617" s="81"/>
    </row>
    <row r="618" spans="1:1" x14ac:dyDescent="0.45">
      <c r="A618" s="81"/>
    </row>
    <row r="619" spans="1:1" x14ac:dyDescent="0.45">
      <c r="A619" s="81"/>
    </row>
    <row r="620" spans="1:1" x14ac:dyDescent="0.45">
      <c r="A620" s="81"/>
    </row>
    <row r="621" spans="1:1" x14ac:dyDescent="0.45">
      <c r="A621" s="81"/>
    </row>
    <row r="622" spans="1:1" x14ac:dyDescent="0.45">
      <c r="A622" s="81"/>
    </row>
    <row r="623" spans="1:1" x14ac:dyDescent="0.45">
      <c r="A623" s="81"/>
    </row>
    <row r="624" spans="1:1" x14ac:dyDescent="0.45">
      <c r="A624" s="81"/>
    </row>
    <row r="625" spans="1:1" x14ac:dyDescent="0.45">
      <c r="A625" s="81"/>
    </row>
    <row r="626" spans="1:1" x14ac:dyDescent="0.45">
      <c r="A626" s="81"/>
    </row>
    <row r="627" spans="1:1" x14ac:dyDescent="0.45">
      <c r="A627" s="81"/>
    </row>
    <row r="628" spans="1:1" x14ac:dyDescent="0.45">
      <c r="A628" s="81"/>
    </row>
    <row r="629" spans="1:1" x14ac:dyDescent="0.45">
      <c r="A629" s="81"/>
    </row>
    <row r="630" spans="1:1" x14ac:dyDescent="0.45">
      <c r="A630" s="81"/>
    </row>
    <row r="631" spans="1:1" x14ac:dyDescent="0.45">
      <c r="A631" s="81"/>
    </row>
    <row r="632" spans="1:1" x14ac:dyDescent="0.45">
      <c r="A632" s="81"/>
    </row>
    <row r="633" spans="1:1" x14ac:dyDescent="0.45">
      <c r="A633" s="81"/>
    </row>
    <row r="634" spans="1:1" x14ac:dyDescent="0.45">
      <c r="A634" s="81"/>
    </row>
    <row r="635" spans="1:1" x14ac:dyDescent="0.45">
      <c r="A635" s="81"/>
    </row>
    <row r="636" spans="1:1" x14ac:dyDescent="0.45">
      <c r="A636" s="81"/>
    </row>
    <row r="637" spans="1:1" x14ac:dyDescent="0.45">
      <c r="A637" s="81"/>
    </row>
    <row r="638" spans="1:1" x14ac:dyDescent="0.45">
      <c r="A638" s="81"/>
    </row>
    <row r="639" spans="1:1" x14ac:dyDescent="0.45">
      <c r="A639" s="81"/>
    </row>
    <row r="640" spans="1:1" x14ac:dyDescent="0.45">
      <c r="A640" s="81"/>
    </row>
    <row r="641" spans="1:1" x14ac:dyDescent="0.45">
      <c r="A641" s="81"/>
    </row>
    <row r="642" spans="1:1" x14ac:dyDescent="0.45">
      <c r="A642" s="81"/>
    </row>
    <row r="643" spans="1:1" x14ac:dyDescent="0.45">
      <c r="A643" s="81"/>
    </row>
    <row r="644" spans="1:1" x14ac:dyDescent="0.45">
      <c r="A644" s="81"/>
    </row>
    <row r="645" spans="1:1" x14ac:dyDescent="0.45">
      <c r="A645" s="81"/>
    </row>
    <row r="646" spans="1:1" x14ac:dyDescent="0.45">
      <c r="A646" s="81"/>
    </row>
    <row r="647" spans="1:1" x14ac:dyDescent="0.45">
      <c r="A647" s="81"/>
    </row>
    <row r="648" spans="1:1" x14ac:dyDescent="0.45">
      <c r="A648" s="81"/>
    </row>
    <row r="649" spans="1:1" x14ac:dyDescent="0.45">
      <c r="A649" s="81"/>
    </row>
    <row r="650" spans="1:1" x14ac:dyDescent="0.45">
      <c r="A650" s="81"/>
    </row>
    <row r="651" spans="1:1" x14ac:dyDescent="0.45">
      <c r="A651" s="81"/>
    </row>
    <row r="652" spans="1:1" x14ac:dyDescent="0.45">
      <c r="A652" s="81"/>
    </row>
    <row r="653" spans="1:1" x14ac:dyDescent="0.45">
      <c r="A653" s="81"/>
    </row>
    <row r="654" spans="1:1" x14ac:dyDescent="0.45">
      <c r="A654" s="81"/>
    </row>
    <row r="655" spans="1:1" x14ac:dyDescent="0.45">
      <c r="A655" s="81"/>
    </row>
    <row r="656" spans="1:1" x14ac:dyDescent="0.45">
      <c r="A656" s="81"/>
    </row>
    <row r="657" spans="1:1" x14ac:dyDescent="0.45">
      <c r="A657" s="81"/>
    </row>
    <row r="658" spans="1:1" x14ac:dyDescent="0.45">
      <c r="A658" s="81"/>
    </row>
    <row r="659" spans="1:1" x14ac:dyDescent="0.45">
      <c r="A659" s="81"/>
    </row>
    <row r="660" spans="1:1" x14ac:dyDescent="0.45">
      <c r="A660" s="81"/>
    </row>
    <row r="661" spans="1:1" x14ac:dyDescent="0.45">
      <c r="A661" s="81"/>
    </row>
    <row r="662" spans="1:1" x14ac:dyDescent="0.45">
      <c r="A662" s="81"/>
    </row>
    <row r="663" spans="1:1" x14ac:dyDescent="0.45">
      <c r="A663" s="81"/>
    </row>
    <row r="664" spans="1:1" x14ac:dyDescent="0.45">
      <c r="A664" s="81"/>
    </row>
    <row r="665" spans="1:1" x14ac:dyDescent="0.45">
      <c r="A665" s="81"/>
    </row>
    <row r="666" spans="1:1" x14ac:dyDescent="0.45">
      <c r="A666" s="81"/>
    </row>
    <row r="667" spans="1:1" x14ac:dyDescent="0.45">
      <c r="A667" s="81"/>
    </row>
    <row r="668" spans="1:1" x14ac:dyDescent="0.45">
      <c r="A668" s="81"/>
    </row>
    <row r="669" spans="1:1" x14ac:dyDescent="0.45">
      <c r="A669" s="81"/>
    </row>
    <row r="670" spans="1:1" x14ac:dyDescent="0.45">
      <c r="A670" s="81"/>
    </row>
    <row r="671" spans="1:1" x14ac:dyDescent="0.45">
      <c r="A671" s="81"/>
    </row>
    <row r="672" spans="1:1" x14ac:dyDescent="0.45">
      <c r="A672" s="81"/>
    </row>
    <row r="673" spans="1:1" x14ac:dyDescent="0.45">
      <c r="A673" s="81"/>
    </row>
    <row r="674" spans="1:1" x14ac:dyDescent="0.45">
      <c r="A674" s="81"/>
    </row>
    <row r="675" spans="1:1" x14ac:dyDescent="0.45">
      <c r="A675" s="81"/>
    </row>
    <row r="676" spans="1:1" x14ac:dyDescent="0.45">
      <c r="A676" s="81"/>
    </row>
    <row r="677" spans="1:1" x14ac:dyDescent="0.45">
      <c r="A677" s="81"/>
    </row>
    <row r="678" spans="1:1" x14ac:dyDescent="0.45">
      <c r="A678" s="81"/>
    </row>
    <row r="679" spans="1:1" x14ac:dyDescent="0.45">
      <c r="A679" s="81"/>
    </row>
    <row r="680" spans="1:1" x14ac:dyDescent="0.45">
      <c r="A680" s="81"/>
    </row>
    <row r="681" spans="1:1" x14ac:dyDescent="0.45">
      <c r="A681" s="81"/>
    </row>
    <row r="682" spans="1:1" x14ac:dyDescent="0.45">
      <c r="A682" s="81"/>
    </row>
    <row r="683" spans="1:1" x14ac:dyDescent="0.45">
      <c r="A683" s="81"/>
    </row>
    <row r="684" spans="1:1" x14ac:dyDescent="0.45">
      <c r="A684" s="81"/>
    </row>
    <row r="685" spans="1:1" x14ac:dyDescent="0.45">
      <c r="A685" s="81"/>
    </row>
    <row r="686" spans="1:1" x14ac:dyDescent="0.45">
      <c r="A686" s="81"/>
    </row>
    <row r="687" spans="1:1" x14ac:dyDescent="0.45">
      <c r="A687" s="81"/>
    </row>
    <row r="688" spans="1:1" x14ac:dyDescent="0.45">
      <c r="A688" s="81"/>
    </row>
    <row r="689" spans="1:1" x14ac:dyDescent="0.45">
      <c r="A689" s="81"/>
    </row>
    <row r="690" spans="1:1" x14ac:dyDescent="0.45">
      <c r="A690" s="81"/>
    </row>
    <row r="691" spans="1:1" x14ac:dyDescent="0.45">
      <c r="A691" s="81"/>
    </row>
  </sheetData>
  <mergeCells count="29">
    <mergeCell ref="I6:O6"/>
    <mergeCell ref="P6:P7"/>
    <mergeCell ref="A42:G42"/>
    <mergeCell ref="R41:U41"/>
    <mergeCell ref="AC1:AG1"/>
    <mergeCell ref="AF2:AG2"/>
    <mergeCell ref="P3:T3"/>
    <mergeCell ref="A4:AG4"/>
    <mergeCell ref="A5:A7"/>
    <mergeCell ref="B5:B7"/>
    <mergeCell ref="C5:C7"/>
    <mergeCell ref="D5:D7"/>
    <mergeCell ref="E5:P5"/>
    <mergeCell ref="Q5:AB5"/>
    <mergeCell ref="AC5:AG5"/>
    <mergeCell ref="E6:E7"/>
    <mergeCell ref="AC6:AC7"/>
    <mergeCell ref="F6:G6"/>
    <mergeCell ref="H6:H7"/>
    <mergeCell ref="AD6:AD7"/>
    <mergeCell ref="AG6:AG7"/>
    <mergeCell ref="R40:U40"/>
    <mergeCell ref="AF40:AG40"/>
    <mergeCell ref="AE6:AE7"/>
    <mergeCell ref="AF6:AF7"/>
    <mergeCell ref="R6:S6"/>
    <mergeCell ref="T6:T7"/>
    <mergeCell ref="U6:AA6"/>
    <mergeCell ref="AB6:AB7"/>
  </mergeCells>
  <pageMargins left="0.7" right="0.7" top="0.75" bottom="0.75" header="0.3" footer="0.3"/>
  <pageSetup paperSize="9" scale="17" fitToHeight="0" orientation="landscape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1 кв.</vt:lpstr>
      <vt:lpstr>2 кв.</vt:lpstr>
      <vt:lpstr>3 кв.</vt:lpstr>
      <vt:lpstr>4кв.</vt:lpstr>
      <vt:lpstr>'1 кв.'!Область_печати</vt:lpstr>
      <vt:lpstr>'2 кв.'!Область_печати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lai</dc:creator>
  <cp:lastModifiedBy>User</cp:lastModifiedBy>
  <cp:lastPrinted>2021-01-15T06:16:36Z</cp:lastPrinted>
  <dcterms:created xsi:type="dcterms:W3CDTF">2017-10-18T11:11:55Z</dcterms:created>
  <dcterms:modified xsi:type="dcterms:W3CDTF">2021-09-20T11:08:05Z</dcterms:modified>
</cp:coreProperties>
</file>