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4" i="1" l="1"/>
  <c r="D26" i="1"/>
  <c r="D25" i="1"/>
  <c r="C17" i="1"/>
  <c r="F17" i="1"/>
  <c r="E17" i="1"/>
  <c r="D17" i="1"/>
  <c r="H2" i="1" l="1"/>
  <c r="I2" i="1" s="1"/>
  <c r="G2" i="1"/>
  <c r="F2" i="1"/>
  <c r="E2" i="1"/>
  <c r="D2" i="1"/>
  <c r="C2" i="1"/>
  <c r="H6" i="1"/>
  <c r="I6" i="1" s="1"/>
  <c r="G6" i="1"/>
  <c r="F6" i="1"/>
  <c r="E6" i="1"/>
  <c r="D6" i="1"/>
  <c r="C6" i="1"/>
  <c r="H5" i="1"/>
  <c r="I5" i="1" s="1"/>
  <c r="G5" i="1"/>
  <c r="F5" i="1"/>
  <c r="E5" i="1"/>
  <c r="D5" i="1"/>
  <c r="C5" i="1"/>
  <c r="H4" i="1"/>
  <c r="I4" i="1" s="1"/>
  <c r="G4" i="1"/>
  <c r="F4" i="1"/>
  <c r="E4" i="1"/>
  <c r="D4" i="1"/>
  <c r="D10" i="1" s="1"/>
  <c r="C4" i="1"/>
  <c r="H3" i="1"/>
  <c r="I3" i="1" s="1"/>
  <c r="G3" i="1"/>
  <c r="F3" i="1"/>
  <c r="F11" i="1" s="1"/>
  <c r="E3" i="1"/>
  <c r="E11" i="1" s="1"/>
  <c r="D3" i="1"/>
  <c r="C3" i="1"/>
  <c r="F10" i="1" l="1"/>
  <c r="C11" i="1"/>
  <c r="G10" i="1"/>
  <c r="D11" i="1"/>
  <c r="I11" i="1"/>
  <c r="I9" i="1"/>
  <c r="I7" i="1"/>
  <c r="I10" i="1"/>
  <c r="I8" i="1"/>
  <c r="F7" i="1"/>
  <c r="F9" i="1"/>
  <c r="H10" i="1"/>
  <c r="C8" i="1"/>
  <c r="G7" i="1"/>
  <c r="E8" i="1"/>
  <c r="G9" i="1"/>
  <c r="E10" i="1"/>
  <c r="G11" i="1"/>
  <c r="C9" i="1"/>
  <c r="H8" i="1"/>
  <c r="D7" i="1"/>
  <c r="H7" i="1"/>
  <c r="F8" i="1"/>
  <c r="D9" i="1"/>
  <c r="H9" i="1"/>
  <c r="H11" i="1"/>
  <c r="C10" i="1"/>
  <c r="D8" i="1"/>
  <c r="E7" i="1"/>
  <c r="G8" i="1"/>
  <c r="E9" i="1"/>
  <c r="C7" i="1"/>
</calcChain>
</file>

<file path=xl/sharedStrings.xml><?xml version="1.0" encoding="utf-8"?>
<sst xmlns="http://schemas.openxmlformats.org/spreadsheetml/2006/main" count="24" uniqueCount="22">
  <si>
    <t>A</t>
  </si>
  <si>
    <t>B</t>
  </si>
  <si>
    <t>A+B</t>
  </si>
  <si>
    <t>B-A</t>
  </si>
  <si>
    <t>A*B</t>
  </si>
  <si>
    <t>A/B</t>
  </si>
  <si>
    <t>A*10%</t>
  </si>
  <si>
    <t>B*20%</t>
  </si>
  <si>
    <t>B-(B*20%)</t>
  </si>
  <si>
    <t>Total</t>
  </si>
  <si>
    <t>Rata-Rata</t>
  </si>
  <si>
    <t>Nilai Tertinggi</t>
  </si>
  <si>
    <t>Nilai Terendah</t>
  </si>
  <si>
    <t>Jumlah Item</t>
  </si>
  <si>
    <t>Jam Lembur</t>
  </si>
  <si>
    <t>Upah Lembur</t>
  </si>
  <si>
    <t>Upah Lembur Jam</t>
  </si>
  <si>
    <t>Upah Lembur/Jam</t>
  </si>
  <si>
    <t>Nama</t>
  </si>
  <si>
    <t>Ani</t>
  </si>
  <si>
    <t>Ina</t>
  </si>
  <si>
    <t>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</si>
</sst>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5"/>
      </left>
      <right style="thin">
        <color theme="3"/>
      </right>
      <top style="thin">
        <color theme="5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5"/>
      </top>
      <bottom style="thin">
        <color theme="3"/>
      </bottom>
      <diagonal/>
    </border>
    <border>
      <left style="thin">
        <color theme="3"/>
      </left>
      <right style="thin">
        <color theme="5"/>
      </right>
      <top style="thin">
        <color theme="5"/>
      </top>
      <bottom style="thin">
        <color theme="3"/>
      </bottom>
      <diagonal/>
    </border>
    <border>
      <left style="thin">
        <color theme="5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5"/>
      </right>
      <top style="thin">
        <color theme="3"/>
      </top>
      <bottom style="thin">
        <color theme="3"/>
      </bottom>
      <diagonal/>
    </border>
    <border>
      <left style="thin">
        <color theme="5"/>
      </left>
      <right style="thin">
        <color theme="3"/>
      </right>
      <top style="thin">
        <color theme="3"/>
      </top>
      <bottom style="thin">
        <color theme="5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164" fontId="0" fillId="0" borderId="5" xfId="0" applyNumberFormat="1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15" zoomScaleNormal="115" workbookViewId="0">
      <selection activeCell="D24" sqref="D24:D26"/>
    </sheetView>
  </sheetViews>
  <sheetFormatPr defaultRowHeight="15" x14ac:dyDescent="0.25"/>
  <cols>
    <col min="1" max="1" width="9.140625" customWidth="1"/>
    <col min="2" max="2" width="16" customWidth="1"/>
    <col min="3" max="4" width="14.7109375" customWidth="1"/>
    <col min="5" max="5" width="20.7109375" customWidth="1"/>
    <col min="6" max="9" width="9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45</v>
      </c>
      <c r="B2" s="5">
        <v>87</v>
      </c>
      <c r="C2" s="8">
        <f>SUM(A2:B2)</f>
        <v>132</v>
      </c>
      <c r="D2" s="8">
        <f>(B2-A2)</f>
        <v>42</v>
      </c>
      <c r="E2" s="8">
        <f>(A2*B2)</f>
        <v>3915</v>
      </c>
      <c r="F2" s="9">
        <f>(A2/B2)</f>
        <v>0.51724137931034486</v>
      </c>
      <c r="G2" s="9">
        <f>(A2*10%)</f>
        <v>4.5</v>
      </c>
      <c r="H2" s="9">
        <f>(B2*20%)</f>
        <v>17.400000000000002</v>
      </c>
      <c r="I2" s="10">
        <f>(B2-H2)</f>
        <v>69.599999999999994</v>
      </c>
    </row>
    <row r="3" spans="1:9" x14ac:dyDescent="0.25">
      <c r="A3" s="4">
        <v>67</v>
      </c>
      <c r="B3" s="5">
        <v>65</v>
      </c>
      <c r="C3" s="8">
        <f t="shared" ref="C3:C6" si="0">SUM(A3:B3)</f>
        <v>132</v>
      </c>
      <c r="D3" s="8">
        <f t="shared" ref="D3:D6" si="1">(B3-A3)</f>
        <v>-2</v>
      </c>
      <c r="E3" s="8">
        <f t="shared" ref="E3:E6" si="2">(A3*B3)</f>
        <v>4355</v>
      </c>
      <c r="F3" s="9">
        <f t="shared" ref="F3:F6" si="3">(A3/B3)</f>
        <v>1.0307692307692307</v>
      </c>
      <c r="G3" s="9">
        <f t="shared" ref="G3:G6" si="4">(A3*10%)</f>
        <v>6.7</v>
      </c>
      <c r="H3" s="9">
        <f t="shared" ref="H3:H6" si="5">(B3*20%)</f>
        <v>13</v>
      </c>
      <c r="I3" s="10">
        <f t="shared" ref="I3:I6" si="6">(B3-H3)</f>
        <v>52</v>
      </c>
    </row>
    <row r="4" spans="1:9" x14ac:dyDescent="0.25">
      <c r="A4" s="4">
        <v>43</v>
      </c>
      <c r="B4" s="5">
        <v>34</v>
      </c>
      <c r="C4" s="8">
        <f t="shared" si="0"/>
        <v>77</v>
      </c>
      <c r="D4" s="8">
        <f t="shared" si="1"/>
        <v>-9</v>
      </c>
      <c r="E4" s="8">
        <f t="shared" si="2"/>
        <v>1462</v>
      </c>
      <c r="F4" s="9">
        <f t="shared" si="3"/>
        <v>1.2647058823529411</v>
      </c>
      <c r="G4" s="9">
        <f t="shared" si="4"/>
        <v>4.3</v>
      </c>
      <c r="H4" s="9">
        <f t="shared" si="5"/>
        <v>6.8000000000000007</v>
      </c>
      <c r="I4" s="10">
        <f t="shared" si="6"/>
        <v>27.2</v>
      </c>
    </row>
    <row r="5" spans="1:9" x14ac:dyDescent="0.25">
      <c r="A5" s="4">
        <v>35</v>
      </c>
      <c r="B5" s="5">
        <v>23</v>
      </c>
      <c r="C5" s="8">
        <f t="shared" si="0"/>
        <v>58</v>
      </c>
      <c r="D5" s="8">
        <f t="shared" si="1"/>
        <v>-12</v>
      </c>
      <c r="E5" s="8">
        <f t="shared" si="2"/>
        <v>805</v>
      </c>
      <c r="F5" s="9">
        <f t="shared" si="3"/>
        <v>1.5217391304347827</v>
      </c>
      <c r="G5" s="9">
        <f t="shared" si="4"/>
        <v>3.5</v>
      </c>
      <c r="H5" s="9">
        <f t="shared" si="5"/>
        <v>4.6000000000000005</v>
      </c>
      <c r="I5" s="10">
        <f t="shared" si="6"/>
        <v>18.399999999999999</v>
      </c>
    </row>
    <row r="6" spans="1:9" x14ac:dyDescent="0.25">
      <c r="A6" s="4">
        <v>54</v>
      </c>
      <c r="B6" s="5">
        <v>23</v>
      </c>
      <c r="C6" s="8">
        <f t="shared" si="0"/>
        <v>77</v>
      </c>
      <c r="D6" s="8">
        <f t="shared" si="1"/>
        <v>-31</v>
      </c>
      <c r="E6" s="8">
        <f t="shared" si="2"/>
        <v>1242</v>
      </c>
      <c r="F6" s="9">
        <f t="shared" si="3"/>
        <v>2.347826086956522</v>
      </c>
      <c r="G6" s="9">
        <f t="shared" si="4"/>
        <v>5.4</v>
      </c>
      <c r="H6" s="9">
        <f t="shared" si="5"/>
        <v>4.6000000000000005</v>
      </c>
      <c r="I6" s="10">
        <f t="shared" si="6"/>
        <v>18.399999999999999</v>
      </c>
    </row>
    <row r="7" spans="1:9" x14ac:dyDescent="0.25">
      <c r="A7" s="11" t="s">
        <v>9</v>
      </c>
      <c r="B7" s="12"/>
      <c r="C7" s="8">
        <f>SUM(C2:C6)</f>
        <v>476</v>
      </c>
      <c r="D7" s="8">
        <f t="shared" ref="D7:I7" si="7">SUM(D2:D6)</f>
        <v>-12</v>
      </c>
      <c r="E7" s="8">
        <f t="shared" si="7"/>
        <v>11779</v>
      </c>
      <c r="F7" s="9">
        <f t="shared" si="7"/>
        <v>6.6822817098238207</v>
      </c>
      <c r="G7" s="9">
        <f t="shared" si="7"/>
        <v>24.4</v>
      </c>
      <c r="H7" s="7">
        <f t="shared" si="7"/>
        <v>46.400000000000006</v>
      </c>
      <c r="I7" s="7">
        <f t="shared" si="7"/>
        <v>185.6</v>
      </c>
    </row>
    <row r="8" spans="1:9" x14ac:dyDescent="0.25">
      <c r="A8" s="11" t="s">
        <v>10</v>
      </c>
      <c r="B8" s="12"/>
      <c r="C8" s="8">
        <f>AVERAGE(C2:C6)</f>
        <v>95.2</v>
      </c>
      <c r="D8" s="8">
        <f t="shared" ref="D8:I8" si="8">AVERAGE(D2:D6)</f>
        <v>-2.4</v>
      </c>
      <c r="E8" s="8">
        <f t="shared" si="8"/>
        <v>2355.8000000000002</v>
      </c>
      <c r="F8" s="9">
        <f t="shared" si="8"/>
        <v>1.3364563419647641</v>
      </c>
      <c r="G8" s="9">
        <f t="shared" si="8"/>
        <v>4.88</v>
      </c>
      <c r="H8" s="7">
        <f t="shared" si="8"/>
        <v>9.2800000000000011</v>
      </c>
      <c r="I8" s="7">
        <f t="shared" si="8"/>
        <v>37.119999999999997</v>
      </c>
    </row>
    <row r="9" spans="1:9" x14ac:dyDescent="0.25">
      <c r="A9" s="11" t="s">
        <v>11</v>
      </c>
      <c r="B9" s="12"/>
      <c r="C9" s="8">
        <f>MAX(C2:C6)</f>
        <v>132</v>
      </c>
      <c r="D9" s="8">
        <f t="shared" ref="D9:I9" si="9">MAX(D2:D6)</f>
        <v>42</v>
      </c>
      <c r="E9" s="8">
        <f t="shared" si="9"/>
        <v>4355</v>
      </c>
      <c r="F9" s="9">
        <f t="shared" si="9"/>
        <v>2.347826086956522</v>
      </c>
      <c r="G9" s="9">
        <f t="shared" si="9"/>
        <v>6.7</v>
      </c>
      <c r="H9" s="7">
        <f t="shared" si="9"/>
        <v>17.400000000000002</v>
      </c>
      <c r="I9" s="7">
        <f t="shared" si="9"/>
        <v>69.599999999999994</v>
      </c>
    </row>
    <row r="10" spans="1:9" x14ac:dyDescent="0.25">
      <c r="A10" s="11" t="s">
        <v>12</v>
      </c>
      <c r="B10" s="12"/>
      <c r="C10" s="8">
        <f>MIN(C2:C6)</f>
        <v>58</v>
      </c>
      <c r="D10" s="8">
        <f t="shared" ref="D10:I10" si="10">MIN(D2:D6)</f>
        <v>-31</v>
      </c>
      <c r="E10" s="8">
        <f t="shared" si="10"/>
        <v>805</v>
      </c>
      <c r="F10" s="9">
        <f t="shared" si="10"/>
        <v>0.51724137931034486</v>
      </c>
      <c r="G10" s="9">
        <f t="shared" si="10"/>
        <v>3.5</v>
      </c>
      <c r="H10" s="7">
        <f t="shared" si="10"/>
        <v>4.6000000000000005</v>
      </c>
      <c r="I10" s="7">
        <f t="shared" si="10"/>
        <v>18.399999999999999</v>
      </c>
    </row>
    <row r="11" spans="1:9" x14ac:dyDescent="0.25">
      <c r="A11" s="13" t="s">
        <v>13</v>
      </c>
      <c r="B11" s="14"/>
      <c r="C11" s="6">
        <f>COUNT(C2:C6)</f>
        <v>5</v>
      </c>
      <c r="D11" s="6">
        <f t="shared" ref="D11:I11" si="11">COUNT(D2:D6)</f>
        <v>5</v>
      </c>
      <c r="E11" s="6">
        <f t="shared" si="11"/>
        <v>5</v>
      </c>
      <c r="F11" s="6">
        <f t="shared" si="11"/>
        <v>5</v>
      </c>
      <c r="G11" s="6">
        <f t="shared" si="11"/>
        <v>5</v>
      </c>
      <c r="H11" s="6">
        <f t="shared" si="11"/>
        <v>5</v>
      </c>
      <c r="I11" s="6">
        <f t="shared" si="11"/>
        <v>5</v>
      </c>
    </row>
    <row r="15" spans="1:9" x14ac:dyDescent="0.25">
      <c r="A15">
        <v>10000</v>
      </c>
      <c r="B15" t="s">
        <v>16</v>
      </c>
    </row>
    <row r="16" spans="1:9" x14ac:dyDescent="0.25">
      <c r="B16" t="s">
        <v>14</v>
      </c>
      <c r="C16">
        <v>3</v>
      </c>
      <c r="D16">
        <v>4</v>
      </c>
      <c r="E16">
        <v>7</v>
      </c>
      <c r="F16">
        <v>8</v>
      </c>
    </row>
    <row r="17" spans="1:6" x14ac:dyDescent="0.25">
      <c r="B17" t="s">
        <v>15</v>
      </c>
      <c r="C17">
        <f>$A$15*C16</f>
        <v>30000</v>
      </c>
      <c r="D17">
        <f t="shared" ref="D17:F17" si="12">$A$15*D16</f>
        <v>40000</v>
      </c>
      <c r="E17">
        <f t="shared" si="12"/>
        <v>70000</v>
      </c>
      <c r="F17">
        <f t="shared" si="12"/>
        <v>80000</v>
      </c>
    </row>
    <row r="22" spans="1:6" x14ac:dyDescent="0.25">
      <c r="A22">
        <v>25000</v>
      </c>
      <c r="B22" t="s">
        <v>17</v>
      </c>
    </row>
    <row r="23" spans="1:6" x14ac:dyDescent="0.25">
      <c r="B23" t="s">
        <v>18</v>
      </c>
      <c r="C23" t="s">
        <v>14</v>
      </c>
      <c r="D23" t="s">
        <v>15</v>
      </c>
    </row>
    <row r="24" spans="1:6" x14ac:dyDescent="0.25">
      <c r="B24" t="s">
        <v>19</v>
      </c>
      <c r="C24">
        <v>3</v>
      </c>
      <c r="D24">
        <f>$A$22*C24</f>
        <v>75000</v>
      </c>
    </row>
    <row r="25" spans="1:6" x14ac:dyDescent="0.25">
      <c r="B25" t="s">
        <v>20</v>
      </c>
      <c r="C25">
        <v>4</v>
      </c>
      <c r="D25">
        <f t="shared" ref="D25:D26" si="13">A$22*C25</f>
        <v>100000</v>
      </c>
    </row>
    <row r="26" spans="1:6" x14ac:dyDescent="0.25">
      <c r="B26" t="s">
        <v>21</v>
      </c>
      <c r="C26">
        <v>7</v>
      </c>
      <c r="D26">
        <f t="shared" si="13"/>
        <v>175000</v>
      </c>
    </row>
  </sheetData>
  <mergeCells count="5"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Mahasiswa</dc:creator>
  <cp:lastModifiedBy>Mahasiswa</cp:lastModifiedBy>
  <dcterms:created xsi:type="dcterms:W3CDTF">2022-10-12T05:13:29Z</dcterms:created>
  <dcterms:modified xsi:type="dcterms:W3CDTF">2022-10-12T06:25:57Z</dcterms:modified>
</cp:coreProperties>
</file>