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c8d8a1d815cdec4/Desktop/UOITC/"/>
    </mc:Choice>
  </mc:AlternateContent>
  <xr:revisionPtr revIDLastSave="1" documentId="13_ncr:1_{F0FCB727-DE36-4610-8E1E-6C19E0A17708}" xr6:coauthVersionLast="47" xr6:coauthVersionMax="47" xr10:uidLastSave="{BC2D96A2-F173-4077-BEC3-ACEF7185F085}"/>
  <bookViews>
    <workbookView xWindow="-110" yWindow="-110" windowWidth="22780" windowHeight="14540" activeTab="1" xr2:uid="{620B05F7-749F-4AE8-B49B-78734D04BB18}"/>
  </bookViews>
  <sheets>
    <sheet name="LEC" sheetId="1" r:id="rId1"/>
    <sheet name="MID-FINAL" sheetId="3" r:id="rId2"/>
    <sheet name="QUIZ 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3" l="1"/>
  <c r="C18" i="3"/>
  <c r="D18" i="3"/>
  <c r="D16" i="3"/>
  <c r="C16" i="3"/>
  <c r="B16" i="3"/>
  <c r="C8" i="3"/>
  <c r="D8" i="3"/>
  <c r="B8" i="3"/>
  <c r="C4" i="3"/>
  <c r="D4" i="3"/>
  <c r="B4" i="3"/>
  <c r="F2" i="2"/>
  <c r="G2" i="2"/>
  <c r="D3" i="2"/>
  <c r="D4" i="2"/>
  <c r="D5" i="2"/>
  <c r="D6" i="2"/>
  <c r="D2" i="2"/>
  <c r="C13" i="1"/>
  <c r="B13" i="1"/>
  <c r="B15" i="1" s="1"/>
  <c r="B11" i="1"/>
  <c r="C4" i="1"/>
  <c r="C11" i="1"/>
  <c r="B6" i="1"/>
  <c r="B4" i="1"/>
  <c r="C6" i="1"/>
  <c r="C15" i="1" l="1"/>
  <c r="C16" i="1" s="1"/>
  <c r="B16" i="1"/>
</calcChain>
</file>

<file path=xl/sharedStrings.xml><?xml version="1.0" encoding="utf-8"?>
<sst xmlns="http://schemas.openxmlformats.org/spreadsheetml/2006/main" count="43" uniqueCount="38">
  <si>
    <t>income</t>
  </si>
  <si>
    <t>newspapers</t>
  </si>
  <si>
    <t>magazine</t>
  </si>
  <si>
    <t>total income</t>
  </si>
  <si>
    <t>Expenditure</t>
  </si>
  <si>
    <t>Rent</t>
  </si>
  <si>
    <t>Wages</t>
  </si>
  <si>
    <t>total Expenditure</t>
  </si>
  <si>
    <t>total proft or loss</t>
  </si>
  <si>
    <t>january</t>
  </si>
  <si>
    <t>february</t>
  </si>
  <si>
    <t>items</t>
  </si>
  <si>
    <t xml:space="preserve">total </t>
  </si>
  <si>
    <t>deliveary</t>
  </si>
  <si>
    <t>Name</t>
  </si>
  <si>
    <t>Iphone</t>
  </si>
  <si>
    <t>samsung</t>
  </si>
  <si>
    <t>oppo</t>
  </si>
  <si>
    <t>nokia</t>
  </si>
  <si>
    <t>honer</t>
  </si>
  <si>
    <t>model</t>
  </si>
  <si>
    <t>price</t>
  </si>
  <si>
    <t>incraese</t>
  </si>
  <si>
    <t>New price</t>
  </si>
  <si>
    <t>sum(max&amp;min)</t>
  </si>
  <si>
    <t>sumif(new price)</t>
  </si>
  <si>
    <t xml:space="preserve">january </t>
  </si>
  <si>
    <t>march</t>
  </si>
  <si>
    <t>fridge</t>
  </si>
  <si>
    <t>items of fridge</t>
  </si>
  <si>
    <t>AC</t>
  </si>
  <si>
    <t>items of AC</t>
  </si>
  <si>
    <t>total c</t>
  </si>
  <si>
    <t>total c fridge</t>
  </si>
  <si>
    <t>total c AC</t>
  </si>
  <si>
    <t>staff</t>
  </si>
  <si>
    <t>AC cost</t>
  </si>
  <si>
    <t>loss/Excellent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</si>
</sst>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[$IQD]\ #,##0.000"/>
    <numFmt numFmtId="165" formatCode="_([$IQD]\ * #,##0.00_);_([$IQD]\ * \(#,##0.00\);_([$IQD]\ * &quot;-&quot;??_);_(@_)"/>
    <numFmt numFmtId="166" formatCode="[$IQD]\ #,##0"/>
    <numFmt numFmtId="167" formatCode="_([$IQD]\ * #,##0_);_([$IQD]\ * \(#,##0\);_([$IQD]\ * &quot;-&quot;??_);_(@_)"/>
    <numFmt numFmtId="170" formatCode="&quot;$&quot;#,##0.00"/>
  </numFmts>
  <fonts count="5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5" borderId="0" xfId="0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167" fontId="0" fillId="3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70" fontId="0" fillId="0" borderId="1" xfId="0" applyNumberForma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4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64FA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E6E2F-0E8A-499A-A9B7-975A1B27AE97}">
  <dimension ref="A1:N22"/>
  <sheetViews>
    <sheetView zoomScale="170" zoomScaleNormal="170" workbookViewId="0">
      <selection activeCell="D10" sqref="D10"/>
    </sheetView>
  </sheetViews>
  <sheetFormatPr defaultRowHeight="14" x14ac:dyDescent="0.3"/>
  <cols>
    <col min="1" max="1" width="15.25" bestFit="1" customWidth="1"/>
    <col min="2" max="2" width="21.08203125" customWidth="1"/>
    <col min="3" max="3" width="22.5" customWidth="1"/>
  </cols>
  <sheetData>
    <row r="1" spans="1:14" x14ac:dyDescent="0.3">
      <c r="A1" s="5" t="s">
        <v>0</v>
      </c>
      <c r="B1" s="5" t="s">
        <v>9</v>
      </c>
      <c r="C1" s="5" t="s">
        <v>10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6" t="s">
        <v>1</v>
      </c>
      <c r="B2" s="10">
        <v>123</v>
      </c>
      <c r="C2" s="10">
        <v>321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6" t="s">
        <v>11</v>
      </c>
      <c r="B3" s="15">
        <v>265</v>
      </c>
      <c r="C3" s="15">
        <v>873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6" t="s">
        <v>12</v>
      </c>
      <c r="B4" s="19">
        <f>B3*B2</f>
        <v>32595</v>
      </c>
      <c r="C4" s="18">
        <f>C3*C2</f>
        <v>280233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6" t="s">
        <v>2</v>
      </c>
      <c r="B5" s="10">
        <v>258</v>
      </c>
      <c r="C5" s="10">
        <v>258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7" t="s">
        <v>3</v>
      </c>
      <c r="B6" s="11">
        <f>B2+B5</f>
        <v>381</v>
      </c>
      <c r="C6" s="11">
        <f>C2+C5</f>
        <v>579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3"/>
      <c r="B7" s="12"/>
      <c r="C7" s="12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3" t="s">
        <v>4</v>
      </c>
      <c r="B8" s="12"/>
      <c r="C8" s="12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8" t="s">
        <v>5</v>
      </c>
      <c r="B9" s="13">
        <v>200</v>
      </c>
      <c r="C9" s="13">
        <v>500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8" t="s">
        <v>13</v>
      </c>
      <c r="B10" s="17">
        <v>400000</v>
      </c>
      <c r="C10" s="17">
        <v>400000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8" t="s">
        <v>12</v>
      </c>
      <c r="B11" s="20">
        <f>B10*B9</f>
        <v>80000000</v>
      </c>
      <c r="C11" s="16">
        <f>C10*C9</f>
        <v>200000000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8" t="s">
        <v>6</v>
      </c>
      <c r="B12" s="13">
        <v>123</v>
      </c>
      <c r="C12" s="13">
        <v>214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7" t="s">
        <v>7</v>
      </c>
      <c r="B13" s="11">
        <f>B11+B12</f>
        <v>80000123</v>
      </c>
      <c r="C13" s="11">
        <f>C11+C12</f>
        <v>200000214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3"/>
      <c r="B14" s="12"/>
      <c r="C14" s="12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 spans="1:14" x14ac:dyDescent="0.3">
      <c r="A15" s="9" t="s">
        <v>8</v>
      </c>
      <c r="B15" s="14">
        <f>B6-B13</f>
        <v>-79999742</v>
      </c>
      <c r="C15" s="14">
        <f>C6-C13</f>
        <v>-199999635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x14ac:dyDescent="0.3">
      <c r="A16" s="3"/>
      <c r="B16" s="1" t="str">
        <f>IF(B15&lt;0,"loss","gain")</f>
        <v>loss</v>
      </c>
      <c r="C16" s="1" t="str">
        <f>IF(C15&lt;0,"loss","gain")</f>
        <v>loss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x14ac:dyDescent="0.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BBD6-5716-44F0-A5C9-17386DFBA7D6}">
  <dimension ref="A1:D18"/>
  <sheetViews>
    <sheetView tabSelected="1" zoomScale="160" zoomScaleNormal="160" workbookViewId="0">
      <selection activeCell="F5" sqref="F5"/>
    </sheetView>
  </sheetViews>
  <sheetFormatPr defaultRowHeight="14" x14ac:dyDescent="0.3"/>
  <cols>
    <col min="1" max="1" width="13.75" bestFit="1" customWidth="1"/>
    <col min="2" max="3" width="10.5" bestFit="1" customWidth="1"/>
    <col min="4" max="4" width="11.58203125" bestFit="1" customWidth="1"/>
  </cols>
  <sheetData>
    <row r="1" spans="1:4" ht="18" x14ac:dyDescent="0.4">
      <c r="A1" s="21" t="s">
        <v>0</v>
      </c>
      <c r="B1" s="21" t="s">
        <v>26</v>
      </c>
      <c r="C1" s="21" t="s">
        <v>10</v>
      </c>
      <c r="D1" s="21" t="s">
        <v>27</v>
      </c>
    </row>
    <row r="2" spans="1:4" x14ac:dyDescent="0.3">
      <c r="A2" s="22" t="s">
        <v>28</v>
      </c>
      <c r="B2" s="23">
        <v>600</v>
      </c>
      <c r="C2" s="23">
        <v>500</v>
      </c>
      <c r="D2" s="23">
        <v>400</v>
      </c>
    </row>
    <row r="3" spans="1:4" x14ac:dyDescent="0.3">
      <c r="A3" s="22" t="s">
        <v>29</v>
      </c>
      <c r="B3" s="24">
        <v>10</v>
      </c>
      <c r="C3" s="24">
        <v>20</v>
      </c>
      <c r="D3" s="24">
        <v>30</v>
      </c>
    </row>
    <row r="4" spans="1:4" x14ac:dyDescent="0.3">
      <c r="A4" s="22" t="s">
        <v>33</v>
      </c>
      <c r="B4" s="25">
        <f>B2*B3</f>
        <v>6000</v>
      </c>
      <c r="C4" s="25">
        <f t="shared" ref="C4:D4" si="0">C2*C3</f>
        <v>10000</v>
      </c>
      <c r="D4" s="25">
        <f t="shared" si="0"/>
        <v>12000</v>
      </c>
    </row>
    <row r="5" spans="1:4" x14ac:dyDescent="0.3">
      <c r="A5" s="26"/>
      <c r="B5" s="25"/>
      <c r="C5" s="25"/>
      <c r="D5" s="25"/>
    </row>
    <row r="6" spans="1:4" x14ac:dyDescent="0.3">
      <c r="A6" s="22" t="s">
        <v>30</v>
      </c>
      <c r="B6" s="23">
        <v>400</v>
      </c>
      <c r="C6" s="23">
        <v>400</v>
      </c>
      <c r="D6" s="23">
        <v>500</v>
      </c>
    </row>
    <row r="7" spans="1:4" x14ac:dyDescent="0.3">
      <c r="A7" s="22" t="s">
        <v>31</v>
      </c>
      <c r="B7" s="24">
        <v>5</v>
      </c>
      <c r="C7" s="24">
        <v>10</v>
      </c>
      <c r="D7" s="24">
        <v>30</v>
      </c>
    </row>
    <row r="8" spans="1:4" x14ac:dyDescent="0.3">
      <c r="A8" s="22" t="s">
        <v>34</v>
      </c>
      <c r="B8" s="27">
        <f>B7*B6</f>
        <v>2000</v>
      </c>
      <c r="C8" s="27">
        <f t="shared" ref="C8:D8" si="1">C7*C6</f>
        <v>4000</v>
      </c>
      <c r="D8" s="27">
        <f t="shared" si="1"/>
        <v>15000</v>
      </c>
    </row>
    <row r="9" spans="1:4" x14ac:dyDescent="0.3">
      <c r="A9" s="26"/>
      <c r="B9" s="24"/>
      <c r="C9" s="24"/>
      <c r="D9" s="24"/>
    </row>
    <row r="10" spans="1:4" x14ac:dyDescent="0.3">
      <c r="A10" s="26"/>
      <c r="B10" s="24"/>
      <c r="C10" s="24"/>
      <c r="D10" s="24"/>
    </row>
    <row r="11" spans="1:4" x14ac:dyDescent="0.3">
      <c r="A11" s="22" t="s">
        <v>4</v>
      </c>
      <c r="B11" s="24"/>
      <c r="C11" s="24"/>
      <c r="D11" s="24"/>
    </row>
    <row r="12" spans="1:4" x14ac:dyDescent="0.3">
      <c r="A12" s="22" t="s">
        <v>5</v>
      </c>
      <c r="B12" s="23">
        <v>3000</v>
      </c>
      <c r="C12" s="23">
        <v>3000</v>
      </c>
      <c r="D12" s="23">
        <v>4000</v>
      </c>
    </row>
    <row r="13" spans="1:4" x14ac:dyDescent="0.3">
      <c r="A13" s="22" t="s">
        <v>35</v>
      </c>
      <c r="B13" s="23">
        <v>1000</v>
      </c>
      <c r="C13" s="23">
        <v>1500</v>
      </c>
      <c r="D13" s="23">
        <v>2000</v>
      </c>
    </row>
    <row r="14" spans="1:4" x14ac:dyDescent="0.3">
      <c r="A14" s="22" t="s">
        <v>36</v>
      </c>
      <c r="B14" s="23">
        <v>6000</v>
      </c>
      <c r="C14" s="23">
        <v>7000</v>
      </c>
      <c r="D14" s="23">
        <v>8000</v>
      </c>
    </row>
    <row r="15" spans="1:4" x14ac:dyDescent="0.3">
      <c r="A15" s="26"/>
      <c r="B15" s="25"/>
      <c r="C15" s="25"/>
      <c r="D15" s="25"/>
    </row>
    <row r="16" spans="1:4" x14ac:dyDescent="0.3">
      <c r="A16" s="22" t="s">
        <v>32</v>
      </c>
      <c r="B16" s="25">
        <f>B12+B13+B14</f>
        <v>10000</v>
      </c>
      <c r="C16" s="25">
        <f>C12+C13+C14</f>
        <v>11500</v>
      </c>
      <c r="D16" s="25">
        <f>D12+D13+D14</f>
        <v>14000</v>
      </c>
    </row>
    <row r="17" spans="1:4" x14ac:dyDescent="0.3">
      <c r="A17" s="26"/>
      <c r="B17" s="24"/>
      <c r="C17" s="24"/>
      <c r="D17" s="24"/>
    </row>
    <row r="18" spans="1:4" x14ac:dyDescent="0.3">
      <c r="A18" s="22" t="s">
        <v>37</v>
      </c>
      <c r="B18" s="28" t="str">
        <f>IF(B16&gt;0,"Excellent","loss")</f>
        <v>Excellent</v>
      </c>
      <c r="C18" s="28" t="str">
        <f t="shared" ref="C18:D18" si="2">IF(C16&gt;0,"Excellent","loss")</f>
        <v>Excellent</v>
      </c>
      <c r="D18" s="28" t="str">
        <f t="shared" si="2"/>
        <v>Excellent</v>
      </c>
    </row>
  </sheetData>
  <phoneticPr fontId="2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4E13-0507-488B-A4C3-E18BD3945DD4}">
  <dimension ref="A1:G6"/>
  <sheetViews>
    <sheetView zoomScale="140" zoomScaleNormal="140" workbookViewId="0"/>
  </sheetViews>
  <sheetFormatPr defaultRowHeight="14" x14ac:dyDescent="0.3"/>
  <cols>
    <col min="4" max="4" width="9.1640625" bestFit="1" customWidth="1"/>
    <col min="6" max="6" width="13.5" bestFit="1" customWidth="1"/>
    <col min="7" max="7" width="14.75" bestFit="1" customWidth="1"/>
  </cols>
  <sheetData>
    <row r="1" spans="1:7" x14ac:dyDescent="0.3">
      <c r="A1" s="4" t="s">
        <v>14</v>
      </c>
      <c r="B1" s="4" t="s">
        <v>20</v>
      </c>
      <c r="C1" s="4" t="s">
        <v>21</v>
      </c>
      <c r="D1" s="4" t="s">
        <v>23</v>
      </c>
      <c r="E1" s="4" t="s">
        <v>22</v>
      </c>
      <c r="F1" s="4" t="s">
        <v>24</v>
      </c>
      <c r="G1" s="4" t="s">
        <v>25</v>
      </c>
    </row>
    <row r="2" spans="1:7" x14ac:dyDescent="0.3">
      <c r="A2" s="2" t="s">
        <v>15</v>
      </c>
      <c r="B2" s="1">
        <v>2023</v>
      </c>
      <c r="C2" s="1">
        <v>904</v>
      </c>
      <c r="D2" s="1">
        <f>C2+$E$2</f>
        <v>1004</v>
      </c>
      <c r="E2" s="1">
        <v>100</v>
      </c>
      <c r="F2" s="1">
        <f>SUM(MAX(D2:D6,MIN(D2:D6)))</f>
        <v>1008</v>
      </c>
      <c r="G2" s="1">
        <f>SUMIF(B2:B6,"2023",D2:D6)</f>
        <v>2399</v>
      </c>
    </row>
    <row r="3" spans="1:7" x14ac:dyDescent="0.3">
      <c r="A3" s="2" t="s">
        <v>16</v>
      </c>
      <c r="B3" s="1">
        <v>2022</v>
      </c>
      <c r="C3" s="1">
        <v>891</v>
      </c>
      <c r="D3" s="1">
        <f t="shared" ref="D3:D6" si="0">C3+$E$2</f>
        <v>991</v>
      </c>
      <c r="E3" s="1"/>
      <c r="F3" s="1"/>
      <c r="G3" s="1"/>
    </row>
    <row r="4" spans="1:7" x14ac:dyDescent="0.3">
      <c r="A4" s="2" t="s">
        <v>17</v>
      </c>
      <c r="B4" s="1">
        <v>2022</v>
      </c>
      <c r="C4" s="1">
        <v>258</v>
      </c>
      <c r="D4" s="1">
        <f t="shared" si="0"/>
        <v>358</v>
      </c>
      <c r="E4" s="1"/>
      <c r="F4" s="1"/>
      <c r="G4" s="1"/>
    </row>
    <row r="5" spans="1:7" x14ac:dyDescent="0.3">
      <c r="A5" s="2" t="s">
        <v>18</v>
      </c>
      <c r="B5" s="1">
        <v>2023</v>
      </c>
      <c r="C5" s="1">
        <v>287</v>
      </c>
      <c r="D5" s="1">
        <f t="shared" si="0"/>
        <v>387</v>
      </c>
      <c r="E5" s="1"/>
      <c r="F5" s="1"/>
      <c r="G5" s="1"/>
    </row>
    <row r="6" spans="1:7" x14ac:dyDescent="0.3">
      <c r="A6" s="2" t="s">
        <v>19</v>
      </c>
      <c r="B6" s="1">
        <v>2023</v>
      </c>
      <c r="C6" s="1">
        <v>908</v>
      </c>
      <c r="D6" s="1">
        <f t="shared" si="0"/>
        <v>1008</v>
      </c>
      <c r="E6" s="1"/>
      <c r="F6" s="1"/>
      <c r="G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LEC</vt:lpstr>
      <vt:lpstr>MID-FINAL</vt:lpstr>
      <vt:lpstr>QUIZ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khalid</dc:creator>
  <cp:lastModifiedBy>ali khalid</cp:lastModifiedBy>
  <cp:lastPrinted>2024-01-01T21:07:59Z</cp:lastPrinted>
  <dcterms:created xsi:type="dcterms:W3CDTF">2023-12-12T18:42:52Z</dcterms:created>
  <dcterms:modified xsi:type="dcterms:W3CDTF">2024-01-01T21:08:05Z</dcterms:modified>
</cp:coreProperties>
</file>