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showInkAnnotation="0" codeName="ThisWorkbook" defaultThemeVersion="124226"/>
  <mc:AlternateContent xmlns:mc="http://schemas.openxmlformats.org/markup-compatibility/2006">
    <mc:Choice Requires="x15">
      <x15ac:absPath xmlns:x15ac="http://schemas.microsoft.com/office/spreadsheetml/2010/11/ac" url="C:\Projects\Github\NREL\working\SAM\deploy\runtime\spreadsheets\"/>
    </mc:Choice>
  </mc:AlternateContent>
  <xr:revisionPtr revIDLastSave="0" documentId="13_ncr:1_{39B23C2F-8905-4E5F-953E-B04BD49B646F}" xr6:coauthVersionLast="47" xr6:coauthVersionMax="47" xr10:uidLastSave="{00000000-0000-0000-0000-000000000000}"/>
  <bookViews>
    <workbookView xWindow="1152" yWindow="1152" windowWidth="46080" windowHeight="12120" activeTab="1" xr2:uid="{00000000-000D-0000-FFFF-FFFF00000000}"/>
  </bookViews>
  <sheets>
    <sheet name="Inputs and Outputs" sheetId="7" r:id="rId1"/>
    <sheet name="Cash Flow" sheetId="8" r:id="rId2"/>
  </sheets>
  <definedNames>
    <definedName name="analysis_period">'Inputs and Outputs'!$B$36</definedName>
    <definedName name="annual_fuel_usage">'Inputs and Outputs'!$B$18</definedName>
    <definedName name="AnnualOMCapacity">'Inputs and Outputs'!$C$107</definedName>
    <definedName name="AnnualOMFixed">'Inputs and Outputs'!$C$106</definedName>
    <definedName name="AnnualOMProduction">'Inputs and Outputs'!$C$109</definedName>
    <definedName name="AnnualPBIFederal">'Inputs and Outputs'!$C$139</definedName>
    <definedName name="AnnualPBIOther">'Inputs and Outputs'!$C$142</definedName>
    <definedName name="AnnualPBIState">'Inputs and Outputs'!$C$140</definedName>
    <definedName name="AnnualPBIUtility">'Inputs and Outputs'!$C$141</definedName>
    <definedName name="AnnualPTCFederal">'Inputs and Outputs'!$C$144</definedName>
    <definedName name="AnnualPTCState">'Inputs and Outputs'!$C$145</definedName>
    <definedName name="AnnualTaxFederal">'Inputs and Outputs'!$B$104</definedName>
    <definedName name="AnnualTaxState">'Inputs and Outputs'!$B$103</definedName>
    <definedName name="batt_computed_bank_capacity">'Inputs and Outputs'!$B$112</definedName>
    <definedName name="batt_replacement_cost">'Inputs and Outputs'!$B$114</definedName>
    <definedName name="batt_replacement_cost_escal">'Inputs and Outputs'!$B$115</definedName>
    <definedName name="batt_replacement_option">'Inputs and Outputs'!$B$113</definedName>
    <definedName name="BatteryReplSched">'Inputs and Outputs'!$B$117</definedName>
    <definedName name="CashFlow">'Cash Flow'!$C$135:$CX$135</definedName>
    <definedName name="cbi_fed_amount">'Inputs and Outputs'!$B$80</definedName>
    <definedName name="cbi_fed_deprbas_fed">'Inputs and Outputs'!$F$80</definedName>
    <definedName name="cbi_fed_deprbas_sta">'Inputs and Outputs'!$G$80</definedName>
    <definedName name="cbi_fed_maxvalue">'Inputs and Outputs'!$C$80</definedName>
    <definedName name="cbi_fed_tax_fed">'Inputs and Outputs'!$D$80</definedName>
    <definedName name="cbi_fed_tax_sta">'Inputs and Outputs'!$E$80</definedName>
    <definedName name="cbi_oth_amount">'Inputs and Outputs'!$B$83</definedName>
    <definedName name="cbi_oth_deprbas_fed">'Inputs and Outputs'!$F$83</definedName>
    <definedName name="cbi_oth_deprbas_sta">'Inputs and Outputs'!$G$83</definedName>
    <definedName name="cbi_oth_maxvalue">'Inputs and Outputs'!$C$83</definedName>
    <definedName name="cbi_oth_tax_fed">'Inputs and Outputs'!$D$83</definedName>
    <definedName name="cbi_oth_tax_sta">'Inputs and Outputs'!$E$83</definedName>
    <definedName name="cbi_sta_amount">'Inputs and Outputs'!$B$81</definedName>
    <definedName name="cbi_sta_deprbas_fed">'Inputs and Outputs'!$F$81</definedName>
    <definedName name="cbi_sta_deprbas_sta">'Inputs and Outputs'!$G$81</definedName>
    <definedName name="cbi_sta_maxvalue">'Inputs and Outputs'!$C$81</definedName>
    <definedName name="cbi_sta_tax_fed">'Inputs and Outputs'!$D$81</definedName>
    <definedName name="cbi_sta_tax_sta">'Inputs and Outputs'!$E$81</definedName>
    <definedName name="cbi_uti_amount">'Inputs and Outputs'!$B$82</definedName>
    <definedName name="cbi_uti_deprbas_fed">'Inputs and Outputs'!$F$82</definedName>
    <definedName name="cbi_uti_deprbas_sta">'Inputs and Outputs'!$G$82</definedName>
    <definedName name="cbi_uti_maxvalue">'Inputs and Outputs'!$C$82</definedName>
    <definedName name="cbi_uti_tax_fed">'Inputs and Outputs'!$D$82</definedName>
    <definedName name="cbi_uti_tax_sta">'Inputs and Outputs'!$E$82</definedName>
    <definedName name="cf_battery_replacement_cost">'Inputs and Outputs'!$B$120</definedName>
    <definedName name="cf_energy_net">'Inputs and Outputs'!$B$96</definedName>
    <definedName name="cf_energy_value">'Inputs and Outputs'!$B$97</definedName>
    <definedName name="cf_fuelcell_replacement_cost">'Inputs and Outputs'!$B$129</definedName>
    <definedName name="cf_om_capacity1_expense">'Inputs and Outputs'!$B$123</definedName>
    <definedName name="cf_om_capacity2_expense">'Inputs and Outputs'!$B$127</definedName>
    <definedName name="cf_om_fixed1_expense">'Inputs and Outputs'!$B$122</definedName>
    <definedName name="cf_om_fixed2_expense">'Inputs and Outputs'!$B$126</definedName>
    <definedName name="cf_om_production1_expense">'Inputs and Outputs'!$B$124</definedName>
    <definedName name="cf_om_production2_expense">'Inputs and Outputs'!$B$128</definedName>
    <definedName name="cf_thermal_value">'Inputs and Outputs'!$B$98</definedName>
    <definedName name="CostFlow">'Cash Flow'!$C$133:$CX$133</definedName>
    <definedName name="CumulativePaybackCashFlowWithExpenses">'Cash Flow'!$B$141:$CX$141</definedName>
    <definedName name="CumulativePaybackNoIncentives">'Cash Flow'!#REF!</definedName>
    <definedName name="debt_fraction">'Inputs and Outputs'!$B$31</definedName>
    <definedName name="federal_tax_rate">'Inputs and Outputs'!$B$42</definedName>
    <definedName name="FederalDepreciation">'Inputs and Outputs'!$B$91</definedName>
    <definedName name="FederalDepreciationAmount">'Inputs and Outputs'!#REF!</definedName>
    <definedName name="FederalDepreciationSchedule">'Inputs and Outputs'!$B$101</definedName>
    <definedName name="FuelCellFuel">'Inputs and Outputs'!$B$130</definedName>
    <definedName name="ibi_fed_amount">'Inputs and Outputs'!$B$70</definedName>
    <definedName name="ibi_fed_amount_deprbas_fed">'Inputs and Outputs'!$F$70</definedName>
    <definedName name="ibi_fed_amount_deprbas_sta">'Inputs and Outputs'!$G$70</definedName>
    <definedName name="ibi_fed_amount_tax_fed">'Inputs and Outputs'!$D$70</definedName>
    <definedName name="ibi_fed_amount_tax_sta">'Inputs and Outputs'!$E$70</definedName>
    <definedName name="ibi_fed_percent">'Inputs and Outputs'!$B$75</definedName>
    <definedName name="ibi_fed_percent_deprbas_fed">'Inputs and Outputs'!$F$75</definedName>
    <definedName name="ibi_fed_percent_deprbas_sta">'Inputs and Outputs'!$G$75</definedName>
    <definedName name="ibi_fed_percent_maxvalue">'Inputs and Outputs'!$C$75</definedName>
    <definedName name="ibi_fed_percent_tax_fed">'Inputs and Outputs'!$D$75</definedName>
    <definedName name="ibi_fed_percent_tax_sta">'Inputs and Outputs'!$E$75</definedName>
    <definedName name="ibi_oth_amount">'Inputs and Outputs'!$B$73</definedName>
    <definedName name="ibi_oth_amount_deprbas_fed">'Inputs and Outputs'!$F$73</definedName>
    <definedName name="ibi_oth_amount_deprbas_sta">'Inputs and Outputs'!$G$73</definedName>
    <definedName name="ibi_oth_amount_tax_fed">'Inputs and Outputs'!$D$73</definedName>
    <definedName name="ibi_oth_amount_tax_sta">'Inputs and Outputs'!$E$73</definedName>
    <definedName name="ibi_oth_percent">'Inputs and Outputs'!$B$78</definedName>
    <definedName name="ibi_oth_percent_deprbas_fed">'Inputs and Outputs'!$F$78</definedName>
    <definedName name="ibi_oth_percent_deprbas_sta">'Inputs and Outputs'!$G$78</definedName>
    <definedName name="ibi_oth_percent_maxvalue">'Inputs and Outputs'!$C$78</definedName>
    <definedName name="ibi_oth_percent_tax_fed">'Inputs and Outputs'!$D$78</definedName>
    <definedName name="ibi_oth_percent_tax_sta">'Inputs and Outputs'!$E$78</definedName>
    <definedName name="ibi_sta_amount">'Inputs and Outputs'!$B$71</definedName>
    <definedName name="ibi_sta_amount_deprbas_fed">'Inputs and Outputs'!$F$71</definedName>
    <definedName name="ibi_sta_amount_deprbas_sta">'Inputs and Outputs'!$G$71</definedName>
    <definedName name="ibi_sta_amount_tax_fed">'Inputs and Outputs'!$D$71</definedName>
    <definedName name="ibi_sta_amount_tax_sta">'Inputs and Outputs'!$E$71</definedName>
    <definedName name="ibi_sta_percent">'Inputs and Outputs'!$B$76</definedName>
    <definedName name="ibi_sta_percent_deprbas_fed">'Inputs and Outputs'!$F$76</definedName>
    <definedName name="ibi_sta_percent_deprbas_sta">'Inputs and Outputs'!$G$76</definedName>
    <definedName name="ibi_sta_percent_maxvalue">'Inputs and Outputs'!$C$76</definedName>
    <definedName name="ibi_sta_percent_tax_fed">'Inputs and Outputs'!$D$76</definedName>
    <definedName name="ibi_sta_percent_tax_sta">'Inputs and Outputs'!$E$76</definedName>
    <definedName name="ibi_uti_amount">'Inputs and Outputs'!$B$72</definedName>
    <definedName name="ibi_uti_amount_deprbas_fed">'Inputs and Outputs'!$F$72</definedName>
    <definedName name="ibi_uti_amount_deprbas_sta">'Inputs and Outputs'!$G$72</definedName>
    <definedName name="ibi_uti_amount_tax_fed">'Inputs and Outputs'!$D$72</definedName>
    <definedName name="ibi_uti_amount_tax_sta">'Inputs and Outputs'!$E$72</definedName>
    <definedName name="ibi_uti_percent">'Inputs and Outputs'!$B$77</definedName>
    <definedName name="ibi_uti_percent_deprbas_fed">'Inputs and Outputs'!$F$77</definedName>
    <definedName name="ibi_uti_percent_deprbas_sta">'Inputs and Outputs'!$G$77</definedName>
    <definedName name="ibi_uti_percent_maxvalue">'Inputs and Outputs'!$C$77</definedName>
    <definedName name="ibi_uti_percent_tax_fed">'Inputs and Outputs'!$D$77</definedName>
    <definedName name="ibi_uti_percent_tax_sta">'Inputs and Outputs'!$E$77</definedName>
    <definedName name="inflation_rate">'Inputs and Outputs'!$B$37</definedName>
    <definedName name="insurance_rate">'Inputs and Outputs'!$B$45</definedName>
    <definedName name="itc_fed_amount">'Inputs and Outputs'!$C$132</definedName>
    <definedName name="itc_fed_amount_deprbas_fed">'Inputs and Outputs'!$D$58</definedName>
    <definedName name="itc_fed_amount_deprbas_sta">'Inputs and Outputs'!$E$58</definedName>
    <definedName name="itc_fed_percent">'Inputs and Outputs'!$C$134</definedName>
    <definedName name="itc_fed_percent_deprbas_fed">'Inputs and Outputs'!$D$61</definedName>
    <definedName name="itc_fed_percent_deprbas_sta">'Inputs and Outputs'!$E$61</definedName>
    <definedName name="itc_fed_percent_maxvalue">'Inputs and Outputs'!$C$135</definedName>
    <definedName name="itc_sta_amount">'Inputs and Outputs'!$C$133</definedName>
    <definedName name="itc_sta_amount_deprbas_fed">'Inputs and Outputs'!$D$59</definedName>
    <definedName name="itc_sta_amount_deprbas_sta">'Inputs and Outputs'!$E$59</definedName>
    <definedName name="itc_sta_percent">'Inputs and Outputs'!$C$136</definedName>
    <definedName name="itc_sta_percent_deprbas_fed">'Inputs and Outputs'!$D$62</definedName>
    <definedName name="itc_sta_percent_deprbas_sta">'Inputs and Outputs'!$E$62</definedName>
    <definedName name="itc_sta_percent_maxvalue">'Inputs and Outputs'!$C$137</definedName>
    <definedName name="loan_rate">'Inputs and Outputs'!$B$33</definedName>
    <definedName name="loan_term">'Inputs and Outputs'!$B$32</definedName>
    <definedName name="NominalDiscountRate">'Inputs and Outputs'!$B$39</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Outputs'!$B$20</definedName>
    <definedName name="om_fuel_cost_escal">'Inputs and Outputs'!$B$21</definedName>
    <definedName name="om_opt_fuel_1_cost">'Inputs and Outputs'!$B$24</definedName>
    <definedName name="om_opt_fuel_1_cost_escal">'Inputs and Outputs'!$B$25</definedName>
    <definedName name="om_opt_fuel_1_usage">'Inputs and Outputs'!$B$23</definedName>
    <definedName name="om_opt_fuel_2_cost">'Inputs and Outputs'!$B$27</definedName>
    <definedName name="om_opt_fuel_2_cost_escal">'Inputs and Outputs'!$B$28</definedName>
    <definedName name="om_opt_fuel_2_usage">'Inputs and Outputs'!$B$26</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Flow'!$C$74:$CX$74</definedName>
    <definedName name="outFirstCost">'Inputs and Outputs'!$H$11</definedName>
    <definedName name="outOtherPBILineItem">'Cash Flow'!$C$77:$CX$77</definedName>
    <definedName name="outPayback_cash_flow_including_expenses">'Cash Flow'!$B$138:$CX$138</definedName>
    <definedName name="outPayback_cashflow_excluding_expenses">'Cash Flow'!#REF!</definedName>
    <definedName name="outPayback_wo_incentives">'Cash Flow'!#REF!</definedName>
    <definedName name="outStatePBILineItem">'Cash Flow'!$C$75:$CX$75</definedName>
    <definedName name="outTotalAdjustedInstalledCosts">'Inputs and Outputs'!$H$10</definedName>
    <definedName name="outUtilityPBILineItem">'Cash Flow'!$C$76:$CX$76</definedName>
    <definedName name="outYear">'Cash Flow'!$B$2:$CX$2</definedName>
    <definedName name="outYearZeroCashFlow">'Cash Flow'!$B$135</definedName>
    <definedName name="outYearZeroCostFlow">'Cash Flow'!$B$133</definedName>
    <definedName name="pbi_fed_amount">'Inputs and Outputs'!$B$85</definedName>
    <definedName name="pbi_fed_escal">'Inputs and Outputs'!$D$85</definedName>
    <definedName name="pbi_fed_tax_fed">'Inputs and Outputs'!$E$85</definedName>
    <definedName name="pbi_fed_tax_sta">'Inputs and Outputs'!$F$85</definedName>
    <definedName name="pbi_fed_term">'Inputs and Outputs'!$C$85</definedName>
    <definedName name="pbi_oth_amount">'Inputs and Outputs'!$B$88</definedName>
    <definedName name="pbi_oth_escal">'Inputs and Outputs'!$D$88</definedName>
    <definedName name="pbi_oth_tax_fed">'Inputs and Outputs'!$E$88</definedName>
    <definedName name="pbi_oth_tax_sta">'Inputs and Outputs'!$F$88</definedName>
    <definedName name="pbi_oth_term">'Inputs and Outputs'!$C$88</definedName>
    <definedName name="pbi_sta_amount">'Inputs and Outputs'!$B$86</definedName>
    <definedName name="pbi_sta_escal">'Inputs and Outputs'!$D$86</definedName>
    <definedName name="pbi_sta_tax_fed">'Inputs and Outputs'!$E$86</definedName>
    <definedName name="pbi_sta_tax_sta">'Inputs and Outputs'!$F$86</definedName>
    <definedName name="pbi_sta_term">'Inputs and Outputs'!$C$86</definedName>
    <definedName name="pbi_uti_amount">'Inputs and Outputs'!$B$87</definedName>
    <definedName name="pbi_uti_escal">'Inputs and Outputs'!$D$87</definedName>
    <definedName name="pbi_uti_tax_fed">'Inputs and Outputs'!$E$87</definedName>
    <definedName name="pbi_uti_tax_sta">'Inputs and Outputs'!$F$87</definedName>
    <definedName name="pbi_uti_term">'Inputs and Outputs'!$C$87</definedName>
    <definedName name="prop_tax_assessed_decline">'Inputs and Outputs'!$B$49</definedName>
    <definedName name="prop_tax_cost_assessed_percent">'Inputs and Outputs'!$B$47</definedName>
    <definedName name="property_tax_rate">'Inputs and Outputs'!$B$50</definedName>
    <definedName name="ptc_fed_amount">'Inputs and Outputs'!$B$64</definedName>
    <definedName name="ptc_fed_escal">'Inputs and Outputs'!$D$64</definedName>
    <definedName name="ptc_fed_term">'Inputs and Outputs'!$C$64</definedName>
    <definedName name="ptc_sta_amount">'Inputs and Outputs'!$B$65</definedName>
    <definedName name="ptc_sta_escal">'Inputs and Outputs'!$D$65</definedName>
    <definedName name="ptc_sta_term">'Inputs and Outputs'!$C$65</definedName>
    <definedName name="real_discount_rate">'Inputs and Outputs'!$B$38</definedName>
    <definedName name="sales_tax_rate">'Inputs and Outputs'!$B$44</definedName>
    <definedName name="salvage_percentage">'Inputs and Outputs'!$B$53</definedName>
    <definedName name="state_tax_rate">'Inputs and Outputs'!$B$43</definedName>
    <definedName name="StateDepreciation">'Inputs and Outputs'!$B$92</definedName>
    <definedName name="StateDepreciationAmount">'Inputs and Outputs'!#REF!</definedName>
    <definedName name="StateDepreciationSchedule">'Inputs and Outputs'!$B$100</definedName>
    <definedName name="system_capacity">'Inputs and Outputs'!$B$3</definedName>
    <definedName name="system_heat_rate">'Inputs and Outputs'!$B$19</definedName>
    <definedName name="TaxDeductibleInterest">'Inputs and Outputs'!#REF!</definedName>
    <definedName name="total_installed_cost">'Inputs and Outputs'!$B$7</definedName>
    <definedName name="UseDepreciation">'Inputs and Outputs'!#REF!</definedName>
    <definedName name="UseTaxDeductibleInterest">'Inputs and Outputs'!$B$93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X145" i="8" l="1"/>
  <c r="CW145" i="8"/>
  <c r="CV145" i="8"/>
  <c r="CU145" i="8"/>
  <c r="CT145" i="8"/>
  <c r="CS145" i="8"/>
  <c r="CR145" i="8"/>
  <c r="CQ145" i="8"/>
  <c r="CP145" i="8"/>
  <c r="CO145" i="8"/>
  <c r="CN145" i="8"/>
  <c r="CM145" i="8"/>
  <c r="CL145" i="8"/>
  <c r="CK145" i="8"/>
  <c r="CJ145" i="8"/>
  <c r="CI145" i="8"/>
  <c r="CH145" i="8"/>
  <c r="CG145" i="8"/>
  <c r="CF145" i="8"/>
  <c r="CE145" i="8"/>
  <c r="CD145" i="8"/>
  <c r="CC145" i="8"/>
  <c r="CB145" i="8"/>
  <c r="CA145" i="8"/>
  <c r="BZ145" i="8"/>
  <c r="BY145" i="8"/>
  <c r="BX145" i="8"/>
  <c r="BW145" i="8"/>
  <c r="BV145" i="8"/>
  <c r="BU145" i="8"/>
  <c r="BT145" i="8"/>
  <c r="BS145" i="8"/>
  <c r="BR145" i="8"/>
  <c r="BQ145" i="8"/>
  <c r="BP145" i="8"/>
  <c r="BO145" i="8"/>
  <c r="BN145" i="8"/>
  <c r="BM145" i="8"/>
  <c r="BL145" i="8"/>
  <c r="BK145" i="8"/>
  <c r="BJ145" i="8"/>
  <c r="BI145" i="8"/>
  <c r="BH145" i="8"/>
  <c r="BG145" i="8"/>
  <c r="BF145" i="8"/>
  <c r="BE145" i="8"/>
  <c r="BD145" i="8"/>
  <c r="BC145" i="8"/>
  <c r="BB145" i="8"/>
  <c r="BA145" i="8"/>
  <c r="AZ145" i="8"/>
  <c r="AY145" i="8"/>
  <c r="AX145" i="8"/>
  <c r="AW145" i="8"/>
  <c r="AV145" i="8"/>
  <c r="AU145" i="8"/>
  <c r="AT145" i="8"/>
  <c r="AS145" i="8"/>
  <c r="AR145" i="8"/>
  <c r="AQ145" i="8"/>
  <c r="AP145" i="8"/>
  <c r="AO145" i="8"/>
  <c r="AN145" i="8"/>
  <c r="AM145" i="8"/>
  <c r="AL145" i="8"/>
  <c r="AK145" i="8"/>
  <c r="AJ145" i="8"/>
  <c r="AI145" i="8"/>
  <c r="AH145" i="8"/>
  <c r="AG145" i="8"/>
  <c r="AF145" i="8"/>
  <c r="AE145" i="8"/>
  <c r="AD145" i="8"/>
  <c r="AC145" i="8"/>
  <c r="AB145" i="8"/>
  <c r="AA145" i="8"/>
  <c r="Z145" i="8"/>
  <c r="Y145" i="8"/>
  <c r="X145" i="8"/>
  <c r="W145" i="8"/>
  <c r="V145" i="8"/>
  <c r="U145" i="8"/>
  <c r="T145" i="8"/>
  <c r="S145" i="8"/>
  <c r="R145" i="8"/>
  <c r="Q145" i="8"/>
  <c r="P145" i="8"/>
  <c r="O145" i="8"/>
  <c r="N145" i="8"/>
  <c r="M145" i="8"/>
  <c r="L145" i="8"/>
  <c r="K145" i="8"/>
  <c r="J145" i="8"/>
  <c r="I145" i="8"/>
  <c r="H145" i="8"/>
  <c r="G145" i="8"/>
  <c r="F145" i="8"/>
  <c r="E145" i="8"/>
  <c r="D145" i="8"/>
  <c r="C145" i="8"/>
  <c r="CX144" i="8"/>
  <c r="CW144" i="8"/>
  <c r="CV144" i="8"/>
  <c r="CU144" i="8"/>
  <c r="CT144" i="8"/>
  <c r="CS144" i="8"/>
  <c r="CR144" i="8"/>
  <c r="CQ144" i="8"/>
  <c r="CP144" i="8"/>
  <c r="CO144" i="8"/>
  <c r="CN144" i="8"/>
  <c r="CM144" i="8"/>
  <c r="CL144" i="8"/>
  <c r="CK144" i="8"/>
  <c r="CJ144" i="8"/>
  <c r="CI144" i="8"/>
  <c r="CH144" i="8"/>
  <c r="CG144" i="8"/>
  <c r="CF144" i="8"/>
  <c r="CE144" i="8"/>
  <c r="CD144" i="8"/>
  <c r="CC144" i="8"/>
  <c r="CB144" i="8"/>
  <c r="CA144" i="8"/>
  <c r="BZ144" i="8"/>
  <c r="BY144" i="8"/>
  <c r="BX144" i="8"/>
  <c r="BW144" i="8"/>
  <c r="BV144" i="8"/>
  <c r="BU144" i="8"/>
  <c r="BT144" i="8"/>
  <c r="BS144" i="8"/>
  <c r="BR144" i="8"/>
  <c r="BQ144" i="8"/>
  <c r="BP144" i="8"/>
  <c r="BO144" i="8"/>
  <c r="BN144" i="8"/>
  <c r="BM144" i="8"/>
  <c r="BL144" i="8"/>
  <c r="BK144" i="8"/>
  <c r="BJ144" i="8"/>
  <c r="BI144" i="8"/>
  <c r="BH144" i="8"/>
  <c r="BG144" i="8"/>
  <c r="BF144" i="8"/>
  <c r="BE144" i="8"/>
  <c r="BD144" i="8"/>
  <c r="BC144" i="8"/>
  <c r="BB144" i="8"/>
  <c r="BA144" i="8"/>
  <c r="AZ144" i="8"/>
  <c r="AY144" i="8"/>
  <c r="AX144" i="8"/>
  <c r="AW144" i="8"/>
  <c r="AV144" i="8"/>
  <c r="AU144" i="8"/>
  <c r="AT144" i="8"/>
  <c r="AS144" i="8"/>
  <c r="AR144" i="8"/>
  <c r="AQ144" i="8"/>
  <c r="AP144" i="8"/>
  <c r="AO144" i="8"/>
  <c r="AN144" i="8"/>
  <c r="AM144" i="8"/>
  <c r="AL144" i="8"/>
  <c r="AK144" i="8"/>
  <c r="AJ144" i="8"/>
  <c r="AI144" i="8"/>
  <c r="AH144" i="8"/>
  <c r="AG144" i="8"/>
  <c r="AF144" i="8"/>
  <c r="AE144" i="8"/>
  <c r="AD144" i="8"/>
  <c r="AC144" i="8"/>
  <c r="AB144" i="8"/>
  <c r="AA144" i="8"/>
  <c r="Z144" i="8"/>
  <c r="Y144" i="8"/>
  <c r="X144" i="8"/>
  <c r="W144" i="8"/>
  <c r="V144" i="8"/>
  <c r="U144" i="8"/>
  <c r="T144" i="8"/>
  <c r="S144" i="8"/>
  <c r="R144" i="8"/>
  <c r="Q144" i="8"/>
  <c r="P144" i="8"/>
  <c r="O144" i="8"/>
  <c r="N144" i="8"/>
  <c r="M144" i="8"/>
  <c r="L144" i="8"/>
  <c r="K144" i="8"/>
  <c r="J144" i="8"/>
  <c r="I144" i="8"/>
  <c r="H144" i="8"/>
  <c r="G144" i="8"/>
  <c r="F144" i="8"/>
  <c r="E144" i="8"/>
  <c r="D144" i="8"/>
  <c r="C144" i="8"/>
  <c r="CX134" i="8"/>
  <c r="CW134" i="8"/>
  <c r="CV134" i="8"/>
  <c r="CU134" i="8"/>
  <c r="CT134" i="8"/>
  <c r="CS134" i="8"/>
  <c r="CR134" i="8"/>
  <c r="CQ134" i="8"/>
  <c r="CP134" i="8"/>
  <c r="CO134" i="8"/>
  <c r="CN134" i="8"/>
  <c r="CM134" i="8"/>
  <c r="CL134" i="8"/>
  <c r="CK134" i="8"/>
  <c r="CJ134" i="8"/>
  <c r="CI134" i="8"/>
  <c r="CH134" i="8"/>
  <c r="CG134" i="8"/>
  <c r="CF134" i="8"/>
  <c r="CE134" i="8"/>
  <c r="CD134" i="8"/>
  <c r="CC134" i="8"/>
  <c r="CB134" i="8"/>
  <c r="CA134" i="8"/>
  <c r="BZ134" i="8"/>
  <c r="BY134" i="8"/>
  <c r="BX134" i="8"/>
  <c r="BW134" i="8"/>
  <c r="BV134" i="8"/>
  <c r="BU134" i="8"/>
  <c r="BT134" i="8"/>
  <c r="BS134" i="8"/>
  <c r="BR134" i="8"/>
  <c r="BQ134" i="8"/>
  <c r="BP134" i="8"/>
  <c r="BO134" i="8"/>
  <c r="BN134" i="8"/>
  <c r="BM134" i="8"/>
  <c r="BL134" i="8"/>
  <c r="BK134" i="8"/>
  <c r="BJ134" i="8"/>
  <c r="BI134" i="8"/>
  <c r="BH134" i="8"/>
  <c r="BG134" i="8"/>
  <c r="BF134" i="8"/>
  <c r="BE134" i="8"/>
  <c r="BD134" i="8"/>
  <c r="BC134" i="8"/>
  <c r="BB134" i="8"/>
  <c r="BA134" i="8"/>
  <c r="AZ134" i="8"/>
  <c r="AY134" i="8"/>
  <c r="AX134" i="8"/>
  <c r="AW134" i="8"/>
  <c r="AV134" i="8"/>
  <c r="AU134" i="8"/>
  <c r="AT134" i="8"/>
  <c r="AS134" i="8"/>
  <c r="AR134" i="8"/>
  <c r="AQ134" i="8"/>
  <c r="AP134" i="8"/>
  <c r="AO134" i="8"/>
  <c r="AN134" i="8"/>
  <c r="AM134" i="8"/>
  <c r="AL134" i="8"/>
  <c r="AK134" i="8"/>
  <c r="AJ134" i="8"/>
  <c r="AI134" i="8"/>
  <c r="AH134" i="8"/>
  <c r="AG134" i="8"/>
  <c r="AF134" i="8"/>
  <c r="AE134" i="8"/>
  <c r="AD134" i="8"/>
  <c r="AC134" i="8"/>
  <c r="AB134" i="8"/>
  <c r="AA134" i="8"/>
  <c r="Z134" i="8"/>
  <c r="Y134" i="8"/>
  <c r="X134" i="8"/>
  <c r="W134" i="8"/>
  <c r="V134" i="8"/>
  <c r="U134" i="8"/>
  <c r="T134" i="8"/>
  <c r="S134" i="8"/>
  <c r="R134" i="8"/>
  <c r="Q134" i="8"/>
  <c r="P134" i="8"/>
  <c r="O134" i="8"/>
  <c r="N134" i="8"/>
  <c r="M134" i="8"/>
  <c r="L134" i="8"/>
  <c r="K134" i="8"/>
  <c r="J134" i="8"/>
  <c r="I134" i="8"/>
  <c r="H134" i="8"/>
  <c r="G134" i="8"/>
  <c r="F134" i="8"/>
  <c r="E134" i="8"/>
  <c r="D134" i="8"/>
  <c r="C134" i="8"/>
  <c r="B9" i="8" a="1"/>
  <c r="D9" i="8" s="1"/>
  <c r="C9" i="8"/>
  <c r="G9" i="8"/>
  <c r="K9" i="8"/>
  <c r="O9" i="8"/>
  <c r="S9" i="8"/>
  <c r="W9" i="8"/>
  <c r="AA9" i="8"/>
  <c r="AE9" i="8"/>
  <c r="AI9" i="8"/>
  <c r="AM9" i="8"/>
  <c r="AP9" i="8"/>
  <c r="AQ9" i="8"/>
  <c r="AU9" i="8"/>
  <c r="AY9" i="8"/>
  <c r="BC9" i="8"/>
  <c r="BG9" i="8"/>
  <c r="BK9" i="8"/>
  <c r="BO9" i="8"/>
  <c r="BS9" i="8"/>
  <c r="BW9" i="8"/>
  <c r="BZ9" i="8"/>
  <c r="CA9" i="8"/>
  <c r="CD9" i="8"/>
  <c r="CE9" i="8"/>
  <c r="CH9" i="8"/>
  <c r="CI9" i="8"/>
  <c r="CL9" i="8"/>
  <c r="CM9" i="8"/>
  <c r="CP9" i="8"/>
  <c r="CQ9" i="8"/>
  <c r="CT9" i="8"/>
  <c r="CU9" i="8"/>
  <c r="CX9" i="8"/>
  <c r="BV9" i="8" l="1"/>
  <c r="BR9" i="8"/>
  <c r="BN9" i="8"/>
  <c r="BJ9" i="8"/>
  <c r="BF9" i="8"/>
  <c r="BB9" i="8"/>
  <c r="AX9" i="8"/>
  <c r="AT9" i="8"/>
  <c r="AL9" i="8"/>
  <c r="AH9" i="8"/>
  <c r="AD9" i="8"/>
  <c r="Z9" i="8"/>
  <c r="V9" i="8"/>
  <c r="R9" i="8"/>
  <c r="N9" i="8"/>
  <c r="J9" i="8"/>
  <c r="F9" i="8"/>
  <c r="B9" i="8"/>
  <c r="CW9" i="8"/>
  <c r="CS9" i="8"/>
  <c r="CO9" i="8"/>
  <c r="CK9" i="8"/>
  <c r="CG9" i="8"/>
  <c r="CC9" i="8"/>
  <c r="BY9" i="8"/>
  <c r="BU9" i="8"/>
  <c r="BQ9" i="8"/>
  <c r="BM9" i="8"/>
  <c r="BI9" i="8"/>
  <c r="BE9" i="8"/>
  <c r="BA9" i="8"/>
  <c r="AW9" i="8"/>
  <c r="AS9" i="8"/>
  <c r="AO9" i="8"/>
  <c r="AK9" i="8"/>
  <c r="AG9" i="8"/>
  <c r="AC9" i="8"/>
  <c r="Y9" i="8"/>
  <c r="U9" i="8"/>
  <c r="Q9" i="8"/>
  <c r="M9" i="8"/>
  <c r="I9" i="8"/>
  <c r="E9" i="8"/>
  <c r="CV9" i="8"/>
  <c r="CR9" i="8"/>
  <c r="CN9" i="8"/>
  <c r="CJ9" i="8"/>
  <c r="CF9" i="8"/>
  <c r="CB9" i="8"/>
  <c r="BX9" i="8"/>
  <c r="BT9" i="8"/>
  <c r="BP9" i="8"/>
  <c r="BL9" i="8"/>
  <c r="BH9" i="8"/>
  <c r="BD9" i="8"/>
  <c r="AZ9" i="8"/>
  <c r="AV9" i="8"/>
  <c r="AR9" i="8"/>
  <c r="AN9" i="8"/>
  <c r="AJ9" i="8"/>
  <c r="AF9" i="8"/>
  <c r="AB9" i="8"/>
  <c r="X9" i="8"/>
  <c r="T9" i="8"/>
  <c r="P9" i="8"/>
  <c r="L9" i="8"/>
  <c r="H9" i="8"/>
  <c r="B26" i="8" l="1" a="1"/>
  <c r="D26" i="8" s="1"/>
  <c r="F26" i="8"/>
  <c r="I26" i="8"/>
  <c r="K26" i="8"/>
  <c r="Q26" i="8"/>
  <c r="S26" i="8"/>
  <c r="V26" i="8"/>
  <c r="AA26" i="8"/>
  <c r="AD26" i="8"/>
  <c r="AG26" i="8"/>
  <c r="AL26" i="8"/>
  <c r="AO26" i="8"/>
  <c r="AQ26" i="8"/>
  <c r="AW26" i="8"/>
  <c r="AY26" i="8"/>
  <c r="BB26" i="8"/>
  <c r="BG26" i="8"/>
  <c r="BJ26" i="8"/>
  <c r="BM26" i="8"/>
  <c r="BR26" i="8"/>
  <c r="BU26" i="8"/>
  <c r="BW26" i="8"/>
  <c r="CC26" i="8"/>
  <c r="CE26" i="8"/>
  <c r="CH26" i="8"/>
  <c r="CM26" i="8"/>
  <c r="CP26" i="8"/>
  <c r="CS26" i="8"/>
  <c r="CX26" i="8"/>
  <c r="B29" i="8" a="1"/>
  <c r="E29" i="8" s="1"/>
  <c r="B28" i="8" a="1"/>
  <c r="E28" i="8" s="1"/>
  <c r="B27" i="8" a="1"/>
  <c r="C27" i="8" s="1"/>
  <c r="BB27" i="8"/>
  <c r="BR27" i="8"/>
  <c r="CH27" i="8"/>
  <c r="CX27" i="8"/>
  <c r="B25" i="8" a="1"/>
  <c r="B25" i="8" s="1"/>
  <c r="BB25" i="8"/>
  <c r="BR25" i="8"/>
  <c r="CH25" i="8"/>
  <c r="CX25" i="8"/>
  <c r="B23" i="8" a="1"/>
  <c r="E23" i="8" s="1"/>
  <c r="B22" i="8" a="1"/>
  <c r="E22" i="8" s="1"/>
  <c r="B21" i="8" a="1"/>
  <c r="B21" i="8" s="1"/>
  <c r="C93" i="8" a="1"/>
  <c r="E93" i="8" s="1"/>
  <c r="C92" i="8" a="1"/>
  <c r="F92" i="8" s="1"/>
  <c r="C90" i="8" a="1"/>
  <c r="F90" i="8" s="1"/>
  <c r="B91" i="8"/>
  <c r="B120" i="8" s="1"/>
  <c r="B84" i="8"/>
  <c r="C86" i="8" a="1"/>
  <c r="D86" i="8" s="1"/>
  <c r="C85" i="8" a="1"/>
  <c r="F85" i="8" s="1"/>
  <c r="C83" i="8" a="1"/>
  <c r="F83" i="8" s="1"/>
  <c r="C62" i="7"/>
  <c r="C61" i="7"/>
  <c r="B62" i="7"/>
  <c r="B61" i="7"/>
  <c r="B59" i="7"/>
  <c r="B58" i="7"/>
  <c r="CP25" i="8" l="1"/>
  <c r="BZ25" i="8"/>
  <c r="BJ25" i="8"/>
  <c r="CU26" i="8"/>
  <c r="CK26" i="8"/>
  <c r="BZ26" i="8"/>
  <c r="BO26" i="8"/>
  <c r="BE26" i="8"/>
  <c r="AT26" i="8"/>
  <c r="AI26" i="8"/>
  <c r="Y26" i="8"/>
  <c r="N26" i="8"/>
  <c r="C26" i="8"/>
  <c r="CT25" i="8"/>
  <c r="CD25" i="8"/>
  <c r="BN25" i="8"/>
  <c r="CL25" i="8"/>
  <c r="BV25" i="8"/>
  <c r="BF25" i="8"/>
  <c r="CP22" i="8"/>
  <c r="BZ22" i="8"/>
  <c r="BJ22" i="8"/>
  <c r="AT22" i="8"/>
  <c r="CT27" i="8"/>
  <c r="CD27" i="8"/>
  <c r="BN27" i="8"/>
  <c r="AX27" i="8"/>
  <c r="CX28" i="8"/>
  <c r="CP28" i="8"/>
  <c r="CH28" i="8"/>
  <c r="BZ28" i="8"/>
  <c r="BR28" i="8"/>
  <c r="BJ28" i="8"/>
  <c r="BB28" i="8"/>
  <c r="AT28" i="8"/>
  <c r="AL28" i="8"/>
  <c r="AD28" i="8"/>
  <c r="V28" i="8"/>
  <c r="G28" i="8"/>
  <c r="CT26" i="8"/>
  <c r="CO26" i="8"/>
  <c r="CI26" i="8"/>
  <c r="CD26" i="8"/>
  <c r="BY26" i="8"/>
  <c r="BS26" i="8"/>
  <c r="BN26" i="8"/>
  <c r="BI26" i="8"/>
  <c r="BC26" i="8"/>
  <c r="AX26" i="8"/>
  <c r="AS26" i="8"/>
  <c r="AM26" i="8"/>
  <c r="AH26" i="8"/>
  <c r="AC26" i="8"/>
  <c r="W26" i="8"/>
  <c r="R26" i="8"/>
  <c r="M26" i="8"/>
  <c r="G26" i="8"/>
  <c r="B26" i="8"/>
  <c r="CL22" i="8"/>
  <c r="BV22" i="8"/>
  <c r="BF22" i="8"/>
  <c r="AP22" i="8"/>
  <c r="CP27" i="8"/>
  <c r="BZ27" i="8"/>
  <c r="BJ27" i="8"/>
  <c r="AT27" i="8"/>
  <c r="CU28" i="8"/>
  <c r="CM28" i="8"/>
  <c r="CE28" i="8"/>
  <c r="BW28" i="8"/>
  <c r="BO28" i="8"/>
  <c r="BG28" i="8"/>
  <c r="AY28" i="8"/>
  <c r="AQ28" i="8"/>
  <c r="AI28" i="8"/>
  <c r="AA28" i="8"/>
  <c r="S28" i="8"/>
  <c r="C28" i="8"/>
  <c r="CT22" i="8"/>
  <c r="CD22" i="8"/>
  <c r="BN22" i="8"/>
  <c r="AX22" i="8"/>
  <c r="CQ28" i="8"/>
  <c r="CI28" i="8"/>
  <c r="CA28" i="8"/>
  <c r="BS28" i="8"/>
  <c r="BK28" i="8"/>
  <c r="BC28" i="8"/>
  <c r="AU28" i="8"/>
  <c r="AM28" i="8"/>
  <c r="AE28" i="8"/>
  <c r="W28" i="8"/>
  <c r="K28" i="8"/>
  <c r="CX22" i="8"/>
  <c r="CH22" i="8"/>
  <c r="BR22" i="8"/>
  <c r="BB22" i="8"/>
  <c r="AH22" i="8"/>
  <c r="CL27" i="8"/>
  <c r="BV27" i="8"/>
  <c r="BF27" i="8"/>
  <c r="AP27" i="8"/>
  <c r="CT28" i="8"/>
  <c r="CL28" i="8"/>
  <c r="CD28" i="8"/>
  <c r="BV28" i="8"/>
  <c r="BN28" i="8"/>
  <c r="BF28" i="8"/>
  <c r="AX28" i="8"/>
  <c r="AP28" i="8"/>
  <c r="AH28" i="8"/>
  <c r="Z28" i="8"/>
  <c r="O28" i="8"/>
  <c r="B28" i="8"/>
  <c r="CW26" i="8"/>
  <c r="CQ26" i="8"/>
  <c r="CL26" i="8"/>
  <c r="CG26" i="8"/>
  <c r="CA26" i="8"/>
  <c r="BV26" i="8"/>
  <c r="BQ26" i="8"/>
  <c r="BK26" i="8"/>
  <c r="BF26" i="8"/>
  <c r="BA26" i="8"/>
  <c r="AU26" i="8"/>
  <c r="AP26" i="8"/>
  <c r="AK26" i="8"/>
  <c r="AE26" i="8"/>
  <c r="Z26" i="8"/>
  <c r="U26" i="8"/>
  <c r="O26" i="8"/>
  <c r="J26" i="8"/>
  <c r="E26" i="8"/>
  <c r="CV26" i="8"/>
  <c r="CR26" i="8"/>
  <c r="CN26" i="8"/>
  <c r="CJ26" i="8"/>
  <c r="CF26" i="8"/>
  <c r="CB26" i="8"/>
  <c r="BX26" i="8"/>
  <c r="BT26" i="8"/>
  <c r="BP26" i="8"/>
  <c r="BL26" i="8"/>
  <c r="BH26" i="8"/>
  <c r="BD26" i="8"/>
  <c r="AZ26" i="8"/>
  <c r="AV26" i="8"/>
  <c r="AR26" i="8"/>
  <c r="AN26" i="8"/>
  <c r="AJ26" i="8"/>
  <c r="AF26" i="8"/>
  <c r="AB26" i="8"/>
  <c r="X26" i="8"/>
  <c r="T26" i="8"/>
  <c r="P26" i="8"/>
  <c r="L26" i="8"/>
  <c r="H26" i="8"/>
  <c r="CV29" i="8"/>
  <c r="CR29" i="8"/>
  <c r="CN29" i="8"/>
  <c r="CJ29" i="8"/>
  <c r="CF29" i="8"/>
  <c r="CB29" i="8"/>
  <c r="BX29" i="8"/>
  <c r="BT29" i="8"/>
  <c r="BP29" i="8"/>
  <c r="BL29" i="8"/>
  <c r="BH29" i="8"/>
  <c r="BD29" i="8"/>
  <c r="AZ29" i="8"/>
  <c r="AV29" i="8"/>
  <c r="AR29" i="8"/>
  <c r="AN29" i="8"/>
  <c r="AJ29" i="8"/>
  <c r="AF29" i="8"/>
  <c r="AB29" i="8"/>
  <c r="X29" i="8"/>
  <c r="T29" i="8"/>
  <c r="P29" i="8"/>
  <c r="L29" i="8"/>
  <c r="H29" i="8"/>
  <c r="D29" i="8"/>
  <c r="CU29" i="8"/>
  <c r="CQ29" i="8"/>
  <c r="CM29" i="8"/>
  <c r="CI29" i="8"/>
  <c r="CE29" i="8"/>
  <c r="CA29" i="8"/>
  <c r="BW29" i="8"/>
  <c r="BS29" i="8"/>
  <c r="BO29" i="8"/>
  <c r="BK29" i="8"/>
  <c r="BG29" i="8"/>
  <c r="BC29" i="8"/>
  <c r="AY29" i="8"/>
  <c r="AU29" i="8"/>
  <c r="AQ29" i="8"/>
  <c r="AM29" i="8"/>
  <c r="AI29" i="8"/>
  <c r="AE29" i="8"/>
  <c r="AA29" i="8"/>
  <c r="W29" i="8"/>
  <c r="S29" i="8"/>
  <c r="O29" i="8"/>
  <c r="K29" i="8"/>
  <c r="G29" i="8"/>
  <c r="C29" i="8"/>
  <c r="CT29" i="8"/>
  <c r="CP29" i="8"/>
  <c r="CH29" i="8"/>
  <c r="CD29" i="8"/>
  <c r="BZ29" i="8"/>
  <c r="BJ29" i="8"/>
  <c r="B29" i="8"/>
  <c r="CX29" i="8"/>
  <c r="CL29" i="8"/>
  <c r="BV29" i="8"/>
  <c r="BR29" i="8"/>
  <c r="BN29" i="8"/>
  <c r="BF29" i="8"/>
  <c r="BB29" i="8"/>
  <c r="AX29" i="8"/>
  <c r="AT29" i="8"/>
  <c r="AP29" i="8"/>
  <c r="AL29" i="8"/>
  <c r="AH29" i="8"/>
  <c r="AD29" i="8"/>
  <c r="Z29" i="8"/>
  <c r="V29" i="8"/>
  <c r="R29" i="8"/>
  <c r="N29" i="8"/>
  <c r="J29" i="8"/>
  <c r="F29" i="8"/>
  <c r="CW29" i="8"/>
  <c r="CS29" i="8"/>
  <c r="CO29" i="8"/>
  <c r="CK29" i="8"/>
  <c r="CG29" i="8"/>
  <c r="CC29" i="8"/>
  <c r="BY29" i="8"/>
  <c r="BU29" i="8"/>
  <c r="BQ29" i="8"/>
  <c r="BM29" i="8"/>
  <c r="BI29" i="8"/>
  <c r="BE29" i="8"/>
  <c r="BA29" i="8"/>
  <c r="AW29" i="8"/>
  <c r="AS29" i="8"/>
  <c r="AO29" i="8"/>
  <c r="AK29" i="8"/>
  <c r="AG29" i="8"/>
  <c r="AC29" i="8"/>
  <c r="Y29" i="8"/>
  <c r="U29" i="8"/>
  <c r="Q29" i="8"/>
  <c r="M29" i="8"/>
  <c r="I29" i="8"/>
  <c r="CV28" i="8"/>
  <c r="CR28" i="8"/>
  <c r="CN28" i="8"/>
  <c r="CJ28" i="8"/>
  <c r="CF28" i="8"/>
  <c r="CB28" i="8"/>
  <c r="BX28" i="8"/>
  <c r="BT28" i="8"/>
  <c r="BP28" i="8"/>
  <c r="BL28" i="8"/>
  <c r="BH28" i="8"/>
  <c r="BD28" i="8"/>
  <c r="AZ28" i="8"/>
  <c r="AV28" i="8"/>
  <c r="AR28" i="8"/>
  <c r="AN28" i="8"/>
  <c r="AJ28" i="8"/>
  <c r="AF28" i="8"/>
  <c r="AB28" i="8"/>
  <c r="X28" i="8"/>
  <c r="T28" i="8"/>
  <c r="P28" i="8"/>
  <c r="L28" i="8"/>
  <c r="H28" i="8"/>
  <c r="D28" i="8"/>
  <c r="R28" i="8"/>
  <c r="N28" i="8"/>
  <c r="J28" i="8"/>
  <c r="F28" i="8"/>
  <c r="CW28" i="8"/>
  <c r="CS28" i="8"/>
  <c r="CO28" i="8"/>
  <c r="CK28" i="8"/>
  <c r="CG28" i="8"/>
  <c r="CC28" i="8"/>
  <c r="BY28" i="8"/>
  <c r="BU28" i="8"/>
  <c r="BQ28" i="8"/>
  <c r="BM28" i="8"/>
  <c r="BI28" i="8"/>
  <c r="BE28" i="8"/>
  <c r="BA28" i="8"/>
  <c r="AW28" i="8"/>
  <c r="AS28" i="8"/>
  <c r="AO28" i="8"/>
  <c r="AK28" i="8"/>
  <c r="AG28" i="8"/>
  <c r="AC28" i="8"/>
  <c r="Y28" i="8"/>
  <c r="U28" i="8"/>
  <c r="Q28" i="8"/>
  <c r="M28" i="8"/>
  <c r="I28" i="8"/>
  <c r="AL27" i="8"/>
  <c r="AH27" i="8"/>
  <c r="AD27" i="8"/>
  <c r="Z27" i="8"/>
  <c r="V27" i="8"/>
  <c r="R27" i="8"/>
  <c r="N27" i="8"/>
  <c r="J27" i="8"/>
  <c r="F27" i="8"/>
  <c r="B27" i="8"/>
  <c r="CW27" i="8"/>
  <c r="CS27" i="8"/>
  <c r="CO27" i="8"/>
  <c r="CK27" i="8"/>
  <c r="CG27" i="8"/>
  <c r="CC27" i="8"/>
  <c r="BY27" i="8"/>
  <c r="BU27" i="8"/>
  <c r="BQ27" i="8"/>
  <c r="BM27" i="8"/>
  <c r="BI27" i="8"/>
  <c r="BE27" i="8"/>
  <c r="BA27" i="8"/>
  <c r="AW27" i="8"/>
  <c r="AS27" i="8"/>
  <c r="AO27" i="8"/>
  <c r="AK27" i="8"/>
  <c r="AG27" i="8"/>
  <c r="AC27" i="8"/>
  <c r="Y27" i="8"/>
  <c r="U27" i="8"/>
  <c r="Q27" i="8"/>
  <c r="M27" i="8"/>
  <c r="I27" i="8"/>
  <c r="E27" i="8"/>
  <c r="CV27" i="8"/>
  <c r="CR27" i="8"/>
  <c r="CN27" i="8"/>
  <c r="CJ27" i="8"/>
  <c r="CF27" i="8"/>
  <c r="CB27" i="8"/>
  <c r="BX27" i="8"/>
  <c r="BT27" i="8"/>
  <c r="BP27" i="8"/>
  <c r="BL27" i="8"/>
  <c r="BH27" i="8"/>
  <c r="BD27" i="8"/>
  <c r="AZ27" i="8"/>
  <c r="AV27" i="8"/>
  <c r="AR27" i="8"/>
  <c r="AN27" i="8"/>
  <c r="AJ27" i="8"/>
  <c r="AF27" i="8"/>
  <c r="AB27" i="8"/>
  <c r="X27" i="8"/>
  <c r="T27" i="8"/>
  <c r="P27" i="8"/>
  <c r="L27" i="8"/>
  <c r="H27" i="8"/>
  <c r="D27" i="8"/>
  <c r="CU27" i="8"/>
  <c r="CQ27" i="8"/>
  <c r="CM27" i="8"/>
  <c r="CI27" i="8"/>
  <c r="CE27" i="8"/>
  <c r="CA27" i="8"/>
  <c r="BW27" i="8"/>
  <c r="BS27" i="8"/>
  <c r="BO27" i="8"/>
  <c r="BK27" i="8"/>
  <c r="BG27" i="8"/>
  <c r="BC27" i="8"/>
  <c r="AY27" i="8"/>
  <c r="AU27" i="8"/>
  <c r="AQ27" i="8"/>
  <c r="AM27" i="8"/>
  <c r="AI27" i="8"/>
  <c r="AE27" i="8"/>
  <c r="AA27" i="8"/>
  <c r="W27" i="8"/>
  <c r="S27" i="8"/>
  <c r="O27" i="8"/>
  <c r="K27" i="8"/>
  <c r="G27" i="8"/>
  <c r="AT25" i="8"/>
  <c r="AP25" i="8"/>
  <c r="AH25" i="8"/>
  <c r="AD25" i="8"/>
  <c r="Z25" i="8"/>
  <c r="V25" i="8"/>
  <c r="R25" i="8"/>
  <c r="N25" i="8"/>
  <c r="J25" i="8"/>
  <c r="F25" i="8"/>
  <c r="CW25" i="8"/>
  <c r="CS25" i="8"/>
  <c r="CO25" i="8"/>
  <c r="CK25" i="8"/>
  <c r="CG25" i="8"/>
  <c r="CC25" i="8"/>
  <c r="BY25" i="8"/>
  <c r="BU25" i="8"/>
  <c r="BQ25" i="8"/>
  <c r="BM25" i="8"/>
  <c r="BI25" i="8"/>
  <c r="BE25" i="8"/>
  <c r="BA25" i="8"/>
  <c r="AW25" i="8"/>
  <c r="AS25" i="8"/>
  <c r="AO25" i="8"/>
  <c r="AK25" i="8"/>
  <c r="AG25" i="8"/>
  <c r="AC25" i="8"/>
  <c r="Y25" i="8"/>
  <c r="U25" i="8"/>
  <c r="Q25" i="8"/>
  <c r="M25" i="8"/>
  <c r="I25" i="8"/>
  <c r="E25" i="8"/>
  <c r="CV25" i="8"/>
  <c r="CR25" i="8"/>
  <c r="CN25" i="8"/>
  <c r="CJ25" i="8"/>
  <c r="CF25" i="8"/>
  <c r="CB25" i="8"/>
  <c r="BX25" i="8"/>
  <c r="BT25" i="8"/>
  <c r="BP25" i="8"/>
  <c r="BL25" i="8"/>
  <c r="BH25" i="8"/>
  <c r="BD25" i="8"/>
  <c r="AZ25" i="8"/>
  <c r="AV25" i="8"/>
  <c r="AR25" i="8"/>
  <c r="AN25" i="8"/>
  <c r="AJ25" i="8"/>
  <c r="AF25" i="8"/>
  <c r="AB25" i="8"/>
  <c r="X25" i="8"/>
  <c r="T25" i="8"/>
  <c r="P25" i="8"/>
  <c r="L25" i="8"/>
  <c r="H25" i="8"/>
  <c r="D25" i="8"/>
  <c r="CU25" i="8"/>
  <c r="CQ25" i="8"/>
  <c r="CM25" i="8"/>
  <c r="CI25" i="8"/>
  <c r="CE25" i="8"/>
  <c r="CA25" i="8"/>
  <c r="BW25" i="8"/>
  <c r="BS25" i="8"/>
  <c r="BO25" i="8"/>
  <c r="BK25" i="8"/>
  <c r="BG25" i="8"/>
  <c r="BC25" i="8"/>
  <c r="AY25" i="8"/>
  <c r="AU25" i="8"/>
  <c r="AQ25" i="8"/>
  <c r="AM25" i="8"/>
  <c r="AI25" i="8"/>
  <c r="AE25" i="8"/>
  <c r="AA25" i="8"/>
  <c r="W25" i="8"/>
  <c r="S25" i="8"/>
  <c r="O25" i="8"/>
  <c r="K25" i="8"/>
  <c r="G25" i="8"/>
  <c r="C25" i="8"/>
  <c r="AX25" i="8"/>
  <c r="AL25" i="8"/>
  <c r="CV23" i="8"/>
  <c r="CR23" i="8"/>
  <c r="CN23" i="8"/>
  <c r="CJ23" i="8"/>
  <c r="CF23" i="8"/>
  <c r="CB23" i="8"/>
  <c r="BX23" i="8"/>
  <c r="BT23" i="8"/>
  <c r="BP23" i="8"/>
  <c r="BL23" i="8"/>
  <c r="BH23" i="8"/>
  <c r="BD23" i="8"/>
  <c r="AZ23" i="8"/>
  <c r="AV23" i="8"/>
  <c r="AR23" i="8"/>
  <c r="AN23" i="8"/>
  <c r="AJ23" i="8"/>
  <c r="AF23" i="8"/>
  <c r="AB23" i="8"/>
  <c r="X23" i="8"/>
  <c r="T23" i="8"/>
  <c r="P23" i="8"/>
  <c r="L23" i="8"/>
  <c r="H23" i="8"/>
  <c r="D23" i="8"/>
  <c r="W23" i="8"/>
  <c r="BG23" i="8"/>
  <c r="CU23" i="8"/>
  <c r="CQ23" i="8"/>
  <c r="CM23" i="8"/>
  <c r="CI23" i="8"/>
  <c r="CE23" i="8"/>
  <c r="CA23" i="8"/>
  <c r="BW23" i="8"/>
  <c r="BS23" i="8"/>
  <c r="BO23" i="8"/>
  <c r="BK23" i="8"/>
  <c r="BC23" i="8"/>
  <c r="AY23" i="8"/>
  <c r="AU23" i="8"/>
  <c r="AQ23" i="8"/>
  <c r="AM23" i="8"/>
  <c r="AI23" i="8"/>
  <c r="AE23" i="8"/>
  <c r="AA23" i="8"/>
  <c r="S23" i="8"/>
  <c r="O23" i="8"/>
  <c r="K23" i="8"/>
  <c r="G23" i="8"/>
  <c r="C23" i="8"/>
  <c r="CX23" i="8"/>
  <c r="CT23" i="8"/>
  <c r="CP23" i="8"/>
  <c r="CL23" i="8"/>
  <c r="CH23" i="8"/>
  <c r="CD23" i="8"/>
  <c r="BZ23" i="8"/>
  <c r="BV23" i="8"/>
  <c r="BR23" i="8"/>
  <c r="BN23" i="8"/>
  <c r="BJ23" i="8"/>
  <c r="BF23" i="8"/>
  <c r="BB23" i="8"/>
  <c r="AX23" i="8"/>
  <c r="AT23" i="8"/>
  <c r="AP23" i="8"/>
  <c r="AL23" i="8"/>
  <c r="AH23" i="8"/>
  <c r="AD23" i="8"/>
  <c r="Z23" i="8"/>
  <c r="V23" i="8"/>
  <c r="R23" i="8"/>
  <c r="N23" i="8"/>
  <c r="J23" i="8"/>
  <c r="F23" i="8"/>
  <c r="B23" i="8"/>
  <c r="CW23" i="8"/>
  <c r="CS23" i="8"/>
  <c r="CO23" i="8"/>
  <c r="CK23" i="8"/>
  <c r="CG23" i="8"/>
  <c r="CC23" i="8"/>
  <c r="BY23" i="8"/>
  <c r="BU23" i="8"/>
  <c r="BQ23" i="8"/>
  <c r="BM23" i="8"/>
  <c r="BI23" i="8"/>
  <c r="BE23" i="8"/>
  <c r="BA23" i="8"/>
  <c r="AW23" i="8"/>
  <c r="AS23" i="8"/>
  <c r="AO23" i="8"/>
  <c r="AK23" i="8"/>
  <c r="AG23" i="8"/>
  <c r="AC23" i="8"/>
  <c r="Y23" i="8"/>
  <c r="U23" i="8"/>
  <c r="Q23" i="8"/>
  <c r="M23" i="8"/>
  <c r="I23" i="8"/>
  <c r="CV22" i="8"/>
  <c r="CR22" i="8"/>
  <c r="CN22" i="8"/>
  <c r="CJ22" i="8"/>
  <c r="CF22" i="8"/>
  <c r="CB22" i="8"/>
  <c r="BX22" i="8"/>
  <c r="BT22" i="8"/>
  <c r="BP22" i="8"/>
  <c r="BL22" i="8"/>
  <c r="BH22" i="8"/>
  <c r="BD22" i="8"/>
  <c r="AZ22" i="8"/>
  <c r="AV22" i="8"/>
  <c r="AR22" i="8"/>
  <c r="AN22" i="8"/>
  <c r="AJ22" i="8"/>
  <c r="AF22" i="8"/>
  <c r="AB22" i="8"/>
  <c r="X22" i="8"/>
  <c r="T22" i="8"/>
  <c r="P22" i="8"/>
  <c r="L22" i="8"/>
  <c r="H22" i="8"/>
  <c r="D22" i="8"/>
  <c r="CU22" i="8"/>
  <c r="CQ22" i="8"/>
  <c r="CM22" i="8"/>
  <c r="CI22" i="8"/>
  <c r="CE22" i="8"/>
  <c r="CA22" i="8"/>
  <c r="BW22" i="8"/>
  <c r="BS22" i="8"/>
  <c r="BO22" i="8"/>
  <c r="BK22" i="8"/>
  <c r="BG22" i="8"/>
  <c r="BC22" i="8"/>
  <c r="AY22" i="8"/>
  <c r="AU22" i="8"/>
  <c r="AQ22" i="8"/>
  <c r="AM22" i="8"/>
  <c r="AI22" i="8"/>
  <c r="AE22" i="8"/>
  <c r="AA22" i="8"/>
  <c r="W22" i="8"/>
  <c r="S22" i="8"/>
  <c r="O22" i="8"/>
  <c r="K22" i="8"/>
  <c r="G22" i="8"/>
  <c r="C22" i="8"/>
  <c r="AL22" i="8"/>
  <c r="AD22" i="8"/>
  <c r="Z22" i="8"/>
  <c r="V22" i="8"/>
  <c r="R22" i="8"/>
  <c r="N22" i="8"/>
  <c r="J22" i="8"/>
  <c r="F22" i="8"/>
  <c r="B22" i="8"/>
  <c r="CW22" i="8"/>
  <c r="CS22" i="8"/>
  <c r="CO22" i="8"/>
  <c r="CK22" i="8"/>
  <c r="CG22" i="8"/>
  <c r="CC22" i="8"/>
  <c r="BY22" i="8"/>
  <c r="BU22" i="8"/>
  <c r="BQ22" i="8"/>
  <c r="BM22" i="8"/>
  <c r="BI22" i="8"/>
  <c r="BE22" i="8"/>
  <c r="BA22" i="8"/>
  <c r="AW22" i="8"/>
  <c r="AS22" i="8"/>
  <c r="AO22" i="8"/>
  <c r="AK22" i="8"/>
  <c r="AG22" i="8"/>
  <c r="AC22" i="8"/>
  <c r="Y22" i="8"/>
  <c r="U22" i="8"/>
  <c r="Q22" i="8"/>
  <c r="M22" i="8"/>
  <c r="I22" i="8"/>
  <c r="CO21" i="8"/>
  <c r="CC21" i="8"/>
  <c r="BU21" i="8"/>
  <c r="BI21" i="8"/>
  <c r="AW21" i="8"/>
  <c r="AO21" i="8"/>
  <c r="AC21" i="8"/>
  <c r="Q21" i="8"/>
  <c r="E21" i="8"/>
  <c r="CV21" i="8"/>
  <c r="CR21" i="8"/>
  <c r="CN21" i="8"/>
  <c r="CJ21" i="8"/>
  <c r="CF21" i="8"/>
  <c r="CB21" i="8"/>
  <c r="BX21" i="8"/>
  <c r="BT21" i="8"/>
  <c r="BP21" i="8"/>
  <c r="BL21" i="8"/>
  <c r="BH21" i="8"/>
  <c r="BD21" i="8"/>
  <c r="AZ21" i="8"/>
  <c r="AV21" i="8"/>
  <c r="AR21" i="8"/>
  <c r="AN21" i="8"/>
  <c r="AJ21" i="8"/>
  <c r="AF21" i="8"/>
  <c r="AB21" i="8"/>
  <c r="X21" i="8"/>
  <c r="T21" i="8"/>
  <c r="P21" i="8"/>
  <c r="L21" i="8"/>
  <c r="H21" i="8"/>
  <c r="D21" i="8"/>
  <c r="CS21" i="8"/>
  <c r="CG21" i="8"/>
  <c r="BQ21" i="8"/>
  <c r="BE21" i="8"/>
  <c r="AS21" i="8"/>
  <c r="AG21" i="8"/>
  <c r="U21" i="8"/>
  <c r="I21" i="8"/>
  <c r="CU21" i="8"/>
  <c r="CQ21" i="8"/>
  <c r="CM21" i="8"/>
  <c r="CI21" i="8"/>
  <c r="CE21" i="8"/>
  <c r="CA21" i="8"/>
  <c r="BW21" i="8"/>
  <c r="BS21" i="8"/>
  <c r="BO21" i="8"/>
  <c r="BK21" i="8"/>
  <c r="BG21" i="8"/>
  <c r="BC21" i="8"/>
  <c r="AY21" i="8"/>
  <c r="AU21" i="8"/>
  <c r="AQ21" i="8"/>
  <c r="AM21" i="8"/>
  <c r="AI21" i="8"/>
  <c r="AE21" i="8"/>
  <c r="AA21" i="8"/>
  <c r="W21" i="8"/>
  <c r="S21" i="8"/>
  <c r="O21" i="8"/>
  <c r="K21" i="8"/>
  <c r="G21" i="8"/>
  <c r="C21" i="8"/>
  <c r="CW21" i="8"/>
  <c r="CK21" i="8"/>
  <c r="BY21" i="8"/>
  <c r="BM21" i="8"/>
  <c r="BA21" i="8"/>
  <c r="AK21" i="8"/>
  <c r="Y21" i="8"/>
  <c r="M21" i="8"/>
  <c r="CX21" i="8"/>
  <c r="CT21" i="8"/>
  <c r="CP21" i="8"/>
  <c r="CL21" i="8"/>
  <c r="CH21" i="8"/>
  <c r="CD21" i="8"/>
  <c r="BZ21" i="8"/>
  <c r="BV21" i="8"/>
  <c r="BR21" i="8"/>
  <c r="BN21" i="8"/>
  <c r="BJ21" i="8"/>
  <c r="BF21" i="8"/>
  <c r="BB21" i="8"/>
  <c r="AX21" i="8"/>
  <c r="AT21" i="8"/>
  <c r="AP21" i="8"/>
  <c r="AL21" i="8"/>
  <c r="AH21" i="8"/>
  <c r="AD21" i="8"/>
  <c r="Z21" i="8"/>
  <c r="V21" i="8"/>
  <c r="R21" i="8"/>
  <c r="N21" i="8"/>
  <c r="J21" i="8"/>
  <c r="F21" i="8"/>
  <c r="CA92" i="8"/>
  <c r="B103" i="8"/>
  <c r="BK92" i="8"/>
  <c r="CH83" i="8"/>
  <c r="BS86" i="8"/>
  <c r="BC83" i="8"/>
  <c r="AM86" i="8"/>
  <c r="O92" i="8"/>
  <c r="AR83" i="8"/>
  <c r="CN83" i="8"/>
  <c r="AH83" i="8"/>
  <c r="BN93" i="8"/>
  <c r="AR93" i="8"/>
  <c r="BX83" i="8"/>
  <c r="L83" i="8"/>
  <c r="CD93" i="8"/>
  <c r="BH93" i="8"/>
  <c r="AM93" i="8"/>
  <c r="R93" i="8"/>
  <c r="G86" i="8"/>
  <c r="AU92" i="8"/>
  <c r="CT93" i="8"/>
  <c r="BX93" i="8"/>
  <c r="BC93" i="8"/>
  <c r="AH93" i="8"/>
  <c r="L93" i="8"/>
  <c r="CI93" i="8"/>
  <c r="W93" i="8"/>
  <c r="CQ92" i="8"/>
  <c r="AE92" i="8"/>
  <c r="CN93" i="8"/>
  <c r="BS93" i="8"/>
  <c r="AX93" i="8"/>
  <c r="AB93" i="8"/>
  <c r="G93" i="8"/>
  <c r="CV83" i="8"/>
  <c r="BN83" i="8"/>
  <c r="W83" i="8"/>
  <c r="CU86" i="8"/>
  <c r="BO86" i="8"/>
  <c r="AI86" i="8"/>
  <c r="C86" i="8"/>
  <c r="CM92" i="8"/>
  <c r="BW92" i="8"/>
  <c r="BG92" i="8"/>
  <c r="AQ92" i="8"/>
  <c r="AA92" i="8"/>
  <c r="K92" i="8"/>
  <c r="CX93" i="8"/>
  <c r="CR93" i="8"/>
  <c r="CM93" i="8"/>
  <c r="CH93" i="8"/>
  <c r="CB93" i="8"/>
  <c r="BW93" i="8"/>
  <c r="BR93" i="8"/>
  <c r="BL93" i="8"/>
  <c r="BG93" i="8"/>
  <c r="BB93" i="8"/>
  <c r="AV93" i="8"/>
  <c r="AQ93" i="8"/>
  <c r="AL93" i="8"/>
  <c r="AF93" i="8"/>
  <c r="AA93" i="8"/>
  <c r="V93" i="8"/>
  <c r="P93" i="8"/>
  <c r="K93" i="8"/>
  <c r="F93" i="8"/>
  <c r="F94" i="8" s="1"/>
  <c r="F95" i="8" s="1"/>
  <c r="F129" i="8" s="1"/>
  <c r="CI92" i="8"/>
  <c r="BS92" i="8"/>
  <c r="BC92" i="8"/>
  <c r="AM92" i="8"/>
  <c r="W92" i="8"/>
  <c r="G92" i="8"/>
  <c r="CV93" i="8"/>
  <c r="CQ93" i="8"/>
  <c r="CL93" i="8"/>
  <c r="CF93" i="8"/>
  <c r="CA93" i="8"/>
  <c r="BV93" i="8"/>
  <c r="BP93" i="8"/>
  <c r="BK93" i="8"/>
  <c r="BF93" i="8"/>
  <c r="AZ93" i="8"/>
  <c r="AU93" i="8"/>
  <c r="AP93" i="8"/>
  <c r="AJ93" i="8"/>
  <c r="AE93" i="8"/>
  <c r="Z93" i="8"/>
  <c r="T93" i="8"/>
  <c r="O93" i="8"/>
  <c r="J93" i="8"/>
  <c r="D93" i="8"/>
  <c r="CI86" i="8"/>
  <c r="BC86" i="8"/>
  <c r="W86" i="8"/>
  <c r="CE86" i="8"/>
  <c r="AY86" i="8"/>
  <c r="S86" i="8"/>
  <c r="CU92" i="8"/>
  <c r="CE92" i="8"/>
  <c r="BO92" i="8"/>
  <c r="AY92" i="8"/>
  <c r="AI92" i="8"/>
  <c r="S92" i="8"/>
  <c r="C92" i="8"/>
  <c r="CU93" i="8"/>
  <c r="CP93" i="8"/>
  <c r="CJ93" i="8"/>
  <c r="CE93" i="8"/>
  <c r="BZ93" i="8"/>
  <c r="BT93" i="8"/>
  <c r="BO93" i="8"/>
  <c r="BJ93" i="8"/>
  <c r="BD93" i="8"/>
  <c r="AY93" i="8"/>
  <c r="AT93" i="8"/>
  <c r="AN93" i="8"/>
  <c r="AI93" i="8"/>
  <c r="AD93" i="8"/>
  <c r="X93" i="8"/>
  <c r="S93" i="8"/>
  <c r="N93" i="8"/>
  <c r="H93" i="8"/>
  <c r="C93" i="8"/>
  <c r="CW93" i="8"/>
  <c r="CS93" i="8"/>
  <c r="CO93" i="8"/>
  <c r="CK93" i="8"/>
  <c r="CG93" i="8"/>
  <c r="CC93" i="8"/>
  <c r="BY93" i="8"/>
  <c r="BU93" i="8"/>
  <c r="BQ93" i="8"/>
  <c r="BM93" i="8"/>
  <c r="BI93" i="8"/>
  <c r="BE93" i="8"/>
  <c r="BA93" i="8"/>
  <c r="AW93" i="8"/>
  <c r="AS93" i="8"/>
  <c r="AO93" i="8"/>
  <c r="AK93" i="8"/>
  <c r="AG93" i="8"/>
  <c r="AC93" i="8"/>
  <c r="Y93" i="8"/>
  <c r="U93" i="8"/>
  <c r="Q93" i="8"/>
  <c r="M93" i="8"/>
  <c r="I93" i="8"/>
  <c r="CW92" i="8"/>
  <c r="CW94" i="8" s="1"/>
  <c r="CS92" i="8"/>
  <c r="CS94" i="8" s="1"/>
  <c r="CO92" i="8"/>
  <c r="CO94" i="8" s="1"/>
  <c r="CK92" i="8"/>
  <c r="CK94" i="8" s="1"/>
  <c r="CG92" i="8"/>
  <c r="CG94" i="8" s="1"/>
  <c r="CC92" i="8"/>
  <c r="CC94" i="8" s="1"/>
  <c r="BY92" i="8"/>
  <c r="BY94" i="8" s="1"/>
  <c r="BU92" i="8"/>
  <c r="BU94" i="8" s="1"/>
  <c r="BQ92" i="8"/>
  <c r="BQ94" i="8" s="1"/>
  <c r="BM92" i="8"/>
  <c r="BM94" i="8" s="1"/>
  <c r="BI92" i="8"/>
  <c r="BI94" i="8" s="1"/>
  <c r="BE92" i="8"/>
  <c r="BE94" i="8" s="1"/>
  <c r="BA92" i="8"/>
  <c r="BA94" i="8" s="1"/>
  <c r="AW92" i="8"/>
  <c r="AW94" i="8" s="1"/>
  <c r="AS92" i="8"/>
  <c r="AS94" i="8" s="1"/>
  <c r="AO92" i="8"/>
  <c r="AO94" i="8" s="1"/>
  <c r="AK92" i="8"/>
  <c r="AK94" i="8" s="1"/>
  <c r="AG92" i="8"/>
  <c r="AG94" i="8" s="1"/>
  <c r="AC92" i="8"/>
  <c r="AC94" i="8" s="1"/>
  <c r="Y92" i="8"/>
  <c r="Y94" i="8" s="1"/>
  <c r="U92" i="8"/>
  <c r="U94" i="8" s="1"/>
  <c r="Q92" i="8"/>
  <c r="Q94" i="8" s="1"/>
  <c r="M92" i="8"/>
  <c r="M94" i="8" s="1"/>
  <c r="I92" i="8"/>
  <c r="I94" i="8" s="1"/>
  <c r="E92" i="8"/>
  <c r="E94" i="8" s="1"/>
  <c r="CV92" i="8"/>
  <c r="CV94" i="8" s="1"/>
  <c r="CR92" i="8"/>
  <c r="CN92" i="8"/>
  <c r="CJ92" i="8"/>
  <c r="CF92" i="8"/>
  <c r="CB92" i="8"/>
  <c r="BX92" i="8"/>
  <c r="BT92" i="8"/>
  <c r="BP92" i="8"/>
  <c r="BL92" i="8"/>
  <c r="BH92" i="8"/>
  <c r="BD92" i="8"/>
  <c r="AZ92" i="8"/>
  <c r="AV92" i="8"/>
  <c r="AR92" i="8"/>
  <c r="AN92" i="8"/>
  <c r="AN94" i="8" s="1"/>
  <c r="AJ92" i="8"/>
  <c r="AJ94" i="8" s="1"/>
  <c r="AF92" i="8"/>
  <c r="AB92" i="8"/>
  <c r="X92" i="8"/>
  <c r="T92" i="8"/>
  <c r="P92" i="8"/>
  <c r="L92" i="8"/>
  <c r="H92" i="8"/>
  <c r="D92" i="8"/>
  <c r="CX92" i="8"/>
  <c r="CT92" i="8"/>
  <c r="CP92" i="8"/>
  <c r="CL92" i="8"/>
  <c r="CH92" i="8"/>
  <c r="CD92" i="8"/>
  <c r="CD94" i="8" s="1"/>
  <c r="BZ92" i="8"/>
  <c r="BV92" i="8"/>
  <c r="BR92" i="8"/>
  <c r="BN92" i="8"/>
  <c r="BN94" i="8" s="1"/>
  <c r="BJ92" i="8"/>
  <c r="BJ94" i="8" s="1"/>
  <c r="BF92" i="8"/>
  <c r="BF94" i="8" s="1"/>
  <c r="BB92" i="8"/>
  <c r="AX92" i="8"/>
  <c r="AT92" i="8"/>
  <c r="AP92" i="8"/>
  <c r="AL92" i="8"/>
  <c r="AH92" i="8"/>
  <c r="AD92" i="8"/>
  <c r="Z92" i="8"/>
  <c r="V92" i="8"/>
  <c r="R92" i="8"/>
  <c r="N92" i="8"/>
  <c r="J92" i="8"/>
  <c r="CW90" i="8"/>
  <c r="CS90" i="8"/>
  <c r="CO90" i="8"/>
  <c r="CK90" i="8"/>
  <c r="CG90" i="8"/>
  <c r="CC90" i="8"/>
  <c r="BY90" i="8"/>
  <c r="BU90" i="8"/>
  <c r="BQ90" i="8"/>
  <c r="BM90" i="8"/>
  <c r="BI90" i="8"/>
  <c r="BE90" i="8"/>
  <c r="BA90" i="8"/>
  <c r="AW90" i="8"/>
  <c r="AS90" i="8"/>
  <c r="AO90" i="8"/>
  <c r="AK90" i="8"/>
  <c r="AG90" i="8"/>
  <c r="AC90" i="8"/>
  <c r="Y90" i="8"/>
  <c r="U90" i="8"/>
  <c r="Q90" i="8"/>
  <c r="M90" i="8"/>
  <c r="I90" i="8"/>
  <c r="E90" i="8"/>
  <c r="CV90" i="8"/>
  <c r="CR90" i="8"/>
  <c r="CN90" i="8"/>
  <c r="CJ90" i="8"/>
  <c r="CF90" i="8"/>
  <c r="CB90" i="8"/>
  <c r="BX90" i="8"/>
  <c r="BT90" i="8"/>
  <c r="BP90" i="8"/>
  <c r="BL90" i="8"/>
  <c r="BH90" i="8"/>
  <c r="BD90" i="8"/>
  <c r="AZ90" i="8"/>
  <c r="AV90" i="8"/>
  <c r="AR90" i="8"/>
  <c r="AN90" i="8"/>
  <c r="AJ90" i="8"/>
  <c r="AF90" i="8"/>
  <c r="AB90" i="8"/>
  <c r="X90" i="8"/>
  <c r="T90" i="8"/>
  <c r="P90" i="8"/>
  <c r="L90" i="8"/>
  <c r="H90" i="8"/>
  <c r="D90" i="8"/>
  <c r="CU90" i="8"/>
  <c r="CQ90" i="8"/>
  <c r="CM90" i="8"/>
  <c r="CI90" i="8"/>
  <c r="CE90" i="8"/>
  <c r="CA90" i="8"/>
  <c r="BW90" i="8"/>
  <c r="BS90" i="8"/>
  <c r="BO90" i="8"/>
  <c r="BK90" i="8"/>
  <c r="BG90" i="8"/>
  <c r="BC90" i="8"/>
  <c r="AY90" i="8"/>
  <c r="AU90" i="8"/>
  <c r="AQ90" i="8"/>
  <c r="AM90" i="8"/>
  <c r="AI90" i="8"/>
  <c r="AE90" i="8"/>
  <c r="AA90" i="8"/>
  <c r="W90" i="8"/>
  <c r="S90" i="8"/>
  <c r="O90" i="8"/>
  <c r="K90" i="8"/>
  <c r="G90" i="8"/>
  <c r="C90" i="8"/>
  <c r="CX90" i="8"/>
  <c r="CT90" i="8"/>
  <c r="CP90" i="8"/>
  <c r="CL90" i="8"/>
  <c r="CH90" i="8"/>
  <c r="CD90" i="8"/>
  <c r="BZ90" i="8"/>
  <c r="BV90" i="8"/>
  <c r="BR90" i="8"/>
  <c r="BN90" i="8"/>
  <c r="BJ90" i="8"/>
  <c r="BF90" i="8"/>
  <c r="BB90" i="8"/>
  <c r="AX90" i="8"/>
  <c r="AT90" i="8"/>
  <c r="AP90" i="8"/>
  <c r="AL90" i="8"/>
  <c r="AH90" i="8"/>
  <c r="AD90" i="8"/>
  <c r="Z90" i="8"/>
  <c r="V90" i="8"/>
  <c r="R90" i="8"/>
  <c r="N90" i="8"/>
  <c r="J90" i="8"/>
  <c r="CJ85" i="8"/>
  <c r="BN85" i="8"/>
  <c r="AS85" i="8"/>
  <c r="X85" i="8"/>
  <c r="CT83" i="8"/>
  <c r="CM83" i="8"/>
  <c r="CF83" i="8"/>
  <c r="BW83" i="8"/>
  <c r="BL83" i="8"/>
  <c r="BB83" i="8"/>
  <c r="AQ83" i="8"/>
  <c r="AF83" i="8"/>
  <c r="V83" i="8"/>
  <c r="K83" i="8"/>
  <c r="CX85" i="8"/>
  <c r="CC85" i="8"/>
  <c r="BH85" i="8"/>
  <c r="AL85" i="8"/>
  <c r="Q85" i="8"/>
  <c r="CR83" i="8"/>
  <c r="CL83" i="8"/>
  <c r="CD83" i="8"/>
  <c r="BS83" i="8"/>
  <c r="BH83" i="8"/>
  <c r="AX83" i="8"/>
  <c r="AM83" i="8"/>
  <c r="AB83" i="8"/>
  <c r="R83" i="8"/>
  <c r="G83" i="8"/>
  <c r="CT85" i="8"/>
  <c r="BY85" i="8"/>
  <c r="BD85" i="8"/>
  <c r="AH85" i="8"/>
  <c r="M85" i="8"/>
  <c r="CX83" i="8"/>
  <c r="CQ83" i="8"/>
  <c r="CI83" i="8"/>
  <c r="CB83" i="8"/>
  <c r="BR83" i="8"/>
  <c r="BG83" i="8"/>
  <c r="AV83" i="8"/>
  <c r="AL83" i="8"/>
  <c r="AA83" i="8"/>
  <c r="P83" i="8"/>
  <c r="CN85" i="8"/>
  <c r="BR85" i="8"/>
  <c r="AW85" i="8"/>
  <c r="AB85" i="8"/>
  <c r="C85" i="8"/>
  <c r="C87" i="8" s="1"/>
  <c r="D85" i="8"/>
  <c r="D87" i="8" s="1"/>
  <c r="I85" i="8"/>
  <c r="N85" i="8"/>
  <c r="T85" i="8"/>
  <c r="Y85" i="8"/>
  <c r="AD85" i="8"/>
  <c r="AJ85" i="8"/>
  <c r="AO85" i="8"/>
  <c r="AT85" i="8"/>
  <c r="AZ85" i="8"/>
  <c r="BE85" i="8"/>
  <c r="BJ85" i="8"/>
  <c r="BP85" i="8"/>
  <c r="BU85" i="8"/>
  <c r="BZ85" i="8"/>
  <c r="CF85" i="8"/>
  <c r="CK85" i="8"/>
  <c r="CP85" i="8"/>
  <c r="CV85" i="8"/>
  <c r="E85" i="8"/>
  <c r="J85" i="8"/>
  <c r="P85" i="8"/>
  <c r="U85" i="8"/>
  <c r="Z85" i="8"/>
  <c r="AF85" i="8"/>
  <c r="AK85" i="8"/>
  <c r="AP85" i="8"/>
  <c r="AV85" i="8"/>
  <c r="BA85" i="8"/>
  <c r="BF85" i="8"/>
  <c r="BL85" i="8"/>
  <c r="BQ85" i="8"/>
  <c r="BV85" i="8"/>
  <c r="CB85" i="8"/>
  <c r="CG85" i="8"/>
  <c r="CL85" i="8"/>
  <c r="CR85" i="8"/>
  <c r="CW85" i="8"/>
  <c r="CS85" i="8"/>
  <c r="CH85" i="8"/>
  <c r="BX85" i="8"/>
  <c r="BM85" i="8"/>
  <c r="BB85" i="8"/>
  <c r="AR85" i="8"/>
  <c r="AG85" i="8"/>
  <c r="V85" i="8"/>
  <c r="L85" i="8"/>
  <c r="E83" i="8"/>
  <c r="C83" i="8"/>
  <c r="H83" i="8"/>
  <c r="N83" i="8"/>
  <c r="S83" i="8"/>
  <c r="X83" i="8"/>
  <c r="AD83" i="8"/>
  <c r="AI83" i="8"/>
  <c r="AN83" i="8"/>
  <c r="AT83" i="8"/>
  <c r="AY83" i="8"/>
  <c r="BD83" i="8"/>
  <c r="BJ83" i="8"/>
  <c r="BO83" i="8"/>
  <c r="BT83" i="8"/>
  <c r="BZ83" i="8"/>
  <c r="CE83" i="8"/>
  <c r="CJ83" i="8"/>
  <c r="CP83" i="8"/>
  <c r="CU83" i="8"/>
  <c r="D83" i="8"/>
  <c r="J83" i="8"/>
  <c r="O83" i="8"/>
  <c r="T83" i="8"/>
  <c r="Z83" i="8"/>
  <c r="AE83" i="8"/>
  <c r="AJ83" i="8"/>
  <c r="AP83" i="8"/>
  <c r="AU83" i="8"/>
  <c r="AZ83" i="8"/>
  <c r="BF83" i="8"/>
  <c r="BK83" i="8"/>
  <c r="BP83" i="8"/>
  <c r="BV83" i="8"/>
  <c r="CA83" i="8"/>
  <c r="CO85" i="8"/>
  <c r="CD85" i="8"/>
  <c r="BT85" i="8"/>
  <c r="BI85" i="8"/>
  <c r="AX85" i="8"/>
  <c r="AN85" i="8"/>
  <c r="AC85" i="8"/>
  <c r="R85" i="8"/>
  <c r="H85" i="8"/>
  <c r="CQ86" i="8"/>
  <c r="CA86" i="8"/>
  <c r="BK86" i="8"/>
  <c r="AU86" i="8"/>
  <c r="AE86" i="8"/>
  <c r="O86" i="8"/>
  <c r="CM86" i="8"/>
  <c r="BW86" i="8"/>
  <c r="BG86" i="8"/>
  <c r="AQ86" i="8"/>
  <c r="AA86" i="8"/>
  <c r="K86" i="8"/>
  <c r="CT86" i="8"/>
  <c r="CL86" i="8"/>
  <c r="CD86" i="8"/>
  <c r="BV86" i="8"/>
  <c r="BN86" i="8"/>
  <c r="BF86" i="8"/>
  <c r="AX86" i="8"/>
  <c r="AP86" i="8"/>
  <c r="AH86" i="8"/>
  <c r="Z86" i="8"/>
  <c r="R86" i="8"/>
  <c r="F86" i="8"/>
  <c r="F87" i="8" s="1"/>
  <c r="F88" i="8" s="1"/>
  <c r="F111" i="8" s="1"/>
  <c r="CW86" i="8"/>
  <c r="CS86" i="8"/>
  <c r="CO86" i="8"/>
  <c r="CK86" i="8"/>
  <c r="CG86" i="8"/>
  <c r="CC86" i="8"/>
  <c r="BY86" i="8"/>
  <c r="BU86" i="8"/>
  <c r="BQ86" i="8"/>
  <c r="BM86" i="8"/>
  <c r="BI86" i="8"/>
  <c r="BE86" i="8"/>
  <c r="BA86" i="8"/>
  <c r="AW86" i="8"/>
  <c r="AS86" i="8"/>
  <c r="AO86" i="8"/>
  <c r="AK86" i="8"/>
  <c r="AG86" i="8"/>
  <c r="AC86" i="8"/>
  <c r="Y86" i="8"/>
  <c r="U86" i="8"/>
  <c r="Q86" i="8"/>
  <c r="M86" i="8"/>
  <c r="I86" i="8"/>
  <c r="E86" i="8"/>
  <c r="CX86" i="8"/>
  <c r="CP86" i="8"/>
  <c r="CH86" i="8"/>
  <c r="BZ86" i="8"/>
  <c r="BR86" i="8"/>
  <c r="BJ86" i="8"/>
  <c r="BB86" i="8"/>
  <c r="AT86" i="8"/>
  <c r="AL86" i="8"/>
  <c r="AD86" i="8"/>
  <c r="V86" i="8"/>
  <c r="N86" i="8"/>
  <c r="J86" i="8"/>
  <c r="CV86" i="8"/>
  <c r="CR86" i="8"/>
  <c r="CN86" i="8"/>
  <c r="CJ86" i="8"/>
  <c r="CF86" i="8"/>
  <c r="CB86" i="8"/>
  <c r="BX86" i="8"/>
  <c r="BT86" i="8"/>
  <c r="BP86" i="8"/>
  <c r="BL86" i="8"/>
  <c r="BH86" i="8"/>
  <c r="BD86" i="8"/>
  <c r="AZ86" i="8"/>
  <c r="AV86" i="8"/>
  <c r="AR86" i="8"/>
  <c r="AN86" i="8"/>
  <c r="AJ86" i="8"/>
  <c r="AF86" i="8"/>
  <c r="AB86" i="8"/>
  <c r="X86" i="8"/>
  <c r="T86" i="8"/>
  <c r="P86" i="8"/>
  <c r="L86" i="8"/>
  <c r="H86" i="8"/>
  <c r="CU85" i="8"/>
  <c r="CQ85" i="8"/>
  <c r="CM85" i="8"/>
  <c r="CI85" i="8"/>
  <c r="CE85" i="8"/>
  <c r="CE87" i="8" s="1"/>
  <c r="CA85" i="8"/>
  <c r="BW85" i="8"/>
  <c r="BS85" i="8"/>
  <c r="BO85" i="8"/>
  <c r="BO87" i="8" s="1"/>
  <c r="BK85" i="8"/>
  <c r="BG85" i="8"/>
  <c r="BG87" i="8" s="1"/>
  <c r="BC85" i="8"/>
  <c r="AY85" i="8"/>
  <c r="AU85" i="8"/>
  <c r="AU87" i="8" s="1"/>
  <c r="AQ85" i="8"/>
  <c r="AM85" i="8"/>
  <c r="AM87" i="8" s="1"/>
  <c r="AI85" i="8"/>
  <c r="AE85" i="8"/>
  <c r="AA85" i="8"/>
  <c r="W85" i="8"/>
  <c r="W87" i="8" s="1"/>
  <c r="S85" i="8"/>
  <c r="O85" i="8"/>
  <c r="K85" i="8"/>
  <c r="G85" i="8"/>
  <c r="CW83" i="8"/>
  <c r="CS83" i="8"/>
  <c r="CO83" i="8"/>
  <c r="CK83" i="8"/>
  <c r="CG83" i="8"/>
  <c r="CC83" i="8"/>
  <c r="BY83" i="8"/>
  <c r="BU83" i="8"/>
  <c r="BQ83" i="8"/>
  <c r="BM83" i="8"/>
  <c r="BI83" i="8"/>
  <c r="BE83" i="8"/>
  <c r="BA83" i="8"/>
  <c r="AW83" i="8"/>
  <c r="AS83" i="8"/>
  <c r="AO83" i="8"/>
  <c r="AK83" i="8"/>
  <c r="AG83" i="8"/>
  <c r="AC83" i="8"/>
  <c r="Y83" i="8"/>
  <c r="U83" i="8"/>
  <c r="Q83" i="8"/>
  <c r="M83" i="8"/>
  <c r="I83" i="8"/>
  <c r="BS87" i="8" l="1"/>
  <c r="CA94" i="8"/>
  <c r="CA95" i="8" s="1"/>
  <c r="CA129" i="8" s="1"/>
  <c r="W94" i="8"/>
  <c r="W95" i="8" s="1"/>
  <c r="W129" i="8" s="1"/>
  <c r="CI87" i="8"/>
  <c r="CI88" i="8" s="1"/>
  <c r="CI111" i="8" s="1"/>
  <c r="BC87" i="8"/>
  <c r="BC88" i="8" s="1"/>
  <c r="BC111" i="8" s="1"/>
  <c r="CR87" i="8"/>
  <c r="CR88" i="8" s="1"/>
  <c r="CR111" i="8" s="1"/>
  <c r="BV87" i="8"/>
  <c r="BV88" i="8" s="1"/>
  <c r="BV111" i="8" s="1"/>
  <c r="AF87" i="8"/>
  <c r="AF88" i="8" s="1"/>
  <c r="AF111" i="8" s="1"/>
  <c r="CK87" i="8"/>
  <c r="CK88" i="8" s="1"/>
  <c r="CK111" i="8" s="1"/>
  <c r="AN95" i="8"/>
  <c r="AN129" i="8" s="1"/>
  <c r="E95" i="8"/>
  <c r="E129" i="8" s="1"/>
  <c r="U95" i="8"/>
  <c r="U129" i="8" s="1"/>
  <c r="AK95" i="8"/>
  <c r="AK129" i="8" s="1"/>
  <c r="BA95" i="8"/>
  <c r="BA129" i="8" s="1"/>
  <c r="BQ95" i="8"/>
  <c r="BQ129" i="8" s="1"/>
  <c r="CG95" i="8"/>
  <c r="CG129" i="8" s="1"/>
  <c r="CW95" i="8"/>
  <c r="CW129" i="8" s="1"/>
  <c r="BB94" i="8"/>
  <c r="BB95" i="8" s="1"/>
  <c r="BB129" i="8" s="1"/>
  <c r="AF94" i="8"/>
  <c r="AF95" i="8" s="1"/>
  <c r="AF129" i="8" s="1"/>
  <c r="CR94" i="8"/>
  <c r="CR95" i="8" s="1"/>
  <c r="CR129" i="8" s="1"/>
  <c r="AE94" i="8"/>
  <c r="AE95" i="8" s="1"/>
  <c r="AE129" i="8" s="1"/>
  <c r="AM94" i="8"/>
  <c r="AM95" i="8" s="1"/>
  <c r="AM129" i="8" s="1"/>
  <c r="G87" i="8"/>
  <c r="G88" i="8" s="1"/>
  <c r="G111" i="8" s="1"/>
  <c r="O94" i="8"/>
  <c r="O95" i="8" s="1"/>
  <c r="O129" i="8" s="1"/>
  <c r="BC94" i="8"/>
  <c r="BC95" i="8" s="1"/>
  <c r="BC129" i="8" s="1"/>
  <c r="BK94" i="8"/>
  <c r="BK95" i="8" s="1"/>
  <c r="BK129" i="8" s="1"/>
  <c r="BS94" i="8"/>
  <c r="BS95" i="8" s="1"/>
  <c r="BS129" i="8" s="1"/>
  <c r="S87" i="8"/>
  <c r="S88" i="8" s="1"/>
  <c r="S111" i="8" s="1"/>
  <c r="AI87" i="8"/>
  <c r="AI88" i="8" s="1"/>
  <c r="AI111" i="8" s="1"/>
  <c r="AY87" i="8"/>
  <c r="AY88" i="8" s="1"/>
  <c r="AY111" i="8" s="1"/>
  <c r="V87" i="8"/>
  <c r="V88" i="8" s="1"/>
  <c r="V111" i="8" s="1"/>
  <c r="CB87" i="8"/>
  <c r="CB88" i="8" s="1"/>
  <c r="CB111" i="8" s="1"/>
  <c r="P87" i="8"/>
  <c r="P88" i="8" s="1"/>
  <c r="P111" i="8" s="1"/>
  <c r="BU87" i="8"/>
  <c r="BU88" i="8" s="1"/>
  <c r="BU111" i="8" s="1"/>
  <c r="I87" i="8"/>
  <c r="I88" i="8" s="1"/>
  <c r="I111" i="8" s="1"/>
  <c r="BJ95" i="8"/>
  <c r="BJ129" i="8" s="1"/>
  <c r="AH94" i="8"/>
  <c r="AH95" i="8" s="1"/>
  <c r="AH129" i="8" s="1"/>
  <c r="AX94" i="8"/>
  <c r="AX95" i="8" s="1"/>
  <c r="AX129" i="8" s="1"/>
  <c r="AR94" i="8"/>
  <c r="AR95" i="8" s="1"/>
  <c r="AR129" i="8" s="1"/>
  <c r="BH94" i="8"/>
  <c r="BH95" i="8" s="1"/>
  <c r="BH129" i="8" s="1"/>
  <c r="S94" i="8"/>
  <c r="S95" i="8" s="1"/>
  <c r="S129" i="8" s="1"/>
  <c r="CE94" i="8"/>
  <c r="CE95" i="8" s="1"/>
  <c r="CE129" i="8" s="1"/>
  <c r="AU94" i="8"/>
  <c r="AU95" i="8" s="1"/>
  <c r="AU129" i="8" s="1"/>
  <c r="Y87" i="8"/>
  <c r="Y88" i="8" s="1"/>
  <c r="Y111" i="8" s="1"/>
  <c r="CQ94" i="8"/>
  <c r="CQ95" i="8" s="1"/>
  <c r="CQ129" i="8" s="1"/>
  <c r="K87" i="8"/>
  <c r="K88" i="8" s="1"/>
  <c r="K111" i="8" s="1"/>
  <c r="BW87" i="8"/>
  <c r="BW88" i="8" s="1"/>
  <c r="BW111" i="8" s="1"/>
  <c r="AU88" i="8"/>
  <c r="AU111" i="8" s="1"/>
  <c r="AP94" i="8"/>
  <c r="AP95" i="8" s="1"/>
  <c r="AP129" i="8" s="1"/>
  <c r="T94" i="8"/>
  <c r="T95" i="8" s="1"/>
  <c r="T129" i="8" s="1"/>
  <c r="CF94" i="8"/>
  <c r="CF95" i="8" s="1"/>
  <c r="CF129" i="8" s="1"/>
  <c r="CU87" i="8"/>
  <c r="CU88" i="8" s="1"/>
  <c r="CU111" i="8" s="1"/>
  <c r="BM87" i="8"/>
  <c r="BM88" i="8" s="1"/>
  <c r="BM111" i="8" s="1"/>
  <c r="BF87" i="8"/>
  <c r="BF88" i="8" s="1"/>
  <c r="BF111" i="8" s="1"/>
  <c r="AW87" i="8"/>
  <c r="AW88" i="8" s="1"/>
  <c r="AW111" i="8" s="1"/>
  <c r="Q87" i="8"/>
  <c r="Q88" i="8" s="1"/>
  <c r="Q111" i="8" s="1"/>
  <c r="CX87" i="8"/>
  <c r="CX88" i="8" s="1"/>
  <c r="CX111" i="8" s="1"/>
  <c r="R94" i="8"/>
  <c r="R95" i="8" s="1"/>
  <c r="R129" i="8" s="1"/>
  <c r="CT94" i="8"/>
  <c r="CT95" i="8" s="1"/>
  <c r="CT129" i="8" s="1"/>
  <c r="L94" i="8"/>
  <c r="L95" i="8" s="1"/>
  <c r="L129" i="8" s="1"/>
  <c r="AB94" i="8"/>
  <c r="AB95" i="8" s="1"/>
  <c r="AB129" i="8" s="1"/>
  <c r="BX94" i="8"/>
  <c r="BX95" i="8" s="1"/>
  <c r="BX129" i="8" s="1"/>
  <c r="CN94" i="8"/>
  <c r="CN95" i="8" s="1"/>
  <c r="CN129" i="8" s="1"/>
  <c r="CI94" i="8"/>
  <c r="CI95" i="8" s="1"/>
  <c r="CI129" i="8" s="1"/>
  <c r="V94" i="8"/>
  <c r="V95" i="8" s="1"/>
  <c r="V129" i="8" s="1"/>
  <c r="BL94" i="8"/>
  <c r="BL95" i="8" s="1"/>
  <c r="BL129" i="8" s="1"/>
  <c r="D88" i="8"/>
  <c r="D111" i="8" s="1"/>
  <c r="CE88" i="8"/>
  <c r="CE111" i="8" s="1"/>
  <c r="I95" i="8"/>
  <c r="I129" i="8" s="1"/>
  <c r="Y95" i="8"/>
  <c r="Y129" i="8" s="1"/>
  <c r="AO95" i="8"/>
  <c r="AO129" i="8" s="1"/>
  <c r="BE95" i="8"/>
  <c r="BE129" i="8" s="1"/>
  <c r="BU95" i="8"/>
  <c r="BU129" i="8" s="1"/>
  <c r="CK95" i="8"/>
  <c r="CK129" i="8" s="1"/>
  <c r="J94" i="8"/>
  <c r="J95" i="8" s="1"/>
  <c r="J129" i="8" s="1"/>
  <c r="Z94" i="8"/>
  <c r="Z95" i="8" s="1"/>
  <c r="Z129" i="8" s="1"/>
  <c r="BV94" i="8"/>
  <c r="BV95" i="8" s="1"/>
  <c r="BV129" i="8" s="1"/>
  <c r="CL94" i="8"/>
  <c r="CL95" i="8" s="1"/>
  <c r="CL129" i="8" s="1"/>
  <c r="D94" i="8"/>
  <c r="D95" i="8" s="1"/>
  <c r="D129" i="8" s="1"/>
  <c r="AZ94" i="8"/>
  <c r="AZ95" i="8" s="1"/>
  <c r="AZ129" i="8" s="1"/>
  <c r="BP94" i="8"/>
  <c r="BP95" i="8" s="1"/>
  <c r="BP129" i="8" s="1"/>
  <c r="AY94" i="8"/>
  <c r="AY95" i="8" s="1"/>
  <c r="AY129" i="8" s="1"/>
  <c r="AQ94" i="8"/>
  <c r="AQ95" i="8" s="1"/>
  <c r="AQ129" i="8" s="1"/>
  <c r="CH94" i="8"/>
  <c r="CH95" i="8" s="1"/>
  <c r="CH129" i="8" s="1"/>
  <c r="G94" i="8"/>
  <c r="G95" i="8" s="1"/>
  <c r="G129" i="8" s="1"/>
  <c r="BG94" i="8"/>
  <c r="BG95" i="8" s="1"/>
  <c r="BG129" i="8" s="1"/>
  <c r="AE87" i="8"/>
  <c r="AE88" i="8" s="1"/>
  <c r="AE111" i="8" s="1"/>
  <c r="CQ87" i="8"/>
  <c r="CQ88" i="8" s="1"/>
  <c r="CQ111" i="8" s="1"/>
  <c r="BG88" i="8"/>
  <c r="BG111" i="8" s="1"/>
  <c r="BF95" i="8"/>
  <c r="BF129" i="8" s="1"/>
  <c r="M95" i="8"/>
  <c r="M129" i="8" s="1"/>
  <c r="AC95" i="8"/>
  <c r="AC129" i="8" s="1"/>
  <c r="AS95" i="8"/>
  <c r="AS129" i="8" s="1"/>
  <c r="BI95" i="8"/>
  <c r="BI129" i="8" s="1"/>
  <c r="BY95" i="8"/>
  <c r="BY129" i="8" s="1"/>
  <c r="CO95" i="8"/>
  <c r="CO129" i="8" s="1"/>
  <c r="N94" i="8"/>
  <c r="N95" i="8" s="1"/>
  <c r="N129" i="8" s="1"/>
  <c r="AD94" i="8"/>
  <c r="AD95" i="8" s="1"/>
  <c r="AD129" i="8" s="1"/>
  <c r="AT94" i="8"/>
  <c r="AT95" i="8" s="1"/>
  <c r="AT129" i="8" s="1"/>
  <c r="BZ94" i="8"/>
  <c r="BZ95" i="8" s="1"/>
  <c r="BZ129" i="8" s="1"/>
  <c r="CP94" i="8"/>
  <c r="CP95" i="8" s="1"/>
  <c r="CP129" i="8" s="1"/>
  <c r="H94" i="8"/>
  <c r="H95" i="8" s="1"/>
  <c r="H129" i="8" s="1"/>
  <c r="X94" i="8"/>
  <c r="X95" i="8" s="1"/>
  <c r="X129" i="8" s="1"/>
  <c r="BD94" i="8"/>
  <c r="BD95" i="8" s="1"/>
  <c r="BD129" i="8" s="1"/>
  <c r="BT94" i="8"/>
  <c r="BT95" i="8" s="1"/>
  <c r="BT129" i="8" s="1"/>
  <c r="CJ94" i="8"/>
  <c r="CJ95" i="8" s="1"/>
  <c r="CJ129" i="8" s="1"/>
  <c r="C94" i="8"/>
  <c r="C95" i="8" s="1"/>
  <c r="C129" i="8" s="1"/>
  <c r="BO94" i="8"/>
  <c r="BO95" i="8" s="1"/>
  <c r="BO129" i="8" s="1"/>
  <c r="K94" i="8"/>
  <c r="K95" i="8" s="1"/>
  <c r="K129" i="8" s="1"/>
  <c r="BW94" i="8"/>
  <c r="BW95" i="8" s="1"/>
  <c r="BW129" i="8" s="1"/>
  <c r="CW87" i="8"/>
  <c r="CW88" i="8" s="1"/>
  <c r="CW111" i="8" s="1"/>
  <c r="AK87" i="8"/>
  <c r="AK88" i="8" s="1"/>
  <c r="AK111" i="8" s="1"/>
  <c r="BS88" i="8"/>
  <c r="BS111" i="8" s="1"/>
  <c r="AJ95" i="8"/>
  <c r="AJ129" i="8" s="1"/>
  <c r="CV95" i="8"/>
  <c r="CV129" i="8" s="1"/>
  <c r="Q95" i="8"/>
  <c r="Q129" i="8" s="1"/>
  <c r="AG95" i="8"/>
  <c r="AG129" i="8" s="1"/>
  <c r="AW95" i="8"/>
  <c r="AW129" i="8" s="1"/>
  <c r="BM95" i="8"/>
  <c r="BM129" i="8" s="1"/>
  <c r="CC95" i="8"/>
  <c r="CC129" i="8" s="1"/>
  <c r="CS95" i="8"/>
  <c r="CS129" i="8" s="1"/>
  <c r="AA94" i="8"/>
  <c r="AA95" i="8" s="1"/>
  <c r="AA129" i="8" s="1"/>
  <c r="CM94" i="8"/>
  <c r="CM95" i="8" s="1"/>
  <c r="CM129" i="8" s="1"/>
  <c r="BO88" i="8"/>
  <c r="BO111" i="8" s="1"/>
  <c r="C88" i="8"/>
  <c r="C111" i="8" s="1"/>
  <c r="BX87" i="8"/>
  <c r="BX88" i="8" s="1"/>
  <c r="BX111" i="8" s="1"/>
  <c r="BA87" i="8"/>
  <c r="BA88" i="8" s="1"/>
  <c r="BA111" i="8" s="1"/>
  <c r="AT87" i="8"/>
  <c r="AT88" i="8" s="1"/>
  <c r="AT111" i="8" s="1"/>
  <c r="CT87" i="8"/>
  <c r="CT88" i="8" s="1"/>
  <c r="CT111" i="8" s="1"/>
  <c r="AM88" i="8"/>
  <c r="AM111" i="8" s="1"/>
  <c r="BN87" i="8"/>
  <c r="BN88" i="8" s="1"/>
  <c r="BN111" i="8" s="1"/>
  <c r="BN95" i="8"/>
  <c r="BN129" i="8" s="1"/>
  <c r="CD95" i="8"/>
  <c r="CD129" i="8" s="1"/>
  <c r="AL94" i="8"/>
  <c r="AL95" i="8" s="1"/>
  <c r="AL129" i="8" s="1"/>
  <c r="BR94" i="8"/>
  <c r="BR95" i="8" s="1"/>
  <c r="BR129" i="8" s="1"/>
  <c r="CX94" i="8"/>
  <c r="CX95" i="8" s="1"/>
  <c r="CX129" i="8" s="1"/>
  <c r="P94" i="8"/>
  <c r="P95" i="8" s="1"/>
  <c r="P129" i="8" s="1"/>
  <c r="AV94" i="8"/>
  <c r="AV95" i="8" s="1"/>
  <c r="AV129" i="8" s="1"/>
  <c r="CB94" i="8"/>
  <c r="CB95" i="8" s="1"/>
  <c r="CB129" i="8" s="1"/>
  <c r="AI94" i="8"/>
  <c r="AI95" i="8" s="1"/>
  <c r="AI129" i="8" s="1"/>
  <c r="CU94" i="8"/>
  <c r="CU95" i="8" s="1"/>
  <c r="CU129" i="8" s="1"/>
  <c r="W88" i="8"/>
  <c r="W111" i="8" s="1"/>
  <c r="BI87" i="8"/>
  <c r="BI88" i="8" s="1"/>
  <c r="BI111" i="8" s="1"/>
  <c r="CP87" i="8"/>
  <c r="CP88" i="8" s="1"/>
  <c r="CP111" i="8" s="1"/>
  <c r="AZ87" i="8"/>
  <c r="AZ88" i="8" s="1"/>
  <c r="AZ111" i="8" s="1"/>
  <c r="BY87" i="8"/>
  <c r="BY88" i="8" s="1"/>
  <c r="BY111" i="8" s="1"/>
  <c r="AC87" i="8"/>
  <c r="AC88" i="8" s="1"/>
  <c r="AC111" i="8" s="1"/>
  <c r="AG87" i="8"/>
  <c r="AG88" i="8" s="1"/>
  <c r="AG111" i="8" s="1"/>
  <c r="M87" i="8"/>
  <c r="M88" i="8" s="1"/>
  <c r="M111" i="8" s="1"/>
  <c r="AA87" i="8"/>
  <c r="AA88" i="8" s="1"/>
  <c r="AA111" i="8" s="1"/>
  <c r="AQ87" i="8"/>
  <c r="AQ88" i="8" s="1"/>
  <c r="AQ111" i="8" s="1"/>
  <c r="CM87" i="8"/>
  <c r="CM88" i="8" s="1"/>
  <c r="CM111" i="8" s="1"/>
  <c r="AN87" i="8"/>
  <c r="AN88" i="8" s="1"/>
  <c r="AN111" i="8" s="1"/>
  <c r="CD87" i="8"/>
  <c r="CD88" i="8" s="1"/>
  <c r="CD111" i="8" s="1"/>
  <c r="AR87" i="8"/>
  <c r="AR88" i="8" s="1"/>
  <c r="AR111" i="8" s="1"/>
  <c r="CH87" i="8"/>
  <c r="CH88" i="8" s="1"/>
  <c r="CH111" i="8" s="1"/>
  <c r="CL87" i="8"/>
  <c r="CL88" i="8" s="1"/>
  <c r="CL111" i="8" s="1"/>
  <c r="BQ87" i="8"/>
  <c r="BQ88" i="8" s="1"/>
  <c r="BQ111" i="8" s="1"/>
  <c r="AV87" i="8"/>
  <c r="AV88" i="8" s="1"/>
  <c r="AV111" i="8" s="1"/>
  <c r="Z87" i="8"/>
  <c r="Z88" i="8" s="1"/>
  <c r="Z111" i="8" s="1"/>
  <c r="E87" i="8"/>
  <c r="E88" i="8" s="1"/>
  <c r="E111" i="8" s="1"/>
  <c r="CF87" i="8"/>
  <c r="CF88" i="8" s="1"/>
  <c r="CF111" i="8" s="1"/>
  <c r="BJ87" i="8"/>
  <c r="BJ88" i="8" s="1"/>
  <c r="BJ111" i="8" s="1"/>
  <c r="AO87" i="8"/>
  <c r="AO88" i="8" s="1"/>
  <c r="AO111" i="8" s="1"/>
  <c r="T87" i="8"/>
  <c r="T88" i="8" s="1"/>
  <c r="T111" i="8" s="1"/>
  <c r="CN87" i="8"/>
  <c r="CN88" i="8" s="1"/>
  <c r="CN111" i="8" s="1"/>
  <c r="AH87" i="8"/>
  <c r="AH88" i="8" s="1"/>
  <c r="AH111" i="8" s="1"/>
  <c r="BH87" i="8"/>
  <c r="BH88" i="8" s="1"/>
  <c r="BH111" i="8" s="1"/>
  <c r="CJ87" i="8"/>
  <c r="CJ88" i="8" s="1"/>
  <c r="CJ111" i="8" s="1"/>
  <c r="R87" i="8"/>
  <c r="R88" i="8" s="1"/>
  <c r="R111" i="8" s="1"/>
  <c r="AD87" i="8"/>
  <c r="AD88" i="8" s="1"/>
  <c r="AD111" i="8" s="1"/>
  <c r="AS87" i="8"/>
  <c r="AS88" i="8" s="1"/>
  <c r="AS111" i="8" s="1"/>
  <c r="BT87" i="8"/>
  <c r="BT88" i="8" s="1"/>
  <c r="BT111" i="8" s="1"/>
  <c r="J87" i="8"/>
  <c r="J88" i="8" s="1"/>
  <c r="J111" i="8" s="1"/>
  <c r="BP87" i="8"/>
  <c r="BP88" i="8" s="1"/>
  <c r="BP111" i="8" s="1"/>
  <c r="BR87" i="8"/>
  <c r="BR88" i="8" s="1"/>
  <c r="BR111" i="8" s="1"/>
  <c r="AL87" i="8"/>
  <c r="AL88" i="8" s="1"/>
  <c r="AL111" i="8" s="1"/>
  <c r="O87" i="8"/>
  <c r="O88" i="8" s="1"/>
  <c r="O111" i="8" s="1"/>
  <c r="BK87" i="8"/>
  <c r="BK88" i="8" s="1"/>
  <c r="BK111" i="8" s="1"/>
  <c r="CA87" i="8"/>
  <c r="CA88" i="8" s="1"/>
  <c r="CA111" i="8" s="1"/>
  <c r="H87" i="8"/>
  <c r="H88" i="8" s="1"/>
  <c r="H111" i="8" s="1"/>
  <c r="AX87" i="8"/>
  <c r="AX88" i="8" s="1"/>
  <c r="AX111" i="8" s="1"/>
  <c r="CO87" i="8"/>
  <c r="CO88" i="8" s="1"/>
  <c r="CO111" i="8" s="1"/>
  <c r="L87" i="8"/>
  <c r="L88" i="8" s="1"/>
  <c r="L111" i="8" s="1"/>
  <c r="BB87" i="8"/>
  <c r="BB88" i="8" s="1"/>
  <c r="BB111" i="8" s="1"/>
  <c r="CS87" i="8"/>
  <c r="CS88" i="8" s="1"/>
  <c r="CS111" i="8" s="1"/>
  <c r="CG87" i="8"/>
  <c r="CG88" i="8" s="1"/>
  <c r="CG111" i="8" s="1"/>
  <c r="BL87" i="8"/>
  <c r="BL88" i="8" s="1"/>
  <c r="BL111" i="8" s="1"/>
  <c r="AP87" i="8"/>
  <c r="AP88" i="8" s="1"/>
  <c r="AP111" i="8" s="1"/>
  <c r="U87" i="8"/>
  <c r="U88" i="8" s="1"/>
  <c r="U111" i="8" s="1"/>
  <c r="CV87" i="8"/>
  <c r="CV88" i="8" s="1"/>
  <c r="CV111" i="8" s="1"/>
  <c r="BZ87" i="8"/>
  <c r="BZ88" i="8" s="1"/>
  <c r="BZ111" i="8" s="1"/>
  <c r="BE87" i="8"/>
  <c r="BE88" i="8" s="1"/>
  <c r="BE111" i="8" s="1"/>
  <c r="AJ87" i="8"/>
  <c r="AJ88" i="8" s="1"/>
  <c r="AJ111" i="8" s="1"/>
  <c r="N87" i="8"/>
  <c r="N88" i="8" s="1"/>
  <c r="N111" i="8" s="1"/>
  <c r="AB87" i="8"/>
  <c r="AB88" i="8" s="1"/>
  <c r="AB111" i="8" s="1"/>
  <c r="BD87" i="8"/>
  <c r="BD88" i="8" s="1"/>
  <c r="BD111" i="8" s="1"/>
  <c r="CC87" i="8"/>
  <c r="CC88" i="8" s="1"/>
  <c r="CC111" i="8" s="1"/>
  <c r="X87" i="8"/>
  <c r="X88" i="8" s="1"/>
  <c r="X111" i="8" s="1"/>
  <c r="B19" i="8" l="1" a="1"/>
  <c r="B19" i="8" s="1"/>
  <c r="CW19" i="8" l="1"/>
  <c r="CO19" i="8"/>
  <c r="CG19" i="8"/>
  <c r="BY19" i="8"/>
  <c r="BQ19" i="8"/>
  <c r="BI19" i="8"/>
  <c r="BA19" i="8"/>
  <c r="AS19" i="8"/>
  <c r="AK19" i="8"/>
  <c r="AC19" i="8"/>
  <c r="U19" i="8"/>
  <c r="M19" i="8"/>
  <c r="E19" i="8"/>
  <c r="CR19" i="8"/>
  <c r="CJ19" i="8"/>
  <c r="CB19" i="8"/>
  <c r="BT19" i="8"/>
  <c r="BL19" i="8"/>
  <c r="BD19" i="8"/>
  <c r="AV19" i="8"/>
  <c r="AN19" i="8"/>
  <c r="AF19" i="8"/>
  <c r="X19" i="8"/>
  <c r="T19" i="8"/>
  <c r="P19" i="8"/>
  <c r="H19" i="8"/>
  <c r="D19" i="8"/>
  <c r="CU19" i="8"/>
  <c r="CQ19" i="8"/>
  <c r="CM19" i="8"/>
  <c r="CI19" i="8"/>
  <c r="CE19" i="8"/>
  <c r="CA19" i="8"/>
  <c r="BW19" i="8"/>
  <c r="BS19" i="8"/>
  <c r="BO19" i="8"/>
  <c r="BK19" i="8"/>
  <c r="BG19" i="8"/>
  <c r="BC19" i="8"/>
  <c r="AY19" i="8"/>
  <c r="AU19" i="8"/>
  <c r="AQ19" i="8"/>
  <c r="AM19" i="8"/>
  <c r="AI19" i="8"/>
  <c r="AE19" i="8"/>
  <c r="AA19" i="8"/>
  <c r="W19" i="8"/>
  <c r="S19" i="8"/>
  <c r="O19" i="8"/>
  <c r="K19" i="8"/>
  <c r="G19" i="8"/>
  <c r="C19" i="8"/>
  <c r="CS19" i="8"/>
  <c r="CK19" i="8"/>
  <c r="CC19" i="8"/>
  <c r="BU19" i="8"/>
  <c r="BM19" i="8"/>
  <c r="BE19" i="8"/>
  <c r="AW19" i="8"/>
  <c r="AO19" i="8"/>
  <c r="AG19" i="8"/>
  <c r="Y19" i="8"/>
  <c r="Q19" i="8"/>
  <c r="I19" i="8"/>
  <c r="CV19" i="8"/>
  <c r="CN19" i="8"/>
  <c r="CF19" i="8"/>
  <c r="BX19" i="8"/>
  <c r="BP19" i="8"/>
  <c r="BH19" i="8"/>
  <c r="AZ19" i="8"/>
  <c r="AR19" i="8"/>
  <c r="AJ19" i="8"/>
  <c r="AB19" i="8"/>
  <c r="L19" i="8"/>
  <c r="CX19" i="8"/>
  <c r="CT19" i="8"/>
  <c r="CP19" i="8"/>
  <c r="CL19" i="8"/>
  <c r="CH19" i="8"/>
  <c r="CD19" i="8"/>
  <c r="BZ19" i="8"/>
  <c r="BV19" i="8"/>
  <c r="BR19" i="8"/>
  <c r="BN19" i="8"/>
  <c r="BJ19" i="8"/>
  <c r="BF19" i="8"/>
  <c r="BB19" i="8"/>
  <c r="AX19" i="8"/>
  <c r="AT19" i="8"/>
  <c r="AP19" i="8"/>
  <c r="AL19" i="8"/>
  <c r="AH19" i="8"/>
  <c r="AD19" i="8"/>
  <c r="Z19" i="8"/>
  <c r="V19" i="8"/>
  <c r="R19" i="8"/>
  <c r="N19" i="8"/>
  <c r="J19" i="8"/>
  <c r="F19" i="8"/>
  <c r="B15" i="7" l="1"/>
  <c r="B43" i="7" l="1"/>
  <c r="B42" i="7"/>
  <c r="STA115" i="8" l="1"/>
  <c r="B69" i="8"/>
  <c r="B65" i="8"/>
  <c r="B64" i="8"/>
  <c r="B63" i="8"/>
  <c r="B62" i="8"/>
  <c r="C108" i="8" l="1" a="1"/>
  <c r="C126" i="8" a="1"/>
  <c r="F126" i="8" s="1"/>
  <c r="CW126" i="8" l="1"/>
  <c r="CS126" i="8"/>
  <c r="CO126" i="8"/>
  <c r="CK126" i="8"/>
  <c r="CG126" i="8"/>
  <c r="CC126" i="8"/>
  <c r="BY126" i="8"/>
  <c r="BU126" i="8"/>
  <c r="BQ126" i="8"/>
  <c r="BM126" i="8"/>
  <c r="BI126" i="8"/>
  <c r="BE126" i="8"/>
  <c r="BA126" i="8"/>
  <c r="AW126" i="8"/>
  <c r="AS126" i="8"/>
  <c r="AO126" i="8"/>
  <c r="AK126" i="8"/>
  <c r="AG126" i="8"/>
  <c r="AC126" i="8"/>
  <c r="Y126" i="8"/>
  <c r="U126" i="8"/>
  <c r="Q126" i="8"/>
  <c r="M126" i="8"/>
  <c r="I126" i="8"/>
  <c r="E126" i="8"/>
  <c r="CV126" i="8"/>
  <c r="CR126" i="8"/>
  <c r="CN126" i="8"/>
  <c r="CJ126" i="8"/>
  <c r="CF126" i="8"/>
  <c r="CB126" i="8"/>
  <c r="BX126" i="8"/>
  <c r="BT126" i="8"/>
  <c r="BP126" i="8"/>
  <c r="BL126" i="8"/>
  <c r="BH126" i="8"/>
  <c r="BD126" i="8"/>
  <c r="AZ126" i="8"/>
  <c r="AV126" i="8"/>
  <c r="AR126" i="8"/>
  <c r="AN126" i="8"/>
  <c r="AJ126" i="8"/>
  <c r="AF126" i="8"/>
  <c r="AB126" i="8"/>
  <c r="X126" i="8"/>
  <c r="T126" i="8"/>
  <c r="P126" i="8"/>
  <c r="L126" i="8"/>
  <c r="H126" i="8"/>
  <c r="D126" i="8"/>
  <c r="CU126" i="8"/>
  <c r="CQ126" i="8"/>
  <c r="CM126" i="8"/>
  <c r="CI126" i="8"/>
  <c r="CE126" i="8"/>
  <c r="CA126" i="8"/>
  <c r="BW126" i="8"/>
  <c r="BS126" i="8"/>
  <c r="BO126" i="8"/>
  <c r="BK126" i="8"/>
  <c r="BG126" i="8"/>
  <c r="BC126" i="8"/>
  <c r="AY126" i="8"/>
  <c r="AU126" i="8"/>
  <c r="AQ126" i="8"/>
  <c r="AM126" i="8"/>
  <c r="AI126" i="8"/>
  <c r="AE126" i="8"/>
  <c r="AA126" i="8"/>
  <c r="W126" i="8"/>
  <c r="S126" i="8"/>
  <c r="O126" i="8"/>
  <c r="K126" i="8"/>
  <c r="G126" i="8"/>
  <c r="C126" i="8"/>
  <c r="CX126" i="8"/>
  <c r="CT126" i="8"/>
  <c r="CP126" i="8"/>
  <c r="CL126" i="8"/>
  <c r="CH126" i="8"/>
  <c r="CD126" i="8"/>
  <c r="BZ126" i="8"/>
  <c r="BV126" i="8"/>
  <c r="BR126" i="8"/>
  <c r="BN126" i="8"/>
  <c r="BJ126" i="8"/>
  <c r="BF126" i="8"/>
  <c r="BB126" i="8"/>
  <c r="AX126" i="8"/>
  <c r="AT126" i="8"/>
  <c r="AP126" i="8"/>
  <c r="AL126" i="8"/>
  <c r="AH126" i="8"/>
  <c r="AD126" i="8"/>
  <c r="Z126" i="8"/>
  <c r="V126" i="8"/>
  <c r="R126" i="8"/>
  <c r="N126" i="8"/>
  <c r="J126" i="8"/>
  <c r="C14" i="8" l="1" a="1"/>
  <c r="C14" i="8" s="1"/>
  <c r="CX14" i="8" l="1"/>
  <c r="CP14" i="8"/>
  <c r="CH14" i="8"/>
  <c r="BZ14" i="8"/>
  <c r="BR14" i="8"/>
  <c r="BJ14" i="8"/>
  <c r="BB14" i="8"/>
  <c r="AT14" i="8"/>
  <c r="AL14" i="8"/>
  <c r="Z14" i="8"/>
  <c r="R14" i="8"/>
  <c r="F14" i="8"/>
  <c r="CG14" i="8"/>
  <c r="BQ14" i="8"/>
  <c r="BE14" i="8"/>
  <c r="BA14" i="8"/>
  <c r="AW14" i="8"/>
  <c r="AS14" i="8"/>
  <c r="AO14" i="8"/>
  <c r="AK14" i="8"/>
  <c r="AG14" i="8"/>
  <c r="AC14" i="8"/>
  <c r="Y14" i="8"/>
  <c r="U14" i="8"/>
  <c r="Q14" i="8"/>
  <c r="M14" i="8"/>
  <c r="I14" i="8"/>
  <c r="E14" i="8"/>
  <c r="CS14" i="8"/>
  <c r="CK14" i="8"/>
  <c r="BY14" i="8"/>
  <c r="BM14" i="8"/>
  <c r="CV14" i="8"/>
  <c r="CN14" i="8"/>
  <c r="CJ14" i="8"/>
  <c r="CF14" i="8"/>
  <c r="CB14" i="8"/>
  <c r="BX14" i="8"/>
  <c r="BT14" i="8"/>
  <c r="BP14" i="8"/>
  <c r="BL14" i="8"/>
  <c r="BH14" i="8"/>
  <c r="BD14" i="8"/>
  <c r="AZ14" i="8"/>
  <c r="AV14" i="8"/>
  <c r="AR14" i="8"/>
  <c r="AN14" i="8"/>
  <c r="AJ14" i="8"/>
  <c r="AF14" i="8"/>
  <c r="AB14" i="8"/>
  <c r="X14" i="8"/>
  <c r="T14" i="8"/>
  <c r="P14" i="8"/>
  <c r="L14" i="8"/>
  <c r="H14" i="8"/>
  <c r="D14" i="8"/>
  <c r="CT14" i="8"/>
  <c r="CL14" i="8"/>
  <c r="CD14" i="8"/>
  <c r="BV14" i="8"/>
  <c r="BN14" i="8"/>
  <c r="BF14" i="8"/>
  <c r="AX14" i="8"/>
  <c r="AP14" i="8"/>
  <c r="AH14" i="8"/>
  <c r="AD14" i="8"/>
  <c r="V14" i="8"/>
  <c r="N14" i="8"/>
  <c r="J14" i="8"/>
  <c r="CW14" i="8"/>
  <c r="CO14" i="8"/>
  <c r="CC14" i="8"/>
  <c r="BU14" i="8"/>
  <c r="BI14" i="8"/>
  <c r="CR14" i="8"/>
  <c r="CU14" i="8"/>
  <c r="CQ14" i="8"/>
  <c r="CM14" i="8"/>
  <c r="CI14" i="8"/>
  <c r="CE14" i="8"/>
  <c r="CA14" i="8"/>
  <c r="BW14" i="8"/>
  <c r="BS14" i="8"/>
  <c r="BO14" i="8"/>
  <c r="BK14" i="8"/>
  <c r="BG14" i="8"/>
  <c r="BC14" i="8"/>
  <c r="AY14" i="8"/>
  <c r="AU14" i="8"/>
  <c r="AQ14" i="8"/>
  <c r="AM14" i="8"/>
  <c r="AI14" i="8"/>
  <c r="AE14" i="8"/>
  <c r="AA14" i="8"/>
  <c r="W14" i="8"/>
  <c r="S14" i="8"/>
  <c r="O14" i="8"/>
  <c r="K14" i="8"/>
  <c r="G14" i="8"/>
  <c r="B39" i="7"/>
  <c r="CX110" i="7"/>
  <c r="CW110" i="7"/>
  <c r="CV110" i="7"/>
  <c r="CU110" i="7"/>
  <c r="CT110" i="7"/>
  <c r="CS110" i="7"/>
  <c r="CR110" i="7"/>
  <c r="CQ110" i="7"/>
  <c r="CP110" i="7"/>
  <c r="CO110" i="7"/>
  <c r="CN110" i="7"/>
  <c r="CM110" i="7"/>
  <c r="CL110" i="7"/>
  <c r="CK110" i="7"/>
  <c r="CJ110" i="7"/>
  <c r="CI110" i="7"/>
  <c r="CH110" i="7"/>
  <c r="CG110" i="7"/>
  <c r="CF110" i="7"/>
  <c r="CE110" i="7"/>
  <c r="CD110" i="7"/>
  <c r="CC110" i="7"/>
  <c r="CB110" i="7"/>
  <c r="CA110" i="7"/>
  <c r="BZ110" i="7"/>
  <c r="BY110" i="7"/>
  <c r="BX110" i="7"/>
  <c r="BW110" i="7"/>
  <c r="BV110" i="7"/>
  <c r="BU110" i="7"/>
  <c r="BT110" i="7"/>
  <c r="BS110" i="7"/>
  <c r="BR110" i="7"/>
  <c r="BQ110" i="7"/>
  <c r="BP110" i="7"/>
  <c r="BO110" i="7"/>
  <c r="BN110" i="7"/>
  <c r="BM110" i="7"/>
  <c r="BL110" i="7"/>
  <c r="BK110" i="7"/>
  <c r="BJ110" i="7"/>
  <c r="BI110" i="7"/>
  <c r="BH110" i="7"/>
  <c r="BG110" i="7"/>
  <c r="BF110" i="7"/>
  <c r="BE110" i="7"/>
  <c r="BD110" i="7"/>
  <c r="BC110" i="7"/>
  <c r="BB110" i="7"/>
  <c r="BA110" i="7"/>
  <c r="AZ110" i="7"/>
  <c r="AY110" i="7"/>
  <c r="AX110" i="7"/>
  <c r="AW110" i="7"/>
  <c r="AV110" i="7"/>
  <c r="AU110" i="7"/>
  <c r="AT110" i="7"/>
  <c r="AS110" i="7"/>
  <c r="AR110" i="7"/>
  <c r="AQ110" i="7"/>
  <c r="AP110" i="7"/>
  <c r="AO110" i="7"/>
  <c r="AN110" i="7"/>
  <c r="AM110" i="7"/>
  <c r="AL110" i="7"/>
  <c r="AK110" i="7"/>
  <c r="AJ110" i="7"/>
  <c r="AI110" i="7"/>
  <c r="AH110" i="7"/>
  <c r="AG110" i="7"/>
  <c r="AF110" i="7"/>
  <c r="AE110" i="7"/>
  <c r="AD110" i="7"/>
  <c r="AC110" i="7"/>
  <c r="AB110" i="7"/>
  <c r="AA110" i="7"/>
  <c r="Z110" i="7"/>
  <c r="Y110" i="7"/>
  <c r="X110" i="7"/>
  <c r="W110" i="7"/>
  <c r="V110" i="7"/>
  <c r="U110" i="7"/>
  <c r="T110" i="7"/>
  <c r="S110" i="7"/>
  <c r="R110" i="7"/>
  <c r="Q110" i="7"/>
  <c r="P110" i="7"/>
  <c r="O110" i="7"/>
  <c r="N110" i="7"/>
  <c r="M110" i="7"/>
  <c r="L110" i="7"/>
  <c r="K110" i="7"/>
  <c r="J110" i="7"/>
  <c r="I110" i="7"/>
  <c r="H110" i="7"/>
  <c r="G110" i="7"/>
  <c r="F110" i="7"/>
  <c r="E110" i="7"/>
  <c r="D110" i="7"/>
  <c r="C110" i="7"/>
  <c r="CX108" i="7"/>
  <c r="CW108" i="7"/>
  <c r="CV108" i="7"/>
  <c r="CU108" i="7"/>
  <c r="CT108" i="7"/>
  <c r="CS108" i="7"/>
  <c r="CR108" i="7"/>
  <c r="CQ108" i="7"/>
  <c r="CP108" i="7"/>
  <c r="CO108" i="7"/>
  <c r="CN108" i="7"/>
  <c r="CM108" i="7"/>
  <c r="CL108" i="7"/>
  <c r="CK108" i="7"/>
  <c r="CJ108" i="7"/>
  <c r="CI108" i="7"/>
  <c r="CH108" i="7"/>
  <c r="CG108" i="7"/>
  <c r="CF108" i="7"/>
  <c r="CE108" i="7"/>
  <c r="CD108" i="7"/>
  <c r="CC108" i="7"/>
  <c r="CB108" i="7"/>
  <c r="CA108" i="7"/>
  <c r="BZ108" i="7"/>
  <c r="BY108" i="7"/>
  <c r="BX108" i="7"/>
  <c r="BW108" i="7"/>
  <c r="BV108" i="7"/>
  <c r="BU108" i="7"/>
  <c r="BT108" i="7"/>
  <c r="BS108" i="7"/>
  <c r="BR108" i="7"/>
  <c r="BQ108" i="7"/>
  <c r="BP108" i="7"/>
  <c r="BO108" i="7"/>
  <c r="BN108" i="7"/>
  <c r="BM108" i="7"/>
  <c r="BL108" i="7"/>
  <c r="BK108" i="7"/>
  <c r="BJ108" i="7"/>
  <c r="BI108" i="7"/>
  <c r="BH108" i="7"/>
  <c r="BG108" i="7"/>
  <c r="BF108" i="7"/>
  <c r="BE108" i="7"/>
  <c r="BD108" i="7"/>
  <c r="BC108" i="7"/>
  <c r="BB108" i="7"/>
  <c r="BA108" i="7"/>
  <c r="AZ108" i="7"/>
  <c r="AY108" i="7"/>
  <c r="AX108" i="7"/>
  <c r="AW108" i="7"/>
  <c r="AV108" i="7"/>
  <c r="AU108" i="7"/>
  <c r="AT108" i="7"/>
  <c r="AS108" i="7"/>
  <c r="AR108" i="7"/>
  <c r="AQ108" i="7"/>
  <c r="AP108" i="7"/>
  <c r="AO108" i="7"/>
  <c r="AN108" i="7"/>
  <c r="AM108" i="7"/>
  <c r="AL108" i="7"/>
  <c r="AK108" i="7"/>
  <c r="AJ108" i="7"/>
  <c r="AI108" i="7"/>
  <c r="AH108" i="7"/>
  <c r="AG108" i="7"/>
  <c r="AF108" i="7"/>
  <c r="AE108" i="7"/>
  <c r="AD108" i="7"/>
  <c r="AC108" i="7"/>
  <c r="AB108" i="7"/>
  <c r="AA108" i="7"/>
  <c r="Z108" i="7"/>
  <c r="Y108" i="7"/>
  <c r="X108" i="7"/>
  <c r="W108" i="7"/>
  <c r="V108" i="7"/>
  <c r="U108" i="7"/>
  <c r="T108" i="7"/>
  <c r="S108" i="7"/>
  <c r="R108" i="7"/>
  <c r="Q108" i="7"/>
  <c r="P108" i="7"/>
  <c r="O108" i="7"/>
  <c r="N108" i="7"/>
  <c r="M108" i="7"/>
  <c r="L108" i="7"/>
  <c r="K108" i="7"/>
  <c r="J108" i="7"/>
  <c r="I108" i="7"/>
  <c r="H108" i="7"/>
  <c r="G108" i="7"/>
  <c r="F108" i="7"/>
  <c r="E108" i="7"/>
  <c r="D108" i="7"/>
  <c r="C108" i="7"/>
  <c r="C95" i="7"/>
  <c r="D95" i="7" l="1"/>
  <c r="C116" i="7"/>
  <c r="C118" i="7" s="1"/>
  <c r="C18" i="8" a="1"/>
  <c r="CW18" i="8" s="1"/>
  <c r="C16" i="8" a="1"/>
  <c r="C16" i="8" s="1"/>
  <c r="B48" i="7"/>
  <c r="BC18" i="8" l="1"/>
  <c r="BB18" i="8"/>
  <c r="BW18" i="8"/>
  <c r="CH18" i="8"/>
  <c r="BL18" i="8"/>
  <c r="AN18" i="8"/>
  <c r="BY18" i="8"/>
  <c r="K18" i="8"/>
  <c r="CU18" i="8"/>
  <c r="CF18" i="8"/>
  <c r="M18" i="8"/>
  <c r="AI18" i="8"/>
  <c r="T18" i="8"/>
  <c r="R18" i="8"/>
  <c r="AS18" i="8"/>
  <c r="S18" i="8"/>
  <c r="AM18" i="8"/>
  <c r="BG18" i="8"/>
  <c r="CE18" i="8"/>
  <c r="D18" i="8"/>
  <c r="X18" i="8"/>
  <c r="AV18" i="8"/>
  <c r="BP18" i="8"/>
  <c r="CR18" i="8"/>
  <c r="AD18" i="8"/>
  <c r="BN18" i="8"/>
  <c r="CT18" i="8"/>
  <c r="Y18" i="8"/>
  <c r="BE18" i="8"/>
  <c r="CK18" i="8"/>
  <c r="W18" i="8"/>
  <c r="AQ18" i="8"/>
  <c r="BO18" i="8"/>
  <c r="CI18" i="8"/>
  <c r="H18" i="8"/>
  <c r="AF18" i="8"/>
  <c r="AZ18" i="8"/>
  <c r="BT18" i="8"/>
  <c r="CV18" i="8"/>
  <c r="AH18" i="8"/>
  <c r="BR18" i="8"/>
  <c r="CX18" i="8"/>
  <c r="AC18" i="8"/>
  <c r="BI18" i="8"/>
  <c r="CO18" i="8"/>
  <c r="G18" i="8"/>
  <c r="AA18" i="8"/>
  <c r="AY18" i="8"/>
  <c r="BS18" i="8"/>
  <c r="CM18" i="8"/>
  <c r="P18" i="8"/>
  <c r="AJ18" i="8"/>
  <c r="BD18" i="8"/>
  <c r="CB18" i="8"/>
  <c r="N18" i="8"/>
  <c r="AX18" i="8"/>
  <c r="CD18" i="8"/>
  <c r="I18" i="8"/>
  <c r="AO18" i="8"/>
  <c r="BU18" i="8"/>
  <c r="C18" i="8"/>
  <c r="CJ18" i="8"/>
  <c r="F18" i="8"/>
  <c r="V18" i="8"/>
  <c r="AL18" i="8"/>
  <c r="BF18" i="8"/>
  <c r="BV18" i="8"/>
  <c r="CL18" i="8"/>
  <c r="AP18" i="8"/>
  <c r="Q18" i="8"/>
  <c r="AG18" i="8"/>
  <c r="AW18" i="8"/>
  <c r="BM18" i="8"/>
  <c r="CC18" i="8"/>
  <c r="CS18" i="8"/>
  <c r="O18" i="8"/>
  <c r="AE18" i="8"/>
  <c r="AU18" i="8"/>
  <c r="BK18" i="8"/>
  <c r="CA18" i="8"/>
  <c r="CQ18" i="8"/>
  <c r="L18" i="8"/>
  <c r="AB18" i="8"/>
  <c r="AR18" i="8"/>
  <c r="BH18" i="8"/>
  <c r="BX18" i="8"/>
  <c r="CN18" i="8"/>
  <c r="J18" i="8"/>
  <c r="Z18" i="8"/>
  <c r="AT18" i="8"/>
  <c r="BJ18" i="8"/>
  <c r="BZ18" i="8"/>
  <c r="CP18" i="8"/>
  <c r="E18" i="8"/>
  <c r="U18" i="8"/>
  <c r="AK18" i="8"/>
  <c r="BA18" i="8"/>
  <c r="BQ18" i="8"/>
  <c r="CG18" i="8"/>
  <c r="E95" i="7"/>
  <c r="D116" i="7"/>
  <c r="D118" i="7" s="1"/>
  <c r="AP16" i="8"/>
  <c r="J16" i="8"/>
  <c r="BM16" i="8"/>
  <c r="AG16" i="8"/>
  <c r="AY16" i="8"/>
  <c r="AV16" i="8"/>
  <c r="P16" i="8"/>
  <c r="BN16" i="8"/>
  <c r="AH16" i="8"/>
  <c r="BO16" i="8"/>
  <c r="BE16" i="8"/>
  <c r="Y16" i="8"/>
  <c r="AE16" i="8"/>
  <c r="AN16" i="8"/>
  <c r="H16" i="8"/>
  <c r="BF16" i="8"/>
  <c r="Z16" i="8"/>
  <c r="AM16" i="8"/>
  <c r="AW16" i="8"/>
  <c r="Q16" i="8"/>
  <c r="G16" i="8"/>
  <c r="AF16" i="8"/>
  <c r="AU16" i="8"/>
  <c r="AX16" i="8"/>
  <c r="R16" i="8"/>
  <c r="O16" i="8"/>
  <c r="AO16" i="8"/>
  <c r="I16" i="8"/>
  <c r="BD16" i="8"/>
  <c r="X16" i="8"/>
  <c r="W16" i="8"/>
  <c r="CT16" i="8"/>
  <c r="CD16" i="8"/>
  <c r="CM16" i="8"/>
  <c r="CS16" i="8"/>
  <c r="CC16" i="8"/>
  <c r="CQ16" i="8"/>
  <c r="CJ16" i="8"/>
  <c r="BT16" i="8"/>
  <c r="BS16" i="8"/>
  <c r="CP16" i="8"/>
  <c r="BZ16" i="8"/>
  <c r="BJ16" i="8"/>
  <c r="AT16" i="8"/>
  <c r="AD16" i="8"/>
  <c r="N16" i="8"/>
  <c r="CA16" i="8"/>
  <c r="AA16" i="8"/>
  <c r="CO16" i="8"/>
  <c r="BY16" i="8"/>
  <c r="BI16" i="8"/>
  <c r="AS16" i="8"/>
  <c r="AC16" i="8"/>
  <c r="M16" i="8"/>
  <c r="CI16" i="8"/>
  <c r="AQ16" i="8"/>
  <c r="CV16" i="8"/>
  <c r="CF16" i="8"/>
  <c r="BP16" i="8"/>
  <c r="AZ16" i="8"/>
  <c r="AJ16" i="8"/>
  <c r="T16" i="8"/>
  <c r="D16" i="8"/>
  <c r="BG16" i="8"/>
  <c r="K16" i="8"/>
  <c r="CL16" i="8"/>
  <c r="BV16" i="8"/>
  <c r="CK16" i="8"/>
  <c r="BU16" i="8"/>
  <c r="BW16" i="8"/>
  <c r="CR16" i="8"/>
  <c r="CB16" i="8"/>
  <c r="BL16" i="8"/>
  <c r="CU16" i="8"/>
  <c r="CX16" i="8"/>
  <c r="CH16" i="8"/>
  <c r="BR16" i="8"/>
  <c r="BB16" i="8"/>
  <c r="AL16" i="8"/>
  <c r="V16" i="8"/>
  <c r="F16" i="8"/>
  <c r="BC16" i="8"/>
  <c r="CW16" i="8"/>
  <c r="CG16" i="8"/>
  <c r="BQ16" i="8"/>
  <c r="BA16" i="8"/>
  <c r="AK16" i="8"/>
  <c r="U16" i="8"/>
  <c r="E16" i="8"/>
  <c r="BK16" i="8"/>
  <c r="S16" i="8"/>
  <c r="CN16" i="8"/>
  <c r="BX16" i="8"/>
  <c r="BH16" i="8"/>
  <c r="AR16" i="8"/>
  <c r="AB16" i="8"/>
  <c r="L16" i="8"/>
  <c r="CE16" i="8"/>
  <c r="AI16" i="8"/>
  <c r="F95" i="7" l="1"/>
  <c r="E116" i="7"/>
  <c r="E118" i="7" s="1"/>
  <c r="C119" i="8" a="1"/>
  <c r="BF119" i="8" s="1"/>
  <c r="G95" i="7" l="1"/>
  <c r="F116" i="7"/>
  <c r="F118" i="7" s="1"/>
  <c r="BT119" i="8"/>
  <c r="BN119" i="8"/>
  <c r="BD119" i="8"/>
  <c r="AY119" i="8"/>
  <c r="AT119" i="8"/>
  <c r="AN119" i="8"/>
  <c r="AI119" i="8"/>
  <c r="AD119" i="8"/>
  <c r="X119" i="8"/>
  <c r="S119" i="8"/>
  <c r="N119" i="8"/>
  <c r="H119" i="8"/>
  <c r="C119" i="8"/>
  <c r="BS119" i="8"/>
  <c r="BJ119" i="8"/>
  <c r="BC119" i="8"/>
  <c r="AX119" i="8"/>
  <c r="AR119" i="8"/>
  <c r="AM119" i="8"/>
  <c r="AH119" i="8"/>
  <c r="AB119" i="8"/>
  <c r="W119" i="8"/>
  <c r="R119" i="8"/>
  <c r="L119" i="8"/>
  <c r="G119" i="8"/>
  <c r="BW119" i="8"/>
  <c r="BP119" i="8"/>
  <c r="BH119" i="8"/>
  <c r="BB119" i="8"/>
  <c r="AV119" i="8"/>
  <c r="AQ119" i="8"/>
  <c r="AL119" i="8"/>
  <c r="AF119" i="8"/>
  <c r="AA119" i="8"/>
  <c r="V119" i="8"/>
  <c r="P119" i="8"/>
  <c r="K119" i="8"/>
  <c r="F119" i="8"/>
  <c r="BV119" i="8"/>
  <c r="BO119" i="8"/>
  <c r="BG119" i="8"/>
  <c r="AZ119" i="8"/>
  <c r="AU119" i="8"/>
  <c r="AP119" i="8"/>
  <c r="AJ119" i="8"/>
  <c r="AE119" i="8"/>
  <c r="Z119" i="8"/>
  <c r="T119" i="8"/>
  <c r="O119" i="8"/>
  <c r="J119" i="8"/>
  <c r="D119" i="8"/>
  <c r="CW119" i="8"/>
  <c r="CS119" i="8"/>
  <c r="CO119" i="8"/>
  <c r="CK119" i="8"/>
  <c r="CG119" i="8"/>
  <c r="CC119" i="8"/>
  <c r="BY119" i="8"/>
  <c r="BU119" i="8"/>
  <c r="BQ119" i="8"/>
  <c r="BM119" i="8"/>
  <c r="BI119" i="8"/>
  <c r="BE119" i="8"/>
  <c r="BA119" i="8"/>
  <c r="AW119" i="8"/>
  <c r="AS119" i="8"/>
  <c r="AO119" i="8"/>
  <c r="AK119" i="8"/>
  <c r="AG119" i="8"/>
  <c r="AC119" i="8"/>
  <c r="Y119" i="8"/>
  <c r="U119" i="8"/>
  <c r="Q119" i="8"/>
  <c r="M119" i="8"/>
  <c r="I119" i="8"/>
  <c r="E119" i="8"/>
  <c r="CV119" i="8"/>
  <c r="CR119" i="8"/>
  <c r="CN119" i="8"/>
  <c r="CJ119" i="8"/>
  <c r="CF119" i="8"/>
  <c r="CB119" i="8"/>
  <c r="BX119" i="8"/>
  <c r="BL119" i="8"/>
  <c r="CU119" i="8"/>
  <c r="CQ119" i="8"/>
  <c r="CM119" i="8"/>
  <c r="CI119" i="8"/>
  <c r="CE119" i="8"/>
  <c r="CA119" i="8"/>
  <c r="BK119" i="8"/>
  <c r="CX119" i="8"/>
  <c r="CT119" i="8"/>
  <c r="CP119" i="8"/>
  <c r="CL119" i="8"/>
  <c r="CH119" i="8"/>
  <c r="CD119" i="8"/>
  <c r="BZ119" i="8"/>
  <c r="BR119" i="8"/>
  <c r="C102" i="8" a="1"/>
  <c r="AD102" i="8" s="1"/>
  <c r="H95" i="7" l="1"/>
  <c r="G116" i="7"/>
  <c r="G118" i="7" s="1"/>
  <c r="AH102" i="8"/>
  <c r="AL102" i="8"/>
  <c r="AA102" i="8"/>
  <c r="R102" i="8"/>
  <c r="J102" i="8"/>
  <c r="AI102" i="8"/>
  <c r="Z102" i="8"/>
  <c r="O102" i="8"/>
  <c r="G102" i="8"/>
  <c r="N102" i="8"/>
  <c r="F102" i="8"/>
  <c r="V102" i="8"/>
  <c r="AM102" i="8"/>
  <c r="AE102" i="8"/>
  <c r="S102" i="8"/>
  <c r="K102" i="8"/>
  <c r="C102" i="8"/>
  <c r="CW102" i="8"/>
  <c r="CS102" i="8"/>
  <c r="CO102" i="8"/>
  <c r="CK102" i="8"/>
  <c r="CG102" i="8"/>
  <c r="CC102" i="8"/>
  <c r="BY102" i="8"/>
  <c r="BU102" i="8"/>
  <c r="BQ102" i="8"/>
  <c r="BM102" i="8"/>
  <c r="BI102" i="8"/>
  <c r="BE102" i="8"/>
  <c r="BA102" i="8"/>
  <c r="AW102" i="8"/>
  <c r="AS102" i="8"/>
  <c r="AO102" i="8"/>
  <c r="AK102" i="8"/>
  <c r="AG102" i="8"/>
  <c r="AC102" i="8"/>
  <c r="Y102" i="8"/>
  <c r="U102" i="8"/>
  <c r="Q102" i="8"/>
  <c r="M102" i="8"/>
  <c r="I102" i="8"/>
  <c r="E102" i="8"/>
  <c r="CM102" i="8"/>
  <c r="CX102" i="8"/>
  <c r="CT102" i="8"/>
  <c r="CL102" i="8"/>
  <c r="CH102" i="8"/>
  <c r="BZ102" i="8"/>
  <c r="BR102" i="8"/>
  <c r="BF102" i="8"/>
  <c r="AT102" i="8"/>
  <c r="CV102" i="8"/>
  <c r="CR102" i="8"/>
  <c r="CN102" i="8"/>
  <c r="CJ102" i="8"/>
  <c r="CF102" i="8"/>
  <c r="CB102" i="8"/>
  <c r="BX102" i="8"/>
  <c r="BT102" i="8"/>
  <c r="BP102" i="8"/>
  <c r="BL102" i="8"/>
  <c r="BH102" i="8"/>
  <c r="BD102" i="8"/>
  <c r="AZ102" i="8"/>
  <c r="AV102" i="8"/>
  <c r="AR102" i="8"/>
  <c r="AN102" i="8"/>
  <c r="AJ102" i="8"/>
  <c r="AF102" i="8"/>
  <c r="AB102" i="8"/>
  <c r="X102" i="8"/>
  <c r="T102" i="8"/>
  <c r="P102" i="8"/>
  <c r="L102" i="8"/>
  <c r="H102" i="8"/>
  <c r="D102" i="8"/>
  <c r="CQ102" i="8"/>
  <c r="CE102" i="8"/>
  <c r="CA102" i="8"/>
  <c r="BW102" i="8"/>
  <c r="BS102" i="8"/>
  <c r="BO102" i="8"/>
  <c r="BK102" i="8"/>
  <c r="BG102" i="8"/>
  <c r="BC102" i="8"/>
  <c r="AY102" i="8"/>
  <c r="AU102" i="8"/>
  <c r="AQ102" i="8"/>
  <c r="W102" i="8"/>
  <c r="CU102" i="8"/>
  <c r="CI102" i="8"/>
  <c r="CP102" i="8"/>
  <c r="CD102" i="8"/>
  <c r="BV102" i="8"/>
  <c r="BN102" i="8"/>
  <c r="BJ102" i="8"/>
  <c r="BB102" i="8"/>
  <c r="AX102" i="8"/>
  <c r="AP102" i="8"/>
  <c r="I95" i="7" l="1"/>
  <c r="H116" i="7"/>
  <c r="H118" i="7" s="1"/>
  <c r="B8" i="8" a="1"/>
  <c r="D8" i="8" s="1"/>
  <c r="B5" i="8" a="1"/>
  <c r="BC5" i="8" s="1"/>
  <c r="J95" i="7" l="1"/>
  <c r="I116" i="7"/>
  <c r="I118" i="7" s="1"/>
  <c r="BS8" i="8"/>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115" i="8"/>
  <c r="XFC115" i="8"/>
  <c r="XFB115" i="8"/>
  <c r="XFA115" i="8"/>
  <c r="XEZ115" i="8"/>
  <c r="XEY115" i="8"/>
  <c r="XEX115" i="8"/>
  <c r="XEW115" i="8"/>
  <c r="XEV115" i="8"/>
  <c r="XEU115" i="8"/>
  <c r="XET115" i="8"/>
  <c r="XES115" i="8"/>
  <c r="XER115" i="8"/>
  <c r="XEQ115" i="8"/>
  <c r="XEP115" i="8"/>
  <c r="XEO115" i="8"/>
  <c r="XEN115" i="8"/>
  <c r="XEM115" i="8"/>
  <c r="XEL115" i="8"/>
  <c r="XEK115" i="8"/>
  <c r="XEJ115" i="8"/>
  <c r="XEI115" i="8"/>
  <c r="XEH115" i="8"/>
  <c r="XEG115" i="8"/>
  <c r="XEF115" i="8"/>
  <c r="XEE115" i="8"/>
  <c r="XED115" i="8"/>
  <c r="XEC115" i="8"/>
  <c r="XEB115" i="8"/>
  <c r="XEA115" i="8"/>
  <c r="XDZ115" i="8"/>
  <c r="XDY115" i="8"/>
  <c r="XDX115" i="8"/>
  <c r="XDW115" i="8"/>
  <c r="XDV115" i="8"/>
  <c r="XDU115" i="8"/>
  <c r="XDT115" i="8"/>
  <c r="XDS115" i="8"/>
  <c r="XDR115" i="8"/>
  <c r="XDQ115" i="8"/>
  <c r="XDP115" i="8"/>
  <c r="XDO115" i="8"/>
  <c r="XDN115" i="8"/>
  <c r="XDM115" i="8"/>
  <c r="XDL115" i="8"/>
  <c r="XDK115" i="8"/>
  <c r="XDJ115" i="8"/>
  <c r="XDI115" i="8"/>
  <c r="XDH115" i="8"/>
  <c r="XDG115" i="8"/>
  <c r="XDF115" i="8"/>
  <c r="XDE115" i="8"/>
  <c r="XDD115" i="8"/>
  <c r="XDC115" i="8"/>
  <c r="XDB115" i="8"/>
  <c r="XDA115" i="8"/>
  <c r="XCZ115" i="8"/>
  <c r="XCY115" i="8"/>
  <c r="XCX115" i="8"/>
  <c r="XCW115" i="8"/>
  <c r="XCV115" i="8"/>
  <c r="XCU115" i="8"/>
  <c r="XCT115" i="8"/>
  <c r="XCS115" i="8"/>
  <c r="XCR115" i="8"/>
  <c r="XCQ115" i="8"/>
  <c r="XCP115" i="8"/>
  <c r="XCO115" i="8"/>
  <c r="XCN115" i="8"/>
  <c r="XCM115" i="8"/>
  <c r="XCL115" i="8"/>
  <c r="XCK115" i="8"/>
  <c r="XCJ115" i="8"/>
  <c r="XCI115" i="8"/>
  <c r="XCH115" i="8"/>
  <c r="XCG115" i="8"/>
  <c r="XCF115" i="8"/>
  <c r="XCE115" i="8"/>
  <c r="XCD115" i="8"/>
  <c r="XCC115" i="8"/>
  <c r="XCB115" i="8"/>
  <c r="XCA115" i="8"/>
  <c r="XBZ115" i="8"/>
  <c r="XBY115" i="8"/>
  <c r="XBX115" i="8"/>
  <c r="XBW115" i="8"/>
  <c r="XBV115" i="8"/>
  <c r="XBU115" i="8"/>
  <c r="XBT115" i="8"/>
  <c r="XBS115" i="8"/>
  <c r="XBR115" i="8"/>
  <c r="XBQ115" i="8"/>
  <c r="XBP115" i="8"/>
  <c r="XBO115" i="8"/>
  <c r="XBN115" i="8"/>
  <c r="XBM115" i="8"/>
  <c r="XBL115" i="8"/>
  <c r="XBK115" i="8"/>
  <c r="XBJ115" i="8"/>
  <c r="XBI115" i="8"/>
  <c r="XBH115" i="8"/>
  <c r="XBG115" i="8"/>
  <c r="XBF115" i="8"/>
  <c r="XBE115" i="8"/>
  <c r="XBD115" i="8"/>
  <c r="XBC115" i="8"/>
  <c r="XBB115" i="8"/>
  <c r="XBA115" i="8"/>
  <c r="XAZ115" i="8"/>
  <c r="XAY115" i="8"/>
  <c r="XAX115" i="8"/>
  <c r="XAW115" i="8"/>
  <c r="XAV115" i="8"/>
  <c r="XAU115" i="8"/>
  <c r="XAT115" i="8"/>
  <c r="XAS115" i="8"/>
  <c r="XAR115" i="8"/>
  <c r="XAQ115" i="8"/>
  <c r="XAP115" i="8"/>
  <c r="XAO115" i="8"/>
  <c r="XAN115" i="8"/>
  <c r="XAM115" i="8"/>
  <c r="XAL115" i="8"/>
  <c r="XAK115" i="8"/>
  <c r="XAJ115" i="8"/>
  <c r="XAI115" i="8"/>
  <c r="XAH115" i="8"/>
  <c r="XAG115" i="8"/>
  <c r="XAF115" i="8"/>
  <c r="XAE115" i="8"/>
  <c r="XAD115" i="8"/>
  <c r="XAC115" i="8"/>
  <c r="XAB115" i="8"/>
  <c r="XAA115" i="8"/>
  <c r="WZZ115" i="8"/>
  <c r="WZY115" i="8"/>
  <c r="WZX115" i="8"/>
  <c r="WZW115" i="8"/>
  <c r="WZV115" i="8"/>
  <c r="WZU115" i="8"/>
  <c r="WZT115" i="8"/>
  <c r="WZS115" i="8"/>
  <c r="WZR115" i="8"/>
  <c r="WZQ115" i="8"/>
  <c r="WZP115" i="8"/>
  <c r="WZO115" i="8"/>
  <c r="WZN115" i="8"/>
  <c r="WZM115" i="8"/>
  <c r="WZL115" i="8"/>
  <c r="WZK115" i="8"/>
  <c r="WZJ115" i="8"/>
  <c r="WZI115" i="8"/>
  <c r="WZH115" i="8"/>
  <c r="WZG115" i="8"/>
  <c r="WZF115" i="8"/>
  <c r="WZE115" i="8"/>
  <c r="WZD115" i="8"/>
  <c r="WZC115" i="8"/>
  <c r="WZB115" i="8"/>
  <c r="WZA115" i="8"/>
  <c r="WYZ115" i="8"/>
  <c r="WYY115" i="8"/>
  <c r="WYX115" i="8"/>
  <c r="WYW115" i="8"/>
  <c r="WYV115" i="8"/>
  <c r="WYU115" i="8"/>
  <c r="WYT115" i="8"/>
  <c r="WYS115" i="8"/>
  <c r="WYR115" i="8"/>
  <c r="WYQ115" i="8"/>
  <c r="WYP115" i="8"/>
  <c r="WYO115" i="8"/>
  <c r="WYN115" i="8"/>
  <c r="WYM115" i="8"/>
  <c r="WYL115" i="8"/>
  <c r="WYK115" i="8"/>
  <c r="WYJ115" i="8"/>
  <c r="WYI115" i="8"/>
  <c r="WYH115" i="8"/>
  <c r="WYG115" i="8"/>
  <c r="WYF115" i="8"/>
  <c r="WYE115" i="8"/>
  <c r="WYD115" i="8"/>
  <c r="WYC115" i="8"/>
  <c r="WYB115" i="8"/>
  <c r="WYA115" i="8"/>
  <c r="WXZ115" i="8"/>
  <c r="WXY115" i="8"/>
  <c r="WXX115" i="8"/>
  <c r="WXW115" i="8"/>
  <c r="WXV115" i="8"/>
  <c r="WXU115" i="8"/>
  <c r="WXT115" i="8"/>
  <c r="WXS115" i="8"/>
  <c r="WXR115" i="8"/>
  <c r="WXQ115" i="8"/>
  <c r="WXP115" i="8"/>
  <c r="WXO115" i="8"/>
  <c r="WXN115" i="8"/>
  <c r="WXM115" i="8"/>
  <c r="WXL115" i="8"/>
  <c r="WXK115" i="8"/>
  <c r="WXJ115" i="8"/>
  <c r="WXI115" i="8"/>
  <c r="WXH115" i="8"/>
  <c r="WXG115" i="8"/>
  <c r="WXF115" i="8"/>
  <c r="WXE115" i="8"/>
  <c r="WXD115" i="8"/>
  <c r="WXC115" i="8"/>
  <c r="WXB115" i="8"/>
  <c r="WXA115" i="8"/>
  <c r="WWZ115" i="8"/>
  <c r="WWY115" i="8"/>
  <c r="WWX115" i="8"/>
  <c r="WWW115" i="8"/>
  <c r="WWV115" i="8"/>
  <c r="WWU115" i="8"/>
  <c r="WWT115" i="8"/>
  <c r="WWS115" i="8"/>
  <c r="WWR115" i="8"/>
  <c r="WWQ115" i="8"/>
  <c r="WWP115" i="8"/>
  <c r="WWO115" i="8"/>
  <c r="WWN115" i="8"/>
  <c r="WWM115" i="8"/>
  <c r="WWL115" i="8"/>
  <c r="WWK115" i="8"/>
  <c r="WWJ115" i="8"/>
  <c r="WWI115" i="8"/>
  <c r="WWH115" i="8"/>
  <c r="WWG115" i="8"/>
  <c r="WWF115" i="8"/>
  <c r="WWE115" i="8"/>
  <c r="WWD115" i="8"/>
  <c r="WWC115" i="8"/>
  <c r="WWB115" i="8"/>
  <c r="WWA115" i="8"/>
  <c r="WVZ115" i="8"/>
  <c r="WVY115" i="8"/>
  <c r="WVX115" i="8"/>
  <c r="WVW115" i="8"/>
  <c r="WVV115" i="8"/>
  <c r="WVU115" i="8"/>
  <c r="WVT115" i="8"/>
  <c r="WVS115" i="8"/>
  <c r="WVR115" i="8"/>
  <c r="WVQ115" i="8"/>
  <c r="WVP115" i="8"/>
  <c r="WVO115" i="8"/>
  <c r="WVN115" i="8"/>
  <c r="WVM115" i="8"/>
  <c r="WVL115" i="8"/>
  <c r="WVK115" i="8"/>
  <c r="WVJ115" i="8"/>
  <c r="WVI115" i="8"/>
  <c r="WVH115" i="8"/>
  <c r="WVG115" i="8"/>
  <c r="WVF115" i="8"/>
  <c r="WVE115" i="8"/>
  <c r="WVD115" i="8"/>
  <c r="WVC115" i="8"/>
  <c r="WVB115" i="8"/>
  <c r="WVA115" i="8"/>
  <c r="WUZ115" i="8"/>
  <c r="WUY115" i="8"/>
  <c r="WUX115" i="8"/>
  <c r="WUW115" i="8"/>
  <c r="WUV115" i="8"/>
  <c r="WUU115" i="8"/>
  <c r="WUT115" i="8"/>
  <c r="WUS115" i="8"/>
  <c r="WUR115" i="8"/>
  <c r="WUQ115" i="8"/>
  <c r="WUP115" i="8"/>
  <c r="WUO115" i="8"/>
  <c r="WUN115" i="8"/>
  <c r="WUM115" i="8"/>
  <c r="WUL115" i="8"/>
  <c r="WUK115" i="8"/>
  <c r="WUJ115" i="8"/>
  <c r="WUI115" i="8"/>
  <c r="WUH115" i="8"/>
  <c r="WUG115" i="8"/>
  <c r="WUF115" i="8"/>
  <c r="WUE115" i="8"/>
  <c r="WUD115" i="8"/>
  <c r="WUC115" i="8"/>
  <c r="WUB115" i="8"/>
  <c r="WUA115" i="8"/>
  <c r="WTZ115" i="8"/>
  <c r="WTY115" i="8"/>
  <c r="WTX115" i="8"/>
  <c r="WTW115" i="8"/>
  <c r="WTV115" i="8"/>
  <c r="WTU115" i="8"/>
  <c r="WTT115" i="8"/>
  <c r="WTS115" i="8"/>
  <c r="WTR115" i="8"/>
  <c r="WTQ115" i="8"/>
  <c r="WTP115" i="8"/>
  <c r="WTO115" i="8"/>
  <c r="WTN115" i="8"/>
  <c r="WTM115" i="8"/>
  <c r="WTL115" i="8"/>
  <c r="WTK115" i="8"/>
  <c r="WTJ115" i="8"/>
  <c r="WTI115" i="8"/>
  <c r="WTH115" i="8"/>
  <c r="WTG115" i="8"/>
  <c r="WTF115" i="8"/>
  <c r="WTE115" i="8"/>
  <c r="WTD115" i="8"/>
  <c r="WTC115" i="8"/>
  <c r="WTB115" i="8"/>
  <c r="WTA115" i="8"/>
  <c r="WSZ115" i="8"/>
  <c r="WSY115" i="8"/>
  <c r="WSX115" i="8"/>
  <c r="WSW115" i="8"/>
  <c r="WSV115" i="8"/>
  <c r="WSU115" i="8"/>
  <c r="WST115" i="8"/>
  <c r="WSS115" i="8"/>
  <c r="WSR115" i="8"/>
  <c r="WSQ115" i="8"/>
  <c r="WSP115" i="8"/>
  <c r="WSO115" i="8"/>
  <c r="WSN115" i="8"/>
  <c r="WSM115" i="8"/>
  <c r="WSL115" i="8"/>
  <c r="WSK115" i="8"/>
  <c r="WSJ115" i="8"/>
  <c r="WSI115" i="8"/>
  <c r="WSH115" i="8"/>
  <c r="WSG115" i="8"/>
  <c r="WSF115" i="8"/>
  <c r="WSE115" i="8"/>
  <c r="WSD115" i="8"/>
  <c r="WSC115" i="8"/>
  <c r="WSB115" i="8"/>
  <c r="WSA115" i="8"/>
  <c r="WRZ115" i="8"/>
  <c r="WRY115" i="8"/>
  <c r="WRX115" i="8"/>
  <c r="WRW115" i="8"/>
  <c r="WRV115" i="8"/>
  <c r="WRU115" i="8"/>
  <c r="WRT115" i="8"/>
  <c r="WRS115" i="8"/>
  <c r="WRR115" i="8"/>
  <c r="WRQ115" i="8"/>
  <c r="WRP115" i="8"/>
  <c r="WRO115" i="8"/>
  <c r="WRN115" i="8"/>
  <c r="WRM115" i="8"/>
  <c r="WRL115" i="8"/>
  <c r="WRK115" i="8"/>
  <c r="WRJ115" i="8"/>
  <c r="WRI115" i="8"/>
  <c r="WRH115" i="8"/>
  <c r="WRG115" i="8"/>
  <c r="WRF115" i="8"/>
  <c r="WRE115" i="8"/>
  <c r="WRD115" i="8"/>
  <c r="WRC115" i="8"/>
  <c r="WRB115" i="8"/>
  <c r="WRA115" i="8"/>
  <c r="WQZ115" i="8"/>
  <c r="WQY115" i="8"/>
  <c r="WQX115" i="8"/>
  <c r="WQW115" i="8"/>
  <c r="WQV115" i="8"/>
  <c r="WQU115" i="8"/>
  <c r="WQT115" i="8"/>
  <c r="WQS115" i="8"/>
  <c r="WQR115" i="8"/>
  <c r="WQQ115" i="8"/>
  <c r="WQP115" i="8"/>
  <c r="WQO115" i="8"/>
  <c r="WQN115" i="8"/>
  <c r="WQM115" i="8"/>
  <c r="WQL115" i="8"/>
  <c r="WQK115" i="8"/>
  <c r="WQJ115" i="8"/>
  <c r="WQI115" i="8"/>
  <c r="WQH115" i="8"/>
  <c r="WQG115" i="8"/>
  <c r="WQF115" i="8"/>
  <c r="WQE115" i="8"/>
  <c r="WQD115" i="8"/>
  <c r="WQC115" i="8"/>
  <c r="WQB115" i="8"/>
  <c r="WQA115" i="8"/>
  <c r="WPZ115" i="8"/>
  <c r="WPY115" i="8"/>
  <c r="WPX115" i="8"/>
  <c r="WPW115" i="8"/>
  <c r="WPV115" i="8"/>
  <c r="WPU115" i="8"/>
  <c r="WPT115" i="8"/>
  <c r="WPS115" i="8"/>
  <c r="WPR115" i="8"/>
  <c r="WPQ115" i="8"/>
  <c r="WPP115" i="8"/>
  <c r="WPO115" i="8"/>
  <c r="WPN115" i="8"/>
  <c r="WPM115" i="8"/>
  <c r="WPL115" i="8"/>
  <c r="WPK115" i="8"/>
  <c r="WPJ115" i="8"/>
  <c r="WPI115" i="8"/>
  <c r="WPH115" i="8"/>
  <c r="WPG115" i="8"/>
  <c r="WPF115" i="8"/>
  <c r="WPE115" i="8"/>
  <c r="WPD115" i="8"/>
  <c r="WPC115" i="8"/>
  <c r="WPB115" i="8"/>
  <c r="WPA115" i="8"/>
  <c r="WOZ115" i="8"/>
  <c r="WOY115" i="8"/>
  <c r="WOX115" i="8"/>
  <c r="WOW115" i="8"/>
  <c r="WOV115" i="8"/>
  <c r="WOU115" i="8"/>
  <c r="WOT115" i="8"/>
  <c r="WOS115" i="8"/>
  <c r="WOR115" i="8"/>
  <c r="WOQ115" i="8"/>
  <c r="WOP115" i="8"/>
  <c r="WOO115" i="8"/>
  <c r="WON115" i="8"/>
  <c r="WOM115" i="8"/>
  <c r="WOL115" i="8"/>
  <c r="WOK115" i="8"/>
  <c r="WOJ115" i="8"/>
  <c r="WOI115" i="8"/>
  <c r="WOH115" i="8"/>
  <c r="WOG115" i="8"/>
  <c r="WOF115" i="8"/>
  <c r="WOE115" i="8"/>
  <c r="WOD115" i="8"/>
  <c r="WOC115" i="8"/>
  <c r="WOB115" i="8"/>
  <c r="WOA115" i="8"/>
  <c r="WNZ115" i="8"/>
  <c r="WNY115" i="8"/>
  <c r="WNX115" i="8"/>
  <c r="WNW115" i="8"/>
  <c r="WNV115" i="8"/>
  <c r="WNU115" i="8"/>
  <c r="WNT115" i="8"/>
  <c r="WNS115" i="8"/>
  <c r="WNR115" i="8"/>
  <c r="WNQ115" i="8"/>
  <c r="WNP115" i="8"/>
  <c r="WNO115" i="8"/>
  <c r="WNN115" i="8"/>
  <c r="WNM115" i="8"/>
  <c r="WNL115" i="8"/>
  <c r="WNK115" i="8"/>
  <c r="WNJ115" i="8"/>
  <c r="WNI115" i="8"/>
  <c r="WNH115" i="8"/>
  <c r="WNG115" i="8"/>
  <c r="WNF115" i="8"/>
  <c r="WNE115" i="8"/>
  <c r="WND115" i="8"/>
  <c r="WNC115" i="8"/>
  <c r="WNB115" i="8"/>
  <c r="WNA115" i="8"/>
  <c r="WMZ115" i="8"/>
  <c r="WMY115" i="8"/>
  <c r="WMX115" i="8"/>
  <c r="WMW115" i="8"/>
  <c r="WMV115" i="8"/>
  <c r="WMU115" i="8"/>
  <c r="WMT115" i="8"/>
  <c r="WMS115" i="8"/>
  <c r="WMR115" i="8"/>
  <c r="WMQ115" i="8"/>
  <c r="WMP115" i="8"/>
  <c r="WMO115" i="8"/>
  <c r="WMN115" i="8"/>
  <c r="WMM115" i="8"/>
  <c r="WML115" i="8"/>
  <c r="WMK115" i="8"/>
  <c r="WMJ115" i="8"/>
  <c r="WMI115" i="8"/>
  <c r="WMH115" i="8"/>
  <c r="WMG115" i="8"/>
  <c r="WMF115" i="8"/>
  <c r="WME115" i="8"/>
  <c r="WMD115" i="8"/>
  <c r="WMC115" i="8"/>
  <c r="WMB115" i="8"/>
  <c r="WMA115" i="8"/>
  <c r="WLZ115" i="8"/>
  <c r="WLY115" i="8"/>
  <c r="WLX115" i="8"/>
  <c r="WLW115" i="8"/>
  <c r="WLV115" i="8"/>
  <c r="WLU115" i="8"/>
  <c r="WLT115" i="8"/>
  <c r="WLS115" i="8"/>
  <c r="WLR115" i="8"/>
  <c r="WLQ115" i="8"/>
  <c r="WLP115" i="8"/>
  <c r="WLO115" i="8"/>
  <c r="WLN115" i="8"/>
  <c r="WLM115" i="8"/>
  <c r="WLL115" i="8"/>
  <c r="WLK115" i="8"/>
  <c r="WLJ115" i="8"/>
  <c r="WLI115" i="8"/>
  <c r="WLH115" i="8"/>
  <c r="WLG115" i="8"/>
  <c r="WLF115" i="8"/>
  <c r="WLE115" i="8"/>
  <c r="WLD115" i="8"/>
  <c r="WLC115" i="8"/>
  <c r="WLB115" i="8"/>
  <c r="WLA115" i="8"/>
  <c r="WKZ115" i="8"/>
  <c r="WKY115" i="8"/>
  <c r="WKX115" i="8"/>
  <c r="WKW115" i="8"/>
  <c r="WKV115" i="8"/>
  <c r="WKU115" i="8"/>
  <c r="WKT115" i="8"/>
  <c r="WKS115" i="8"/>
  <c r="WKR115" i="8"/>
  <c r="WKQ115" i="8"/>
  <c r="WKP115" i="8"/>
  <c r="WKO115" i="8"/>
  <c r="WKN115" i="8"/>
  <c r="WKM115" i="8"/>
  <c r="WKL115" i="8"/>
  <c r="WKK115" i="8"/>
  <c r="WKJ115" i="8"/>
  <c r="WKI115" i="8"/>
  <c r="WKH115" i="8"/>
  <c r="WKG115" i="8"/>
  <c r="WKF115" i="8"/>
  <c r="WKE115" i="8"/>
  <c r="WKD115" i="8"/>
  <c r="WKC115" i="8"/>
  <c r="WKB115" i="8"/>
  <c r="WKA115" i="8"/>
  <c r="WJZ115" i="8"/>
  <c r="WJY115" i="8"/>
  <c r="WJX115" i="8"/>
  <c r="WJW115" i="8"/>
  <c r="WJV115" i="8"/>
  <c r="WJU115" i="8"/>
  <c r="WJT115" i="8"/>
  <c r="WJS115" i="8"/>
  <c r="WJR115" i="8"/>
  <c r="WJQ115" i="8"/>
  <c r="WJP115" i="8"/>
  <c r="WJO115" i="8"/>
  <c r="WJN115" i="8"/>
  <c r="WJM115" i="8"/>
  <c r="WJL115" i="8"/>
  <c r="WJK115" i="8"/>
  <c r="WJJ115" i="8"/>
  <c r="WJI115" i="8"/>
  <c r="WJH115" i="8"/>
  <c r="WJG115" i="8"/>
  <c r="WJF115" i="8"/>
  <c r="WJE115" i="8"/>
  <c r="WJD115" i="8"/>
  <c r="WJC115" i="8"/>
  <c r="WJB115" i="8"/>
  <c r="WJA115" i="8"/>
  <c r="WIZ115" i="8"/>
  <c r="WIY115" i="8"/>
  <c r="WIX115" i="8"/>
  <c r="WIW115" i="8"/>
  <c r="WIV115" i="8"/>
  <c r="WIU115" i="8"/>
  <c r="WIT115" i="8"/>
  <c r="WIS115" i="8"/>
  <c r="WIR115" i="8"/>
  <c r="WIQ115" i="8"/>
  <c r="WIP115" i="8"/>
  <c r="WIO115" i="8"/>
  <c r="WIN115" i="8"/>
  <c r="WIM115" i="8"/>
  <c r="WIL115" i="8"/>
  <c r="WIK115" i="8"/>
  <c r="WIJ115" i="8"/>
  <c r="WII115" i="8"/>
  <c r="WIH115" i="8"/>
  <c r="WIG115" i="8"/>
  <c r="WIF115" i="8"/>
  <c r="WIE115" i="8"/>
  <c r="WID115" i="8"/>
  <c r="WIC115" i="8"/>
  <c r="WIB115" i="8"/>
  <c r="WIA115" i="8"/>
  <c r="WHZ115" i="8"/>
  <c r="WHY115" i="8"/>
  <c r="WHX115" i="8"/>
  <c r="WHW115" i="8"/>
  <c r="WHV115" i="8"/>
  <c r="WHU115" i="8"/>
  <c r="WHT115" i="8"/>
  <c r="WHS115" i="8"/>
  <c r="WHR115" i="8"/>
  <c r="WHQ115" i="8"/>
  <c r="WHP115" i="8"/>
  <c r="WHO115" i="8"/>
  <c r="WHN115" i="8"/>
  <c r="WHM115" i="8"/>
  <c r="WHL115" i="8"/>
  <c r="WHK115" i="8"/>
  <c r="WHJ115" i="8"/>
  <c r="WHI115" i="8"/>
  <c r="WHH115" i="8"/>
  <c r="WHG115" i="8"/>
  <c r="WHF115" i="8"/>
  <c r="WHE115" i="8"/>
  <c r="WHD115" i="8"/>
  <c r="WHC115" i="8"/>
  <c r="WHB115" i="8"/>
  <c r="WHA115" i="8"/>
  <c r="WGZ115" i="8"/>
  <c r="WGY115" i="8"/>
  <c r="WGX115" i="8"/>
  <c r="WGW115" i="8"/>
  <c r="WGV115" i="8"/>
  <c r="WGU115" i="8"/>
  <c r="WGT115" i="8"/>
  <c r="WGS115" i="8"/>
  <c r="WGR115" i="8"/>
  <c r="WGQ115" i="8"/>
  <c r="WGP115" i="8"/>
  <c r="WGO115" i="8"/>
  <c r="WGN115" i="8"/>
  <c r="WGM115" i="8"/>
  <c r="WGL115" i="8"/>
  <c r="WGK115" i="8"/>
  <c r="WGJ115" i="8"/>
  <c r="WGI115" i="8"/>
  <c r="WGH115" i="8"/>
  <c r="WGG115" i="8"/>
  <c r="WGF115" i="8"/>
  <c r="WGE115" i="8"/>
  <c r="WGD115" i="8"/>
  <c r="WGC115" i="8"/>
  <c r="WGB115" i="8"/>
  <c r="WGA115" i="8"/>
  <c r="WFZ115" i="8"/>
  <c r="WFY115" i="8"/>
  <c r="WFX115" i="8"/>
  <c r="WFW115" i="8"/>
  <c r="WFV115" i="8"/>
  <c r="WFU115" i="8"/>
  <c r="WFT115" i="8"/>
  <c r="WFS115" i="8"/>
  <c r="WFR115" i="8"/>
  <c r="WFQ115" i="8"/>
  <c r="WFP115" i="8"/>
  <c r="WFO115" i="8"/>
  <c r="WFN115" i="8"/>
  <c r="WFM115" i="8"/>
  <c r="WFL115" i="8"/>
  <c r="WFK115" i="8"/>
  <c r="WFJ115" i="8"/>
  <c r="WFI115" i="8"/>
  <c r="WFH115" i="8"/>
  <c r="WFG115" i="8"/>
  <c r="WFF115" i="8"/>
  <c r="WFE115" i="8"/>
  <c r="WFD115" i="8"/>
  <c r="WFC115" i="8"/>
  <c r="WFB115" i="8"/>
  <c r="WFA115" i="8"/>
  <c r="WEZ115" i="8"/>
  <c r="WEY115" i="8"/>
  <c r="WEX115" i="8"/>
  <c r="WEW115" i="8"/>
  <c r="WEV115" i="8"/>
  <c r="WEU115" i="8"/>
  <c r="WET115" i="8"/>
  <c r="WES115" i="8"/>
  <c r="WER115" i="8"/>
  <c r="WEQ115" i="8"/>
  <c r="WEP115" i="8"/>
  <c r="WEO115" i="8"/>
  <c r="WEN115" i="8"/>
  <c r="WEM115" i="8"/>
  <c r="WEL115" i="8"/>
  <c r="WEK115" i="8"/>
  <c r="WEJ115" i="8"/>
  <c r="WEI115" i="8"/>
  <c r="WEH115" i="8"/>
  <c r="WEG115" i="8"/>
  <c r="WEF115" i="8"/>
  <c r="WEE115" i="8"/>
  <c r="WED115" i="8"/>
  <c r="WEC115" i="8"/>
  <c r="WEB115" i="8"/>
  <c r="WEA115" i="8"/>
  <c r="WDZ115" i="8"/>
  <c r="WDY115" i="8"/>
  <c r="WDX115" i="8"/>
  <c r="WDW115" i="8"/>
  <c r="WDV115" i="8"/>
  <c r="WDU115" i="8"/>
  <c r="WDT115" i="8"/>
  <c r="WDS115" i="8"/>
  <c r="WDR115" i="8"/>
  <c r="WDQ115" i="8"/>
  <c r="WDP115" i="8"/>
  <c r="WDO115" i="8"/>
  <c r="WDN115" i="8"/>
  <c r="WDM115" i="8"/>
  <c r="WDL115" i="8"/>
  <c r="WDK115" i="8"/>
  <c r="WDJ115" i="8"/>
  <c r="WDI115" i="8"/>
  <c r="WDH115" i="8"/>
  <c r="WDG115" i="8"/>
  <c r="WDF115" i="8"/>
  <c r="WDE115" i="8"/>
  <c r="WDD115" i="8"/>
  <c r="WDC115" i="8"/>
  <c r="WDB115" i="8"/>
  <c r="WDA115" i="8"/>
  <c r="WCZ115" i="8"/>
  <c r="WCY115" i="8"/>
  <c r="WCX115" i="8"/>
  <c r="WCW115" i="8"/>
  <c r="WCV115" i="8"/>
  <c r="WCU115" i="8"/>
  <c r="WCT115" i="8"/>
  <c r="WCS115" i="8"/>
  <c r="WCR115" i="8"/>
  <c r="WCQ115" i="8"/>
  <c r="WCP115" i="8"/>
  <c r="WCO115" i="8"/>
  <c r="WCN115" i="8"/>
  <c r="WCM115" i="8"/>
  <c r="WCL115" i="8"/>
  <c r="WCK115" i="8"/>
  <c r="WCJ115" i="8"/>
  <c r="WCI115" i="8"/>
  <c r="WCH115" i="8"/>
  <c r="WCG115" i="8"/>
  <c r="WCF115" i="8"/>
  <c r="WCE115" i="8"/>
  <c r="WCD115" i="8"/>
  <c r="WCC115" i="8"/>
  <c r="WCB115" i="8"/>
  <c r="WCA115" i="8"/>
  <c r="WBZ115" i="8"/>
  <c r="WBY115" i="8"/>
  <c r="WBX115" i="8"/>
  <c r="WBW115" i="8"/>
  <c r="WBV115" i="8"/>
  <c r="WBU115" i="8"/>
  <c r="WBT115" i="8"/>
  <c r="WBS115" i="8"/>
  <c r="WBR115" i="8"/>
  <c r="WBQ115" i="8"/>
  <c r="WBP115" i="8"/>
  <c r="WBO115" i="8"/>
  <c r="WBN115" i="8"/>
  <c r="WBM115" i="8"/>
  <c r="WBL115" i="8"/>
  <c r="WBK115" i="8"/>
  <c r="WBJ115" i="8"/>
  <c r="WBI115" i="8"/>
  <c r="WBH115" i="8"/>
  <c r="WBG115" i="8"/>
  <c r="WBF115" i="8"/>
  <c r="WBE115" i="8"/>
  <c r="WBD115" i="8"/>
  <c r="WBC115" i="8"/>
  <c r="WBB115" i="8"/>
  <c r="WBA115" i="8"/>
  <c r="WAZ115" i="8"/>
  <c r="WAY115" i="8"/>
  <c r="WAX115" i="8"/>
  <c r="WAW115" i="8"/>
  <c r="WAV115" i="8"/>
  <c r="WAU115" i="8"/>
  <c r="WAT115" i="8"/>
  <c r="WAS115" i="8"/>
  <c r="WAR115" i="8"/>
  <c r="WAQ115" i="8"/>
  <c r="WAP115" i="8"/>
  <c r="WAO115" i="8"/>
  <c r="WAN115" i="8"/>
  <c r="WAM115" i="8"/>
  <c r="WAL115" i="8"/>
  <c r="WAK115" i="8"/>
  <c r="WAJ115" i="8"/>
  <c r="WAI115" i="8"/>
  <c r="WAH115" i="8"/>
  <c r="WAG115" i="8"/>
  <c r="WAF115" i="8"/>
  <c r="WAE115" i="8"/>
  <c r="WAD115" i="8"/>
  <c r="WAC115" i="8"/>
  <c r="WAB115" i="8"/>
  <c r="WAA115" i="8"/>
  <c r="VZZ115" i="8"/>
  <c r="VZY115" i="8"/>
  <c r="VZX115" i="8"/>
  <c r="VZW115" i="8"/>
  <c r="VZV115" i="8"/>
  <c r="VZU115" i="8"/>
  <c r="VZT115" i="8"/>
  <c r="VZS115" i="8"/>
  <c r="VZR115" i="8"/>
  <c r="VZQ115" i="8"/>
  <c r="VZP115" i="8"/>
  <c r="VZO115" i="8"/>
  <c r="VZN115" i="8"/>
  <c r="VZM115" i="8"/>
  <c r="VZL115" i="8"/>
  <c r="VZK115" i="8"/>
  <c r="VZJ115" i="8"/>
  <c r="VZI115" i="8"/>
  <c r="VZH115" i="8"/>
  <c r="VZG115" i="8"/>
  <c r="VZF115" i="8"/>
  <c r="VZE115" i="8"/>
  <c r="VZD115" i="8"/>
  <c r="VZC115" i="8"/>
  <c r="VZB115" i="8"/>
  <c r="VZA115" i="8"/>
  <c r="VYZ115" i="8"/>
  <c r="VYY115" i="8"/>
  <c r="VYX115" i="8"/>
  <c r="VYW115" i="8"/>
  <c r="VYV115" i="8"/>
  <c r="VYU115" i="8"/>
  <c r="VYT115" i="8"/>
  <c r="VYS115" i="8"/>
  <c r="VYR115" i="8"/>
  <c r="VYQ115" i="8"/>
  <c r="VYP115" i="8"/>
  <c r="VYO115" i="8"/>
  <c r="VYN115" i="8"/>
  <c r="VYM115" i="8"/>
  <c r="VYL115" i="8"/>
  <c r="VYK115" i="8"/>
  <c r="VYJ115" i="8"/>
  <c r="VYI115" i="8"/>
  <c r="VYH115" i="8"/>
  <c r="VYG115" i="8"/>
  <c r="VYF115" i="8"/>
  <c r="VYE115" i="8"/>
  <c r="VYD115" i="8"/>
  <c r="VYC115" i="8"/>
  <c r="VYB115" i="8"/>
  <c r="VYA115" i="8"/>
  <c r="VXZ115" i="8"/>
  <c r="VXY115" i="8"/>
  <c r="VXX115" i="8"/>
  <c r="VXW115" i="8"/>
  <c r="VXV115" i="8"/>
  <c r="VXU115" i="8"/>
  <c r="VXT115" i="8"/>
  <c r="VXS115" i="8"/>
  <c r="VXR115" i="8"/>
  <c r="VXQ115" i="8"/>
  <c r="VXP115" i="8"/>
  <c r="VXO115" i="8"/>
  <c r="VXN115" i="8"/>
  <c r="VXM115" i="8"/>
  <c r="VXL115" i="8"/>
  <c r="VXK115" i="8"/>
  <c r="VXJ115" i="8"/>
  <c r="VXI115" i="8"/>
  <c r="VXH115" i="8"/>
  <c r="VXG115" i="8"/>
  <c r="VXF115" i="8"/>
  <c r="VXE115" i="8"/>
  <c r="VXD115" i="8"/>
  <c r="VXC115" i="8"/>
  <c r="VXB115" i="8"/>
  <c r="VXA115" i="8"/>
  <c r="VWZ115" i="8"/>
  <c r="VWY115" i="8"/>
  <c r="VWX115" i="8"/>
  <c r="VWW115" i="8"/>
  <c r="VWV115" i="8"/>
  <c r="VWU115" i="8"/>
  <c r="VWT115" i="8"/>
  <c r="VWS115" i="8"/>
  <c r="VWR115" i="8"/>
  <c r="VWQ115" i="8"/>
  <c r="VWP115" i="8"/>
  <c r="VWO115" i="8"/>
  <c r="VWN115" i="8"/>
  <c r="VWM115" i="8"/>
  <c r="VWL115" i="8"/>
  <c r="VWK115" i="8"/>
  <c r="VWJ115" i="8"/>
  <c r="VWI115" i="8"/>
  <c r="VWH115" i="8"/>
  <c r="VWG115" i="8"/>
  <c r="VWF115" i="8"/>
  <c r="VWE115" i="8"/>
  <c r="VWD115" i="8"/>
  <c r="VWC115" i="8"/>
  <c r="VWB115" i="8"/>
  <c r="VWA115" i="8"/>
  <c r="VVZ115" i="8"/>
  <c r="VVY115" i="8"/>
  <c r="VVX115" i="8"/>
  <c r="VVW115" i="8"/>
  <c r="VVV115" i="8"/>
  <c r="VVU115" i="8"/>
  <c r="VVT115" i="8"/>
  <c r="VVS115" i="8"/>
  <c r="VVR115" i="8"/>
  <c r="VVQ115" i="8"/>
  <c r="VVP115" i="8"/>
  <c r="VVO115" i="8"/>
  <c r="VVN115" i="8"/>
  <c r="VVM115" i="8"/>
  <c r="VVL115" i="8"/>
  <c r="VVK115" i="8"/>
  <c r="VVJ115" i="8"/>
  <c r="VVI115" i="8"/>
  <c r="VVH115" i="8"/>
  <c r="VVG115" i="8"/>
  <c r="VVF115" i="8"/>
  <c r="VVE115" i="8"/>
  <c r="VVD115" i="8"/>
  <c r="VVC115" i="8"/>
  <c r="VVB115" i="8"/>
  <c r="VVA115" i="8"/>
  <c r="VUZ115" i="8"/>
  <c r="VUY115" i="8"/>
  <c r="VUX115" i="8"/>
  <c r="VUW115" i="8"/>
  <c r="VUV115" i="8"/>
  <c r="VUU115" i="8"/>
  <c r="VUT115" i="8"/>
  <c r="VUS115" i="8"/>
  <c r="VUR115" i="8"/>
  <c r="VUQ115" i="8"/>
  <c r="VUP115" i="8"/>
  <c r="VUO115" i="8"/>
  <c r="VUN115" i="8"/>
  <c r="VUM115" i="8"/>
  <c r="VUL115" i="8"/>
  <c r="VUK115" i="8"/>
  <c r="VUJ115" i="8"/>
  <c r="VUI115" i="8"/>
  <c r="VUH115" i="8"/>
  <c r="VUG115" i="8"/>
  <c r="VUF115" i="8"/>
  <c r="VUE115" i="8"/>
  <c r="VUD115" i="8"/>
  <c r="VUC115" i="8"/>
  <c r="VUB115" i="8"/>
  <c r="VUA115" i="8"/>
  <c r="VTZ115" i="8"/>
  <c r="VTY115" i="8"/>
  <c r="VTX115" i="8"/>
  <c r="VTW115" i="8"/>
  <c r="VTV115" i="8"/>
  <c r="VTU115" i="8"/>
  <c r="VTT115" i="8"/>
  <c r="VTS115" i="8"/>
  <c r="VTR115" i="8"/>
  <c r="VTQ115" i="8"/>
  <c r="VTP115" i="8"/>
  <c r="VTO115" i="8"/>
  <c r="VTN115" i="8"/>
  <c r="VTM115" i="8"/>
  <c r="VTL115" i="8"/>
  <c r="VTK115" i="8"/>
  <c r="VTJ115" i="8"/>
  <c r="VTI115" i="8"/>
  <c r="VTH115" i="8"/>
  <c r="VTG115" i="8"/>
  <c r="VTF115" i="8"/>
  <c r="VTE115" i="8"/>
  <c r="VTD115" i="8"/>
  <c r="VTC115" i="8"/>
  <c r="VTB115" i="8"/>
  <c r="VTA115" i="8"/>
  <c r="VSZ115" i="8"/>
  <c r="VSY115" i="8"/>
  <c r="VSX115" i="8"/>
  <c r="VSW115" i="8"/>
  <c r="VSV115" i="8"/>
  <c r="VSU115" i="8"/>
  <c r="VST115" i="8"/>
  <c r="VSS115" i="8"/>
  <c r="VSR115" i="8"/>
  <c r="VSQ115" i="8"/>
  <c r="VSP115" i="8"/>
  <c r="VSO115" i="8"/>
  <c r="VSN115" i="8"/>
  <c r="VSM115" i="8"/>
  <c r="VSL115" i="8"/>
  <c r="VSK115" i="8"/>
  <c r="VSJ115" i="8"/>
  <c r="VSI115" i="8"/>
  <c r="VSH115" i="8"/>
  <c r="VSG115" i="8"/>
  <c r="VSF115" i="8"/>
  <c r="VSE115" i="8"/>
  <c r="VSD115" i="8"/>
  <c r="VSC115" i="8"/>
  <c r="VSB115" i="8"/>
  <c r="VSA115" i="8"/>
  <c r="VRZ115" i="8"/>
  <c r="VRY115" i="8"/>
  <c r="VRX115" i="8"/>
  <c r="VRW115" i="8"/>
  <c r="VRV115" i="8"/>
  <c r="VRU115" i="8"/>
  <c r="VRT115" i="8"/>
  <c r="VRS115" i="8"/>
  <c r="VRR115" i="8"/>
  <c r="VRQ115" i="8"/>
  <c r="VRP115" i="8"/>
  <c r="VRO115" i="8"/>
  <c r="VRN115" i="8"/>
  <c r="VRM115" i="8"/>
  <c r="VRL115" i="8"/>
  <c r="VRK115" i="8"/>
  <c r="VRJ115" i="8"/>
  <c r="VRI115" i="8"/>
  <c r="VRH115" i="8"/>
  <c r="VRG115" i="8"/>
  <c r="VRF115" i="8"/>
  <c r="VRE115" i="8"/>
  <c r="VRD115" i="8"/>
  <c r="VRC115" i="8"/>
  <c r="VRB115" i="8"/>
  <c r="VRA115" i="8"/>
  <c r="VQZ115" i="8"/>
  <c r="VQY115" i="8"/>
  <c r="VQX115" i="8"/>
  <c r="VQW115" i="8"/>
  <c r="VQV115" i="8"/>
  <c r="VQU115" i="8"/>
  <c r="VQT115" i="8"/>
  <c r="VQS115" i="8"/>
  <c r="VQR115" i="8"/>
  <c r="VQQ115" i="8"/>
  <c r="VQP115" i="8"/>
  <c r="VQO115" i="8"/>
  <c r="VQN115" i="8"/>
  <c r="VQM115" i="8"/>
  <c r="VQL115" i="8"/>
  <c r="VQK115" i="8"/>
  <c r="VQJ115" i="8"/>
  <c r="VQI115" i="8"/>
  <c r="VQH115" i="8"/>
  <c r="VQG115" i="8"/>
  <c r="VQF115" i="8"/>
  <c r="VQE115" i="8"/>
  <c r="VQD115" i="8"/>
  <c r="VQC115" i="8"/>
  <c r="VQB115" i="8"/>
  <c r="VQA115" i="8"/>
  <c r="VPZ115" i="8"/>
  <c r="VPY115" i="8"/>
  <c r="VPX115" i="8"/>
  <c r="VPW115" i="8"/>
  <c r="VPV115" i="8"/>
  <c r="VPU115" i="8"/>
  <c r="VPT115" i="8"/>
  <c r="VPS115" i="8"/>
  <c r="VPR115" i="8"/>
  <c r="VPQ115" i="8"/>
  <c r="VPP115" i="8"/>
  <c r="VPO115" i="8"/>
  <c r="VPN115" i="8"/>
  <c r="VPM115" i="8"/>
  <c r="VPL115" i="8"/>
  <c r="VPK115" i="8"/>
  <c r="VPJ115" i="8"/>
  <c r="VPI115" i="8"/>
  <c r="VPH115" i="8"/>
  <c r="VPG115" i="8"/>
  <c r="VPF115" i="8"/>
  <c r="VPE115" i="8"/>
  <c r="VPD115" i="8"/>
  <c r="VPC115" i="8"/>
  <c r="VPB115" i="8"/>
  <c r="VPA115" i="8"/>
  <c r="VOZ115" i="8"/>
  <c r="VOY115" i="8"/>
  <c r="VOX115" i="8"/>
  <c r="VOW115" i="8"/>
  <c r="VOV115" i="8"/>
  <c r="VOU115" i="8"/>
  <c r="VOT115" i="8"/>
  <c r="VOS115" i="8"/>
  <c r="VOR115" i="8"/>
  <c r="VOQ115" i="8"/>
  <c r="VOP115" i="8"/>
  <c r="VOO115" i="8"/>
  <c r="VON115" i="8"/>
  <c r="VOM115" i="8"/>
  <c r="VOL115" i="8"/>
  <c r="VOK115" i="8"/>
  <c r="VOJ115" i="8"/>
  <c r="VOI115" i="8"/>
  <c r="VOH115" i="8"/>
  <c r="VOG115" i="8"/>
  <c r="VOF115" i="8"/>
  <c r="VOE115" i="8"/>
  <c r="VOD115" i="8"/>
  <c r="VOC115" i="8"/>
  <c r="VOB115" i="8"/>
  <c r="VOA115" i="8"/>
  <c r="VNZ115" i="8"/>
  <c r="VNY115" i="8"/>
  <c r="VNX115" i="8"/>
  <c r="VNW115" i="8"/>
  <c r="VNV115" i="8"/>
  <c r="VNU115" i="8"/>
  <c r="VNT115" i="8"/>
  <c r="VNS115" i="8"/>
  <c r="VNR115" i="8"/>
  <c r="VNQ115" i="8"/>
  <c r="VNP115" i="8"/>
  <c r="VNO115" i="8"/>
  <c r="VNN115" i="8"/>
  <c r="VNM115" i="8"/>
  <c r="VNL115" i="8"/>
  <c r="VNK115" i="8"/>
  <c r="VNJ115" i="8"/>
  <c r="VNI115" i="8"/>
  <c r="VNH115" i="8"/>
  <c r="VNG115" i="8"/>
  <c r="VNF115" i="8"/>
  <c r="VNE115" i="8"/>
  <c r="VND115" i="8"/>
  <c r="VNC115" i="8"/>
  <c r="VNB115" i="8"/>
  <c r="VNA115" i="8"/>
  <c r="VMZ115" i="8"/>
  <c r="VMY115" i="8"/>
  <c r="VMX115" i="8"/>
  <c r="VMW115" i="8"/>
  <c r="VMV115" i="8"/>
  <c r="VMU115" i="8"/>
  <c r="VMT115" i="8"/>
  <c r="VMS115" i="8"/>
  <c r="VMR115" i="8"/>
  <c r="VMQ115" i="8"/>
  <c r="VMP115" i="8"/>
  <c r="VMO115" i="8"/>
  <c r="VMN115" i="8"/>
  <c r="VMM115" i="8"/>
  <c r="VML115" i="8"/>
  <c r="VMK115" i="8"/>
  <c r="VMJ115" i="8"/>
  <c r="VMI115" i="8"/>
  <c r="VMH115" i="8"/>
  <c r="VMG115" i="8"/>
  <c r="VMF115" i="8"/>
  <c r="VME115" i="8"/>
  <c r="VMD115" i="8"/>
  <c r="VMC115" i="8"/>
  <c r="VMB115" i="8"/>
  <c r="VMA115" i="8"/>
  <c r="VLZ115" i="8"/>
  <c r="VLY115" i="8"/>
  <c r="VLX115" i="8"/>
  <c r="VLW115" i="8"/>
  <c r="VLV115" i="8"/>
  <c r="VLU115" i="8"/>
  <c r="VLT115" i="8"/>
  <c r="VLS115" i="8"/>
  <c r="VLR115" i="8"/>
  <c r="VLQ115" i="8"/>
  <c r="VLP115" i="8"/>
  <c r="VLO115" i="8"/>
  <c r="VLN115" i="8"/>
  <c r="VLM115" i="8"/>
  <c r="VLL115" i="8"/>
  <c r="VLK115" i="8"/>
  <c r="VLJ115" i="8"/>
  <c r="VLI115" i="8"/>
  <c r="VLH115" i="8"/>
  <c r="VLG115" i="8"/>
  <c r="VLF115" i="8"/>
  <c r="VLE115" i="8"/>
  <c r="VLD115" i="8"/>
  <c r="VLC115" i="8"/>
  <c r="VLB115" i="8"/>
  <c r="VLA115" i="8"/>
  <c r="VKZ115" i="8"/>
  <c r="VKY115" i="8"/>
  <c r="VKX115" i="8"/>
  <c r="VKW115" i="8"/>
  <c r="VKV115" i="8"/>
  <c r="VKU115" i="8"/>
  <c r="VKT115" i="8"/>
  <c r="VKS115" i="8"/>
  <c r="VKR115" i="8"/>
  <c r="VKQ115" i="8"/>
  <c r="VKP115" i="8"/>
  <c r="VKO115" i="8"/>
  <c r="VKN115" i="8"/>
  <c r="VKM115" i="8"/>
  <c r="VKL115" i="8"/>
  <c r="VKK115" i="8"/>
  <c r="VKJ115" i="8"/>
  <c r="VKI115" i="8"/>
  <c r="VKH115" i="8"/>
  <c r="VKG115" i="8"/>
  <c r="VKF115" i="8"/>
  <c r="VKE115" i="8"/>
  <c r="VKD115" i="8"/>
  <c r="VKC115" i="8"/>
  <c r="VKB115" i="8"/>
  <c r="VKA115" i="8"/>
  <c r="VJZ115" i="8"/>
  <c r="VJY115" i="8"/>
  <c r="VJX115" i="8"/>
  <c r="VJW115" i="8"/>
  <c r="VJV115" i="8"/>
  <c r="VJU115" i="8"/>
  <c r="VJT115" i="8"/>
  <c r="VJS115" i="8"/>
  <c r="VJR115" i="8"/>
  <c r="VJQ115" i="8"/>
  <c r="VJP115" i="8"/>
  <c r="VJO115" i="8"/>
  <c r="VJN115" i="8"/>
  <c r="VJM115" i="8"/>
  <c r="VJL115" i="8"/>
  <c r="VJK115" i="8"/>
  <c r="VJJ115" i="8"/>
  <c r="VJI115" i="8"/>
  <c r="VJH115" i="8"/>
  <c r="VJG115" i="8"/>
  <c r="VJF115" i="8"/>
  <c r="VJE115" i="8"/>
  <c r="VJD115" i="8"/>
  <c r="VJC115" i="8"/>
  <c r="VJB115" i="8"/>
  <c r="VJA115" i="8"/>
  <c r="VIZ115" i="8"/>
  <c r="VIY115" i="8"/>
  <c r="VIX115" i="8"/>
  <c r="VIW115" i="8"/>
  <c r="VIV115" i="8"/>
  <c r="VIU115" i="8"/>
  <c r="VIT115" i="8"/>
  <c r="VIS115" i="8"/>
  <c r="VIR115" i="8"/>
  <c r="VIQ115" i="8"/>
  <c r="VIP115" i="8"/>
  <c r="VIO115" i="8"/>
  <c r="VIN115" i="8"/>
  <c r="VIM115" i="8"/>
  <c r="VIL115" i="8"/>
  <c r="VIK115" i="8"/>
  <c r="VIJ115" i="8"/>
  <c r="VII115" i="8"/>
  <c r="VIH115" i="8"/>
  <c r="VIG115" i="8"/>
  <c r="VIF115" i="8"/>
  <c r="VIE115" i="8"/>
  <c r="VID115" i="8"/>
  <c r="VIC115" i="8"/>
  <c r="VIB115" i="8"/>
  <c r="VIA115" i="8"/>
  <c r="VHZ115" i="8"/>
  <c r="VHY115" i="8"/>
  <c r="VHX115" i="8"/>
  <c r="VHW115" i="8"/>
  <c r="VHV115" i="8"/>
  <c r="VHU115" i="8"/>
  <c r="VHT115" i="8"/>
  <c r="VHS115" i="8"/>
  <c r="VHR115" i="8"/>
  <c r="VHQ115" i="8"/>
  <c r="VHP115" i="8"/>
  <c r="VHO115" i="8"/>
  <c r="VHN115" i="8"/>
  <c r="VHM115" i="8"/>
  <c r="VHL115" i="8"/>
  <c r="VHK115" i="8"/>
  <c r="VHJ115" i="8"/>
  <c r="VHI115" i="8"/>
  <c r="VHH115" i="8"/>
  <c r="VHG115" i="8"/>
  <c r="VHF115" i="8"/>
  <c r="VHE115" i="8"/>
  <c r="VHD115" i="8"/>
  <c r="VHC115" i="8"/>
  <c r="VHB115" i="8"/>
  <c r="VHA115" i="8"/>
  <c r="VGZ115" i="8"/>
  <c r="VGY115" i="8"/>
  <c r="VGX115" i="8"/>
  <c r="VGW115" i="8"/>
  <c r="VGV115" i="8"/>
  <c r="VGU115" i="8"/>
  <c r="VGT115" i="8"/>
  <c r="VGS115" i="8"/>
  <c r="VGR115" i="8"/>
  <c r="VGQ115" i="8"/>
  <c r="VGP115" i="8"/>
  <c r="VGO115" i="8"/>
  <c r="VGN115" i="8"/>
  <c r="VGM115" i="8"/>
  <c r="VGL115" i="8"/>
  <c r="VGK115" i="8"/>
  <c r="VGJ115" i="8"/>
  <c r="VGI115" i="8"/>
  <c r="VGH115" i="8"/>
  <c r="VGG115" i="8"/>
  <c r="VGF115" i="8"/>
  <c r="VGE115" i="8"/>
  <c r="VGD115" i="8"/>
  <c r="VGC115" i="8"/>
  <c r="VGB115" i="8"/>
  <c r="VGA115" i="8"/>
  <c r="VFZ115" i="8"/>
  <c r="VFY115" i="8"/>
  <c r="VFX115" i="8"/>
  <c r="VFW115" i="8"/>
  <c r="VFV115" i="8"/>
  <c r="VFU115" i="8"/>
  <c r="VFT115" i="8"/>
  <c r="VFS115" i="8"/>
  <c r="VFR115" i="8"/>
  <c r="VFQ115" i="8"/>
  <c r="VFP115" i="8"/>
  <c r="VFO115" i="8"/>
  <c r="VFN115" i="8"/>
  <c r="VFM115" i="8"/>
  <c r="VFL115" i="8"/>
  <c r="VFK115" i="8"/>
  <c r="VFJ115" i="8"/>
  <c r="VFI115" i="8"/>
  <c r="VFH115" i="8"/>
  <c r="VFG115" i="8"/>
  <c r="VFF115" i="8"/>
  <c r="VFE115" i="8"/>
  <c r="VFD115" i="8"/>
  <c r="VFC115" i="8"/>
  <c r="VFB115" i="8"/>
  <c r="VFA115" i="8"/>
  <c r="VEZ115" i="8"/>
  <c r="VEY115" i="8"/>
  <c r="VEX115" i="8"/>
  <c r="VEW115" i="8"/>
  <c r="VEV115" i="8"/>
  <c r="VEU115" i="8"/>
  <c r="VET115" i="8"/>
  <c r="VES115" i="8"/>
  <c r="VER115" i="8"/>
  <c r="VEQ115" i="8"/>
  <c r="VEP115" i="8"/>
  <c r="VEO115" i="8"/>
  <c r="VEN115" i="8"/>
  <c r="VEM115" i="8"/>
  <c r="VEL115" i="8"/>
  <c r="VEK115" i="8"/>
  <c r="VEJ115" i="8"/>
  <c r="VEI115" i="8"/>
  <c r="VEH115" i="8"/>
  <c r="VEG115" i="8"/>
  <c r="VEF115" i="8"/>
  <c r="VEE115" i="8"/>
  <c r="VED115" i="8"/>
  <c r="VEC115" i="8"/>
  <c r="VEB115" i="8"/>
  <c r="VEA115" i="8"/>
  <c r="VDZ115" i="8"/>
  <c r="VDY115" i="8"/>
  <c r="VDX115" i="8"/>
  <c r="VDW115" i="8"/>
  <c r="VDV115" i="8"/>
  <c r="VDU115" i="8"/>
  <c r="VDT115" i="8"/>
  <c r="VDS115" i="8"/>
  <c r="VDR115" i="8"/>
  <c r="VDQ115" i="8"/>
  <c r="VDP115" i="8"/>
  <c r="VDO115" i="8"/>
  <c r="VDN115" i="8"/>
  <c r="VDM115" i="8"/>
  <c r="VDL115" i="8"/>
  <c r="VDK115" i="8"/>
  <c r="VDJ115" i="8"/>
  <c r="VDI115" i="8"/>
  <c r="VDH115" i="8"/>
  <c r="VDG115" i="8"/>
  <c r="VDF115" i="8"/>
  <c r="VDE115" i="8"/>
  <c r="VDD115" i="8"/>
  <c r="VDC115" i="8"/>
  <c r="VDB115" i="8"/>
  <c r="VDA115" i="8"/>
  <c r="VCZ115" i="8"/>
  <c r="VCY115" i="8"/>
  <c r="VCX115" i="8"/>
  <c r="VCW115" i="8"/>
  <c r="VCV115" i="8"/>
  <c r="VCU115" i="8"/>
  <c r="VCT115" i="8"/>
  <c r="VCS115" i="8"/>
  <c r="VCR115" i="8"/>
  <c r="VCQ115" i="8"/>
  <c r="VCP115" i="8"/>
  <c r="VCO115" i="8"/>
  <c r="VCN115" i="8"/>
  <c r="VCM115" i="8"/>
  <c r="VCL115" i="8"/>
  <c r="VCK115" i="8"/>
  <c r="VCJ115" i="8"/>
  <c r="VCI115" i="8"/>
  <c r="VCH115" i="8"/>
  <c r="VCG115" i="8"/>
  <c r="VCF115" i="8"/>
  <c r="VCE115" i="8"/>
  <c r="VCD115" i="8"/>
  <c r="VCC115" i="8"/>
  <c r="VCB115" i="8"/>
  <c r="VCA115" i="8"/>
  <c r="VBZ115" i="8"/>
  <c r="VBY115" i="8"/>
  <c r="VBX115" i="8"/>
  <c r="VBW115" i="8"/>
  <c r="VBV115" i="8"/>
  <c r="VBU115" i="8"/>
  <c r="VBT115" i="8"/>
  <c r="VBS115" i="8"/>
  <c r="VBR115" i="8"/>
  <c r="VBQ115" i="8"/>
  <c r="VBP115" i="8"/>
  <c r="VBO115" i="8"/>
  <c r="VBN115" i="8"/>
  <c r="VBM115" i="8"/>
  <c r="VBL115" i="8"/>
  <c r="VBK115" i="8"/>
  <c r="VBJ115" i="8"/>
  <c r="VBI115" i="8"/>
  <c r="VBH115" i="8"/>
  <c r="VBG115" i="8"/>
  <c r="VBF115" i="8"/>
  <c r="VBE115" i="8"/>
  <c r="VBD115" i="8"/>
  <c r="VBC115" i="8"/>
  <c r="VBB115" i="8"/>
  <c r="VBA115" i="8"/>
  <c r="VAZ115" i="8"/>
  <c r="VAY115" i="8"/>
  <c r="VAX115" i="8"/>
  <c r="VAW115" i="8"/>
  <c r="VAV115" i="8"/>
  <c r="VAU115" i="8"/>
  <c r="VAT115" i="8"/>
  <c r="VAS115" i="8"/>
  <c r="VAR115" i="8"/>
  <c r="VAQ115" i="8"/>
  <c r="VAP115" i="8"/>
  <c r="VAO115" i="8"/>
  <c r="VAN115" i="8"/>
  <c r="VAM115" i="8"/>
  <c r="VAL115" i="8"/>
  <c r="VAK115" i="8"/>
  <c r="VAJ115" i="8"/>
  <c r="VAI115" i="8"/>
  <c r="VAH115" i="8"/>
  <c r="VAG115" i="8"/>
  <c r="VAF115" i="8"/>
  <c r="VAE115" i="8"/>
  <c r="VAD115" i="8"/>
  <c r="VAC115" i="8"/>
  <c r="VAB115" i="8"/>
  <c r="VAA115" i="8"/>
  <c r="UZZ115" i="8"/>
  <c r="UZY115" i="8"/>
  <c r="UZX115" i="8"/>
  <c r="UZW115" i="8"/>
  <c r="UZV115" i="8"/>
  <c r="UZU115" i="8"/>
  <c r="UZT115" i="8"/>
  <c r="UZS115" i="8"/>
  <c r="UZR115" i="8"/>
  <c r="UZQ115" i="8"/>
  <c r="UZP115" i="8"/>
  <c r="UZO115" i="8"/>
  <c r="UZN115" i="8"/>
  <c r="UZM115" i="8"/>
  <c r="UZL115" i="8"/>
  <c r="UZK115" i="8"/>
  <c r="UZJ115" i="8"/>
  <c r="UZI115" i="8"/>
  <c r="UZH115" i="8"/>
  <c r="UZG115" i="8"/>
  <c r="UZF115" i="8"/>
  <c r="UZE115" i="8"/>
  <c r="UZD115" i="8"/>
  <c r="UZC115" i="8"/>
  <c r="UZB115" i="8"/>
  <c r="UZA115" i="8"/>
  <c r="UYZ115" i="8"/>
  <c r="UYY115" i="8"/>
  <c r="UYX115" i="8"/>
  <c r="UYW115" i="8"/>
  <c r="UYV115" i="8"/>
  <c r="UYU115" i="8"/>
  <c r="UYT115" i="8"/>
  <c r="UYS115" i="8"/>
  <c r="UYR115" i="8"/>
  <c r="UYQ115" i="8"/>
  <c r="UYP115" i="8"/>
  <c r="UYO115" i="8"/>
  <c r="UYN115" i="8"/>
  <c r="UYM115" i="8"/>
  <c r="UYL115" i="8"/>
  <c r="UYK115" i="8"/>
  <c r="UYJ115" i="8"/>
  <c r="UYI115" i="8"/>
  <c r="UYH115" i="8"/>
  <c r="UYG115" i="8"/>
  <c r="UYF115" i="8"/>
  <c r="UYE115" i="8"/>
  <c r="UYD115" i="8"/>
  <c r="UYC115" i="8"/>
  <c r="UYB115" i="8"/>
  <c r="UYA115" i="8"/>
  <c r="UXZ115" i="8"/>
  <c r="UXY115" i="8"/>
  <c r="UXX115" i="8"/>
  <c r="UXW115" i="8"/>
  <c r="UXV115" i="8"/>
  <c r="UXU115" i="8"/>
  <c r="UXT115" i="8"/>
  <c r="UXS115" i="8"/>
  <c r="UXR115" i="8"/>
  <c r="UXQ115" i="8"/>
  <c r="UXP115" i="8"/>
  <c r="UXO115" i="8"/>
  <c r="UXN115" i="8"/>
  <c r="UXM115" i="8"/>
  <c r="UXL115" i="8"/>
  <c r="UXK115" i="8"/>
  <c r="UXJ115" i="8"/>
  <c r="UXI115" i="8"/>
  <c r="UXH115" i="8"/>
  <c r="UXG115" i="8"/>
  <c r="UXF115" i="8"/>
  <c r="UXE115" i="8"/>
  <c r="UXD115" i="8"/>
  <c r="UXC115" i="8"/>
  <c r="UXB115" i="8"/>
  <c r="UXA115" i="8"/>
  <c r="UWZ115" i="8"/>
  <c r="UWY115" i="8"/>
  <c r="UWX115" i="8"/>
  <c r="UWW115" i="8"/>
  <c r="UWV115" i="8"/>
  <c r="UWU115" i="8"/>
  <c r="UWT115" i="8"/>
  <c r="UWS115" i="8"/>
  <c r="UWR115" i="8"/>
  <c r="UWQ115" i="8"/>
  <c r="UWP115" i="8"/>
  <c r="UWO115" i="8"/>
  <c r="UWN115" i="8"/>
  <c r="UWM115" i="8"/>
  <c r="UWL115" i="8"/>
  <c r="UWK115" i="8"/>
  <c r="UWJ115" i="8"/>
  <c r="UWI115" i="8"/>
  <c r="UWH115" i="8"/>
  <c r="UWG115" i="8"/>
  <c r="UWF115" i="8"/>
  <c r="UWE115" i="8"/>
  <c r="UWD115" i="8"/>
  <c r="UWC115" i="8"/>
  <c r="UWB115" i="8"/>
  <c r="UWA115" i="8"/>
  <c r="UVZ115" i="8"/>
  <c r="UVY115" i="8"/>
  <c r="UVX115" i="8"/>
  <c r="UVW115" i="8"/>
  <c r="UVV115" i="8"/>
  <c r="UVU115" i="8"/>
  <c r="UVT115" i="8"/>
  <c r="UVS115" i="8"/>
  <c r="UVR115" i="8"/>
  <c r="UVQ115" i="8"/>
  <c r="UVP115" i="8"/>
  <c r="UVO115" i="8"/>
  <c r="UVN115" i="8"/>
  <c r="UVM115" i="8"/>
  <c r="UVL115" i="8"/>
  <c r="UVK115" i="8"/>
  <c r="UVJ115" i="8"/>
  <c r="UVI115" i="8"/>
  <c r="UVH115" i="8"/>
  <c r="UVG115" i="8"/>
  <c r="UVF115" i="8"/>
  <c r="UVE115" i="8"/>
  <c r="UVD115" i="8"/>
  <c r="UVC115" i="8"/>
  <c r="UVB115" i="8"/>
  <c r="UVA115" i="8"/>
  <c r="UUZ115" i="8"/>
  <c r="UUY115" i="8"/>
  <c r="UUX115" i="8"/>
  <c r="UUW115" i="8"/>
  <c r="UUV115" i="8"/>
  <c r="UUU115" i="8"/>
  <c r="UUT115" i="8"/>
  <c r="UUS115" i="8"/>
  <c r="UUR115" i="8"/>
  <c r="UUQ115" i="8"/>
  <c r="UUP115" i="8"/>
  <c r="UUO115" i="8"/>
  <c r="UUN115" i="8"/>
  <c r="UUM115" i="8"/>
  <c r="UUL115" i="8"/>
  <c r="UUK115" i="8"/>
  <c r="UUJ115" i="8"/>
  <c r="UUI115" i="8"/>
  <c r="UUH115" i="8"/>
  <c r="UUG115" i="8"/>
  <c r="UUF115" i="8"/>
  <c r="UUE115" i="8"/>
  <c r="UUD115" i="8"/>
  <c r="UUC115" i="8"/>
  <c r="UUB115" i="8"/>
  <c r="UUA115" i="8"/>
  <c r="UTZ115" i="8"/>
  <c r="UTY115" i="8"/>
  <c r="UTX115" i="8"/>
  <c r="UTW115" i="8"/>
  <c r="UTV115" i="8"/>
  <c r="UTU115" i="8"/>
  <c r="UTT115" i="8"/>
  <c r="UTS115" i="8"/>
  <c r="UTR115" i="8"/>
  <c r="UTQ115" i="8"/>
  <c r="UTP115" i="8"/>
  <c r="UTO115" i="8"/>
  <c r="UTN115" i="8"/>
  <c r="UTM115" i="8"/>
  <c r="UTL115" i="8"/>
  <c r="UTK115" i="8"/>
  <c r="UTJ115" i="8"/>
  <c r="UTI115" i="8"/>
  <c r="UTH115" i="8"/>
  <c r="UTG115" i="8"/>
  <c r="UTF115" i="8"/>
  <c r="UTE115" i="8"/>
  <c r="UTD115" i="8"/>
  <c r="UTC115" i="8"/>
  <c r="UTB115" i="8"/>
  <c r="UTA115" i="8"/>
  <c r="USZ115" i="8"/>
  <c r="USY115" i="8"/>
  <c r="USX115" i="8"/>
  <c r="USW115" i="8"/>
  <c r="USV115" i="8"/>
  <c r="USU115" i="8"/>
  <c r="UST115" i="8"/>
  <c r="USS115" i="8"/>
  <c r="USR115" i="8"/>
  <c r="USQ115" i="8"/>
  <c r="USP115" i="8"/>
  <c r="USO115" i="8"/>
  <c r="USN115" i="8"/>
  <c r="USM115" i="8"/>
  <c r="USL115" i="8"/>
  <c r="USK115" i="8"/>
  <c r="USJ115" i="8"/>
  <c r="USI115" i="8"/>
  <c r="USH115" i="8"/>
  <c r="USG115" i="8"/>
  <c r="USF115" i="8"/>
  <c r="USE115" i="8"/>
  <c r="USD115" i="8"/>
  <c r="USC115" i="8"/>
  <c r="USB115" i="8"/>
  <c r="USA115" i="8"/>
  <c r="URZ115" i="8"/>
  <c r="URY115" i="8"/>
  <c r="URX115" i="8"/>
  <c r="URW115" i="8"/>
  <c r="URV115" i="8"/>
  <c r="URU115" i="8"/>
  <c r="URT115" i="8"/>
  <c r="URS115" i="8"/>
  <c r="URR115" i="8"/>
  <c r="URQ115" i="8"/>
  <c r="URP115" i="8"/>
  <c r="URO115" i="8"/>
  <c r="URN115" i="8"/>
  <c r="URM115" i="8"/>
  <c r="URL115" i="8"/>
  <c r="URK115" i="8"/>
  <c r="URJ115" i="8"/>
  <c r="URI115" i="8"/>
  <c r="URH115" i="8"/>
  <c r="URG115" i="8"/>
  <c r="URF115" i="8"/>
  <c r="URE115" i="8"/>
  <c r="URD115" i="8"/>
  <c r="URC115" i="8"/>
  <c r="URB115" i="8"/>
  <c r="URA115" i="8"/>
  <c r="UQZ115" i="8"/>
  <c r="UQY115" i="8"/>
  <c r="UQX115" i="8"/>
  <c r="UQW115" i="8"/>
  <c r="UQV115" i="8"/>
  <c r="UQU115" i="8"/>
  <c r="UQT115" i="8"/>
  <c r="UQS115" i="8"/>
  <c r="UQR115" i="8"/>
  <c r="UQQ115" i="8"/>
  <c r="UQP115" i="8"/>
  <c r="UQO115" i="8"/>
  <c r="UQN115" i="8"/>
  <c r="UQM115" i="8"/>
  <c r="UQL115" i="8"/>
  <c r="UQK115" i="8"/>
  <c r="UQJ115" i="8"/>
  <c r="UQI115" i="8"/>
  <c r="UQH115" i="8"/>
  <c r="UQG115" i="8"/>
  <c r="UQF115" i="8"/>
  <c r="UQE115" i="8"/>
  <c r="UQD115" i="8"/>
  <c r="UQC115" i="8"/>
  <c r="UQB115" i="8"/>
  <c r="UQA115" i="8"/>
  <c r="UPZ115" i="8"/>
  <c r="UPY115" i="8"/>
  <c r="UPX115" i="8"/>
  <c r="UPW115" i="8"/>
  <c r="UPV115" i="8"/>
  <c r="UPU115" i="8"/>
  <c r="UPT115" i="8"/>
  <c r="UPS115" i="8"/>
  <c r="UPR115" i="8"/>
  <c r="UPQ115" i="8"/>
  <c r="UPP115" i="8"/>
  <c r="UPO115" i="8"/>
  <c r="UPN115" i="8"/>
  <c r="UPM115" i="8"/>
  <c r="UPL115" i="8"/>
  <c r="UPK115" i="8"/>
  <c r="UPJ115" i="8"/>
  <c r="UPI115" i="8"/>
  <c r="UPH115" i="8"/>
  <c r="UPG115" i="8"/>
  <c r="UPF115" i="8"/>
  <c r="UPE115" i="8"/>
  <c r="UPD115" i="8"/>
  <c r="UPC115" i="8"/>
  <c r="UPB115" i="8"/>
  <c r="UPA115" i="8"/>
  <c r="UOZ115" i="8"/>
  <c r="UOY115" i="8"/>
  <c r="UOX115" i="8"/>
  <c r="UOW115" i="8"/>
  <c r="UOV115" i="8"/>
  <c r="UOU115" i="8"/>
  <c r="UOT115" i="8"/>
  <c r="UOS115" i="8"/>
  <c r="UOR115" i="8"/>
  <c r="UOQ115" i="8"/>
  <c r="UOP115" i="8"/>
  <c r="UOO115" i="8"/>
  <c r="UON115" i="8"/>
  <c r="UOM115" i="8"/>
  <c r="UOL115" i="8"/>
  <c r="UOK115" i="8"/>
  <c r="UOJ115" i="8"/>
  <c r="UOI115" i="8"/>
  <c r="UOH115" i="8"/>
  <c r="UOG115" i="8"/>
  <c r="UOF115" i="8"/>
  <c r="UOE115" i="8"/>
  <c r="UOD115" i="8"/>
  <c r="UOC115" i="8"/>
  <c r="UOB115" i="8"/>
  <c r="UOA115" i="8"/>
  <c r="UNZ115" i="8"/>
  <c r="UNY115" i="8"/>
  <c r="UNX115" i="8"/>
  <c r="UNW115" i="8"/>
  <c r="UNV115" i="8"/>
  <c r="UNU115" i="8"/>
  <c r="UNT115" i="8"/>
  <c r="UNS115" i="8"/>
  <c r="UNR115" i="8"/>
  <c r="UNQ115" i="8"/>
  <c r="UNP115" i="8"/>
  <c r="UNO115" i="8"/>
  <c r="UNN115" i="8"/>
  <c r="UNM115" i="8"/>
  <c r="UNL115" i="8"/>
  <c r="UNK115" i="8"/>
  <c r="UNJ115" i="8"/>
  <c r="UNI115" i="8"/>
  <c r="UNH115" i="8"/>
  <c r="UNG115" i="8"/>
  <c r="UNF115" i="8"/>
  <c r="UNE115" i="8"/>
  <c r="UND115" i="8"/>
  <c r="UNC115" i="8"/>
  <c r="UNB115" i="8"/>
  <c r="UNA115" i="8"/>
  <c r="UMZ115" i="8"/>
  <c r="UMY115" i="8"/>
  <c r="UMX115" i="8"/>
  <c r="UMW115" i="8"/>
  <c r="UMV115" i="8"/>
  <c r="UMU115" i="8"/>
  <c r="UMT115" i="8"/>
  <c r="UMS115" i="8"/>
  <c r="UMR115" i="8"/>
  <c r="UMQ115" i="8"/>
  <c r="UMP115" i="8"/>
  <c r="UMO115" i="8"/>
  <c r="UMN115" i="8"/>
  <c r="UMM115" i="8"/>
  <c r="UML115" i="8"/>
  <c r="UMK115" i="8"/>
  <c r="UMJ115" i="8"/>
  <c r="UMI115" i="8"/>
  <c r="UMH115" i="8"/>
  <c r="UMG115" i="8"/>
  <c r="UMF115" i="8"/>
  <c r="UME115" i="8"/>
  <c r="UMD115" i="8"/>
  <c r="UMC115" i="8"/>
  <c r="UMB115" i="8"/>
  <c r="UMA115" i="8"/>
  <c r="ULZ115" i="8"/>
  <c r="ULY115" i="8"/>
  <c r="ULX115" i="8"/>
  <c r="ULW115" i="8"/>
  <c r="ULV115" i="8"/>
  <c r="ULU115" i="8"/>
  <c r="ULT115" i="8"/>
  <c r="ULS115" i="8"/>
  <c r="ULR115" i="8"/>
  <c r="ULQ115" i="8"/>
  <c r="ULP115" i="8"/>
  <c r="ULO115" i="8"/>
  <c r="ULN115" i="8"/>
  <c r="ULM115" i="8"/>
  <c r="ULL115" i="8"/>
  <c r="ULK115" i="8"/>
  <c r="ULJ115" i="8"/>
  <c r="ULI115" i="8"/>
  <c r="ULH115" i="8"/>
  <c r="ULG115" i="8"/>
  <c r="ULF115" i="8"/>
  <c r="ULE115" i="8"/>
  <c r="ULD115" i="8"/>
  <c r="ULC115" i="8"/>
  <c r="ULB115" i="8"/>
  <c r="ULA115" i="8"/>
  <c r="UKZ115" i="8"/>
  <c r="UKY115" i="8"/>
  <c r="UKX115" i="8"/>
  <c r="UKW115" i="8"/>
  <c r="UKV115" i="8"/>
  <c r="UKU115" i="8"/>
  <c r="UKT115" i="8"/>
  <c r="UKS115" i="8"/>
  <c r="UKR115" i="8"/>
  <c r="UKQ115" i="8"/>
  <c r="UKP115" i="8"/>
  <c r="UKO115" i="8"/>
  <c r="UKN115" i="8"/>
  <c r="UKM115" i="8"/>
  <c r="UKL115" i="8"/>
  <c r="UKK115" i="8"/>
  <c r="UKJ115" i="8"/>
  <c r="UKI115" i="8"/>
  <c r="UKH115" i="8"/>
  <c r="UKG115" i="8"/>
  <c r="UKF115" i="8"/>
  <c r="UKE115" i="8"/>
  <c r="UKD115" i="8"/>
  <c r="UKC115" i="8"/>
  <c r="UKB115" i="8"/>
  <c r="UKA115" i="8"/>
  <c r="UJZ115" i="8"/>
  <c r="UJY115" i="8"/>
  <c r="UJX115" i="8"/>
  <c r="UJW115" i="8"/>
  <c r="UJV115" i="8"/>
  <c r="UJU115" i="8"/>
  <c r="UJT115" i="8"/>
  <c r="UJS115" i="8"/>
  <c r="UJR115" i="8"/>
  <c r="UJQ115" i="8"/>
  <c r="UJP115" i="8"/>
  <c r="UJO115" i="8"/>
  <c r="UJN115" i="8"/>
  <c r="UJM115" i="8"/>
  <c r="UJL115" i="8"/>
  <c r="UJK115" i="8"/>
  <c r="UJJ115" i="8"/>
  <c r="UJI115" i="8"/>
  <c r="UJH115" i="8"/>
  <c r="UJG115" i="8"/>
  <c r="UJF115" i="8"/>
  <c r="UJE115" i="8"/>
  <c r="UJD115" i="8"/>
  <c r="UJC115" i="8"/>
  <c r="UJB115" i="8"/>
  <c r="UJA115" i="8"/>
  <c r="UIZ115" i="8"/>
  <c r="UIY115" i="8"/>
  <c r="UIX115" i="8"/>
  <c r="UIW115" i="8"/>
  <c r="UIV115" i="8"/>
  <c r="UIU115" i="8"/>
  <c r="UIT115" i="8"/>
  <c r="UIS115" i="8"/>
  <c r="UIR115" i="8"/>
  <c r="UIQ115" i="8"/>
  <c r="UIP115" i="8"/>
  <c r="UIO115" i="8"/>
  <c r="UIN115" i="8"/>
  <c r="UIM115" i="8"/>
  <c r="UIL115" i="8"/>
  <c r="UIK115" i="8"/>
  <c r="UIJ115" i="8"/>
  <c r="UII115" i="8"/>
  <c r="UIH115" i="8"/>
  <c r="UIG115" i="8"/>
  <c r="UIF115" i="8"/>
  <c r="UIE115" i="8"/>
  <c r="UID115" i="8"/>
  <c r="UIC115" i="8"/>
  <c r="UIB115" i="8"/>
  <c r="UIA115" i="8"/>
  <c r="UHZ115" i="8"/>
  <c r="UHY115" i="8"/>
  <c r="UHX115" i="8"/>
  <c r="UHW115" i="8"/>
  <c r="UHV115" i="8"/>
  <c r="UHU115" i="8"/>
  <c r="UHT115" i="8"/>
  <c r="UHS115" i="8"/>
  <c r="UHR115" i="8"/>
  <c r="UHQ115" i="8"/>
  <c r="UHP115" i="8"/>
  <c r="UHO115" i="8"/>
  <c r="UHN115" i="8"/>
  <c r="UHM115" i="8"/>
  <c r="UHL115" i="8"/>
  <c r="UHK115" i="8"/>
  <c r="UHJ115" i="8"/>
  <c r="UHI115" i="8"/>
  <c r="UHH115" i="8"/>
  <c r="UHG115" i="8"/>
  <c r="UHF115" i="8"/>
  <c r="UHE115" i="8"/>
  <c r="UHD115" i="8"/>
  <c r="UHC115" i="8"/>
  <c r="UHB115" i="8"/>
  <c r="UHA115" i="8"/>
  <c r="UGZ115" i="8"/>
  <c r="UGY115" i="8"/>
  <c r="UGX115" i="8"/>
  <c r="UGW115" i="8"/>
  <c r="UGV115" i="8"/>
  <c r="UGU115" i="8"/>
  <c r="UGT115" i="8"/>
  <c r="UGS115" i="8"/>
  <c r="UGR115" i="8"/>
  <c r="UGQ115" i="8"/>
  <c r="UGP115" i="8"/>
  <c r="UGO115" i="8"/>
  <c r="UGN115" i="8"/>
  <c r="UGM115" i="8"/>
  <c r="UGL115" i="8"/>
  <c r="UGK115" i="8"/>
  <c r="UGJ115" i="8"/>
  <c r="UGI115" i="8"/>
  <c r="UGH115" i="8"/>
  <c r="UGG115" i="8"/>
  <c r="UGF115" i="8"/>
  <c r="UGE115" i="8"/>
  <c r="UGD115" i="8"/>
  <c r="UGC115" i="8"/>
  <c r="UGB115" i="8"/>
  <c r="UGA115" i="8"/>
  <c r="UFZ115" i="8"/>
  <c r="UFY115" i="8"/>
  <c r="UFX115" i="8"/>
  <c r="UFW115" i="8"/>
  <c r="UFV115" i="8"/>
  <c r="UFU115" i="8"/>
  <c r="UFT115" i="8"/>
  <c r="UFS115" i="8"/>
  <c r="UFR115" i="8"/>
  <c r="UFQ115" i="8"/>
  <c r="UFP115" i="8"/>
  <c r="UFO115" i="8"/>
  <c r="UFN115" i="8"/>
  <c r="UFM115" i="8"/>
  <c r="UFL115" i="8"/>
  <c r="UFK115" i="8"/>
  <c r="UFJ115" i="8"/>
  <c r="UFI115" i="8"/>
  <c r="UFH115" i="8"/>
  <c r="UFG115" i="8"/>
  <c r="UFF115" i="8"/>
  <c r="UFE115" i="8"/>
  <c r="UFD115" i="8"/>
  <c r="UFC115" i="8"/>
  <c r="UFB115" i="8"/>
  <c r="UFA115" i="8"/>
  <c r="UEZ115" i="8"/>
  <c r="UEY115" i="8"/>
  <c r="UEX115" i="8"/>
  <c r="UEW115" i="8"/>
  <c r="UEV115" i="8"/>
  <c r="UEU115" i="8"/>
  <c r="UET115" i="8"/>
  <c r="UES115" i="8"/>
  <c r="UER115" i="8"/>
  <c r="UEQ115" i="8"/>
  <c r="UEP115" i="8"/>
  <c r="UEO115" i="8"/>
  <c r="UEN115" i="8"/>
  <c r="UEM115" i="8"/>
  <c r="UEL115" i="8"/>
  <c r="UEK115" i="8"/>
  <c r="UEJ115" i="8"/>
  <c r="UEI115" i="8"/>
  <c r="UEH115" i="8"/>
  <c r="UEG115" i="8"/>
  <c r="UEF115" i="8"/>
  <c r="UEE115" i="8"/>
  <c r="UED115" i="8"/>
  <c r="UEC115" i="8"/>
  <c r="UEB115" i="8"/>
  <c r="UEA115" i="8"/>
  <c r="UDZ115" i="8"/>
  <c r="UDY115" i="8"/>
  <c r="UDX115" i="8"/>
  <c r="UDW115" i="8"/>
  <c r="UDV115" i="8"/>
  <c r="UDU115" i="8"/>
  <c r="UDT115" i="8"/>
  <c r="UDS115" i="8"/>
  <c r="UDR115" i="8"/>
  <c r="UDQ115" i="8"/>
  <c r="UDP115" i="8"/>
  <c r="UDO115" i="8"/>
  <c r="UDN115" i="8"/>
  <c r="UDM115" i="8"/>
  <c r="UDL115" i="8"/>
  <c r="UDK115" i="8"/>
  <c r="UDJ115" i="8"/>
  <c r="UDI115" i="8"/>
  <c r="UDH115" i="8"/>
  <c r="UDG115" i="8"/>
  <c r="UDF115" i="8"/>
  <c r="UDE115" i="8"/>
  <c r="UDD115" i="8"/>
  <c r="UDC115" i="8"/>
  <c r="UDB115" i="8"/>
  <c r="UDA115" i="8"/>
  <c r="UCZ115" i="8"/>
  <c r="UCY115" i="8"/>
  <c r="UCX115" i="8"/>
  <c r="UCW115" i="8"/>
  <c r="UCV115" i="8"/>
  <c r="UCU115" i="8"/>
  <c r="UCT115" i="8"/>
  <c r="UCS115" i="8"/>
  <c r="UCR115" i="8"/>
  <c r="UCQ115" i="8"/>
  <c r="UCP115" i="8"/>
  <c r="UCO115" i="8"/>
  <c r="UCN115" i="8"/>
  <c r="UCM115" i="8"/>
  <c r="UCL115" i="8"/>
  <c r="UCK115" i="8"/>
  <c r="UCJ115" i="8"/>
  <c r="UCI115" i="8"/>
  <c r="UCH115" i="8"/>
  <c r="UCG115" i="8"/>
  <c r="UCF115" i="8"/>
  <c r="UCE115" i="8"/>
  <c r="UCD115" i="8"/>
  <c r="UCC115" i="8"/>
  <c r="UCB115" i="8"/>
  <c r="UCA115" i="8"/>
  <c r="UBZ115" i="8"/>
  <c r="UBY115" i="8"/>
  <c r="UBX115" i="8"/>
  <c r="UBW115" i="8"/>
  <c r="UBV115" i="8"/>
  <c r="UBU115" i="8"/>
  <c r="UBT115" i="8"/>
  <c r="UBS115" i="8"/>
  <c r="UBR115" i="8"/>
  <c r="UBQ115" i="8"/>
  <c r="UBP115" i="8"/>
  <c r="UBO115" i="8"/>
  <c r="UBN115" i="8"/>
  <c r="UBM115" i="8"/>
  <c r="UBL115" i="8"/>
  <c r="UBK115" i="8"/>
  <c r="UBJ115" i="8"/>
  <c r="UBI115" i="8"/>
  <c r="UBH115" i="8"/>
  <c r="UBG115" i="8"/>
  <c r="UBF115" i="8"/>
  <c r="UBE115" i="8"/>
  <c r="UBD115" i="8"/>
  <c r="UBC115" i="8"/>
  <c r="UBB115" i="8"/>
  <c r="UBA115" i="8"/>
  <c r="UAZ115" i="8"/>
  <c r="UAY115" i="8"/>
  <c r="UAX115" i="8"/>
  <c r="UAW115" i="8"/>
  <c r="UAV115" i="8"/>
  <c r="UAU115" i="8"/>
  <c r="UAT115" i="8"/>
  <c r="UAS115" i="8"/>
  <c r="UAR115" i="8"/>
  <c r="UAQ115" i="8"/>
  <c r="UAP115" i="8"/>
  <c r="UAO115" i="8"/>
  <c r="UAN115" i="8"/>
  <c r="UAM115" i="8"/>
  <c r="UAL115" i="8"/>
  <c r="UAK115" i="8"/>
  <c r="UAJ115" i="8"/>
  <c r="UAI115" i="8"/>
  <c r="UAH115" i="8"/>
  <c r="UAG115" i="8"/>
  <c r="UAF115" i="8"/>
  <c r="UAE115" i="8"/>
  <c r="UAD115" i="8"/>
  <c r="UAC115" i="8"/>
  <c r="UAB115" i="8"/>
  <c r="UAA115" i="8"/>
  <c r="TZZ115" i="8"/>
  <c r="TZY115" i="8"/>
  <c r="TZX115" i="8"/>
  <c r="TZW115" i="8"/>
  <c r="TZV115" i="8"/>
  <c r="TZU115" i="8"/>
  <c r="TZT115" i="8"/>
  <c r="TZS115" i="8"/>
  <c r="TZR115" i="8"/>
  <c r="TZQ115" i="8"/>
  <c r="TZP115" i="8"/>
  <c r="TZO115" i="8"/>
  <c r="TZN115" i="8"/>
  <c r="TZM115" i="8"/>
  <c r="TZL115" i="8"/>
  <c r="TZK115" i="8"/>
  <c r="TZJ115" i="8"/>
  <c r="TZI115" i="8"/>
  <c r="TZH115" i="8"/>
  <c r="TZG115" i="8"/>
  <c r="TZF115" i="8"/>
  <c r="TZE115" i="8"/>
  <c r="TZD115" i="8"/>
  <c r="TZC115" i="8"/>
  <c r="TZB115" i="8"/>
  <c r="TZA115" i="8"/>
  <c r="TYZ115" i="8"/>
  <c r="TYY115" i="8"/>
  <c r="TYX115" i="8"/>
  <c r="TYW115" i="8"/>
  <c r="TYV115" i="8"/>
  <c r="TYU115" i="8"/>
  <c r="TYT115" i="8"/>
  <c r="TYS115" i="8"/>
  <c r="TYR115" i="8"/>
  <c r="TYQ115" i="8"/>
  <c r="TYP115" i="8"/>
  <c r="TYO115" i="8"/>
  <c r="TYN115" i="8"/>
  <c r="TYM115" i="8"/>
  <c r="TYL115" i="8"/>
  <c r="TYK115" i="8"/>
  <c r="TYJ115" i="8"/>
  <c r="TYI115" i="8"/>
  <c r="TYH115" i="8"/>
  <c r="TYG115" i="8"/>
  <c r="TYF115" i="8"/>
  <c r="TYE115" i="8"/>
  <c r="TYD115" i="8"/>
  <c r="TYC115" i="8"/>
  <c r="TYB115" i="8"/>
  <c r="TYA115" i="8"/>
  <c r="TXZ115" i="8"/>
  <c r="TXY115" i="8"/>
  <c r="TXX115" i="8"/>
  <c r="TXW115" i="8"/>
  <c r="TXV115" i="8"/>
  <c r="TXU115" i="8"/>
  <c r="TXT115" i="8"/>
  <c r="TXS115" i="8"/>
  <c r="TXR115" i="8"/>
  <c r="TXQ115" i="8"/>
  <c r="TXP115" i="8"/>
  <c r="TXO115" i="8"/>
  <c r="TXN115" i="8"/>
  <c r="TXM115" i="8"/>
  <c r="TXL115" i="8"/>
  <c r="TXK115" i="8"/>
  <c r="TXJ115" i="8"/>
  <c r="TXI115" i="8"/>
  <c r="TXH115" i="8"/>
  <c r="TXG115" i="8"/>
  <c r="TXF115" i="8"/>
  <c r="TXE115" i="8"/>
  <c r="TXD115" i="8"/>
  <c r="TXC115" i="8"/>
  <c r="TXB115" i="8"/>
  <c r="TXA115" i="8"/>
  <c r="TWZ115" i="8"/>
  <c r="TWY115" i="8"/>
  <c r="TWX115" i="8"/>
  <c r="TWW115" i="8"/>
  <c r="TWV115" i="8"/>
  <c r="TWU115" i="8"/>
  <c r="TWT115" i="8"/>
  <c r="TWS115" i="8"/>
  <c r="TWR115" i="8"/>
  <c r="TWQ115" i="8"/>
  <c r="TWP115" i="8"/>
  <c r="TWO115" i="8"/>
  <c r="TWN115" i="8"/>
  <c r="TWM115" i="8"/>
  <c r="TWL115" i="8"/>
  <c r="TWK115" i="8"/>
  <c r="TWJ115" i="8"/>
  <c r="TWI115" i="8"/>
  <c r="TWH115" i="8"/>
  <c r="TWG115" i="8"/>
  <c r="TWF115" i="8"/>
  <c r="TWE115" i="8"/>
  <c r="TWD115" i="8"/>
  <c r="TWC115" i="8"/>
  <c r="TWB115" i="8"/>
  <c r="TWA115" i="8"/>
  <c r="TVZ115" i="8"/>
  <c r="TVY115" i="8"/>
  <c r="TVX115" i="8"/>
  <c r="TVW115" i="8"/>
  <c r="TVV115" i="8"/>
  <c r="TVU115" i="8"/>
  <c r="TVT115" i="8"/>
  <c r="TVS115" i="8"/>
  <c r="TVR115" i="8"/>
  <c r="TVQ115" i="8"/>
  <c r="TVP115" i="8"/>
  <c r="TVO115" i="8"/>
  <c r="TVN115" i="8"/>
  <c r="TVM115" i="8"/>
  <c r="TVL115" i="8"/>
  <c r="TVK115" i="8"/>
  <c r="TVJ115" i="8"/>
  <c r="TVI115" i="8"/>
  <c r="TVH115" i="8"/>
  <c r="TVG115" i="8"/>
  <c r="TVF115" i="8"/>
  <c r="TVE115" i="8"/>
  <c r="TVD115" i="8"/>
  <c r="TVC115" i="8"/>
  <c r="TVB115" i="8"/>
  <c r="TVA115" i="8"/>
  <c r="TUZ115" i="8"/>
  <c r="TUY115" i="8"/>
  <c r="TUX115" i="8"/>
  <c r="TUW115" i="8"/>
  <c r="TUV115" i="8"/>
  <c r="TUU115" i="8"/>
  <c r="TUT115" i="8"/>
  <c r="TUS115" i="8"/>
  <c r="TUR115" i="8"/>
  <c r="TUQ115" i="8"/>
  <c r="TUP115" i="8"/>
  <c r="TUO115" i="8"/>
  <c r="TUN115" i="8"/>
  <c r="TUM115" i="8"/>
  <c r="TUL115" i="8"/>
  <c r="TUK115" i="8"/>
  <c r="TUJ115" i="8"/>
  <c r="TUI115" i="8"/>
  <c r="TUH115" i="8"/>
  <c r="TUG115" i="8"/>
  <c r="TUF115" i="8"/>
  <c r="TUE115" i="8"/>
  <c r="TUD115" i="8"/>
  <c r="TUC115" i="8"/>
  <c r="TUB115" i="8"/>
  <c r="TUA115" i="8"/>
  <c r="TTZ115" i="8"/>
  <c r="TTY115" i="8"/>
  <c r="TTX115" i="8"/>
  <c r="TTW115" i="8"/>
  <c r="TTV115" i="8"/>
  <c r="TTU115" i="8"/>
  <c r="TTT115" i="8"/>
  <c r="TTS115" i="8"/>
  <c r="TTR115" i="8"/>
  <c r="TTQ115" i="8"/>
  <c r="TTP115" i="8"/>
  <c r="TTO115" i="8"/>
  <c r="TTN115" i="8"/>
  <c r="TTM115" i="8"/>
  <c r="TTL115" i="8"/>
  <c r="TTK115" i="8"/>
  <c r="TTJ115" i="8"/>
  <c r="TTI115" i="8"/>
  <c r="TTH115" i="8"/>
  <c r="TTG115" i="8"/>
  <c r="TTF115" i="8"/>
  <c r="TTE115" i="8"/>
  <c r="TTD115" i="8"/>
  <c r="TTC115" i="8"/>
  <c r="TTB115" i="8"/>
  <c r="TTA115" i="8"/>
  <c r="TSZ115" i="8"/>
  <c r="TSY115" i="8"/>
  <c r="TSX115" i="8"/>
  <c r="TSW115" i="8"/>
  <c r="TSV115" i="8"/>
  <c r="TSU115" i="8"/>
  <c r="TST115" i="8"/>
  <c r="TSS115" i="8"/>
  <c r="TSR115" i="8"/>
  <c r="TSQ115" i="8"/>
  <c r="TSP115" i="8"/>
  <c r="TSO115" i="8"/>
  <c r="TSN115" i="8"/>
  <c r="TSM115" i="8"/>
  <c r="TSL115" i="8"/>
  <c r="TSK115" i="8"/>
  <c r="TSJ115" i="8"/>
  <c r="TSI115" i="8"/>
  <c r="TSH115" i="8"/>
  <c r="TSG115" i="8"/>
  <c r="TSF115" i="8"/>
  <c r="TSE115" i="8"/>
  <c r="TSD115" i="8"/>
  <c r="TSC115" i="8"/>
  <c r="TSB115" i="8"/>
  <c r="TSA115" i="8"/>
  <c r="TRZ115" i="8"/>
  <c r="TRY115" i="8"/>
  <c r="TRX115" i="8"/>
  <c r="TRW115" i="8"/>
  <c r="TRV115" i="8"/>
  <c r="TRU115" i="8"/>
  <c r="TRT115" i="8"/>
  <c r="TRS115" i="8"/>
  <c r="TRR115" i="8"/>
  <c r="TRQ115" i="8"/>
  <c r="TRP115" i="8"/>
  <c r="TRO115" i="8"/>
  <c r="TRN115" i="8"/>
  <c r="TRM115" i="8"/>
  <c r="TRL115" i="8"/>
  <c r="TRK115" i="8"/>
  <c r="TRJ115" i="8"/>
  <c r="TRI115" i="8"/>
  <c r="TRH115" i="8"/>
  <c r="TRG115" i="8"/>
  <c r="TRF115" i="8"/>
  <c r="TRE115" i="8"/>
  <c r="TRD115" i="8"/>
  <c r="TRC115" i="8"/>
  <c r="TRB115" i="8"/>
  <c r="TRA115" i="8"/>
  <c r="TQZ115" i="8"/>
  <c r="TQY115" i="8"/>
  <c r="TQX115" i="8"/>
  <c r="TQW115" i="8"/>
  <c r="TQV115" i="8"/>
  <c r="TQU115" i="8"/>
  <c r="TQT115" i="8"/>
  <c r="TQS115" i="8"/>
  <c r="TQR115" i="8"/>
  <c r="TQQ115" i="8"/>
  <c r="TQP115" i="8"/>
  <c r="TQO115" i="8"/>
  <c r="TQN115" i="8"/>
  <c r="TQM115" i="8"/>
  <c r="TQL115" i="8"/>
  <c r="TQK115" i="8"/>
  <c r="TQJ115" i="8"/>
  <c r="TQI115" i="8"/>
  <c r="TQH115" i="8"/>
  <c r="TQG115" i="8"/>
  <c r="TQF115" i="8"/>
  <c r="TQE115" i="8"/>
  <c r="TQD115" i="8"/>
  <c r="TQC115" i="8"/>
  <c r="TQB115" i="8"/>
  <c r="TQA115" i="8"/>
  <c r="TPZ115" i="8"/>
  <c r="TPY115" i="8"/>
  <c r="TPX115" i="8"/>
  <c r="TPW115" i="8"/>
  <c r="TPV115" i="8"/>
  <c r="TPU115" i="8"/>
  <c r="TPT115" i="8"/>
  <c r="TPS115" i="8"/>
  <c r="TPR115" i="8"/>
  <c r="TPQ115" i="8"/>
  <c r="TPP115" i="8"/>
  <c r="TPO115" i="8"/>
  <c r="TPN115" i="8"/>
  <c r="TPM115" i="8"/>
  <c r="TPL115" i="8"/>
  <c r="TPK115" i="8"/>
  <c r="TPJ115" i="8"/>
  <c r="TPI115" i="8"/>
  <c r="TPH115" i="8"/>
  <c r="TPG115" i="8"/>
  <c r="TPF115" i="8"/>
  <c r="TPE115" i="8"/>
  <c r="TPD115" i="8"/>
  <c r="TPC115" i="8"/>
  <c r="TPB115" i="8"/>
  <c r="TPA115" i="8"/>
  <c r="TOZ115" i="8"/>
  <c r="TOY115" i="8"/>
  <c r="TOX115" i="8"/>
  <c r="TOW115" i="8"/>
  <c r="TOV115" i="8"/>
  <c r="TOU115" i="8"/>
  <c r="TOT115" i="8"/>
  <c r="TOS115" i="8"/>
  <c r="TOR115" i="8"/>
  <c r="TOQ115" i="8"/>
  <c r="TOP115" i="8"/>
  <c r="TOO115" i="8"/>
  <c r="TON115" i="8"/>
  <c r="TOM115" i="8"/>
  <c r="TOL115" i="8"/>
  <c r="TOK115" i="8"/>
  <c r="TOJ115" i="8"/>
  <c r="TOI115" i="8"/>
  <c r="TOH115" i="8"/>
  <c r="TOG115" i="8"/>
  <c r="TOF115" i="8"/>
  <c r="TOE115" i="8"/>
  <c r="TOD115" i="8"/>
  <c r="TOC115" i="8"/>
  <c r="TOB115" i="8"/>
  <c r="TOA115" i="8"/>
  <c r="TNZ115" i="8"/>
  <c r="TNY115" i="8"/>
  <c r="TNX115" i="8"/>
  <c r="TNW115" i="8"/>
  <c r="TNV115" i="8"/>
  <c r="TNU115" i="8"/>
  <c r="TNT115" i="8"/>
  <c r="TNS115" i="8"/>
  <c r="TNR115" i="8"/>
  <c r="TNQ115" i="8"/>
  <c r="TNP115" i="8"/>
  <c r="TNO115" i="8"/>
  <c r="TNN115" i="8"/>
  <c r="TNM115" i="8"/>
  <c r="TNL115" i="8"/>
  <c r="TNK115" i="8"/>
  <c r="TNJ115" i="8"/>
  <c r="TNI115" i="8"/>
  <c r="TNH115" i="8"/>
  <c r="TNG115" i="8"/>
  <c r="TNF115" i="8"/>
  <c r="TNE115" i="8"/>
  <c r="TND115" i="8"/>
  <c r="TNC115" i="8"/>
  <c r="TNB115" i="8"/>
  <c r="TNA115" i="8"/>
  <c r="TMZ115" i="8"/>
  <c r="TMY115" i="8"/>
  <c r="TMX115" i="8"/>
  <c r="TMW115" i="8"/>
  <c r="TMV115" i="8"/>
  <c r="TMU115" i="8"/>
  <c r="TMT115" i="8"/>
  <c r="TMS115" i="8"/>
  <c r="TMR115" i="8"/>
  <c r="TMQ115" i="8"/>
  <c r="TMP115" i="8"/>
  <c r="TMO115" i="8"/>
  <c r="TMN115" i="8"/>
  <c r="TMM115" i="8"/>
  <c r="TML115" i="8"/>
  <c r="TMK115" i="8"/>
  <c r="TMJ115" i="8"/>
  <c r="TMI115" i="8"/>
  <c r="TMH115" i="8"/>
  <c r="TMG115" i="8"/>
  <c r="TMF115" i="8"/>
  <c r="TME115" i="8"/>
  <c r="TMD115" i="8"/>
  <c r="TMC115" i="8"/>
  <c r="TMB115" i="8"/>
  <c r="TMA115" i="8"/>
  <c r="TLZ115" i="8"/>
  <c r="TLY115" i="8"/>
  <c r="TLX115" i="8"/>
  <c r="TLW115" i="8"/>
  <c r="TLV115" i="8"/>
  <c r="TLU115" i="8"/>
  <c r="TLT115" i="8"/>
  <c r="TLS115" i="8"/>
  <c r="TLR115" i="8"/>
  <c r="TLQ115" i="8"/>
  <c r="TLP115" i="8"/>
  <c r="TLO115" i="8"/>
  <c r="TLN115" i="8"/>
  <c r="TLM115" i="8"/>
  <c r="TLL115" i="8"/>
  <c r="TLK115" i="8"/>
  <c r="TLJ115" i="8"/>
  <c r="TLI115" i="8"/>
  <c r="TLH115" i="8"/>
  <c r="TLG115" i="8"/>
  <c r="TLF115" i="8"/>
  <c r="TLE115" i="8"/>
  <c r="TLD115" i="8"/>
  <c r="TLC115" i="8"/>
  <c r="TLB115" i="8"/>
  <c r="TLA115" i="8"/>
  <c r="TKZ115" i="8"/>
  <c r="TKY115" i="8"/>
  <c r="TKX115" i="8"/>
  <c r="TKW115" i="8"/>
  <c r="TKV115" i="8"/>
  <c r="TKU115" i="8"/>
  <c r="TKT115" i="8"/>
  <c r="TKS115" i="8"/>
  <c r="TKR115" i="8"/>
  <c r="TKQ115" i="8"/>
  <c r="TKP115" i="8"/>
  <c r="TKO115" i="8"/>
  <c r="TKN115" i="8"/>
  <c r="TKM115" i="8"/>
  <c r="TKL115" i="8"/>
  <c r="TKK115" i="8"/>
  <c r="TKJ115" i="8"/>
  <c r="TKI115" i="8"/>
  <c r="TKH115" i="8"/>
  <c r="TKG115" i="8"/>
  <c r="TKF115" i="8"/>
  <c r="TKE115" i="8"/>
  <c r="TKD115" i="8"/>
  <c r="TKC115" i="8"/>
  <c r="TKB115" i="8"/>
  <c r="TKA115" i="8"/>
  <c r="TJZ115" i="8"/>
  <c r="TJY115" i="8"/>
  <c r="TJX115" i="8"/>
  <c r="TJW115" i="8"/>
  <c r="TJV115" i="8"/>
  <c r="TJU115" i="8"/>
  <c r="TJT115" i="8"/>
  <c r="TJS115" i="8"/>
  <c r="TJR115" i="8"/>
  <c r="TJQ115" i="8"/>
  <c r="TJP115" i="8"/>
  <c r="TJO115" i="8"/>
  <c r="TJN115" i="8"/>
  <c r="TJM115" i="8"/>
  <c r="TJL115" i="8"/>
  <c r="TJK115" i="8"/>
  <c r="TJJ115" i="8"/>
  <c r="TJI115" i="8"/>
  <c r="TJH115" i="8"/>
  <c r="TJG115" i="8"/>
  <c r="TJF115" i="8"/>
  <c r="TJE115" i="8"/>
  <c r="TJD115" i="8"/>
  <c r="TJC115" i="8"/>
  <c r="TJB115" i="8"/>
  <c r="TJA115" i="8"/>
  <c r="TIZ115" i="8"/>
  <c r="TIY115" i="8"/>
  <c r="TIX115" i="8"/>
  <c r="TIW115" i="8"/>
  <c r="TIV115" i="8"/>
  <c r="TIU115" i="8"/>
  <c r="TIT115" i="8"/>
  <c r="TIS115" i="8"/>
  <c r="TIR115" i="8"/>
  <c r="TIQ115" i="8"/>
  <c r="TIP115" i="8"/>
  <c r="TIO115" i="8"/>
  <c r="TIN115" i="8"/>
  <c r="TIM115" i="8"/>
  <c r="TIL115" i="8"/>
  <c r="TIK115" i="8"/>
  <c r="TIJ115" i="8"/>
  <c r="TII115" i="8"/>
  <c r="TIH115" i="8"/>
  <c r="TIG115" i="8"/>
  <c r="TIF115" i="8"/>
  <c r="TIE115" i="8"/>
  <c r="TID115" i="8"/>
  <c r="TIC115" i="8"/>
  <c r="TIB115" i="8"/>
  <c r="TIA115" i="8"/>
  <c r="THZ115" i="8"/>
  <c r="THY115" i="8"/>
  <c r="THX115" i="8"/>
  <c r="THW115" i="8"/>
  <c r="THV115" i="8"/>
  <c r="THU115" i="8"/>
  <c r="THT115" i="8"/>
  <c r="THS115" i="8"/>
  <c r="THR115" i="8"/>
  <c r="THQ115" i="8"/>
  <c r="THP115" i="8"/>
  <c r="THO115" i="8"/>
  <c r="THN115" i="8"/>
  <c r="THM115" i="8"/>
  <c r="THL115" i="8"/>
  <c r="THK115" i="8"/>
  <c r="THJ115" i="8"/>
  <c r="THI115" i="8"/>
  <c r="THH115" i="8"/>
  <c r="THG115" i="8"/>
  <c r="THF115" i="8"/>
  <c r="THE115" i="8"/>
  <c r="THD115" i="8"/>
  <c r="THC115" i="8"/>
  <c r="THB115" i="8"/>
  <c r="THA115" i="8"/>
  <c r="TGZ115" i="8"/>
  <c r="TGY115" i="8"/>
  <c r="TGX115" i="8"/>
  <c r="TGW115" i="8"/>
  <c r="TGV115" i="8"/>
  <c r="TGU115" i="8"/>
  <c r="TGT115" i="8"/>
  <c r="TGS115" i="8"/>
  <c r="TGR115" i="8"/>
  <c r="TGQ115" i="8"/>
  <c r="TGP115" i="8"/>
  <c r="TGO115" i="8"/>
  <c r="TGN115" i="8"/>
  <c r="TGM115" i="8"/>
  <c r="TGL115" i="8"/>
  <c r="TGK115" i="8"/>
  <c r="TGJ115" i="8"/>
  <c r="TGI115" i="8"/>
  <c r="TGH115" i="8"/>
  <c r="TGG115" i="8"/>
  <c r="TGF115" i="8"/>
  <c r="TGE115" i="8"/>
  <c r="TGD115" i="8"/>
  <c r="TGC115" i="8"/>
  <c r="TGB115" i="8"/>
  <c r="TGA115" i="8"/>
  <c r="TFZ115" i="8"/>
  <c r="TFY115" i="8"/>
  <c r="TFX115" i="8"/>
  <c r="TFW115" i="8"/>
  <c r="TFV115" i="8"/>
  <c r="TFU115" i="8"/>
  <c r="TFT115" i="8"/>
  <c r="TFS115" i="8"/>
  <c r="TFR115" i="8"/>
  <c r="TFQ115" i="8"/>
  <c r="TFP115" i="8"/>
  <c r="TFO115" i="8"/>
  <c r="TFN115" i="8"/>
  <c r="TFM115" i="8"/>
  <c r="TFL115" i="8"/>
  <c r="TFK115" i="8"/>
  <c r="TFJ115" i="8"/>
  <c r="TFI115" i="8"/>
  <c r="TFH115" i="8"/>
  <c r="TFG115" i="8"/>
  <c r="TFF115" i="8"/>
  <c r="TFE115" i="8"/>
  <c r="TFD115" i="8"/>
  <c r="TFC115" i="8"/>
  <c r="TFB115" i="8"/>
  <c r="TFA115" i="8"/>
  <c r="TEZ115" i="8"/>
  <c r="TEY115" i="8"/>
  <c r="TEX115" i="8"/>
  <c r="TEW115" i="8"/>
  <c r="TEV115" i="8"/>
  <c r="TEU115" i="8"/>
  <c r="TET115" i="8"/>
  <c r="TES115" i="8"/>
  <c r="TER115" i="8"/>
  <c r="TEQ115" i="8"/>
  <c r="TEP115" i="8"/>
  <c r="TEO115" i="8"/>
  <c r="TEN115" i="8"/>
  <c r="TEM115" i="8"/>
  <c r="TEL115" i="8"/>
  <c r="TEK115" i="8"/>
  <c r="TEJ115" i="8"/>
  <c r="TEI115" i="8"/>
  <c r="TEH115" i="8"/>
  <c r="TEG115" i="8"/>
  <c r="TEF115" i="8"/>
  <c r="TEE115" i="8"/>
  <c r="TED115" i="8"/>
  <c r="TEC115" i="8"/>
  <c r="TEB115" i="8"/>
  <c r="TEA115" i="8"/>
  <c r="TDZ115" i="8"/>
  <c r="TDY115" i="8"/>
  <c r="TDX115" i="8"/>
  <c r="TDW115" i="8"/>
  <c r="TDV115" i="8"/>
  <c r="TDU115" i="8"/>
  <c r="TDT115" i="8"/>
  <c r="TDS115" i="8"/>
  <c r="TDR115" i="8"/>
  <c r="TDQ115" i="8"/>
  <c r="TDP115" i="8"/>
  <c r="TDO115" i="8"/>
  <c r="TDN115" i="8"/>
  <c r="TDM115" i="8"/>
  <c r="TDL115" i="8"/>
  <c r="TDK115" i="8"/>
  <c r="TDJ115" i="8"/>
  <c r="TDI115" i="8"/>
  <c r="TDH115" i="8"/>
  <c r="TDG115" i="8"/>
  <c r="TDF115" i="8"/>
  <c r="TDE115" i="8"/>
  <c r="TDD115" i="8"/>
  <c r="TDC115" i="8"/>
  <c r="TDB115" i="8"/>
  <c r="TDA115" i="8"/>
  <c r="TCZ115" i="8"/>
  <c r="TCY115" i="8"/>
  <c r="TCX115" i="8"/>
  <c r="TCW115" i="8"/>
  <c r="TCV115" i="8"/>
  <c r="TCU115" i="8"/>
  <c r="TCT115" i="8"/>
  <c r="TCS115" i="8"/>
  <c r="TCR115" i="8"/>
  <c r="TCQ115" i="8"/>
  <c r="TCP115" i="8"/>
  <c r="TCO115" i="8"/>
  <c r="TCN115" i="8"/>
  <c r="TCM115" i="8"/>
  <c r="TCL115" i="8"/>
  <c r="TCK115" i="8"/>
  <c r="TCJ115" i="8"/>
  <c r="TCI115" i="8"/>
  <c r="TCH115" i="8"/>
  <c r="TCG115" i="8"/>
  <c r="TCF115" i="8"/>
  <c r="TCE115" i="8"/>
  <c r="TCD115" i="8"/>
  <c r="TCC115" i="8"/>
  <c r="TCB115" i="8"/>
  <c r="TCA115" i="8"/>
  <c r="TBZ115" i="8"/>
  <c r="TBY115" i="8"/>
  <c r="TBX115" i="8"/>
  <c r="TBW115" i="8"/>
  <c r="TBV115" i="8"/>
  <c r="TBU115" i="8"/>
  <c r="TBT115" i="8"/>
  <c r="TBS115" i="8"/>
  <c r="TBR115" i="8"/>
  <c r="TBQ115" i="8"/>
  <c r="TBP115" i="8"/>
  <c r="TBO115" i="8"/>
  <c r="TBN115" i="8"/>
  <c r="TBM115" i="8"/>
  <c r="TBL115" i="8"/>
  <c r="TBK115" i="8"/>
  <c r="TBJ115" i="8"/>
  <c r="TBI115" i="8"/>
  <c r="TBH115" i="8"/>
  <c r="TBG115" i="8"/>
  <c r="TBF115" i="8"/>
  <c r="TBE115" i="8"/>
  <c r="TBD115" i="8"/>
  <c r="TBC115" i="8"/>
  <c r="TBB115" i="8"/>
  <c r="TBA115" i="8"/>
  <c r="TAZ115" i="8"/>
  <c r="TAY115" i="8"/>
  <c r="TAX115" i="8"/>
  <c r="TAW115" i="8"/>
  <c r="TAV115" i="8"/>
  <c r="TAU115" i="8"/>
  <c r="TAT115" i="8"/>
  <c r="TAS115" i="8"/>
  <c r="TAR115" i="8"/>
  <c r="TAQ115" i="8"/>
  <c r="TAP115" i="8"/>
  <c r="TAO115" i="8"/>
  <c r="TAN115" i="8"/>
  <c r="TAM115" i="8"/>
  <c r="TAL115" i="8"/>
  <c r="TAK115" i="8"/>
  <c r="TAJ115" i="8"/>
  <c r="TAI115" i="8"/>
  <c r="TAH115" i="8"/>
  <c r="TAG115" i="8"/>
  <c r="TAF115" i="8"/>
  <c r="TAE115" i="8"/>
  <c r="TAD115" i="8"/>
  <c r="TAC115" i="8"/>
  <c r="TAB115" i="8"/>
  <c r="TAA115" i="8"/>
  <c r="SZZ115" i="8"/>
  <c r="SZY115" i="8"/>
  <c r="SZX115" i="8"/>
  <c r="SZW115" i="8"/>
  <c r="SZV115" i="8"/>
  <c r="SZU115" i="8"/>
  <c r="SZT115" i="8"/>
  <c r="SZS115" i="8"/>
  <c r="SZR115" i="8"/>
  <c r="SZQ115" i="8"/>
  <c r="SZP115" i="8"/>
  <c r="SZO115" i="8"/>
  <c r="SZN115" i="8"/>
  <c r="SZM115" i="8"/>
  <c r="SZL115" i="8"/>
  <c r="SZK115" i="8"/>
  <c r="SZJ115" i="8"/>
  <c r="SZI115" i="8"/>
  <c r="SZH115" i="8"/>
  <c r="SZG115" i="8"/>
  <c r="SZF115" i="8"/>
  <c r="SZE115" i="8"/>
  <c r="SZD115" i="8"/>
  <c r="SZC115" i="8"/>
  <c r="SZB115" i="8"/>
  <c r="SZA115" i="8"/>
  <c r="SYZ115" i="8"/>
  <c r="SYY115" i="8"/>
  <c r="SYX115" i="8"/>
  <c r="SYW115" i="8"/>
  <c r="SYV115" i="8"/>
  <c r="SYU115" i="8"/>
  <c r="SYT115" i="8"/>
  <c r="SYS115" i="8"/>
  <c r="SYR115" i="8"/>
  <c r="SYQ115" i="8"/>
  <c r="SYP115" i="8"/>
  <c r="SYO115" i="8"/>
  <c r="SYN115" i="8"/>
  <c r="SYM115" i="8"/>
  <c r="SYL115" i="8"/>
  <c r="SYK115" i="8"/>
  <c r="SYJ115" i="8"/>
  <c r="SYI115" i="8"/>
  <c r="SYH115" i="8"/>
  <c r="SYG115" i="8"/>
  <c r="SYF115" i="8"/>
  <c r="SYE115" i="8"/>
  <c r="SYD115" i="8"/>
  <c r="SYC115" i="8"/>
  <c r="SYB115" i="8"/>
  <c r="SYA115" i="8"/>
  <c r="SXZ115" i="8"/>
  <c r="SXY115" i="8"/>
  <c r="SXX115" i="8"/>
  <c r="SXW115" i="8"/>
  <c r="SXV115" i="8"/>
  <c r="SXU115" i="8"/>
  <c r="SXT115" i="8"/>
  <c r="SXS115" i="8"/>
  <c r="SXR115" i="8"/>
  <c r="SXQ115" i="8"/>
  <c r="SXP115" i="8"/>
  <c r="SXO115" i="8"/>
  <c r="SXN115" i="8"/>
  <c r="SXM115" i="8"/>
  <c r="SXL115" i="8"/>
  <c r="SXK115" i="8"/>
  <c r="SXJ115" i="8"/>
  <c r="SXI115" i="8"/>
  <c r="SXH115" i="8"/>
  <c r="SXG115" i="8"/>
  <c r="SXF115" i="8"/>
  <c r="SXE115" i="8"/>
  <c r="SXD115" i="8"/>
  <c r="SXC115" i="8"/>
  <c r="SXB115" i="8"/>
  <c r="SXA115" i="8"/>
  <c r="SWZ115" i="8"/>
  <c r="SWY115" i="8"/>
  <c r="SWX115" i="8"/>
  <c r="SWW115" i="8"/>
  <c r="SWV115" i="8"/>
  <c r="SWU115" i="8"/>
  <c r="SWT115" i="8"/>
  <c r="SWS115" i="8"/>
  <c r="SWR115" i="8"/>
  <c r="SWQ115" i="8"/>
  <c r="SWP115" i="8"/>
  <c r="SWO115" i="8"/>
  <c r="SWN115" i="8"/>
  <c r="SWM115" i="8"/>
  <c r="SWL115" i="8"/>
  <c r="SWK115" i="8"/>
  <c r="SWJ115" i="8"/>
  <c r="SWI115" i="8"/>
  <c r="SWH115" i="8"/>
  <c r="SWG115" i="8"/>
  <c r="SWF115" i="8"/>
  <c r="SWE115" i="8"/>
  <c r="SWD115" i="8"/>
  <c r="SWC115" i="8"/>
  <c r="SWB115" i="8"/>
  <c r="SWA115" i="8"/>
  <c r="SVZ115" i="8"/>
  <c r="SVY115" i="8"/>
  <c r="SVX115" i="8"/>
  <c r="SVW115" i="8"/>
  <c r="SVV115" i="8"/>
  <c r="SVU115" i="8"/>
  <c r="SVT115" i="8"/>
  <c r="SVS115" i="8"/>
  <c r="SVR115" i="8"/>
  <c r="SVQ115" i="8"/>
  <c r="SVP115" i="8"/>
  <c r="SVO115" i="8"/>
  <c r="SVN115" i="8"/>
  <c r="SVM115" i="8"/>
  <c r="SVL115" i="8"/>
  <c r="SVK115" i="8"/>
  <c r="SVJ115" i="8"/>
  <c r="SVI115" i="8"/>
  <c r="SVH115" i="8"/>
  <c r="SVG115" i="8"/>
  <c r="SVF115" i="8"/>
  <c r="SVE115" i="8"/>
  <c r="SVD115" i="8"/>
  <c r="SVC115" i="8"/>
  <c r="SVB115" i="8"/>
  <c r="SVA115" i="8"/>
  <c r="SUZ115" i="8"/>
  <c r="SUY115" i="8"/>
  <c r="SUX115" i="8"/>
  <c r="SUW115" i="8"/>
  <c r="SUV115" i="8"/>
  <c r="SUU115" i="8"/>
  <c r="SUT115" i="8"/>
  <c r="SUS115" i="8"/>
  <c r="SUR115" i="8"/>
  <c r="SUQ115" i="8"/>
  <c r="SUP115" i="8"/>
  <c r="SUO115" i="8"/>
  <c r="SUN115" i="8"/>
  <c r="SUM115" i="8"/>
  <c r="SUL115" i="8"/>
  <c r="SUK115" i="8"/>
  <c r="SUJ115" i="8"/>
  <c r="SUI115" i="8"/>
  <c r="SUH115" i="8"/>
  <c r="SUG115" i="8"/>
  <c r="SUF115" i="8"/>
  <c r="SUE115" i="8"/>
  <c r="SUD115" i="8"/>
  <c r="SUC115" i="8"/>
  <c r="SUB115" i="8"/>
  <c r="SUA115" i="8"/>
  <c r="STZ115" i="8"/>
  <c r="STY115" i="8"/>
  <c r="STX115" i="8"/>
  <c r="STW115" i="8"/>
  <c r="STV115" i="8"/>
  <c r="STU115" i="8"/>
  <c r="STT115" i="8"/>
  <c r="STS115" i="8"/>
  <c r="STR115" i="8"/>
  <c r="STQ115" i="8"/>
  <c r="STP115" i="8"/>
  <c r="STO115" i="8"/>
  <c r="STN115" i="8"/>
  <c r="STM115" i="8"/>
  <c r="STL115" i="8"/>
  <c r="STK115" i="8"/>
  <c r="STJ115" i="8"/>
  <c r="STI115" i="8"/>
  <c r="STH115" i="8"/>
  <c r="STG115" i="8"/>
  <c r="STF115" i="8"/>
  <c r="STE115" i="8"/>
  <c r="STD115" i="8"/>
  <c r="STC115" i="8"/>
  <c r="STB115" i="8"/>
  <c r="SSZ115" i="8"/>
  <c r="SSY115" i="8"/>
  <c r="SSX115" i="8"/>
  <c r="SSW115" i="8"/>
  <c r="SSV115" i="8"/>
  <c r="SSU115" i="8"/>
  <c r="SST115" i="8"/>
  <c r="SSS115" i="8"/>
  <c r="SSR115" i="8"/>
  <c r="SSQ115" i="8"/>
  <c r="SSP115" i="8"/>
  <c r="SSO115" i="8"/>
  <c r="SSN115" i="8"/>
  <c r="SSM115" i="8"/>
  <c r="SSL115" i="8"/>
  <c r="SSK115" i="8"/>
  <c r="SSJ115" i="8"/>
  <c r="SSI115" i="8"/>
  <c r="SSH115" i="8"/>
  <c r="SSG115" i="8"/>
  <c r="SSF115" i="8"/>
  <c r="SSE115" i="8"/>
  <c r="SSD115" i="8"/>
  <c r="SSC115" i="8"/>
  <c r="SSB115" i="8"/>
  <c r="SSA115" i="8"/>
  <c r="SRZ115" i="8"/>
  <c r="SRY115" i="8"/>
  <c r="SRX115" i="8"/>
  <c r="SRW115" i="8"/>
  <c r="SRV115" i="8"/>
  <c r="SRU115" i="8"/>
  <c r="SRT115" i="8"/>
  <c r="SRS115" i="8"/>
  <c r="SRR115" i="8"/>
  <c r="SRQ115" i="8"/>
  <c r="SRP115" i="8"/>
  <c r="SRO115" i="8"/>
  <c r="SRN115" i="8"/>
  <c r="SRM115" i="8"/>
  <c r="SRL115" i="8"/>
  <c r="SRK115" i="8"/>
  <c r="SRJ115" i="8"/>
  <c r="SRI115" i="8"/>
  <c r="SRH115" i="8"/>
  <c r="SRG115" i="8"/>
  <c r="SRF115" i="8"/>
  <c r="SRE115" i="8"/>
  <c r="SRD115" i="8"/>
  <c r="SRC115" i="8"/>
  <c r="SRB115" i="8"/>
  <c r="SRA115" i="8"/>
  <c r="SQZ115" i="8"/>
  <c r="SQY115" i="8"/>
  <c r="SQX115" i="8"/>
  <c r="SQW115" i="8"/>
  <c r="SQV115" i="8"/>
  <c r="SQU115" i="8"/>
  <c r="SQT115" i="8"/>
  <c r="SQS115" i="8"/>
  <c r="SQR115" i="8"/>
  <c r="SQQ115" i="8"/>
  <c r="SQP115" i="8"/>
  <c r="SQO115" i="8"/>
  <c r="SQN115" i="8"/>
  <c r="SQM115" i="8"/>
  <c r="SQL115" i="8"/>
  <c r="SQK115" i="8"/>
  <c r="SQJ115" i="8"/>
  <c r="SQI115" i="8"/>
  <c r="SQH115" i="8"/>
  <c r="SQG115" i="8"/>
  <c r="SQF115" i="8"/>
  <c r="SQE115" i="8"/>
  <c r="SQD115" i="8"/>
  <c r="SQC115" i="8"/>
  <c r="SQB115" i="8"/>
  <c r="SQA115" i="8"/>
  <c r="SPZ115" i="8"/>
  <c r="SPY115" i="8"/>
  <c r="SPX115" i="8"/>
  <c r="SPW115" i="8"/>
  <c r="SPV115" i="8"/>
  <c r="SPU115" i="8"/>
  <c r="SPT115" i="8"/>
  <c r="SPS115" i="8"/>
  <c r="SPR115" i="8"/>
  <c r="SPQ115" i="8"/>
  <c r="SPP115" i="8"/>
  <c r="SPO115" i="8"/>
  <c r="SPN115" i="8"/>
  <c r="SPM115" i="8"/>
  <c r="SPL115" i="8"/>
  <c r="SPK115" i="8"/>
  <c r="SPJ115" i="8"/>
  <c r="SPI115" i="8"/>
  <c r="SPH115" i="8"/>
  <c r="SPG115" i="8"/>
  <c r="SPF115" i="8"/>
  <c r="SPE115" i="8"/>
  <c r="SPD115" i="8"/>
  <c r="SPC115" i="8"/>
  <c r="SPB115" i="8"/>
  <c r="SPA115" i="8"/>
  <c r="SOZ115" i="8"/>
  <c r="SOY115" i="8"/>
  <c r="SOX115" i="8"/>
  <c r="SOW115" i="8"/>
  <c r="SOV115" i="8"/>
  <c r="SOU115" i="8"/>
  <c r="SOT115" i="8"/>
  <c r="SOS115" i="8"/>
  <c r="SOR115" i="8"/>
  <c r="SOQ115" i="8"/>
  <c r="SOP115" i="8"/>
  <c r="SOO115" i="8"/>
  <c r="SON115" i="8"/>
  <c r="SOM115" i="8"/>
  <c r="SOL115" i="8"/>
  <c r="SOK115" i="8"/>
  <c r="SOJ115" i="8"/>
  <c r="SOI115" i="8"/>
  <c r="SOH115" i="8"/>
  <c r="SOG115" i="8"/>
  <c r="SOF115" i="8"/>
  <c r="SOE115" i="8"/>
  <c r="SOD115" i="8"/>
  <c r="SOC115" i="8"/>
  <c r="SOB115" i="8"/>
  <c r="SOA115" i="8"/>
  <c r="SNZ115" i="8"/>
  <c r="SNY115" i="8"/>
  <c r="SNX115" i="8"/>
  <c r="SNW115" i="8"/>
  <c r="SNV115" i="8"/>
  <c r="SNU115" i="8"/>
  <c r="SNT115" i="8"/>
  <c r="SNS115" i="8"/>
  <c r="SNR115" i="8"/>
  <c r="SNQ115" i="8"/>
  <c r="SNP115" i="8"/>
  <c r="SNO115" i="8"/>
  <c r="SNN115" i="8"/>
  <c r="SNM115" i="8"/>
  <c r="SNL115" i="8"/>
  <c r="SNK115" i="8"/>
  <c r="SNJ115" i="8"/>
  <c r="SNI115" i="8"/>
  <c r="SNH115" i="8"/>
  <c r="SNG115" i="8"/>
  <c r="SNF115" i="8"/>
  <c r="SNE115" i="8"/>
  <c r="SND115" i="8"/>
  <c r="SNC115" i="8"/>
  <c r="SNB115" i="8"/>
  <c r="SNA115" i="8"/>
  <c r="SMZ115" i="8"/>
  <c r="SMY115" i="8"/>
  <c r="SMX115" i="8"/>
  <c r="SMW115" i="8"/>
  <c r="SMV115" i="8"/>
  <c r="SMU115" i="8"/>
  <c r="SMT115" i="8"/>
  <c r="SMS115" i="8"/>
  <c r="SMR115" i="8"/>
  <c r="SMQ115" i="8"/>
  <c r="SMP115" i="8"/>
  <c r="SMO115" i="8"/>
  <c r="SMN115" i="8"/>
  <c r="SMM115" i="8"/>
  <c r="SML115" i="8"/>
  <c r="SMK115" i="8"/>
  <c r="SMJ115" i="8"/>
  <c r="SMI115" i="8"/>
  <c r="SMH115" i="8"/>
  <c r="SMG115" i="8"/>
  <c r="SMF115" i="8"/>
  <c r="SME115" i="8"/>
  <c r="SMD115" i="8"/>
  <c r="SMC115" i="8"/>
  <c r="SMB115" i="8"/>
  <c r="SMA115" i="8"/>
  <c r="SLZ115" i="8"/>
  <c r="SLY115" i="8"/>
  <c r="SLX115" i="8"/>
  <c r="SLW115" i="8"/>
  <c r="SLV115" i="8"/>
  <c r="SLU115" i="8"/>
  <c r="SLT115" i="8"/>
  <c r="SLS115" i="8"/>
  <c r="SLR115" i="8"/>
  <c r="SLQ115" i="8"/>
  <c r="SLP115" i="8"/>
  <c r="SLO115" i="8"/>
  <c r="SLN115" i="8"/>
  <c r="SLM115" i="8"/>
  <c r="SLL115" i="8"/>
  <c r="SLK115" i="8"/>
  <c r="SLJ115" i="8"/>
  <c r="SLI115" i="8"/>
  <c r="SLH115" i="8"/>
  <c r="SLG115" i="8"/>
  <c r="SLF115" i="8"/>
  <c r="SLE115" i="8"/>
  <c r="SLD115" i="8"/>
  <c r="SLC115" i="8"/>
  <c r="SLB115" i="8"/>
  <c r="SLA115" i="8"/>
  <c r="SKZ115" i="8"/>
  <c r="SKY115" i="8"/>
  <c r="SKX115" i="8"/>
  <c r="SKW115" i="8"/>
  <c r="SKV115" i="8"/>
  <c r="SKU115" i="8"/>
  <c r="SKT115" i="8"/>
  <c r="SKS115" i="8"/>
  <c r="SKR115" i="8"/>
  <c r="SKQ115" i="8"/>
  <c r="SKP115" i="8"/>
  <c r="SKO115" i="8"/>
  <c r="SKN115" i="8"/>
  <c r="SKM115" i="8"/>
  <c r="SKL115" i="8"/>
  <c r="SKK115" i="8"/>
  <c r="SKJ115" i="8"/>
  <c r="SKI115" i="8"/>
  <c r="SKH115" i="8"/>
  <c r="SKG115" i="8"/>
  <c r="SKF115" i="8"/>
  <c r="SKE115" i="8"/>
  <c r="SKD115" i="8"/>
  <c r="SKC115" i="8"/>
  <c r="SKB115" i="8"/>
  <c r="SKA115" i="8"/>
  <c r="SJZ115" i="8"/>
  <c r="SJY115" i="8"/>
  <c r="SJX115" i="8"/>
  <c r="SJW115" i="8"/>
  <c r="SJV115" i="8"/>
  <c r="SJU115" i="8"/>
  <c r="SJT115" i="8"/>
  <c r="SJS115" i="8"/>
  <c r="SJR115" i="8"/>
  <c r="SJQ115" i="8"/>
  <c r="SJP115" i="8"/>
  <c r="SJO115" i="8"/>
  <c r="SJN115" i="8"/>
  <c r="SJM115" i="8"/>
  <c r="SJL115" i="8"/>
  <c r="SJK115" i="8"/>
  <c r="SJJ115" i="8"/>
  <c r="SJI115" i="8"/>
  <c r="SJH115" i="8"/>
  <c r="SJG115" i="8"/>
  <c r="SJF115" i="8"/>
  <c r="SJE115" i="8"/>
  <c r="SJD115" i="8"/>
  <c r="SJC115" i="8"/>
  <c r="SJB115" i="8"/>
  <c r="SJA115" i="8"/>
  <c r="SIZ115" i="8"/>
  <c r="SIY115" i="8"/>
  <c r="SIX115" i="8"/>
  <c r="SIW115" i="8"/>
  <c r="SIV115" i="8"/>
  <c r="SIU115" i="8"/>
  <c r="SIT115" i="8"/>
  <c r="SIS115" i="8"/>
  <c r="SIR115" i="8"/>
  <c r="SIQ115" i="8"/>
  <c r="SIP115" i="8"/>
  <c r="SIO115" i="8"/>
  <c r="SIN115" i="8"/>
  <c r="SIM115" i="8"/>
  <c r="SIL115" i="8"/>
  <c r="SIK115" i="8"/>
  <c r="SIJ115" i="8"/>
  <c r="SII115" i="8"/>
  <c r="SIH115" i="8"/>
  <c r="SIG115" i="8"/>
  <c r="SIF115" i="8"/>
  <c r="SIE115" i="8"/>
  <c r="SID115" i="8"/>
  <c r="SIC115" i="8"/>
  <c r="SIB115" i="8"/>
  <c r="SIA115" i="8"/>
  <c r="SHZ115" i="8"/>
  <c r="SHY115" i="8"/>
  <c r="SHX115" i="8"/>
  <c r="SHW115" i="8"/>
  <c r="SHV115" i="8"/>
  <c r="SHU115" i="8"/>
  <c r="SHT115" i="8"/>
  <c r="SHS115" i="8"/>
  <c r="SHR115" i="8"/>
  <c r="SHQ115" i="8"/>
  <c r="SHP115" i="8"/>
  <c r="SHO115" i="8"/>
  <c r="SHN115" i="8"/>
  <c r="SHM115" i="8"/>
  <c r="SHL115" i="8"/>
  <c r="SHK115" i="8"/>
  <c r="SHJ115" i="8"/>
  <c r="SHI115" i="8"/>
  <c r="SHH115" i="8"/>
  <c r="SHG115" i="8"/>
  <c r="SHF115" i="8"/>
  <c r="SHE115" i="8"/>
  <c r="SHD115" i="8"/>
  <c r="SHC115" i="8"/>
  <c r="SHB115" i="8"/>
  <c r="SHA115" i="8"/>
  <c r="SGZ115" i="8"/>
  <c r="SGY115" i="8"/>
  <c r="SGX115" i="8"/>
  <c r="SGW115" i="8"/>
  <c r="SGV115" i="8"/>
  <c r="SGU115" i="8"/>
  <c r="SGT115" i="8"/>
  <c r="SGS115" i="8"/>
  <c r="SGR115" i="8"/>
  <c r="SGQ115" i="8"/>
  <c r="SGP115" i="8"/>
  <c r="SGO115" i="8"/>
  <c r="SGN115" i="8"/>
  <c r="SGM115" i="8"/>
  <c r="SGL115" i="8"/>
  <c r="SGK115" i="8"/>
  <c r="SGJ115" i="8"/>
  <c r="SGI115" i="8"/>
  <c r="SGH115" i="8"/>
  <c r="SGG115" i="8"/>
  <c r="SGF115" i="8"/>
  <c r="SGE115" i="8"/>
  <c r="SGD115" i="8"/>
  <c r="SGC115" i="8"/>
  <c r="SGB115" i="8"/>
  <c r="SGA115" i="8"/>
  <c r="SFZ115" i="8"/>
  <c r="SFY115" i="8"/>
  <c r="SFX115" i="8"/>
  <c r="SFW115" i="8"/>
  <c r="SFV115" i="8"/>
  <c r="SFU115" i="8"/>
  <c r="SFT115" i="8"/>
  <c r="SFS115" i="8"/>
  <c r="SFR115" i="8"/>
  <c r="SFQ115" i="8"/>
  <c r="SFP115" i="8"/>
  <c r="SFO115" i="8"/>
  <c r="SFN115" i="8"/>
  <c r="SFM115" i="8"/>
  <c r="SFL115" i="8"/>
  <c r="SFK115" i="8"/>
  <c r="SFJ115" i="8"/>
  <c r="SFI115" i="8"/>
  <c r="SFH115" i="8"/>
  <c r="SFG115" i="8"/>
  <c r="SFF115" i="8"/>
  <c r="SFE115" i="8"/>
  <c r="SFD115" i="8"/>
  <c r="SFC115" i="8"/>
  <c r="SFB115" i="8"/>
  <c r="SFA115" i="8"/>
  <c r="SEZ115" i="8"/>
  <c r="SEY115" i="8"/>
  <c r="SEX115" i="8"/>
  <c r="SEW115" i="8"/>
  <c r="SEV115" i="8"/>
  <c r="SEU115" i="8"/>
  <c r="SET115" i="8"/>
  <c r="SES115" i="8"/>
  <c r="SER115" i="8"/>
  <c r="SEQ115" i="8"/>
  <c r="SEP115" i="8"/>
  <c r="SEO115" i="8"/>
  <c r="SEN115" i="8"/>
  <c r="SEM115" i="8"/>
  <c r="SEL115" i="8"/>
  <c r="SEK115" i="8"/>
  <c r="SEJ115" i="8"/>
  <c r="SEI115" i="8"/>
  <c r="SEH115" i="8"/>
  <c r="SEG115" i="8"/>
  <c r="SEF115" i="8"/>
  <c r="SEE115" i="8"/>
  <c r="SED115" i="8"/>
  <c r="SEC115" i="8"/>
  <c r="SEB115" i="8"/>
  <c r="SEA115" i="8"/>
  <c r="SDZ115" i="8"/>
  <c r="SDY115" i="8"/>
  <c r="SDX115" i="8"/>
  <c r="SDW115" i="8"/>
  <c r="SDV115" i="8"/>
  <c r="SDU115" i="8"/>
  <c r="SDT115" i="8"/>
  <c r="SDS115" i="8"/>
  <c r="SDR115" i="8"/>
  <c r="SDQ115" i="8"/>
  <c r="SDP115" i="8"/>
  <c r="SDO115" i="8"/>
  <c r="SDN115" i="8"/>
  <c r="SDM115" i="8"/>
  <c r="SDL115" i="8"/>
  <c r="SDK115" i="8"/>
  <c r="SDJ115" i="8"/>
  <c r="SDI115" i="8"/>
  <c r="SDH115" i="8"/>
  <c r="SDG115" i="8"/>
  <c r="SDF115" i="8"/>
  <c r="SDE115" i="8"/>
  <c r="SDD115" i="8"/>
  <c r="SDC115" i="8"/>
  <c r="SDB115" i="8"/>
  <c r="SDA115" i="8"/>
  <c r="SCZ115" i="8"/>
  <c r="SCY115" i="8"/>
  <c r="SCX115" i="8"/>
  <c r="SCW115" i="8"/>
  <c r="SCV115" i="8"/>
  <c r="SCU115" i="8"/>
  <c r="SCT115" i="8"/>
  <c r="SCS115" i="8"/>
  <c r="SCR115" i="8"/>
  <c r="SCQ115" i="8"/>
  <c r="SCP115" i="8"/>
  <c r="SCO115" i="8"/>
  <c r="SCN115" i="8"/>
  <c r="SCM115" i="8"/>
  <c r="SCL115" i="8"/>
  <c r="SCK115" i="8"/>
  <c r="SCJ115" i="8"/>
  <c r="SCI115" i="8"/>
  <c r="SCH115" i="8"/>
  <c r="SCG115" i="8"/>
  <c r="SCF115" i="8"/>
  <c r="SCE115" i="8"/>
  <c r="SCD115" i="8"/>
  <c r="SCC115" i="8"/>
  <c r="SCB115" i="8"/>
  <c r="SCA115" i="8"/>
  <c r="SBZ115" i="8"/>
  <c r="SBY115" i="8"/>
  <c r="SBX115" i="8"/>
  <c r="SBW115" i="8"/>
  <c r="SBV115" i="8"/>
  <c r="SBU115" i="8"/>
  <c r="SBT115" i="8"/>
  <c r="SBS115" i="8"/>
  <c r="SBR115" i="8"/>
  <c r="SBQ115" i="8"/>
  <c r="SBP115" i="8"/>
  <c r="SBO115" i="8"/>
  <c r="SBN115" i="8"/>
  <c r="SBM115" i="8"/>
  <c r="SBL115" i="8"/>
  <c r="SBK115" i="8"/>
  <c r="SBJ115" i="8"/>
  <c r="SBI115" i="8"/>
  <c r="SBH115" i="8"/>
  <c r="SBG115" i="8"/>
  <c r="SBF115" i="8"/>
  <c r="SBE115" i="8"/>
  <c r="SBD115" i="8"/>
  <c r="SBC115" i="8"/>
  <c r="SBB115" i="8"/>
  <c r="SBA115" i="8"/>
  <c r="SAZ115" i="8"/>
  <c r="SAY115" i="8"/>
  <c r="SAX115" i="8"/>
  <c r="SAW115" i="8"/>
  <c r="SAV115" i="8"/>
  <c r="SAU115" i="8"/>
  <c r="SAT115" i="8"/>
  <c r="SAS115" i="8"/>
  <c r="SAR115" i="8"/>
  <c r="SAQ115" i="8"/>
  <c r="SAP115" i="8"/>
  <c r="SAO115" i="8"/>
  <c r="SAN115" i="8"/>
  <c r="SAM115" i="8"/>
  <c r="SAL115" i="8"/>
  <c r="SAK115" i="8"/>
  <c r="SAJ115" i="8"/>
  <c r="SAI115" i="8"/>
  <c r="SAH115" i="8"/>
  <c r="SAG115" i="8"/>
  <c r="SAF115" i="8"/>
  <c r="SAE115" i="8"/>
  <c r="SAD115" i="8"/>
  <c r="SAC115" i="8"/>
  <c r="SAB115" i="8"/>
  <c r="SAA115" i="8"/>
  <c r="RZZ115" i="8"/>
  <c r="RZY115" i="8"/>
  <c r="RZX115" i="8"/>
  <c r="RZW115" i="8"/>
  <c r="RZV115" i="8"/>
  <c r="RZU115" i="8"/>
  <c r="RZT115" i="8"/>
  <c r="RZS115" i="8"/>
  <c r="RZR115" i="8"/>
  <c r="RZQ115" i="8"/>
  <c r="RZP115" i="8"/>
  <c r="RZO115" i="8"/>
  <c r="RZN115" i="8"/>
  <c r="RZM115" i="8"/>
  <c r="RZL115" i="8"/>
  <c r="RZK115" i="8"/>
  <c r="RZJ115" i="8"/>
  <c r="RZI115" i="8"/>
  <c r="RZH115" i="8"/>
  <c r="RZG115" i="8"/>
  <c r="RZF115" i="8"/>
  <c r="RZE115" i="8"/>
  <c r="RZD115" i="8"/>
  <c r="RZC115" i="8"/>
  <c r="RZB115" i="8"/>
  <c r="RZA115" i="8"/>
  <c r="RYZ115" i="8"/>
  <c r="RYY115" i="8"/>
  <c r="RYX115" i="8"/>
  <c r="RYW115" i="8"/>
  <c r="RYV115" i="8"/>
  <c r="RYU115" i="8"/>
  <c r="RYT115" i="8"/>
  <c r="RYS115" i="8"/>
  <c r="RYR115" i="8"/>
  <c r="RYQ115" i="8"/>
  <c r="RYP115" i="8"/>
  <c r="RYO115" i="8"/>
  <c r="RYN115" i="8"/>
  <c r="RYM115" i="8"/>
  <c r="RYL115" i="8"/>
  <c r="RYK115" i="8"/>
  <c r="RYJ115" i="8"/>
  <c r="RYI115" i="8"/>
  <c r="RYH115" i="8"/>
  <c r="RYG115" i="8"/>
  <c r="RYF115" i="8"/>
  <c r="RYE115" i="8"/>
  <c r="RYD115" i="8"/>
  <c r="RYC115" i="8"/>
  <c r="RYB115" i="8"/>
  <c r="RYA115" i="8"/>
  <c r="RXZ115" i="8"/>
  <c r="RXY115" i="8"/>
  <c r="RXX115" i="8"/>
  <c r="RXW115" i="8"/>
  <c r="RXV115" i="8"/>
  <c r="RXU115" i="8"/>
  <c r="RXT115" i="8"/>
  <c r="RXS115" i="8"/>
  <c r="RXR115" i="8"/>
  <c r="RXQ115" i="8"/>
  <c r="RXP115" i="8"/>
  <c r="RXO115" i="8"/>
  <c r="RXN115" i="8"/>
  <c r="RXM115" i="8"/>
  <c r="RXL115" i="8"/>
  <c r="RXK115" i="8"/>
  <c r="RXJ115" i="8"/>
  <c r="RXI115" i="8"/>
  <c r="RXH115" i="8"/>
  <c r="RXG115" i="8"/>
  <c r="RXF115" i="8"/>
  <c r="RXE115" i="8"/>
  <c r="RXD115" i="8"/>
  <c r="RXC115" i="8"/>
  <c r="RXB115" i="8"/>
  <c r="RXA115" i="8"/>
  <c r="RWZ115" i="8"/>
  <c r="RWY115" i="8"/>
  <c r="RWX115" i="8"/>
  <c r="RWW115" i="8"/>
  <c r="RWV115" i="8"/>
  <c r="RWU115" i="8"/>
  <c r="RWT115" i="8"/>
  <c r="RWS115" i="8"/>
  <c r="RWR115" i="8"/>
  <c r="RWQ115" i="8"/>
  <c r="RWP115" i="8"/>
  <c r="RWO115" i="8"/>
  <c r="RWN115" i="8"/>
  <c r="RWM115" i="8"/>
  <c r="RWL115" i="8"/>
  <c r="RWK115" i="8"/>
  <c r="RWJ115" i="8"/>
  <c r="RWI115" i="8"/>
  <c r="RWH115" i="8"/>
  <c r="RWG115" i="8"/>
  <c r="RWF115" i="8"/>
  <c r="RWE115" i="8"/>
  <c r="RWD115" i="8"/>
  <c r="RWC115" i="8"/>
  <c r="RWB115" i="8"/>
  <c r="RWA115" i="8"/>
  <c r="RVZ115" i="8"/>
  <c r="RVY115" i="8"/>
  <c r="RVX115" i="8"/>
  <c r="RVW115" i="8"/>
  <c r="RVV115" i="8"/>
  <c r="RVU115" i="8"/>
  <c r="RVT115" i="8"/>
  <c r="RVS115" i="8"/>
  <c r="RVR115" i="8"/>
  <c r="RVQ115" i="8"/>
  <c r="RVP115" i="8"/>
  <c r="RVO115" i="8"/>
  <c r="RVN115" i="8"/>
  <c r="RVM115" i="8"/>
  <c r="RVL115" i="8"/>
  <c r="RVK115" i="8"/>
  <c r="RVJ115" i="8"/>
  <c r="RVI115" i="8"/>
  <c r="RVH115" i="8"/>
  <c r="RVG115" i="8"/>
  <c r="RVF115" i="8"/>
  <c r="RVE115" i="8"/>
  <c r="RVD115" i="8"/>
  <c r="RVC115" i="8"/>
  <c r="RVB115" i="8"/>
  <c r="RVA115" i="8"/>
  <c r="RUZ115" i="8"/>
  <c r="RUY115" i="8"/>
  <c r="RUX115" i="8"/>
  <c r="RUW115" i="8"/>
  <c r="RUV115" i="8"/>
  <c r="RUU115" i="8"/>
  <c r="RUT115" i="8"/>
  <c r="RUS115" i="8"/>
  <c r="RUR115" i="8"/>
  <c r="RUQ115" i="8"/>
  <c r="RUP115" i="8"/>
  <c r="RUO115" i="8"/>
  <c r="RUN115" i="8"/>
  <c r="RUM115" i="8"/>
  <c r="RUL115" i="8"/>
  <c r="RUK115" i="8"/>
  <c r="RUJ115" i="8"/>
  <c r="RUI115" i="8"/>
  <c r="RUH115" i="8"/>
  <c r="RUG115" i="8"/>
  <c r="RUF115" i="8"/>
  <c r="RUE115" i="8"/>
  <c r="RUD115" i="8"/>
  <c r="RUC115" i="8"/>
  <c r="RUB115" i="8"/>
  <c r="RUA115" i="8"/>
  <c r="RTZ115" i="8"/>
  <c r="RTY115" i="8"/>
  <c r="RTX115" i="8"/>
  <c r="RTW115" i="8"/>
  <c r="RTV115" i="8"/>
  <c r="RTU115" i="8"/>
  <c r="RTT115" i="8"/>
  <c r="RTS115" i="8"/>
  <c r="RTR115" i="8"/>
  <c r="RTQ115" i="8"/>
  <c r="RTP115" i="8"/>
  <c r="RTO115" i="8"/>
  <c r="RTN115" i="8"/>
  <c r="RTM115" i="8"/>
  <c r="RTL115" i="8"/>
  <c r="RTK115" i="8"/>
  <c r="RTJ115" i="8"/>
  <c r="RTI115" i="8"/>
  <c r="RTH115" i="8"/>
  <c r="RTG115" i="8"/>
  <c r="RTF115" i="8"/>
  <c r="RTE115" i="8"/>
  <c r="RTD115" i="8"/>
  <c r="RTC115" i="8"/>
  <c r="RTB115" i="8"/>
  <c r="RTA115" i="8"/>
  <c r="RSZ115" i="8"/>
  <c r="RSY115" i="8"/>
  <c r="RSX115" i="8"/>
  <c r="RSW115" i="8"/>
  <c r="RSV115" i="8"/>
  <c r="RSU115" i="8"/>
  <c r="RST115" i="8"/>
  <c r="RSS115" i="8"/>
  <c r="RSR115" i="8"/>
  <c r="RSQ115" i="8"/>
  <c r="RSP115" i="8"/>
  <c r="RSO115" i="8"/>
  <c r="RSN115" i="8"/>
  <c r="RSM115" i="8"/>
  <c r="RSL115" i="8"/>
  <c r="RSK115" i="8"/>
  <c r="RSJ115" i="8"/>
  <c r="RSI115" i="8"/>
  <c r="RSH115" i="8"/>
  <c r="RSG115" i="8"/>
  <c r="RSF115" i="8"/>
  <c r="RSE115" i="8"/>
  <c r="RSD115" i="8"/>
  <c r="RSC115" i="8"/>
  <c r="RSB115" i="8"/>
  <c r="RSA115" i="8"/>
  <c r="RRZ115" i="8"/>
  <c r="RRY115" i="8"/>
  <c r="RRX115" i="8"/>
  <c r="RRW115" i="8"/>
  <c r="RRV115" i="8"/>
  <c r="RRU115" i="8"/>
  <c r="RRT115" i="8"/>
  <c r="RRS115" i="8"/>
  <c r="RRR115" i="8"/>
  <c r="RRQ115" i="8"/>
  <c r="RRP115" i="8"/>
  <c r="RRO115" i="8"/>
  <c r="RRN115" i="8"/>
  <c r="RRM115" i="8"/>
  <c r="RRL115" i="8"/>
  <c r="RRK115" i="8"/>
  <c r="RRJ115" i="8"/>
  <c r="RRI115" i="8"/>
  <c r="RRH115" i="8"/>
  <c r="RRG115" i="8"/>
  <c r="RRF115" i="8"/>
  <c r="RRE115" i="8"/>
  <c r="RRD115" i="8"/>
  <c r="RRC115" i="8"/>
  <c r="RRB115" i="8"/>
  <c r="RRA115" i="8"/>
  <c r="RQZ115" i="8"/>
  <c r="RQY115" i="8"/>
  <c r="RQX115" i="8"/>
  <c r="RQW115" i="8"/>
  <c r="RQV115" i="8"/>
  <c r="RQU115" i="8"/>
  <c r="RQT115" i="8"/>
  <c r="RQS115" i="8"/>
  <c r="RQR115" i="8"/>
  <c r="RQQ115" i="8"/>
  <c r="RQP115" i="8"/>
  <c r="RQO115" i="8"/>
  <c r="RQN115" i="8"/>
  <c r="RQM115" i="8"/>
  <c r="RQL115" i="8"/>
  <c r="RQK115" i="8"/>
  <c r="RQJ115" i="8"/>
  <c r="RQI115" i="8"/>
  <c r="RQH115" i="8"/>
  <c r="RQG115" i="8"/>
  <c r="RQF115" i="8"/>
  <c r="RQE115" i="8"/>
  <c r="RQD115" i="8"/>
  <c r="RQC115" i="8"/>
  <c r="RQB115" i="8"/>
  <c r="RQA115" i="8"/>
  <c r="RPZ115" i="8"/>
  <c r="RPY115" i="8"/>
  <c r="RPX115" i="8"/>
  <c r="RPW115" i="8"/>
  <c r="RPV115" i="8"/>
  <c r="RPU115" i="8"/>
  <c r="RPT115" i="8"/>
  <c r="RPS115" i="8"/>
  <c r="RPR115" i="8"/>
  <c r="RPQ115" i="8"/>
  <c r="RPP115" i="8"/>
  <c r="RPO115" i="8"/>
  <c r="RPN115" i="8"/>
  <c r="RPM115" i="8"/>
  <c r="RPL115" i="8"/>
  <c r="RPK115" i="8"/>
  <c r="RPJ115" i="8"/>
  <c r="RPI115" i="8"/>
  <c r="RPH115" i="8"/>
  <c r="RPG115" i="8"/>
  <c r="RPF115" i="8"/>
  <c r="RPE115" i="8"/>
  <c r="RPD115" i="8"/>
  <c r="RPC115" i="8"/>
  <c r="RPB115" i="8"/>
  <c r="RPA115" i="8"/>
  <c r="ROZ115" i="8"/>
  <c r="ROY115" i="8"/>
  <c r="ROX115" i="8"/>
  <c r="ROW115" i="8"/>
  <c r="ROV115" i="8"/>
  <c r="ROU115" i="8"/>
  <c r="ROT115" i="8"/>
  <c r="ROS115" i="8"/>
  <c r="ROR115" i="8"/>
  <c r="ROQ115" i="8"/>
  <c r="ROP115" i="8"/>
  <c r="ROO115" i="8"/>
  <c r="RON115" i="8"/>
  <c r="ROM115" i="8"/>
  <c r="ROL115" i="8"/>
  <c r="ROK115" i="8"/>
  <c r="ROJ115" i="8"/>
  <c r="ROI115" i="8"/>
  <c r="ROH115" i="8"/>
  <c r="ROG115" i="8"/>
  <c r="ROF115" i="8"/>
  <c r="ROE115" i="8"/>
  <c r="ROD115" i="8"/>
  <c r="ROC115" i="8"/>
  <c r="ROB115" i="8"/>
  <c r="ROA115" i="8"/>
  <c r="RNZ115" i="8"/>
  <c r="RNY115" i="8"/>
  <c r="RNX115" i="8"/>
  <c r="RNW115" i="8"/>
  <c r="RNV115" i="8"/>
  <c r="RNU115" i="8"/>
  <c r="RNT115" i="8"/>
  <c r="RNS115" i="8"/>
  <c r="RNR115" i="8"/>
  <c r="RNQ115" i="8"/>
  <c r="RNP115" i="8"/>
  <c r="RNO115" i="8"/>
  <c r="RNN115" i="8"/>
  <c r="RNM115" i="8"/>
  <c r="RNL115" i="8"/>
  <c r="RNK115" i="8"/>
  <c r="RNJ115" i="8"/>
  <c r="RNI115" i="8"/>
  <c r="RNH115" i="8"/>
  <c r="RNG115" i="8"/>
  <c r="RNF115" i="8"/>
  <c r="RNE115" i="8"/>
  <c r="RND115" i="8"/>
  <c r="RNC115" i="8"/>
  <c r="RNB115" i="8"/>
  <c r="RNA115" i="8"/>
  <c r="RMZ115" i="8"/>
  <c r="RMY115" i="8"/>
  <c r="RMX115" i="8"/>
  <c r="RMW115" i="8"/>
  <c r="RMV115" i="8"/>
  <c r="RMU115" i="8"/>
  <c r="RMT115" i="8"/>
  <c r="RMS115" i="8"/>
  <c r="RMR115" i="8"/>
  <c r="RMQ115" i="8"/>
  <c r="RMP115" i="8"/>
  <c r="RMO115" i="8"/>
  <c r="RMN115" i="8"/>
  <c r="RMM115" i="8"/>
  <c r="RML115" i="8"/>
  <c r="RMK115" i="8"/>
  <c r="RMJ115" i="8"/>
  <c r="RMI115" i="8"/>
  <c r="RMH115" i="8"/>
  <c r="RMG115" i="8"/>
  <c r="RMF115" i="8"/>
  <c r="RME115" i="8"/>
  <c r="RMD115" i="8"/>
  <c r="RMC115" i="8"/>
  <c r="RMB115" i="8"/>
  <c r="RMA115" i="8"/>
  <c r="RLZ115" i="8"/>
  <c r="RLY115" i="8"/>
  <c r="RLX115" i="8"/>
  <c r="RLW115" i="8"/>
  <c r="RLV115" i="8"/>
  <c r="RLU115" i="8"/>
  <c r="RLT115" i="8"/>
  <c r="RLS115" i="8"/>
  <c r="RLR115" i="8"/>
  <c r="RLQ115" i="8"/>
  <c r="RLP115" i="8"/>
  <c r="RLO115" i="8"/>
  <c r="RLN115" i="8"/>
  <c r="RLM115" i="8"/>
  <c r="RLL115" i="8"/>
  <c r="RLK115" i="8"/>
  <c r="RLJ115" i="8"/>
  <c r="RLI115" i="8"/>
  <c r="RLH115" i="8"/>
  <c r="RLG115" i="8"/>
  <c r="RLF115" i="8"/>
  <c r="RLE115" i="8"/>
  <c r="RLD115" i="8"/>
  <c r="RLC115" i="8"/>
  <c r="RLB115" i="8"/>
  <c r="RLA115" i="8"/>
  <c r="RKZ115" i="8"/>
  <c r="RKY115" i="8"/>
  <c r="RKX115" i="8"/>
  <c r="RKW115" i="8"/>
  <c r="RKV115" i="8"/>
  <c r="RKU115" i="8"/>
  <c r="RKT115" i="8"/>
  <c r="RKS115" i="8"/>
  <c r="RKR115" i="8"/>
  <c r="RKQ115" i="8"/>
  <c r="RKP115" i="8"/>
  <c r="RKO115" i="8"/>
  <c r="RKN115" i="8"/>
  <c r="RKM115" i="8"/>
  <c r="RKL115" i="8"/>
  <c r="RKK115" i="8"/>
  <c r="RKJ115" i="8"/>
  <c r="RKI115" i="8"/>
  <c r="RKH115" i="8"/>
  <c r="RKG115" i="8"/>
  <c r="RKF115" i="8"/>
  <c r="RKE115" i="8"/>
  <c r="RKD115" i="8"/>
  <c r="RKC115" i="8"/>
  <c r="RKB115" i="8"/>
  <c r="RKA115" i="8"/>
  <c r="RJZ115" i="8"/>
  <c r="RJY115" i="8"/>
  <c r="RJX115" i="8"/>
  <c r="RJW115" i="8"/>
  <c r="RJV115" i="8"/>
  <c r="RJU115" i="8"/>
  <c r="RJT115" i="8"/>
  <c r="RJS115" i="8"/>
  <c r="RJR115" i="8"/>
  <c r="RJQ115" i="8"/>
  <c r="RJP115" i="8"/>
  <c r="RJO115" i="8"/>
  <c r="RJN115" i="8"/>
  <c r="RJM115" i="8"/>
  <c r="RJL115" i="8"/>
  <c r="RJK115" i="8"/>
  <c r="RJJ115" i="8"/>
  <c r="RJI115" i="8"/>
  <c r="RJH115" i="8"/>
  <c r="RJG115" i="8"/>
  <c r="RJF115" i="8"/>
  <c r="RJE115" i="8"/>
  <c r="RJD115" i="8"/>
  <c r="RJC115" i="8"/>
  <c r="RJB115" i="8"/>
  <c r="RJA115" i="8"/>
  <c r="RIZ115" i="8"/>
  <c r="RIY115" i="8"/>
  <c r="RIX115" i="8"/>
  <c r="RIW115" i="8"/>
  <c r="RIV115" i="8"/>
  <c r="RIU115" i="8"/>
  <c r="RIT115" i="8"/>
  <c r="RIS115" i="8"/>
  <c r="RIR115" i="8"/>
  <c r="RIQ115" i="8"/>
  <c r="RIP115" i="8"/>
  <c r="RIO115" i="8"/>
  <c r="RIN115" i="8"/>
  <c r="RIM115" i="8"/>
  <c r="RIL115" i="8"/>
  <c r="RIK115" i="8"/>
  <c r="RIJ115" i="8"/>
  <c r="RII115" i="8"/>
  <c r="RIH115" i="8"/>
  <c r="RIG115" i="8"/>
  <c r="RIF115" i="8"/>
  <c r="RIE115" i="8"/>
  <c r="RID115" i="8"/>
  <c r="RIC115" i="8"/>
  <c r="RIB115" i="8"/>
  <c r="RIA115" i="8"/>
  <c r="RHZ115" i="8"/>
  <c r="RHY115" i="8"/>
  <c r="RHX115" i="8"/>
  <c r="RHW115" i="8"/>
  <c r="RHV115" i="8"/>
  <c r="RHU115" i="8"/>
  <c r="RHT115" i="8"/>
  <c r="RHS115" i="8"/>
  <c r="RHR115" i="8"/>
  <c r="RHQ115" i="8"/>
  <c r="RHP115" i="8"/>
  <c r="RHO115" i="8"/>
  <c r="RHN115" i="8"/>
  <c r="RHM115" i="8"/>
  <c r="RHL115" i="8"/>
  <c r="RHK115" i="8"/>
  <c r="RHJ115" i="8"/>
  <c r="RHI115" i="8"/>
  <c r="RHH115" i="8"/>
  <c r="RHG115" i="8"/>
  <c r="RHF115" i="8"/>
  <c r="RHE115" i="8"/>
  <c r="RHD115" i="8"/>
  <c r="RHC115" i="8"/>
  <c r="RHB115" i="8"/>
  <c r="RHA115" i="8"/>
  <c r="RGZ115" i="8"/>
  <c r="RGY115" i="8"/>
  <c r="RGX115" i="8"/>
  <c r="RGW115" i="8"/>
  <c r="RGV115" i="8"/>
  <c r="RGU115" i="8"/>
  <c r="RGT115" i="8"/>
  <c r="RGS115" i="8"/>
  <c r="RGR115" i="8"/>
  <c r="RGQ115" i="8"/>
  <c r="RGP115" i="8"/>
  <c r="RGO115" i="8"/>
  <c r="RGN115" i="8"/>
  <c r="RGM115" i="8"/>
  <c r="RGL115" i="8"/>
  <c r="RGK115" i="8"/>
  <c r="RGJ115" i="8"/>
  <c r="RGI115" i="8"/>
  <c r="RGH115" i="8"/>
  <c r="RGG115" i="8"/>
  <c r="RGF115" i="8"/>
  <c r="RGE115" i="8"/>
  <c r="RGD115" i="8"/>
  <c r="RGC115" i="8"/>
  <c r="RGB115" i="8"/>
  <c r="RGA115" i="8"/>
  <c r="RFZ115" i="8"/>
  <c r="RFY115" i="8"/>
  <c r="RFX115" i="8"/>
  <c r="RFW115" i="8"/>
  <c r="RFV115" i="8"/>
  <c r="RFU115" i="8"/>
  <c r="RFT115" i="8"/>
  <c r="RFS115" i="8"/>
  <c r="RFR115" i="8"/>
  <c r="RFQ115" i="8"/>
  <c r="RFP115" i="8"/>
  <c r="RFO115" i="8"/>
  <c r="RFN115" i="8"/>
  <c r="RFM115" i="8"/>
  <c r="RFL115" i="8"/>
  <c r="RFK115" i="8"/>
  <c r="RFJ115" i="8"/>
  <c r="RFI115" i="8"/>
  <c r="RFH115" i="8"/>
  <c r="RFG115" i="8"/>
  <c r="RFF115" i="8"/>
  <c r="RFE115" i="8"/>
  <c r="RFD115" i="8"/>
  <c r="RFC115" i="8"/>
  <c r="RFB115" i="8"/>
  <c r="RFA115" i="8"/>
  <c r="REZ115" i="8"/>
  <c r="REY115" i="8"/>
  <c r="REX115" i="8"/>
  <c r="REW115" i="8"/>
  <c r="REV115" i="8"/>
  <c r="REU115" i="8"/>
  <c r="RET115" i="8"/>
  <c r="RES115" i="8"/>
  <c r="RER115" i="8"/>
  <c r="REQ115" i="8"/>
  <c r="REP115" i="8"/>
  <c r="REO115" i="8"/>
  <c r="REN115" i="8"/>
  <c r="REM115" i="8"/>
  <c r="REL115" i="8"/>
  <c r="REK115" i="8"/>
  <c r="REJ115" i="8"/>
  <c r="REI115" i="8"/>
  <c r="REH115" i="8"/>
  <c r="REG115" i="8"/>
  <c r="REF115" i="8"/>
  <c r="REE115" i="8"/>
  <c r="RED115" i="8"/>
  <c r="REC115" i="8"/>
  <c r="REB115" i="8"/>
  <c r="REA115" i="8"/>
  <c r="RDZ115" i="8"/>
  <c r="RDY115" i="8"/>
  <c r="RDX115" i="8"/>
  <c r="RDW115" i="8"/>
  <c r="RDV115" i="8"/>
  <c r="RDU115" i="8"/>
  <c r="RDT115" i="8"/>
  <c r="RDS115" i="8"/>
  <c r="RDR115" i="8"/>
  <c r="RDQ115" i="8"/>
  <c r="RDP115" i="8"/>
  <c r="RDO115" i="8"/>
  <c r="RDN115" i="8"/>
  <c r="RDM115" i="8"/>
  <c r="RDL115" i="8"/>
  <c r="RDK115" i="8"/>
  <c r="RDJ115" i="8"/>
  <c r="RDI115" i="8"/>
  <c r="RDH115" i="8"/>
  <c r="RDG115" i="8"/>
  <c r="RDF115" i="8"/>
  <c r="RDE115" i="8"/>
  <c r="RDD115" i="8"/>
  <c r="RDC115" i="8"/>
  <c r="RDB115" i="8"/>
  <c r="RDA115" i="8"/>
  <c r="RCZ115" i="8"/>
  <c r="RCY115" i="8"/>
  <c r="RCX115" i="8"/>
  <c r="RCW115" i="8"/>
  <c r="RCV115" i="8"/>
  <c r="RCU115" i="8"/>
  <c r="RCT115" i="8"/>
  <c r="RCS115" i="8"/>
  <c r="RCR115" i="8"/>
  <c r="RCQ115" i="8"/>
  <c r="RCP115" i="8"/>
  <c r="RCO115" i="8"/>
  <c r="RCN115" i="8"/>
  <c r="RCM115" i="8"/>
  <c r="RCL115" i="8"/>
  <c r="RCK115" i="8"/>
  <c r="RCJ115" i="8"/>
  <c r="RCI115" i="8"/>
  <c r="RCH115" i="8"/>
  <c r="RCG115" i="8"/>
  <c r="RCF115" i="8"/>
  <c r="RCE115" i="8"/>
  <c r="RCD115" i="8"/>
  <c r="RCC115" i="8"/>
  <c r="RCB115" i="8"/>
  <c r="RCA115" i="8"/>
  <c r="RBZ115" i="8"/>
  <c r="RBY115" i="8"/>
  <c r="RBX115" i="8"/>
  <c r="RBW115" i="8"/>
  <c r="RBV115" i="8"/>
  <c r="RBU115" i="8"/>
  <c r="RBT115" i="8"/>
  <c r="RBS115" i="8"/>
  <c r="RBR115" i="8"/>
  <c r="RBQ115" i="8"/>
  <c r="RBP115" i="8"/>
  <c r="RBO115" i="8"/>
  <c r="RBN115" i="8"/>
  <c r="RBM115" i="8"/>
  <c r="RBL115" i="8"/>
  <c r="RBK115" i="8"/>
  <c r="RBJ115" i="8"/>
  <c r="RBI115" i="8"/>
  <c r="RBH115" i="8"/>
  <c r="RBG115" i="8"/>
  <c r="RBF115" i="8"/>
  <c r="RBE115" i="8"/>
  <c r="RBD115" i="8"/>
  <c r="RBC115" i="8"/>
  <c r="RBB115" i="8"/>
  <c r="RBA115" i="8"/>
  <c r="RAZ115" i="8"/>
  <c r="RAY115" i="8"/>
  <c r="RAX115" i="8"/>
  <c r="RAW115" i="8"/>
  <c r="RAV115" i="8"/>
  <c r="RAU115" i="8"/>
  <c r="RAT115" i="8"/>
  <c r="RAS115" i="8"/>
  <c r="RAR115" i="8"/>
  <c r="RAQ115" i="8"/>
  <c r="RAP115" i="8"/>
  <c r="RAO115" i="8"/>
  <c r="RAN115" i="8"/>
  <c r="RAM115" i="8"/>
  <c r="RAL115" i="8"/>
  <c r="RAK115" i="8"/>
  <c r="RAJ115" i="8"/>
  <c r="RAI115" i="8"/>
  <c r="RAH115" i="8"/>
  <c r="RAG115" i="8"/>
  <c r="RAF115" i="8"/>
  <c r="RAE115" i="8"/>
  <c r="RAD115" i="8"/>
  <c r="RAC115" i="8"/>
  <c r="RAB115" i="8"/>
  <c r="RAA115" i="8"/>
  <c r="QZZ115" i="8"/>
  <c r="QZY115" i="8"/>
  <c r="QZX115" i="8"/>
  <c r="QZW115" i="8"/>
  <c r="QZV115" i="8"/>
  <c r="QZU115" i="8"/>
  <c r="QZT115" i="8"/>
  <c r="QZS115" i="8"/>
  <c r="QZR115" i="8"/>
  <c r="QZQ115" i="8"/>
  <c r="QZP115" i="8"/>
  <c r="QZO115" i="8"/>
  <c r="QZN115" i="8"/>
  <c r="QZM115" i="8"/>
  <c r="QZL115" i="8"/>
  <c r="QZK115" i="8"/>
  <c r="QZJ115" i="8"/>
  <c r="QZI115" i="8"/>
  <c r="QZH115" i="8"/>
  <c r="QZG115" i="8"/>
  <c r="QZF115" i="8"/>
  <c r="QZE115" i="8"/>
  <c r="QZD115" i="8"/>
  <c r="QZC115" i="8"/>
  <c r="QZB115" i="8"/>
  <c r="QZA115" i="8"/>
  <c r="QYZ115" i="8"/>
  <c r="QYY115" i="8"/>
  <c r="QYX115" i="8"/>
  <c r="QYW115" i="8"/>
  <c r="QYV115" i="8"/>
  <c r="QYU115" i="8"/>
  <c r="QYT115" i="8"/>
  <c r="QYS115" i="8"/>
  <c r="QYR115" i="8"/>
  <c r="QYQ115" i="8"/>
  <c r="QYP115" i="8"/>
  <c r="QYO115" i="8"/>
  <c r="QYN115" i="8"/>
  <c r="QYM115" i="8"/>
  <c r="QYL115" i="8"/>
  <c r="QYK115" i="8"/>
  <c r="QYJ115" i="8"/>
  <c r="QYI115" i="8"/>
  <c r="QYH115" i="8"/>
  <c r="QYG115" i="8"/>
  <c r="QYF115" i="8"/>
  <c r="QYE115" i="8"/>
  <c r="QYD115" i="8"/>
  <c r="QYC115" i="8"/>
  <c r="QYB115" i="8"/>
  <c r="QYA115" i="8"/>
  <c r="QXZ115" i="8"/>
  <c r="QXY115" i="8"/>
  <c r="QXX115" i="8"/>
  <c r="QXW115" i="8"/>
  <c r="QXV115" i="8"/>
  <c r="QXU115" i="8"/>
  <c r="QXT115" i="8"/>
  <c r="QXS115" i="8"/>
  <c r="QXR115" i="8"/>
  <c r="QXQ115" i="8"/>
  <c r="QXP115" i="8"/>
  <c r="QXO115" i="8"/>
  <c r="QXN115" i="8"/>
  <c r="QXM115" i="8"/>
  <c r="QXL115" i="8"/>
  <c r="QXK115" i="8"/>
  <c r="QXJ115" i="8"/>
  <c r="QXI115" i="8"/>
  <c r="QXH115" i="8"/>
  <c r="QXG115" i="8"/>
  <c r="QXF115" i="8"/>
  <c r="QXE115" i="8"/>
  <c r="QXD115" i="8"/>
  <c r="QXC115" i="8"/>
  <c r="QXB115" i="8"/>
  <c r="QXA115" i="8"/>
  <c r="QWZ115" i="8"/>
  <c r="QWY115" i="8"/>
  <c r="QWX115" i="8"/>
  <c r="QWW115" i="8"/>
  <c r="QWV115" i="8"/>
  <c r="QWU115" i="8"/>
  <c r="QWT115" i="8"/>
  <c r="QWS115" i="8"/>
  <c r="QWR115" i="8"/>
  <c r="QWQ115" i="8"/>
  <c r="QWP115" i="8"/>
  <c r="QWO115" i="8"/>
  <c r="QWN115" i="8"/>
  <c r="QWM115" i="8"/>
  <c r="QWL115" i="8"/>
  <c r="QWK115" i="8"/>
  <c r="QWJ115" i="8"/>
  <c r="QWI115" i="8"/>
  <c r="QWH115" i="8"/>
  <c r="QWG115" i="8"/>
  <c r="QWF115" i="8"/>
  <c r="QWE115" i="8"/>
  <c r="QWD115" i="8"/>
  <c r="QWC115" i="8"/>
  <c r="QWB115" i="8"/>
  <c r="QWA115" i="8"/>
  <c r="QVZ115" i="8"/>
  <c r="QVY115" i="8"/>
  <c r="QVX115" i="8"/>
  <c r="QVW115" i="8"/>
  <c r="QVV115" i="8"/>
  <c r="QVU115" i="8"/>
  <c r="QVT115" i="8"/>
  <c r="QVS115" i="8"/>
  <c r="QVR115" i="8"/>
  <c r="QVQ115" i="8"/>
  <c r="QVP115" i="8"/>
  <c r="QVO115" i="8"/>
  <c r="QVN115" i="8"/>
  <c r="QVM115" i="8"/>
  <c r="QVL115" i="8"/>
  <c r="QVK115" i="8"/>
  <c r="QVJ115" i="8"/>
  <c r="QVI115" i="8"/>
  <c r="QVH115" i="8"/>
  <c r="QVG115" i="8"/>
  <c r="QVF115" i="8"/>
  <c r="QVE115" i="8"/>
  <c r="QVD115" i="8"/>
  <c r="QVC115" i="8"/>
  <c r="QVB115" i="8"/>
  <c r="QVA115" i="8"/>
  <c r="QUZ115" i="8"/>
  <c r="QUY115" i="8"/>
  <c r="QUX115" i="8"/>
  <c r="QUW115" i="8"/>
  <c r="QUV115" i="8"/>
  <c r="QUU115" i="8"/>
  <c r="QUT115" i="8"/>
  <c r="QUS115" i="8"/>
  <c r="QUR115" i="8"/>
  <c r="QUQ115" i="8"/>
  <c r="QUP115" i="8"/>
  <c r="QUO115" i="8"/>
  <c r="QUN115" i="8"/>
  <c r="QUM115" i="8"/>
  <c r="QUL115" i="8"/>
  <c r="QUK115" i="8"/>
  <c r="QUJ115" i="8"/>
  <c r="QUI115" i="8"/>
  <c r="QUH115" i="8"/>
  <c r="QUG115" i="8"/>
  <c r="QUF115" i="8"/>
  <c r="QUE115" i="8"/>
  <c r="QUD115" i="8"/>
  <c r="QUC115" i="8"/>
  <c r="QUB115" i="8"/>
  <c r="QUA115" i="8"/>
  <c r="QTZ115" i="8"/>
  <c r="QTY115" i="8"/>
  <c r="QTX115" i="8"/>
  <c r="QTW115" i="8"/>
  <c r="QTV115" i="8"/>
  <c r="QTU115" i="8"/>
  <c r="QTT115" i="8"/>
  <c r="QTS115" i="8"/>
  <c r="QTR115" i="8"/>
  <c r="QTQ115" i="8"/>
  <c r="QTP115" i="8"/>
  <c r="QTO115" i="8"/>
  <c r="QTN115" i="8"/>
  <c r="QTM115" i="8"/>
  <c r="QTL115" i="8"/>
  <c r="QTK115" i="8"/>
  <c r="QTJ115" i="8"/>
  <c r="QTI115" i="8"/>
  <c r="QTH115" i="8"/>
  <c r="QTG115" i="8"/>
  <c r="QTF115" i="8"/>
  <c r="QTE115" i="8"/>
  <c r="QTD115" i="8"/>
  <c r="QTC115" i="8"/>
  <c r="QTB115" i="8"/>
  <c r="QTA115" i="8"/>
  <c r="QSZ115" i="8"/>
  <c r="QSY115" i="8"/>
  <c r="QSX115" i="8"/>
  <c r="QSW115" i="8"/>
  <c r="QSV115" i="8"/>
  <c r="QSU115" i="8"/>
  <c r="QST115" i="8"/>
  <c r="QSS115" i="8"/>
  <c r="QSR115" i="8"/>
  <c r="QSQ115" i="8"/>
  <c r="QSP115" i="8"/>
  <c r="QSO115" i="8"/>
  <c r="QSN115" i="8"/>
  <c r="QSM115" i="8"/>
  <c r="QSL115" i="8"/>
  <c r="QSK115" i="8"/>
  <c r="QSJ115" i="8"/>
  <c r="QSI115" i="8"/>
  <c r="QSH115" i="8"/>
  <c r="QSG115" i="8"/>
  <c r="QSF115" i="8"/>
  <c r="QSE115" i="8"/>
  <c r="QSD115" i="8"/>
  <c r="QSC115" i="8"/>
  <c r="QSB115" i="8"/>
  <c r="QSA115" i="8"/>
  <c r="QRZ115" i="8"/>
  <c r="QRY115" i="8"/>
  <c r="QRX115" i="8"/>
  <c r="QRW115" i="8"/>
  <c r="QRV115" i="8"/>
  <c r="QRU115" i="8"/>
  <c r="QRT115" i="8"/>
  <c r="QRS115" i="8"/>
  <c r="QRR115" i="8"/>
  <c r="QRQ115" i="8"/>
  <c r="QRP115" i="8"/>
  <c r="QRO115" i="8"/>
  <c r="QRN115" i="8"/>
  <c r="QRM115" i="8"/>
  <c r="QRL115" i="8"/>
  <c r="QRK115" i="8"/>
  <c r="QRJ115" i="8"/>
  <c r="QRI115" i="8"/>
  <c r="QRH115" i="8"/>
  <c r="QRG115" i="8"/>
  <c r="QRF115" i="8"/>
  <c r="QRE115" i="8"/>
  <c r="QRD115" i="8"/>
  <c r="QRC115" i="8"/>
  <c r="QRB115" i="8"/>
  <c r="QRA115" i="8"/>
  <c r="QQZ115" i="8"/>
  <c r="QQY115" i="8"/>
  <c r="QQX115" i="8"/>
  <c r="QQW115" i="8"/>
  <c r="QQV115" i="8"/>
  <c r="QQU115" i="8"/>
  <c r="QQT115" i="8"/>
  <c r="QQS115" i="8"/>
  <c r="QQR115" i="8"/>
  <c r="QQQ115" i="8"/>
  <c r="QQP115" i="8"/>
  <c r="QQO115" i="8"/>
  <c r="QQN115" i="8"/>
  <c r="QQM115" i="8"/>
  <c r="QQL115" i="8"/>
  <c r="QQK115" i="8"/>
  <c r="QQJ115" i="8"/>
  <c r="QQI115" i="8"/>
  <c r="QQH115" i="8"/>
  <c r="QQG115" i="8"/>
  <c r="QQF115" i="8"/>
  <c r="QQE115" i="8"/>
  <c r="QQD115" i="8"/>
  <c r="QQC115" i="8"/>
  <c r="QQB115" i="8"/>
  <c r="QQA115" i="8"/>
  <c r="QPZ115" i="8"/>
  <c r="QPY115" i="8"/>
  <c r="QPX115" i="8"/>
  <c r="QPW115" i="8"/>
  <c r="QPV115" i="8"/>
  <c r="QPU115" i="8"/>
  <c r="QPT115" i="8"/>
  <c r="QPS115" i="8"/>
  <c r="QPR115" i="8"/>
  <c r="QPQ115" i="8"/>
  <c r="QPP115" i="8"/>
  <c r="QPO115" i="8"/>
  <c r="QPN115" i="8"/>
  <c r="QPM115" i="8"/>
  <c r="QPL115" i="8"/>
  <c r="QPK115" i="8"/>
  <c r="QPJ115" i="8"/>
  <c r="QPI115" i="8"/>
  <c r="QPH115" i="8"/>
  <c r="QPG115" i="8"/>
  <c r="QPF115" i="8"/>
  <c r="QPE115" i="8"/>
  <c r="QPD115" i="8"/>
  <c r="QPC115" i="8"/>
  <c r="QPB115" i="8"/>
  <c r="QPA115" i="8"/>
  <c r="QOZ115" i="8"/>
  <c r="QOY115" i="8"/>
  <c r="QOX115" i="8"/>
  <c r="QOW115" i="8"/>
  <c r="QOV115" i="8"/>
  <c r="QOU115" i="8"/>
  <c r="QOT115" i="8"/>
  <c r="QOS115" i="8"/>
  <c r="QOR115" i="8"/>
  <c r="QOQ115" i="8"/>
  <c r="QOP115" i="8"/>
  <c r="QOO115" i="8"/>
  <c r="QON115" i="8"/>
  <c r="QOM115" i="8"/>
  <c r="QOL115" i="8"/>
  <c r="QOK115" i="8"/>
  <c r="QOJ115" i="8"/>
  <c r="QOI115" i="8"/>
  <c r="QOH115" i="8"/>
  <c r="QOG115" i="8"/>
  <c r="QOF115" i="8"/>
  <c r="QOE115" i="8"/>
  <c r="QOD115" i="8"/>
  <c r="QOC115" i="8"/>
  <c r="QOB115" i="8"/>
  <c r="QOA115" i="8"/>
  <c r="QNZ115" i="8"/>
  <c r="QNY115" i="8"/>
  <c r="QNX115" i="8"/>
  <c r="QNW115" i="8"/>
  <c r="QNV115" i="8"/>
  <c r="QNU115" i="8"/>
  <c r="QNT115" i="8"/>
  <c r="QNS115" i="8"/>
  <c r="QNR115" i="8"/>
  <c r="QNQ115" i="8"/>
  <c r="QNP115" i="8"/>
  <c r="QNO115" i="8"/>
  <c r="QNN115" i="8"/>
  <c r="QNM115" i="8"/>
  <c r="QNL115" i="8"/>
  <c r="QNK115" i="8"/>
  <c r="QNJ115" i="8"/>
  <c r="QNI115" i="8"/>
  <c r="QNH115" i="8"/>
  <c r="QNG115" i="8"/>
  <c r="QNF115" i="8"/>
  <c r="QNE115" i="8"/>
  <c r="QND115" i="8"/>
  <c r="QNC115" i="8"/>
  <c r="QNB115" i="8"/>
  <c r="QNA115" i="8"/>
  <c r="QMZ115" i="8"/>
  <c r="QMY115" i="8"/>
  <c r="QMX115" i="8"/>
  <c r="QMW115" i="8"/>
  <c r="QMV115" i="8"/>
  <c r="QMU115" i="8"/>
  <c r="QMT115" i="8"/>
  <c r="QMS115" i="8"/>
  <c r="QMR115" i="8"/>
  <c r="QMQ115" i="8"/>
  <c r="QMP115" i="8"/>
  <c r="QMO115" i="8"/>
  <c r="QMN115" i="8"/>
  <c r="QMM115" i="8"/>
  <c r="QML115" i="8"/>
  <c r="QMK115" i="8"/>
  <c r="QMJ115" i="8"/>
  <c r="QMI115" i="8"/>
  <c r="QMH115" i="8"/>
  <c r="QMG115" i="8"/>
  <c r="QMF115" i="8"/>
  <c r="QME115" i="8"/>
  <c r="QMD115" i="8"/>
  <c r="QMC115" i="8"/>
  <c r="QMB115" i="8"/>
  <c r="QMA115" i="8"/>
  <c r="QLZ115" i="8"/>
  <c r="QLY115" i="8"/>
  <c r="QLX115" i="8"/>
  <c r="QLW115" i="8"/>
  <c r="QLV115" i="8"/>
  <c r="QLU115" i="8"/>
  <c r="QLT115" i="8"/>
  <c r="QLS115" i="8"/>
  <c r="QLR115" i="8"/>
  <c r="QLQ115" i="8"/>
  <c r="QLP115" i="8"/>
  <c r="QLO115" i="8"/>
  <c r="QLN115" i="8"/>
  <c r="QLM115" i="8"/>
  <c r="QLL115" i="8"/>
  <c r="QLK115" i="8"/>
  <c r="QLJ115" i="8"/>
  <c r="QLI115" i="8"/>
  <c r="QLH115" i="8"/>
  <c r="QLG115" i="8"/>
  <c r="QLF115" i="8"/>
  <c r="QLE115" i="8"/>
  <c r="QLD115" i="8"/>
  <c r="QLC115" i="8"/>
  <c r="QLB115" i="8"/>
  <c r="QLA115" i="8"/>
  <c r="QKZ115" i="8"/>
  <c r="QKY115" i="8"/>
  <c r="QKX115" i="8"/>
  <c r="QKW115" i="8"/>
  <c r="QKV115" i="8"/>
  <c r="QKU115" i="8"/>
  <c r="QKT115" i="8"/>
  <c r="QKS115" i="8"/>
  <c r="QKR115" i="8"/>
  <c r="QKQ115" i="8"/>
  <c r="QKP115" i="8"/>
  <c r="QKO115" i="8"/>
  <c r="QKN115" i="8"/>
  <c r="QKM115" i="8"/>
  <c r="QKL115" i="8"/>
  <c r="QKK115" i="8"/>
  <c r="QKJ115" i="8"/>
  <c r="QKI115" i="8"/>
  <c r="QKH115" i="8"/>
  <c r="QKG115" i="8"/>
  <c r="QKF115" i="8"/>
  <c r="QKE115" i="8"/>
  <c r="QKD115" i="8"/>
  <c r="QKC115" i="8"/>
  <c r="QKB115" i="8"/>
  <c r="QKA115" i="8"/>
  <c r="QJZ115" i="8"/>
  <c r="QJY115" i="8"/>
  <c r="QJX115" i="8"/>
  <c r="QJW115" i="8"/>
  <c r="QJV115" i="8"/>
  <c r="QJU115" i="8"/>
  <c r="QJT115" i="8"/>
  <c r="QJS115" i="8"/>
  <c r="QJR115" i="8"/>
  <c r="QJQ115" i="8"/>
  <c r="QJP115" i="8"/>
  <c r="QJO115" i="8"/>
  <c r="QJN115" i="8"/>
  <c r="QJM115" i="8"/>
  <c r="QJL115" i="8"/>
  <c r="QJK115" i="8"/>
  <c r="QJJ115" i="8"/>
  <c r="QJI115" i="8"/>
  <c r="QJH115" i="8"/>
  <c r="QJG115" i="8"/>
  <c r="QJF115" i="8"/>
  <c r="QJE115" i="8"/>
  <c r="QJD115" i="8"/>
  <c r="QJC115" i="8"/>
  <c r="QJB115" i="8"/>
  <c r="QJA115" i="8"/>
  <c r="QIZ115" i="8"/>
  <c r="QIY115" i="8"/>
  <c r="QIX115" i="8"/>
  <c r="QIW115" i="8"/>
  <c r="QIV115" i="8"/>
  <c r="QIU115" i="8"/>
  <c r="QIT115" i="8"/>
  <c r="QIS115" i="8"/>
  <c r="QIR115" i="8"/>
  <c r="QIQ115" i="8"/>
  <c r="QIP115" i="8"/>
  <c r="QIO115" i="8"/>
  <c r="QIN115" i="8"/>
  <c r="QIM115" i="8"/>
  <c r="QIL115" i="8"/>
  <c r="QIK115" i="8"/>
  <c r="QIJ115" i="8"/>
  <c r="QII115" i="8"/>
  <c r="QIH115" i="8"/>
  <c r="QIG115" i="8"/>
  <c r="QIF115" i="8"/>
  <c r="QIE115" i="8"/>
  <c r="QID115" i="8"/>
  <c r="QIC115" i="8"/>
  <c r="QIB115" i="8"/>
  <c r="QIA115" i="8"/>
  <c r="QHZ115" i="8"/>
  <c r="QHY115" i="8"/>
  <c r="QHX115" i="8"/>
  <c r="QHW115" i="8"/>
  <c r="QHV115" i="8"/>
  <c r="QHU115" i="8"/>
  <c r="QHT115" i="8"/>
  <c r="QHS115" i="8"/>
  <c r="QHR115" i="8"/>
  <c r="QHQ115" i="8"/>
  <c r="QHP115" i="8"/>
  <c r="QHO115" i="8"/>
  <c r="QHN115" i="8"/>
  <c r="QHM115" i="8"/>
  <c r="QHL115" i="8"/>
  <c r="QHK115" i="8"/>
  <c r="QHJ115" i="8"/>
  <c r="QHI115" i="8"/>
  <c r="QHH115" i="8"/>
  <c r="QHG115" i="8"/>
  <c r="QHF115" i="8"/>
  <c r="QHE115" i="8"/>
  <c r="QHD115" i="8"/>
  <c r="QHC115" i="8"/>
  <c r="QHB115" i="8"/>
  <c r="QHA115" i="8"/>
  <c r="QGZ115" i="8"/>
  <c r="QGY115" i="8"/>
  <c r="QGX115" i="8"/>
  <c r="QGW115" i="8"/>
  <c r="QGV115" i="8"/>
  <c r="QGU115" i="8"/>
  <c r="QGT115" i="8"/>
  <c r="QGS115" i="8"/>
  <c r="QGR115" i="8"/>
  <c r="QGQ115" i="8"/>
  <c r="QGP115" i="8"/>
  <c r="QGO115" i="8"/>
  <c r="QGN115" i="8"/>
  <c r="QGM115" i="8"/>
  <c r="QGL115" i="8"/>
  <c r="QGK115" i="8"/>
  <c r="QGJ115" i="8"/>
  <c r="QGI115" i="8"/>
  <c r="QGH115" i="8"/>
  <c r="QGG115" i="8"/>
  <c r="QGF115" i="8"/>
  <c r="QGE115" i="8"/>
  <c r="QGD115" i="8"/>
  <c r="QGC115" i="8"/>
  <c r="QGB115" i="8"/>
  <c r="QGA115" i="8"/>
  <c r="QFZ115" i="8"/>
  <c r="QFY115" i="8"/>
  <c r="QFX115" i="8"/>
  <c r="QFW115" i="8"/>
  <c r="QFV115" i="8"/>
  <c r="QFU115" i="8"/>
  <c r="QFT115" i="8"/>
  <c r="QFS115" i="8"/>
  <c r="QFR115" i="8"/>
  <c r="QFQ115" i="8"/>
  <c r="QFP115" i="8"/>
  <c r="QFO115" i="8"/>
  <c r="QFN115" i="8"/>
  <c r="QFM115" i="8"/>
  <c r="QFL115" i="8"/>
  <c r="QFK115" i="8"/>
  <c r="QFJ115" i="8"/>
  <c r="QFI115" i="8"/>
  <c r="QFH115" i="8"/>
  <c r="QFG115" i="8"/>
  <c r="QFF115" i="8"/>
  <c r="QFE115" i="8"/>
  <c r="QFD115" i="8"/>
  <c r="QFC115" i="8"/>
  <c r="QFB115" i="8"/>
  <c r="QFA115" i="8"/>
  <c r="QEZ115" i="8"/>
  <c r="QEY115" i="8"/>
  <c r="QEX115" i="8"/>
  <c r="QEW115" i="8"/>
  <c r="QEV115" i="8"/>
  <c r="QEU115" i="8"/>
  <c r="QET115" i="8"/>
  <c r="QES115" i="8"/>
  <c r="QER115" i="8"/>
  <c r="QEQ115" i="8"/>
  <c r="QEP115" i="8"/>
  <c r="QEO115" i="8"/>
  <c r="QEN115" i="8"/>
  <c r="QEM115" i="8"/>
  <c r="QEL115" i="8"/>
  <c r="QEK115" i="8"/>
  <c r="QEJ115" i="8"/>
  <c r="QEI115" i="8"/>
  <c r="QEH115" i="8"/>
  <c r="QEG115" i="8"/>
  <c r="QEF115" i="8"/>
  <c r="QEE115" i="8"/>
  <c r="QED115" i="8"/>
  <c r="QEC115" i="8"/>
  <c r="QEB115" i="8"/>
  <c r="QEA115" i="8"/>
  <c r="QDZ115" i="8"/>
  <c r="QDY115" i="8"/>
  <c r="QDX115" i="8"/>
  <c r="QDW115" i="8"/>
  <c r="QDV115" i="8"/>
  <c r="QDU115" i="8"/>
  <c r="QDT115" i="8"/>
  <c r="QDS115" i="8"/>
  <c r="QDR115" i="8"/>
  <c r="QDQ115" i="8"/>
  <c r="QDP115" i="8"/>
  <c r="QDO115" i="8"/>
  <c r="QDN115" i="8"/>
  <c r="QDM115" i="8"/>
  <c r="QDL115" i="8"/>
  <c r="QDK115" i="8"/>
  <c r="QDJ115" i="8"/>
  <c r="QDI115" i="8"/>
  <c r="QDH115" i="8"/>
  <c r="QDG115" i="8"/>
  <c r="QDF115" i="8"/>
  <c r="QDE115" i="8"/>
  <c r="QDD115" i="8"/>
  <c r="QDC115" i="8"/>
  <c r="QDB115" i="8"/>
  <c r="QDA115" i="8"/>
  <c r="QCZ115" i="8"/>
  <c r="QCY115" i="8"/>
  <c r="QCX115" i="8"/>
  <c r="QCW115" i="8"/>
  <c r="QCV115" i="8"/>
  <c r="QCU115" i="8"/>
  <c r="QCT115" i="8"/>
  <c r="QCS115" i="8"/>
  <c r="QCR115" i="8"/>
  <c r="QCQ115" i="8"/>
  <c r="QCP115" i="8"/>
  <c r="QCO115" i="8"/>
  <c r="QCN115" i="8"/>
  <c r="QCM115" i="8"/>
  <c r="QCL115" i="8"/>
  <c r="QCK115" i="8"/>
  <c r="QCJ115" i="8"/>
  <c r="QCI115" i="8"/>
  <c r="QCH115" i="8"/>
  <c r="QCG115" i="8"/>
  <c r="QCF115" i="8"/>
  <c r="QCE115" i="8"/>
  <c r="QCD115" i="8"/>
  <c r="QCC115" i="8"/>
  <c r="QCB115" i="8"/>
  <c r="QCA115" i="8"/>
  <c r="QBZ115" i="8"/>
  <c r="QBY115" i="8"/>
  <c r="QBX115" i="8"/>
  <c r="QBW115" i="8"/>
  <c r="QBV115" i="8"/>
  <c r="QBU115" i="8"/>
  <c r="QBT115" i="8"/>
  <c r="QBS115" i="8"/>
  <c r="QBR115" i="8"/>
  <c r="QBQ115" i="8"/>
  <c r="QBP115" i="8"/>
  <c r="QBO115" i="8"/>
  <c r="QBN115" i="8"/>
  <c r="QBM115" i="8"/>
  <c r="QBL115" i="8"/>
  <c r="QBK115" i="8"/>
  <c r="QBJ115" i="8"/>
  <c r="QBI115" i="8"/>
  <c r="QBH115" i="8"/>
  <c r="QBG115" i="8"/>
  <c r="QBF115" i="8"/>
  <c r="QBE115" i="8"/>
  <c r="QBD115" i="8"/>
  <c r="QBC115" i="8"/>
  <c r="QBB115" i="8"/>
  <c r="QBA115" i="8"/>
  <c r="QAZ115" i="8"/>
  <c r="QAY115" i="8"/>
  <c r="QAX115" i="8"/>
  <c r="QAW115" i="8"/>
  <c r="QAV115" i="8"/>
  <c r="QAU115" i="8"/>
  <c r="QAT115" i="8"/>
  <c r="QAS115" i="8"/>
  <c r="QAR115" i="8"/>
  <c r="QAQ115" i="8"/>
  <c r="QAP115" i="8"/>
  <c r="QAO115" i="8"/>
  <c r="QAN115" i="8"/>
  <c r="QAM115" i="8"/>
  <c r="QAL115" i="8"/>
  <c r="QAK115" i="8"/>
  <c r="QAJ115" i="8"/>
  <c r="QAI115" i="8"/>
  <c r="QAH115" i="8"/>
  <c r="QAG115" i="8"/>
  <c r="QAF115" i="8"/>
  <c r="QAE115" i="8"/>
  <c r="QAD115" i="8"/>
  <c r="QAC115" i="8"/>
  <c r="QAB115" i="8"/>
  <c r="QAA115" i="8"/>
  <c r="PZZ115" i="8"/>
  <c r="PZY115" i="8"/>
  <c r="PZX115" i="8"/>
  <c r="PZW115" i="8"/>
  <c r="PZV115" i="8"/>
  <c r="PZU115" i="8"/>
  <c r="PZT115" i="8"/>
  <c r="PZS115" i="8"/>
  <c r="PZR115" i="8"/>
  <c r="PZQ115" i="8"/>
  <c r="PZP115" i="8"/>
  <c r="PZO115" i="8"/>
  <c r="PZN115" i="8"/>
  <c r="PZM115" i="8"/>
  <c r="PZL115" i="8"/>
  <c r="PZK115" i="8"/>
  <c r="PZJ115" i="8"/>
  <c r="PZI115" i="8"/>
  <c r="PZH115" i="8"/>
  <c r="PZG115" i="8"/>
  <c r="PZF115" i="8"/>
  <c r="PZE115" i="8"/>
  <c r="PZD115" i="8"/>
  <c r="PZC115" i="8"/>
  <c r="PZB115" i="8"/>
  <c r="PZA115" i="8"/>
  <c r="PYZ115" i="8"/>
  <c r="PYY115" i="8"/>
  <c r="PYX115" i="8"/>
  <c r="PYW115" i="8"/>
  <c r="PYV115" i="8"/>
  <c r="PYU115" i="8"/>
  <c r="PYT115" i="8"/>
  <c r="PYS115" i="8"/>
  <c r="PYR115" i="8"/>
  <c r="PYQ115" i="8"/>
  <c r="PYP115" i="8"/>
  <c r="PYO115" i="8"/>
  <c r="PYN115" i="8"/>
  <c r="PYM115" i="8"/>
  <c r="PYL115" i="8"/>
  <c r="PYK115" i="8"/>
  <c r="PYJ115" i="8"/>
  <c r="PYI115" i="8"/>
  <c r="PYH115" i="8"/>
  <c r="PYG115" i="8"/>
  <c r="PYF115" i="8"/>
  <c r="PYE115" i="8"/>
  <c r="PYD115" i="8"/>
  <c r="PYC115" i="8"/>
  <c r="PYB115" i="8"/>
  <c r="PYA115" i="8"/>
  <c r="PXZ115" i="8"/>
  <c r="PXY115" i="8"/>
  <c r="PXX115" i="8"/>
  <c r="PXW115" i="8"/>
  <c r="PXV115" i="8"/>
  <c r="PXU115" i="8"/>
  <c r="PXT115" i="8"/>
  <c r="PXS115" i="8"/>
  <c r="PXR115" i="8"/>
  <c r="PXQ115" i="8"/>
  <c r="PXP115" i="8"/>
  <c r="PXO115" i="8"/>
  <c r="PXN115" i="8"/>
  <c r="PXM115" i="8"/>
  <c r="PXL115" i="8"/>
  <c r="PXK115" i="8"/>
  <c r="PXJ115" i="8"/>
  <c r="PXI115" i="8"/>
  <c r="PXH115" i="8"/>
  <c r="PXG115" i="8"/>
  <c r="PXF115" i="8"/>
  <c r="PXE115" i="8"/>
  <c r="PXD115" i="8"/>
  <c r="PXC115" i="8"/>
  <c r="PXB115" i="8"/>
  <c r="PXA115" i="8"/>
  <c r="PWZ115" i="8"/>
  <c r="PWY115" i="8"/>
  <c r="PWX115" i="8"/>
  <c r="PWW115" i="8"/>
  <c r="PWV115" i="8"/>
  <c r="PWU115" i="8"/>
  <c r="PWT115" i="8"/>
  <c r="PWS115" i="8"/>
  <c r="PWR115" i="8"/>
  <c r="PWQ115" i="8"/>
  <c r="PWP115" i="8"/>
  <c r="PWO115" i="8"/>
  <c r="PWN115" i="8"/>
  <c r="PWM115" i="8"/>
  <c r="PWL115" i="8"/>
  <c r="PWK115" i="8"/>
  <c r="PWJ115" i="8"/>
  <c r="PWI115" i="8"/>
  <c r="PWH115" i="8"/>
  <c r="PWG115" i="8"/>
  <c r="PWF115" i="8"/>
  <c r="PWE115" i="8"/>
  <c r="PWD115" i="8"/>
  <c r="PWC115" i="8"/>
  <c r="PWB115" i="8"/>
  <c r="PWA115" i="8"/>
  <c r="PVZ115" i="8"/>
  <c r="PVY115" i="8"/>
  <c r="PVX115" i="8"/>
  <c r="PVW115" i="8"/>
  <c r="PVV115" i="8"/>
  <c r="PVU115" i="8"/>
  <c r="PVT115" i="8"/>
  <c r="PVS115" i="8"/>
  <c r="PVR115" i="8"/>
  <c r="PVQ115" i="8"/>
  <c r="PVP115" i="8"/>
  <c r="PVO115" i="8"/>
  <c r="PVN115" i="8"/>
  <c r="PVM115" i="8"/>
  <c r="PVL115" i="8"/>
  <c r="PVK115" i="8"/>
  <c r="PVJ115" i="8"/>
  <c r="PVI115" i="8"/>
  <c r="PVH115" i="8"/>
  <c r="PVG115" i="8"/>
  <c r="PVF115" i="8"/>
  <c r="PVE115" i="8"/>
  <c r="PVD115" i="8"/>
  <c r="PVC115" i="8"/>
  <c r="PVB115" i="8"/>
  <c r="PVA115" i="8"/>
  <c r="PUZ115" i="8"/>
  <c r="PUY115" i="8"/>
  <c r="PUX115" i="8"/>
  <c r="PUW115" i="8"/>
  <c r="PUV115" i="8"/>
  <c r="PUU115" i="8"/>
  <c r="PUT115" i="8"/>
  <c r="PUS115" i="8"/>
  <c r="PUR115" i="8"/>
  <c r="PUQ115" i="8"/>
  <c r="PUP115" i="8"/>
  <c r="PUO115" i="8"/>
  <c r="PUN115" i="8"/>
  <c r="PUM115" i="8"/>
  <c r="PUL115" i="8"/>
  <c r="PUK115" i="8"/>
  <c r="PUJ115" i="8"/>
  <c r="PUI115" i="8"/>
  <c r="PUH115" i="8"/>
  <c r="PUG115" i="8"/>
  <c r="PUF115" i="8"/>
  <c r="PUE115" i="8"/>
  <c r="PUD115" i="8"/>
  <c r="PUC115" i="8"/>
  <c r="PUB115" i="8"/>
  <c r="PUA115" i="8"/>
  <c r="PTZ115" i="8"/>
  <c r="PTY115" i="8"/>
  <c r="PTX115" i="8"/>
  <c r="PTW115" i="8"/>
  <c r="PTV115" i="8"/>
  <c r="PTU115" i="8"/>
  <c r="PTT115" i="8"/>
  <c r="PTS115" i="8"/>
  <c r="PTR115" i="8"/>
  <c r="PTQ115" i="8"/>
  <c r="PTP115" i="8"/>
  <c r="PTO115" i="8"/>
  <c r="PTN115" i="8"/>
  <c r="PTM115" i="8"/>
  <c r="PTL115" i="8"/>
  <c r="PTK115" i="8"/>
  <c r="PTJ115" i="8"/>
  <c r="PTI115" i="8"/>
  <c r="PTH115" i="8"/>
  <c r="PTG115" i="8"/>
  <c r="PTF115" i="8"/>
  <c r="PTE115" i="8"/>
  <c r="PTD115" i="8"/>
  <c r="PTC115" i="8"/>
  <c r="PTB115" i="8"/>
  <c r="PTA115" i="8"/>
  <c r="PSZ115" i="8"/>
  <c r="PSY115" i="8"/>
  <c r="PSX115" i="8"/>
  <c r="PSW115" i="8"/>
  <c r="PSV115" i="8"/>
  <c r="PSU115" i="8"/>
  <c r="PST115" i="8"/>
  <c r="PSS115" i="8"/>
  <c r="PSR115" i="8"/>
  <c r="PSQ115" i="8"/>
  <c r="PSP115" i="8"/>
  <c r="PSO115" i="8"/>
  <c r="PSN115" i="8"/>
  <c r="PSM115" i="8"/>
  <c r="PSL115" i="8"/>
  <c r="PSK115" i="8"/>
  <c r="PSJ115" i="8"/>
  <c r="PSI115" i="8"/>
  <c r="PSH115" i="8"/>
  <c r="PSG115" i="8"/>
  <c r="PSF115" i="8"/>
  <c r="PSE115" i="8"/>
  <c r="PSD115" i="8"/>
  <c r="PSC115" i="8"/>
  <c r="PSB115" i="8"/>
  <c r="PSA115" i="8"/>
  <c r="PRZ115" i="8"/>
  <c r="PRY115" i="8"/>
  <c r="PRX115" i="8"/>
  <c r="PRW115" i="8"/>
  <c r="PRV115" i="8"/>
  <c r="PRU115" i="8"/>
  <c r="PRT115" i="8"/>
  <c r="PRS115" i="8"/>
  <c r="PRR115" i="8"/>
  <c r="PRQ115" i="8"/>
  <c r="PRP115" i="8"/>
  <c r="PRO115" i="8"/>
  <c r="PRN115" i="8"/>
  <c r="PRM115" i="8"/>
  <c r="PRL115" i="8"/>
  <c r="PRK115" i="8"/>
  <c r="PRJ115" i="8"/>
  <c r="PRI115" i="8"/>
  <c r="PRH115" i="8"/>
  <c r="PRG115" i="8"/>
  <c r="PRF115" i="8"/>
  <c r="PRE115" i="8"/>
  <c r="PRD115" i="8"/>
  <c r="PRC115" i="8"/>
  <c r="PRB115" i="8"/>
  <c r="PRA115" i="8"/>
  <c r="PQZ115" i="8"/>
  <c r="PQY115" i="8"/>
  <c r="PQX115" i="8"/>
  <c r="PQW115" i="8"/>
  <c r="PQV115" i="8"/>
  <c r="PQU115" i="8"/>
  <c r="PQT115" i="8"/>
  <c r="PQS115" i="8"/>
  <c r="PQR115" i="8"/>
  <c r="PQQ115" i="8"/>
  <c r="PQP115" i="8"/>
  <c r="PQO115" i="8"/>
  <c r="PQN115" i="8"/>
  <c r="PQM115" i="8"/>
  <c r="PQL115" i="8"/>
  <c r="PQK115" i="8"/>
  <c r="PQJ115" i="8"/>
  <c r="PQI115" i="8"/>
  <c r="PQH115" i="8"/>
  <c r="PQG115" i="8"/>
  <c r="PQF115" i="8"/>
  <c r="PQE115" i="8"/>
  <c r="PQD115" i="8"/>
  <c r="PQC115" i="8"/>
  <c r="PQB115" i="8"/>
  <c r="PQA115" i="8"/>
  <c r="PPZ115" i="8"/>
  <c r="PPY115" i="8"/>
  <c r="PPX115" i="8"/>
  <c r="PPW115" i="8"/>
  <c r="PPV115" i="8"/>
  <c r="PPU115" i="8"/>
  <c r="PPT115" i="8"/>
  <c r="PPS115" i="8"/>
  <c r="PPR115" i="8"/>
  <c r="PPQ115" i="8"/>
  <c r="PPP115" i="8"/>
  <c r="PPO115" i="8"/>
  <c r="PPN115" i="8"/>
  <c r="PPM115" i="8"/>
  <c r="PPL115" i="8"/>
  <c r="PPK115" i="8"/>
  <c r="PPJ115" i="8"/>
  <c r="PPI115" i="8"/>
  <c r="PPH115" i="8"/>
  <c r="PPG115" i="8"/>
  <c r="PPF115" i="8"/>
  <c r="PPE115" i="8"/>
  <c r="PPD115" i="8"/>
  <c r="PPC115" i="8"/>
  <c r="PPB115" i="8"/>
  <c r="PPA115" i="8"/>
  <c r="POZ115" i="8"/>
  <c r="POY115" i="8"/>
  <c r="POX115" i="8"/>
  <c r="POW115" i="8"/>
  <c r="POV115" i="8"/>
  <c r="POU115" i="8"/>
  <c r="POT115" i="8"/>
  <c r="POS115" i="8"/>
  <c r="POR115" i="8"/>
  <c r="POQ115" i="8"/>
  <c r="POP115" i="8"/>
  <c r="POO115" i="8"/>
  <c r="PON115" i="8"/>
  <c r="POM115" i="8"/>
  <c r="POL115" i="8"/>
  <c r="POK115" i="8"/>
  <c r="POJ115" i="8"/>
  <c r="POI115" i="8"/>
  <c r="POH115" i="8"/>
  <c r="POG115" i="8"/>
  <c r="POF115" i="8"/>
  <c r="POE115" i="8"/>
  <c r="POD115" i="8"/>
  <c r="POC115" i="8"/>
  <c r="POB115" i="8"/>
  <c r="POA115" i="8"/>
  <c r="PNZ115" i="8"/>
  <c r="PNY115" i="8"/>
  <c r="PNX115" i="8"/>
  <c r="PNW115" i="8"/>
  <c r="PNV115" i="8"/>
  <c r="PNU115" i="8"/>
  <c r="PNT115" i="8"/>
  <c r="PNS115" i="8"/>
  <c r="PNR115" i="8"/>
  <c r="PNQ115" i="8"/>
  <c r="PNP115" i="8"/>
  <c r="PNO115" i="8"/>
  <c r="PNN115" i="8"/>
  <c r="PNM115" i="8"/>
  <c r="PNL115" i="8"/>
  <c r="PNK115" i="8"/>
  <c r="PNJ115" i="8"/>
  <c r="PNI115" i="8"/>
  <c r="PNH115" i="8"/>
  <c r="PNG115" i="8"/>
  <c r="PNF115" i="8"/>
  <c r="PNE115" i="8"/>
  <c r="PND115" i="8"/>
  <c r="PNC115" i="8"/>
  <c r="PNB115" i="8"/>
  <c r="PNA115" i="8"/>
  <c r="PMZ115" i="8"/>
  <c r="PMY115" i="8"/>
  <c r="PMX115" i="8"/>
  <c r="PMW115" i="8"/>
  <c r="PMV115" i="8"/>
  <c r="PMU115" i="8"/>
  <c r="PMT115" i="8"/>
  <c r="PMS115" i="8"/>
  <c r="PMR115" i="8"/>
  <c r="PMQ115" i="8"/>
  <c r="PMP115" i="8"/>
  <c r="PMO115" i="8"/>
  <c r="PMN115" i="8"/>
  <c r="PMM115" i="8"/>
  <c r="PML115" i="8"/>
  <c r="PMK115" i="8"/>
  <c r="PMJ115" i="8"/>
  <c r="PMI115" i="8"/>
  <c r="PMH115" i="8"/>
  <c r="PMG115" i="8"/>
  <c r="PMF115" i="8"/>
  <c r="PME115" i="8"/>
  <c r="PMD115" i="8"/>
  <c r="PMC115" i="8"/>
  <c r="PMB115" i="8"/>
  <c r="PMA115" i="8"/>
  <c r="PLZ115" i="8"/>
  <c r="PLY115" i="8"/>
  <c r="PLX115" i="8"/>
  <c r="PLW115" i="8"/>
  <c r="PLV115" i="8"/>
  <c r="PLU115" i="8"/>
  <c r="PLT115" i="8"/>
  <c r="PLS115" i="8"/>
  <c r="PLR115" i="8"/>
  <c r="PLQ115" i="8"/>
  <c r="PLP115" i="8"/>
  <c r="PLO115" i="8"/>
  <c r="PLN115" i="8"/>
  <c r="PLM115" i="8"/>
  <c r="PLL115" i="8"/>
  <c r="PLK115" i="8"/>
  <c r="PLJ115" i="8"/>
  <c r="PLI115" i="8"/>
  <c r="PLH115" i="8"/>
  <c r="PLG115" i="8"/>
  <c r="PLF115" i="8"/>
  <c r="PLE115" i="8"/>
  <c r="PLD115" i="8"/>
  <c r="PLC115" i="8"/>
  <c r="PLB115" i="8"/>
  <c r="PLA115" i="8"/>
  <c r="PKZ115" i="8"/>
  <c r="PKY115" i="8"/>
  <c r="PKX115" i="8"/>
  <c r="PKW115" i="8"/>
  <c r="PKV115" i="8"/>
  <c r="PKU115" i="8"/>
  <c r="PKT115" i="8"/>
  <c r="PKS115" i="8"/>
  <c r="PKR115" i="8"/>
  <c r="PKQ115" i="8"/>
  <c r="PKP115" i="8"/>
  <c r="PKO115" i="8"/>
  <c r="PKN115" i="8"/>
  <c r="PKM115" i="8"/>
  <c r="PKL115" i="8"/>
  <c r="PKK115" i="8"/>
  <c r="PKJ115" i="8"/>
  <c r="PKI115" i="8"/>
  <c r="PKH115" i="8"/>
  <c r="PKG115" i="8"/>
  <c r="PKF115" i="8"/>
  <c r="PKE115" i="8"/>
  <c r="PKD115" i="8"/>
  <c r="PKC115" i="8"/>
  <c r="PKB115" i="8"/>
  <c r="PKA115" i="8"/>
  <c r="PJZ115" i="8"/>
  <c r="PJY115" i="8"/>
  <c r="PJX115" i="8"/>
  <c r="PJW115" i="8"/>
  <c r="PJV115" i="8"/>
  <c r="PJU115" i="8"/>
  <c r="PJT115" i="8"/>
  <c r="PJS115" i="8"/>
  <c r="PJR115" i="8"/>
  <c r="PJQ115" i="8"/>
  <c r="PJP115" i="8"/>
  <c r="PJO115" i="8"/>
  <c r="PJN115" i="8"/>
  <c r="PJM115" i="8"/>
  <c r="PJL115" i="8"/>
  <c r="PJK115" i="8"/>
  <c r="PJJ115" i="8"/>
  <c r="PJI115" i="8"/>
  <c r="PJH115" i="8"/>
  <c r="PJG115" i="8"/>
  <c r="PJF115" i="8"/>
  <c r="PJE115" i="8"/>
  <c r="PJD115" i="8"/>
  <c r="PJC115" i="8"/>
  <c r="PJB115" i="8"/>
  <c r="PJA115" i="8"/>
  <c r="PIZ115" i="8"/>
  <c r="PIY115" i="8"/>
  <c r="PIX115" i="8"/>
  <c r="PIW115" i="8"/>
  <c r="PIV115" i="8"/>
  <c r="PIU115" i="8"/>
  <c r="PIT115" i="8"/>
  <c r="PIS115" i="8"/>
  <c r="PIR115" i="8"/>
  <c r="PIQ115" i="8"/>
  <c r="PIP115" i="8"/>
  <c r="PIO115" i="8"/>
  <c r="PIN115" i="8"/>
  <c r="PIM115" i="8"/>
  <c r="PIL115" i="8"/>
  <c r="PIK115" i="8"/>
  <c r="PIJ115" i="8"/>
  <c r="PII115" i="8"/>
  <c r="PIH115" i="8"/>
  <c r="PIG115" i="8"/>
  <c r="PIF115" i="8"/>
  <c r="PIE115" i="8"/>
  <c r="PID115" i="8"/>
  <c r="PIC115" i="8"/>
  <c r="PIB115" i="8"/>
  <c r="PIA115" i="8"/>
  <c r="PHZ115" i="8"/>
  <c r="PHY115" i="8"/>
  <c r="PHX115" i="8"/>
  <c r="PHW115" i="8"/>
  <c r="PHV115" i="8"/>
  <c r="PHU115" i="8"/>
  <c r="PHT115" i="8"/>
  <c r="PHS115" i="8"/>
  <c r="PHR115" i="8"/>
  <c r="PHQ115" i="8"/>
  <c r="PHP115" i="8"/>
  <c r="PHO115" i="8"/>
  <c r="PHN115" i="8"/>
  <c r="PHM115" i="8"/>
  <c r="PHL115" i="8"/>
  <c r="PHK115" i="8"/>
  <c r="PHJ115" i="8"/>
  <c r="PHI115" i="8"/>
  <c r="PHH115" i="8"/>
  <c r="PHG115" i="8"/>
  <c r="PHF115" i="8"/>
  <c r="PHE115" i="8"/>
  <c r="PHD115" i="8"/>
  <c r="PHC115" i="8"/>
  <c r="PHB115" i="8"/>
  <c r="PHA115" i="8"/>
  <c r="PGZ115" i="8"/>
  <c r="PGY115" i="8"/>
  <c r="PGX115" i="8"/>
  <c r="PGW115" i="8"/>
  <c r="PGV115" i="8"/>
  <c r="PGU115" i="8"/>
  <c r="PGT115" i="8"/>
  <c r="PGS115" i="8"/>
  <c r="PGR115" i="8"/>
  <c r="PGQ115" i="8"/>
  <c r="PGP115" i="8"/>
  <c r="PGO115" i="8"/>
  <c r="PGN115" i="8"/>
  <c r="PGM115" i="8"/>
  <c r="PGL115" i="8"/>
  <c r="PGK115" i="8"/>
  <c r="PGJ115" i="8"/>
  <c r="PGI115" i="8"/>
  <c r="PGH115" i="8"/>
  <c r="PGG115" i="8"/>
  <c r="PGF115" i="8"/>
  <c r="PGE115" i="8"/>
  <c r="PGD115" i="8"/>
  <c r="PGC115" i="8"/>
  <c r="PGB115" i="8"/>
  <c r="PGA115" i="8"/>
  <c r="PFZ115" i="8"/>
  <c r="PFY115" i="8"/>
  <c r="PFX115" i="8"/>
  <c r="PFW115" i="8"/>
  <c r="PFV115" i="8"/>
  <c r="PFU115" i="8"/>
  <c r="PFT115" i="8"/>
  <c r="PFS115" i="8"/>
  <c r="PFR115" i="8"/>
  <c r="PFQ115" i="8"/>
  <c r="PFP115" i="8"/>
  <c r="PFO115" i="8"/>
  <c r="PFN115" i="8"/>
  <c r="PFM115" i="8"/>
  <c r="PFL115" i="8"/>
  <c r="PFK115" i="8"/>
  <c r="PFJ115" i="8"/>
  <c r="PFI115" i="8"/>
  <c r="PFH115" i="8"/>
  <c r="PFG115" i="8"/>
  <c r="PFF115" i="8"/>
  <c r="PFE115" i="8"/>
  <c r="PFD115" i="8"/>
  <c r="PFC115" i="8"/>
  <c r="PFB115" i="8"/>
  <c r="PFA115" i="8"/>
  <c r="PEZ115" i="8"/>
  <c r="PEY115" i="8"/>
  <c r="PEX115" i="8"/>
  <c r="PEW115" i="8"/>
  <c r="PEV115" i="8"/>
  <c r="PEU115" i="8"/>
  <c r="PET115" i="8"/>
  <c r="PES115" i="8"/>
  <c r="PER115" i="8"/>
  <c r="PEQ115" i="8"/>
  <c r="PEP115" i="8"/>
  <c r="PEO115" i="8"/>
  <c r="PEN115" i="8"/>
  <c r="PEM115" i="8"/>
  <c r="PEL115" i="8"/>
  <c r="PEK115" i="8"/>
  <c r="PEJ115" i="8"/>
  <c r="PEI115" i="8"/>
  <c r="PEH115" i="8"/>
  <c r="PEG115" i="8"/>
  <c r="PEF115" i="8"/>
  <c r="PEE115" i="8"/>
  <c r="PED115" i="8"/>
  <c r="PEC115" i="8"/>
  <c r="PEB115" i="8"/>
  <c r="PEA115" i="8"/>
  <c r="PDZ115" i="8"/>
  <c r="PDY115" i="8"/>
  <c r="PDX115" i="8"/>
  <c r="PDW115" i="8"/>
  <c r="PDV115" i="8"/>
  <c r="PDU115" i="8"/>
  <c r="PDT115" i="8"/>
  <c r="PDS115" i="8"/>
  <c r="PDR115" i="8"/>
  <c r="PDQ115" i="8"/>
  <c r="PDP115" i="8"/>
  <c r="PDO115" i="8"/>
  <c r="PDN115" i="8"/>
  <c r="PDM115" i="8"/>
  <c r="PDL115" i="8"/>
  <c r="PDK115" i="8"/>
  <c r="PDJ115" i="8"/>
  <c r="PDI115" i="8"/>
  <c r="PDH115" i="8"/>
  <c r="PDG115" i="8"/>
  <c r="PDF115" i="8"/>
  <c r="PDE115" i="8"/>
  <c r="PDD115" i="8"/>
  <c r="PDC115" i="8"/>
  <c r="PDB115" i="8"/>
  <c r="PDA115" i="8"/>
  <c r="PCZ115" i="8"/>
  <c r="PCY115" i="8"/>
  <c r="PCX115" i="8"/>
  <c r="PCW115" i="8"/>
  <c r="PCV115" i="8"/>
  <c r="PCU115" i="8"/>
  <c r="PCT115" i="8"/>
  <c r="PCS115" i="8"/>
  <c r="PCR115" i="8"/>
  <c r="PCQ115" i="8"/>
  <c r="PCP115" i="8"/>
  <c r="PCO115" i="8"/>
  <c r="PCN115" i="8"/>
  <c r="PCM115" i="8"/>
  <c r="PCL115" i="8"/>
  <c r="PCK115" i="8"/>
  <c r="PCJ115" i="8"/>
  <c r="PCI115" i="8"/>
  <c r="PCH115" i="8"/>
  <c r="PCG115" i="8"/>
  <c r="PCF115" i="8"/>
  <c r="PCE115" i="8"/>
  <c r="PCD115" i="8"/>
  <c r="PCC115" i="8"/>
  <c r="PCB115" i="8"/>
  <c r="PCA115" i="8"/>
  <c r="PBZ115" i="8"/>
  <c r="PBY115" i="8"/>
  <c r="PBX115" i="8"/>
  <c r="PBW115" i="8"/>
  <c r="PBV115" i="8"/>
  <c r="PBU115" i="8"/>
  <c r="PBT115" i="8"/>
  <c r="PBS115" i="8"/>
  <c r="PBR115" i="8"/>
  <c r="PBQ115" i="8"/>
  <c r="PBP115" i="8"/>
  <c r="PBO115" i="8"/>
  <c r="PBN115" i="8"/>
  <c r="PBM115" i="8"/>
  <c r="PBL115" i="8"/>
  <c r="PBK115" i="8"/>
  <c r="PBJ115" i="8"/>
  <c r="PBI115" i="8"/>
  <c r="PBH115" i="8"/>
  <c r="PBG115" i="8"/>
  <c r="PBF115" i="8"/>
  <c r="PBE115" i="8"/>
  <c r="PBD115" i="8"/>
  <c r="PBC115" i="8"/>
  <c r="PBB115" i="8"/>
  <c r="PBA115" i="8"/>
  <c r="PAZ115" i="8"/>
  <c r="PAY115" i="8"/>
  <c r="PAX115" i="8"/>
  <c r="PAW115" i="8"/>
  <c r="PAV115" i="8"/>
  <c r="PAU115" i="8"/>
  <c r="PAT115" i="8"/>
  <c r="PAS115" i="8"/>
  <c r="PAR115" i="8"/>
  <c r="PAQ115" i="8"/>
  <c r="PAP115" i="8"/>
  <c r="PAO115" i="8"/>
  <c r="PAN115" i="8"/>
  <c r="PAM115" i="8"/>
  <c r="PAL115" i="8"/>
  <c r="PAK115" i="8"/>
  <c r="PAJ115" i="8"/>
  <c r="PAI115" i="8"/>
  <c r="PAH115" i="8"/>
  <c r="PAG115" i="8"/>
  <c r="PAF115" i="8"/>
  <c r="PAE115" i="8"/>
  <c r="PAD115" i="8"/>
  <c r="PAC115" i="8"/>
  <c r="PAB115" i="8"/>
  <c r="PAA115" i="8"/>
  <c r="OZZ115" i="8"/>
  <c r="OZY115" i="8"/>
  <c r="OZX115" i="8"/>
  <c r="OZW115" i="8"/>
  <c r="OZV115" i="8"/>
  <c r="OZU115" i="8"/>
  <c r="OZT115" i="8"/>
  <c r="OZS115" i="8"/>
  <c r="OZR115" i="8"/>
  <c r="OZQ115" i="8"/>
  <c r="OZP115" i="8"/>
  <c r="OZO115" i="8"/>
  <c r="OZN115" i="8"/>
  <c r="OZM115" i="8"/>
  <c r="OZL115" i="8"/>
  <c r="OZK115" i="8"/>
  <c r="OZJ115" i="8"/>
  <c r="OZI115" i="8"/>
  <c r="OZH115" i="8"/>
  <c r="OZG115" i="8"/>
  <c r="OZF115" i="8"/>
  <c r="OZE115" i="8"/>
  <c r="OZD115" i="8"/>
  <c r="OZC115" i="8"/>
  <c r="OZB115" i="8"/>
  <c r="OZA115" i="8"/>
  <c r="OYZ115" i="8"/>
  <c r="OYY115" i="8"/>
  <c r="OYX115" i="8"/>
  <c r="OYW115" i="8"/>
  <c r="OYV115" i="8"/>
  <c r="OYU115" i="8"/>
  <c r="OYT115" i="8"/>
  <c r="OYS115" i="8"/>
  <c r="OYR115" i="8"/>
  <c r="OYQ115" i="8"/>
  <c r="OYP115" i="8"/>
  <c r="OYO115" i="8"/>
  <c r="OYN115" i="8"/>
  <c r="OYM115" i="8"/>
  <c r="OYL115" i="8"/>
  <c r="OYK115" i="8"/>
  <c r="OYJ115" i="8"/>
  <c r="OYI115" i="8"/>
  <c r="OYH115" i="8"/>
  <c r="OYG115" i="8"/>
  <c r="OYF115" i="8"/>
  <c r="OYE115" i="8"/>
  <c r="OYD115" i="8"/>
  <c r="OYC115" i="8"/>
  <c r="OYB115" i="8"/>
  <c r="OYA115" i="8"/>
  <c r="OXZ115" i="8"/>
  <c r="OXY115" i="8"/>
  <c r="OXX115" i="8"/>
  <c r="OXW115" i="8"/>
  <c r="OXV115" i="8"/>
  <c r="OXU115" i="8"/>
  <c r="OXT115" i="8"/>
  <c r="OXS115" i="8"/>
  <c r="OXR115" i="8"/>
  <c r="OXQ115" i="8"/>
  <c r="OXP115" i="8"/>
  <c r="OXO115" i="8"/>
  <c r="OXN115" i="8"/>
  <c r="OXM115" i="8"/>
  <c r="OXL115" i="8"/>
  <c r="OXK115" i="8"/>
  <c r="OXJ115" i="8"/>
  <c r="OXI115" i="8"/>
  <c r="OXH115" i="8"/>
  <c r="OXG115" i="8"/>
  <c r="OXF115" i="8"/>
  <c r="OXE115" i="8"/>
  <c r="OXD115" i="8"/>
  <c r="OXC115" i="8"/>
  <c r="OXB115" i="8"/>
  <c r="OXA115" i="8"/>
  <c r="OWZ115" i="8"/>
  <c r="OWY115" i="8"/>
  <c r="OWX115" i="8"/>
  <c r="OWW115" i="8"/>
  <c r="OWV115" i="8"/>
  <c r="OWU115" i="8"/>
  <c r="OWT115" i="8"/>
  <c r="OWS115" i="8"/>
  <c r="OWR115" i="8"/>
  <c r="OWQ115" i="8"/>
  <c r="OWP115" i="8"/>
  <c r="OWO115" i="8"/>
  <c r="OWN115" i="8"/>
  <c r="OWM115" i="8"/>
  <c r="OWL115" i="8"/>
  <c r="OWK115" i="8"/>
  <c r="OWJ115" i="8"/>
  <c r="OWI115" i="8"/>
  <c r="OWH115" i="8"/>
  <c r="OWG115" i="8"/>
  <c r="OWF115" i="8"/>
  <c r="OWE115" i="8"/>
  <c r="OWD115" i="8"/>
  <c r="OWC115" i="8"/>
  <c r="OWB115" i="8"/>
  <c r="OWA115" i="8"/>
  <c r="OVZ115" i="8"/>
  <c r="OVY115" i="8"/>
  <c r="OVX115" i="8"/>
  <c r="OVW115" i="8"/>
  <c r="OVV115" i="8"/>
  <c r="OVU115" i="8"/>
  <c r="OVT115" i="8"/>
  <c r="OVS115" i="8"/>
  <c r="OVR115" i="8"/>
  <c r="OVQ115" i="8"/>
  <c r="OVP115" i="8"/>
  <c r="OVO115" i="8"/>
  <c r="OVN115" i="8"/>
  <c r="OVM115" i="8"/>
  <c r="OVL115" i="8"/>
  <c r="OVK115" i="8"/>
  <c r="OVJ115" i="8"/>
  <c r="OVI115" i="8"/>
  <c r="OVH115" i="8"/>
  <c r="OVG115" i="8"/>
  <c r="OVF115" i="8"/>
  <c r="OVE115" i="8"/>
  <c r="OVD115" i="8"/>
  <c r="OVC115" i="8"/>
  <c r="OVB115" i="8"/>
  <c r="OVA115" i="8"/>
  <c r="OUZ115" i="8"/>
  <c r="OUY115" i="8"/>
  <c r="OUX115" i="8"/>
  <c r="OUW115" i="8"/>
  <c r="OUV115" i="8"/>
  <c r="OUU115" i="8"/>
  <c r="OUT115" i="8"/>
  <c r="OUS115" i="8"/>
  <c r="OUR115" i="8"/>
  <c r="OUQ115" i="8"/>
  <c r="OUP115" i="8"/>
  <c r="OUO115" i="8"/>
  <c r="OUN115" i="8"/>
  <c r="OUM115" i="8"/>
  <c r="OUL115" i="8"/>
  <c r="OUK115" i="8"/>
  <c r="OUJ115" i="8"/>
  <c r="OUI115" i="8"/>
  <c r="OUH115" i="8"/>
  <c r="OUG115" i="8"/>
  <c r="OUF115" i="8"/>
  <c r="OUE115" i="8"/>
  <c r="OUD115" i="8"/>
  <c r="OUC115" i="8"/>
  <c r="OUB115" i="8"/>
  <c r="OUA115" i="8"/>
  <c r="OTZ115" i="8"/>
  <c r="OTY115" i="8"/>
  <c r="OTX115" i="8"/>
  <c r="OTW115" i="8"/>
  <c r="OTV115" i="8"/>
  <c r="OTU115" i="8"/>
  <c r="OTT115" i="8"/>
  <c r="OTS115" i="8"/>
  <c r="OTR115" i="8"/>
  <c r="OTQ115" i="8"/>
  <c r="OTP115" i="8"/>
  <c r="OTO115" i="8"/>
  <c r="OTN115" i="8"/>
  <c r="OTM115" i="8"/>
  <c r="OTL115" i="8"/>
  <c r="OTK115" i="8"/>
  <c r="OTJ115" i="8"/>
  <c r="OTI115" i="8"/>
  <c r="OTH115" i="8"/>
  <c r="OTG115" i="8"/>
  <c r="OTF115" i="8"/>
  <c r="OTE115" i="8"/>
  <c r="OTD115" i="8"/>
  <c r="OTC115" i="8"/>
  <c r="OTB115" i="8"/>
  <c r="OTA115" i="8"/>
  <c r="OSZ115" i="8"/>
  <c r="OSY115" i="8"/>
  <c r="OSX115" i="8"/>
  <c r="OSW115" i="8"/>
  <c r="OSV115" i="8"/>
  <c r="OSU115" i="8"/>
  <c r="OST115" i="8"/>
  <c r="OSS115" i="8"/>
  <c r="OSR115" i="8"/>
  <c r="OSQ115" i="8"/>
  <c r="OSP115" i="8"/>
  <c r="OSO115" i="8"/>
  <c r="OSN115" i="8"/>
  <c r="OSM115" i="8"/>
  <c r="OSL115" i="8"/>
  <c r="OSK115" i="8"/>
  <c r="OSJ115" i="8"/>
  <c r="OSI115" i="8"/>
  <c r="OSH115" i="8"/>
  <c r="OSG115" i="8"/>
  <c r="OSF115" i="8"/>
  <c r="OSE115" i="8"/>
  <c r="OSD115" i="8"/>
  <c r="OSC115" i="8"/>
  <c r="OSB115" i="8"/>
  <c r="OSA115" i="8"/>
  <c r="ORZ115" i="8"/>
  <c r="ORY115" i="8"/>
  <c r="ORX115" i="8"/>
  <c r="ORW115" i="8"/>
  <c r="ORV115" i="8"/>
  <c r="ORU115" i="8"/>
  <c r="ORT115" i="8"/>
  <c r="ORS115" i="8"/>
  <c r="ORR115" i="8"/>
  <c r="ORQ115" i="8"/>
  <c r="ORP115" i="8"/>
  <c r="ORO115" i="8"/>
  <c r="ORN115" i="8"/>
  <c r="ORM115" i="8"/>
  <c r="ORL115" i="8"/>
  <c r="ORK115" i="8"/>
  <c r="ORJ115" i="8"/>
  <c r="ORI115" i="8"/>
  <c r="ORH115" i="8"/>
  <c r="ORG115" i="8"/>
  <c r="ORF115" i="8"/>
  <c r="ORE115" i="8"/>
  <c r="ORD115" i="8"/>
  <c r="ORC115" i="8"/>
  <c r="ORB115" i="8"/>
  <c r="ORA115" i="8"/>
  <c r="OQZ115" i="8"/>
  <c r="OQY115" i="8"/>
  <c r="OQX115" i="8"/>
  <c r="OQW115" i="8"/>
  <c r="OQV115" i="8"/>
  <c r="OQU115" i="8"/>
  <c r="OQT115" i="8"/>
  <c r="OQS115" i="8"/>
  <c r="OQR115" i="8"/>
  <c r="OQQ115" i="8"/>
  <c r="OQP115" i="8"/>
  <c r="OQO115" i="8"/>
  <c r="OQN115" i="8"/>
  <c r="OQM115" i="8"/>
  <c r="OQL115" i="8"/>
  <c r="OQK115" i="8"/>
  <c r="OQJ115" i="8"/>
  <c r="OQI115" i="8"/>
  <c r="OQH115" i="8"/>
  <c r="OQG115" i="8"/>
  <c r="OQF115" i="8"/>
  <c r="OQE115" i="8"/>
  <c r="OQD115" i="8"/>
  <c r="OQC115" i="8"/>
  <c r="OQB115" i="8"/>
  <c r="OQA115" i="8"/>
  <c r="OPZ115" i="8"/>
  <c r="OPY115" i="8"/>
  <c r="OPX115" i="8"/>
  <c r="OPW115" i="8"/>
  <c r="OPV115" i="8"/>
  <c r="OPU115" i="8"/>
  <c r="OPT115" i="8"/>
  <c r="OPS115" i="8"/>
  <c r="OPR115" i="8"/>
  <c r="OPQ115" i="8"/>
  <c r="OPP115" i="8"/>
  <c r="OPO115" i="8"/>
  <c r="OPN115" i="8"/>
  <c r="OPM115" i="8"/>
  <c r="OPL115" i="8"/>
  <c r="OPK115" i="8"/>
  <c r="OPJ115" i="8"/>
  <c r="OPI115" i="8"/>
  <c r="OPH115" i="8"/>
  <c r="OPG115" i="8"/>
  <c r="OPF115" i="8"/>
  <c r="OPE115" i="8"/>
  <c r="OPD115" i="8"/>
  <c r="OPC115" i="8"/>
  <c r="OPB115" i="8"/>
  <c r="OPA115" i="8"/>
  <c r="OOZ115" i="8"/>
  <c r="OOY115" i="8"/>
  <c r="OOX115" i="8"/>
  <c r="OOW115" i="8"/>
  <c r="OOV115" i="8"/>
  <c r="OOU115" i="8"/>
  <c r="OOT115" i="8"/>
  <c r="OOS115" i="8"/>
  <c r="OOR115" i="8"/>
  <c r="OOQ115" i="8"/>
  <c r="OOP115" i="8"/>
  <c r="OOO115" i="8"/>
  <c r="OON115" i="8"/>
  <c r="OOM115" i="8"/>
  <c r="OOL115" i="8"/>
  <c r="OOK115" i="8"/>
  <c r="OOJ115" i="8"/>
  <c r="OOI115" i="8"/>
  <c r="OOH115" i="8"/>
  <c r="OOG115" i="8"/>
  <c r="OOF115" i="8"/>
  <c r="OOE115" i="8"/>
  <c r="OOD115" i="8"/>
  <c r="OOC115" i="8"/>
  <c r="OOB115" i="8"/>
  <c r="OOA115" i="8"/>
  <c r="ONZ115" i="8"/>
  <c r="ONY115" i="8"/>
  <c r="ONX115" i="8"/>
  <c r="ONW115" i="8"/>
  <c r="ONV115" i="8"/>
  <c r="ONU115" i="8"/>
  <c r="ONT115" i="8"/>
  <c r="ONS115" i="8"/>
  <c r="ONR115" i="8"/>
  <c r="ONQ115" i="8"/>
  <c r="ONP115" i="8"/>
  <c r="ONO115" i="8"/>
  <c r="ONN115" i="8"/>
  <c r="ONM115" i="8"/>
  <c r="ONL115" i="8"/>
  <c r="ONK115" i="8"/>
  <c r="ONJ115" i="8"/>
  <c r="ONI115" i="8"/>
  <c r="ONH115" i="8"/>
  <c r="ONG115" i="8"/>
  <c r="ONF115" i="8"/>
  <c r="ONE115" i="8"/>
  <c r="OND115" i="8"/>
  <c r="ONC115" i="8"/>
  <c r="ONB115" i="8"/>
  <c r="ONA115" i="8"/>
  <c r="OMZ115" i="8"/>
  <c r="OMY115" i="8"/>
  <c r="OMX115" i="8"/>
  <c r="OMW115" i="8"/>
  <c r="OMV115" i="8"/>
  <c r="OMU115" i="8"/>
  <c r="OMT115" i="8"/>
  <c r="OMS115" i="8"/>
  <c r="OMR115" i="8"/>
  <c r="OMQ115" i="8"/>
  <c r="OMP115" i="8"/>
  <c r="OMO115" i="8"/>
  <c r="OMN115" i="8"/>
  <c r="OMM115" i="8"/>
  <c r="OML115" i="8"/>
  <c r="OMK115" i="8"/>
  <c r="OMJ115" i="8"/>
  <c r="OMI115" i="8"/>
  <c r="OMH115" i="8"/>
  <c r="OMG115" i="8"/>
  <c r="OMF115" i="8"/>
  <c r="OME115" i="8"/>
  <c r="OMD115" i="8"/>
  <c r="OMC115" i="8"/>
  <c r="OMB115" i="8"/>
  <c r="OMA115" i="8"/>
  <c r="OLZ115" i="8"/>
  <c r="OLY115" i="8"/>
  <c r="OLX115" i="8"/>
  <c r="OLW115" i="8"/>
  <c r="OLV115" i="8"/>
  <c r="OLU115" i="8"/>
  <c r="OLT115" i="8"/>
  <c r="OLS115" i="8"/>
  <c r="OLR115" i="8"/>
  <c r="OLQ115" i="8"/>
  <c r="OLP115" i="8"/>
  <c r="OLO115" i="8"/>
  <c r="OLN115" i="8"/>
  <c r="OLM115" i="8"/>
  <c r="OLL115" i="8"/>
  <c r="OLK115" i="8"/>
  <c r="OLJ115" i="8"/>
  <c r="OLI115" i="8"/>
  <c r="OLH115" i="8"/>
  <c r="OLG115" i="8"/>
  <c r="OLF115" i="8"/>
  <c r="OLE115" i="8"/>
  <c r="OLD115" i="8"/>
  <c r="OLC115" i="8"/>
  <c r="OLB115" i="8"/>
  <c r="OLA115" i="8"/>
  <c r="OKZ115" i="8"/>
  <c r="OKY115" i="8"/>
  <c r="OKX115" i="8"/>
  <c r="OKW115" i="8"/>
  <c r="OKV115" i="8"/>
  <c r="OKU115" i="8"/>
  <c r="OKT115" i="8"/>
  <c r="OKS115" i="8"/>
  <c r="OKR115" i="8"/>
  <c r="OKQ115" i="8"/>
  <c r="OKP115" i="8"/>
  <c r="OKO115" i="8"/>
  <c r="OKN115" i="8"/>
  <c r="OKM115" i="8"/>
  <c r="OKL115" i="8"/>
  <c r="OKK115" i="8"/>
  <c r="OKJ115" i="8"/>
  <c r="OKI115" i="8"/>
  <c r="OKH115" i="8"/>
  <c r="OKG115" i="8"/>
  <c r="OKF115" i="8"/>
  <c r="OKE115" i="8"/>
  <c r="OKD115" i="8"/>
  <c r="OKC115" i="8"/>
  <c r="OKB115" i="8"/>
  <c r="OKA115" i="8"/>
  <c r="OJZ115" i="8"/>
  <c r="OJY115" i="8"/>
  <c r="OJX115" i="8"/>
  <c r="OJW115" i="8"/>
  <c r="OJV115" i="8"/>
  <c r="OJU115" i="8"/>
  <c r="OJT115" i="8"/>
  <c r="OJS115" i="8"/>
  <c r="OJR115" i="8"/>
  <c r="OJQ115" i="8"/>
  <c r="OJP115" i="8"/>
  <c r="OJO115" i="8"/>
  <c r="OJN115" i="8"/>
  <c r="OJM115" i="8"/>
  <c r="OJL115" i="8"/>
  <c r="OJK115" i="8"/>
  <c r="OJJ115" i="8"/>
  <c r="OJI115" i="8"/>
  <c r="OJH115" i="8"/>
  <c r="OJG115" i="8"/>
  <c r="OJF115" i="8"/>
  <c r="OJE115" i="8"/>
  <c r="OJD115" i="8"/>
  <c r="OJC115" i="8"/>
  <c r="OJB115" i="8"/>
  <c r="OJA115" i="8"/>
  <c r="OIZ115" i="8"/>
  <c r="OIY115" i="8"/>
  <c r="OIX115" i="8"/>
  <c r="OIW115" i="8"/>
  <c r="OIV115" i="8"/>
  <c r="OIU115" i="8"/>
  <c r="OIT115" i="8"/>
  <c r="OIS115" i="8"/>
  <c r="OIR115" i="8"/>
  <c r="OIQ115" i="8"/>
  <c r="OIP115" i="8"/>
  <c r="OIO115" i="8"/>
  <c r="OIN115" i="8"/>
  <c r="OIM115" i="8"/>
  <c r="OIL115" i="8"/>
  <c r="OIK115" i="8"/>
  <c r="OIJ115" i="8"/>
  <c r="OII115" i="8"/>
  <c r="OIH115" i="8"/>
  <c r="OIG115" i="8"/>
  <c r="OIF115" i="8"/>
  <c r="OIE115" i="8"/>
  <c r="OID115" i="8"/>
  <c r="OIC115" i="8"/>
  <c r="OIB115" i="8"/>
  <c r="OIA115" i="8"/>
  <c r="OHZ115" i="8"/>
  <c r="OHY115" i="8"/>
  <c r="OHX115" i="8"/>
  <c r="OHW115" i="8"/>
  <c r="OHV115" i="8"/>
  <c r="OHU115" i="8"/>
  <c r="OHT115" i="8"/>
  <c r="OHS115" i="8"/>
  <c r="OHR115" i="8"/>
  <c r="OHQ115" i="8"/>
  <c r="OHP115" i="8"/>
  <c r="OHO115" i="8"/>
  <c r="OHN115" i="8"/>
  <c r="OHM115" i="8"/>
  <c r="OHL115" i="8"/>
  <c r="OHK115" i="8"/>
  <c r="OHJ115" i="8"/>
  <c r="OHI115" i="8"/>
  <c r="OHH115" i="8"/>
  <c r="OHG115" i="8"/>
  <c r="OHF115" i="8"/>
  <c r="OHE115" i="8"/>
  <c r="OHD115" i="8"/>
  <c r="OHC115" i="8"/>
  <c r="OHB115" i="8"/>
  <c r="OHA115" i="8"/>
  <c r="OGZ115" i="8"/>
  <c r="OGY115" i="8"/>
  <c r="OGX115" i="8"/>
  <c r="OGW115" i="8"/>
  <c r="OGV115" i="8"/>
  <c r="OGU115" i="8"/>
  <c r="OGT115" i="8"/>
  <c r="OGS115" i="8"/>
  <c r="OGR115" i="8"/>
  <c r="OGQ115" i="8"/>
  <c r="OGP115" i="8"/>
  <c r="OGO115" i="8"/>
  <c r="OGN115" i="8"/>
  <c r="OGM115" i="8"/>
  <c r="OGL115" i="8"/>
  <c r="OGK115" i="8"/>
  <c r="OGJ115" i="8"/>
  <c r="OGI115" i="8"/>
  <c r="OGH115" i="8"/>
  <c r="OGG115" i="8"/>
  <c r="OGF115" i="8"/>
  <c r="OGE115" i="8"/>
  <c r="OGD115" i="8"/>
  <c r="OGC115" i="8"/>
  <c r="OGB115" i="8"/>
  <c r="OGA115" i="8"/>
  <c r="OFZ115" i="8"/>
  <c r="OFY115" i="8"/>
  <c r="OFX115" i="8"/>
  <c r="OFW115" i="8"/>
  <c r="OFV115" i="8"/>
  <c r="OFU115" i="8"/>
  <c r="OFT115" i="8"/>
  <c r="OFS115" i="8"/>
  <c r="OFR115" i="8"/>
  <c r="OFQ115" i="8"/>
  <c r="OFP115" i="8"/>
  <c r="OFO115" i="8"/>
  <c r="OFN115" i="8"/>
  <c r="OFM115" i="8"/>
  <c r="OFL115" i="8"/>
  <c r="OFK115" i="8"/>
  <c r="OFJ115" i="8"/>
  <c r="OFI115" i="8"/>
  <c r="OFH115" i="8"/>
  <c r="OFG115" i="8"/>
  <c r="OFF115" i="8"/>
  <c r="OFE115" i="8"/>
  <c r="OFD115" i="8"/>
  <c r="OFC115" i="8"/>
  <c r="OFB115" i="8"/>
  <c r="OFA115" i="8"/>
  <c r="OEZ115" i="8"/>
  <c r="OEY115" i="8"/>
  <c r="OEX115" i="8"/>
  <c r="OEW115" i="8"/>
  <c r="OEV115" i="8"/>
  <c r="OEU115" i="8"/>
  <c r="OET115" i="8"/>
  <c r="OES115" i="8"/>
  <c r="OER115" i="8"/>
  <c r="OEQ115" i="8"/>
  <c r="OEP115" i="8"/>
  <c r="OEO115" i="8"/>
  <c r="OEN115" i="8"/>
  <c r="OEM115" i="8"/>
  <c r="OEL115" i="8"/>
  <c r="OEK115" i="8"/>
  <c r="OEJ115" i="8"/>
  <c r="OEI115" i="8"/>
  <c r="OEH115" i="8"/>
  <c r="OEG115" i="8"/>
  <c r="OEF115" i="8"/>
  <c r="OEE115" i="8"/>
  <c r="OED115" i="8"/>
  <c r="OEC115" i="8"/>
  <c r="OEB115" i="8"/>
  <c r="OEA115" i="8"/>
  <c r="ODZ115" i="8"/>
  <c r="ODY115" i="8"/>
  <c r="ODX115" i="8"/>
  <c r="ODW115" i="8"/>
  <c r="ODV115" i="8"/>
  <c r="ODU115" i="8"/>
  <c r="ODT115" i="8"/>
  <c r="ODS115" i="8"/>
  <c r="ODR115" i="8"/>
  <c r="ODQ115" i="8"/>
  <c r="ODP115" i="8"/>
  <c r="ODO115" i="8"/>
  <c r="ODN115" i="8"/>
  <c r="ODM115" i="8"/>
  <c r="ODL115" i="8"/>
  <c r="ODK115" i="8"/>
  <c r="ODJ115" i="8"/>
  <c r="ODI115" i="8"/>
  <c r="ODH115" i="8"/>
  <c r="ODG115" i="8"/>
  <c r="ODF115" i="8"/>
  <c r="ODE115" i="8"/>
  <c r="ODD115" i="8"/>
  <c r="ODC115" i="8"/>
  <c r="ODB115" i="8"/>
  <c r="ODA115" i="8"/>
  <c r="OCZ115" i="8"/>
  <c r="OCY115" i="8"/>
  <c r="OCX115" i="8"/>
  <c r="OCW115" i="8"/>
  <c r="OCV115" i="8"/>
  <c r="OCU115" i="8"/>
  <c r="OCT115" i="8"/>
  <c r="OCS115" i="8"/>
  <c r="OCR115" i="8"/>
  <c r="OCQ115" i="8"/>
  <c r="OCP115" i="8"/>
  <c r="OCO115" i="8"/>
  <c r="OCN115" i="8"/>
  <c r="OCM115" i="8"/>
  <c r="OCL115" i="8"/>
  <c r="OCK115" i="8"/>
  <c r="OCJ115" i="8"/>
  <c r="OCI115" i="8"/>
  <c r="OCH115" i="8"/>
  <c r="OCG115" i="8"/>
  <c r="OCF115" i="8"/>
  <c r="OCE115" i="8"/>
  <c r="OCD115" i="8"/>
  <c r="OCC115" i="8"/>
  <c r="OCB115" i="8"/>
  <c r="OCA115" i="8"/>
  <c r="OBZ115" i="8"/>
  <c r="OBY115" i="8"/>
  <c r="OBX115" i="8"/>
  <c r="OBW115" i="8"/>
  <c r="OBV115" i="8"/>
  <c r="OBU115" i="8"/>
  <c r="OBT115" i="8"/>
  <c r="OBS115" i="8"/>
  <c r="OBR115" i="8"/>
  <c r="OBQ115" i="8"/>
  <c r="OBP115" i="8"/>
  <c r="OBO115" i="8"/>
  <c r="OBN115" i="8"/>
  <c r="OBM115" i="8"/>
  <c r="OBL115" i="8"/>
  <c r="OBK115" i="8"/>
  <c r="OBJ115" i="8"/>
  <c r="OBI115" i="8"/>
  <c r="OBH115" i="8"/>
  <c r="OBG115" i="8"/>
  <c r="OBF115" i="8"/>
  <c r="OBE115" i="8"/>
  <c r="OBD115" i="8"/>
  <c r="OBC115" i="8"/>
  <c r="OBB115" i="8"/>
  <c r="OBA115" i="8"/>
  <c r="OAZ115" i="8"/>
  <c r="OAY115" i="8"/>
  <c r="OAX115" i="8"/>
  <c r="OAW115" i="8"/>
  <c r="OAV115" i="8"/>
  <c r="OAU115" i="8"/>
  <c r="OAT115" i="8"/>
  <c r="OAS115" i="8"/>
  <c r="OAR115" i="8"/>
  <c r="OAQ115" i="8"/>
  <c r="OAP115" i="8"/>
  <c r="OAO115" i="8"/>
  <c r="OAN115" i="8"/>
  <c r="OAM115" i="8"/>
  <c r="OAL115" i="8"/>
  <c r="OAK115" i="8"/>
  <c r="OAJ115" i="8"/>
  <c r="OAI115" i="8"/>
  <c r="OAH115" i="8"/>
  <c r="OAG115" i="8"/>
  <c r="OAF115" i="8"/>
  <c r="OAE115" i="8"/>
  <c r="OAD115" i="8"/>
  <c r="OAC115" i="8"/>
  <c r="OAB115" i="8"/>
  <c r="OAA115" i="8"/>
  <c r="NZZ115" i="8"/>
  <c r="NZY115" i="8"/>
  <c r="NZX115" i="8"/>
  <c r="NZW115" i="8"/>
  <c r="NZV115" i="8"/>
  <c r="NZU115" i="8"/>
  <c r="NZT115" i="8"/>
  <c r="NZS115" i="8"/>
  <c r="NZR115" i="8"/>
  <c r="NZQ115" i="8"/>
  <c r="NZP115" i="8"/>
  <c r="NZO115" i="8"/>
  <c r="NZN115" i="8"/>
  <c r="NZM115" i="8"/>
  <c r="NZL115" i="8"/>
  <c r="NZK115" i="8"/>
  <c r="NZJ115" i="8"/>
  <c r="NZI115" i="8"/>
  <c r="NZH115" i="8"/>
  <c r="NZG115" i="8"/>
  <c r="NZF115" i="8"/>
  <c r="NZE115" i="8"/>
  <c r="NZD115" i="8"/>
  <c r="NZC115" i="8"/>
  <c r="NZB115" i="8"/>
  <c r="NZA115" i="8"/>
  <c r="NYZ115" i="8"/>
  <c r="NYY115" i="8"/>
  <c r="NYX115" i="8"/>
  <c r="NYW115" i="8"/>
  <c r="NYV115" i="8"/>
  <c r="NYU115" i="8"/>
  <c r="NYT115" i="8"/>
  <c r="NYS115" i="8"/>
  <c r="NYR115" i="8"/>
  <c r="NYQ115" i="8"/>
  <c r="NYP115" i="8"/>
  <c r="NYO115" i="8"/>
  <c r="NYN115" i="8"/>
  <c r="NYM115" i="8"/>
  <c r="NYL115" i="8"/>
  <c r="NYK115" i="8"/>
  <c r="NYJ115" i="8"/>
  <c r="NYI115" i="8"/>
  <c r="NYH115" i="8"/>
  <c r="NYG115" i="8"/>
  <c r="NYF115" i="8"/>
  <c r="NYE115" i="8"/>
  <c r="NYD115" i="8"/>
  <c r="NYC115" i="8"/>
  <c r="NYB115" i="8"/>
  <c r="NYA115" i="8"/>
  <c r="NXZ115" i="8"/>
  <c r="NXY115" i="8"/>
  <c r="NXX115" i="8"/>
  <c r="NXW115" i="8"/>
  <c r="NXV115" i="8"/>
  <c r="NXU115" i="8"/>
  <c r="NXT115" i="8"/>
  <c r="NXS115" i="8"/>
  <c r="NXR115" i="8"/>
  <c r="NXQ115" i="8"/>
  <c r="NXP115" i="8"/>
  <c r="NXO115" i="8"/>
  <c r="NXN115" i="8"/>
  <c r="NXM115" i="8"/>
  <c r="NXL115" i="8"/>
  <c r="NXK115" i="8"/>
  <c r="NXJ115" i="8"/>
  <c r="NXI115" i="8"/>
  <c r="NXH115" i="8"/>
  <c r="NXG115" i="8"/>
  <c r="NXF115" i="8"/>
  <c r="NXE115" i="8"/>
  <c r="NXD115" i="8"/>
  <c r="NXC115" i="8"/>
  <c r="NXB115" i="8"/>
  <c r="NXA115" i="8"/>
  <c r="NWZ115" i="8"/>
  <c r="NWY115" i="8"/>
  <c r="NWX115" i="8"/>
  <c r="NWW115" i="8"/>
  <c r="NWV115" i="8"/>
  <c r="NWU115" i="8"/>
  <c r="NWT115" i="8"/>
  <c r="NWS115" i="8"/>
  <c r="NWR115" i="8"/>
  <c r="NWQ115" i="8"/>
  <c r="NWP115" i="8"/>
  <c r="NWO115" i="8"/>
  <c r="NWN115" i="8"/>
  <c r="NWM115" i="8"/>
  <c r="NWL115" i="8"/>
  <c r="NWK115" i="8"/>
  <c r="NWJ115" i="8"/>
  <c r="NWI115" i="8"/>
  <c r="NWH115" i="8"/>
  <c r="NWG115" i="8"/>
  <c r="NWF115" i="8"/>
  <c r="NWE115" i="8"/>
  <c r="NWD115" i="8"/>
  <c r="NWC115" i="8"/>
  <c r="NWB115" i="8"/>
  <c r="NWA115" i="8"/>
  <c r="NVZ115" i="8"/>
  <c r="NVY115" i="8"/>
  <c r="NVX115" i="8"/>
  <c r="NVW115" i="8"/>
  <c r="NVV115" i="8"/>
  <c r="NVU115" i="8"/>
  <c r="NVT115" i="8"/>
  <c r="NVS115" i="8"/>
  <c r="NVR115" i="8"/>
  <c r="NVQ115" i="8"/>
  <c r="NVP115" i="8"/>
  <c r="NVO115" i="8"/>
  <c r="NVN115" i="8"/>
  <c r="NVM115" i="8"/>
  <c r="NVL115" i="8"/>
  <c r="NVK115" i="8"/>
  <c r="NVJ115" i="8"/>
  <c r="NVI115" i="8"/>
  <c r="NVH115" i="8"/>
  <c r="NVG115" i="8"/>
  <c r="NVF115" i="8"/>
  <c r="NVE115" i="8"/>
  <c r="NVD115" i="8"/>
  <c r="NVC115" i="8"/>
  <c r="NVB115" i="8"/>
  <c r="NVA115" i="8"/>
  <c r="NUZ115" i="8"/>
  <c r="NUY115" i="8"/>
  <c r="NUX115" i="8"/>
  <c r="NUW115" i="8"/>
  <c r="NUV115" i="8"/>
  <c r="NUU115" i="8"/>
  <c r="NUT115" i="8"/>
  <c r="NUS115" i="8"/>
  <c r="NUR115" i="8"/>
  <c r="NUQ115" i="8"/>
  <c r="NUP115" i="8"/>
  <c r="NUO115" i="8"/>
  <c r="NUN115" i="8"/>
  <c r="NUM115" i="8"/>
  <c r="NUL115" i="8"/>
  <c r="NUK115" i="8"/>
  <c r="NUJ115" i="8"/>
  <c r="NUI115" i="8"/>
  <c r="NUH115" i="8"/>
  <c r="NUG115" i="8"/>
  <c r="NUF115" i="8"/>
  <c r="NUE115" i="8"/>
  <c r="NUD115" i="8"/>
  <c r="NUC115" i="8"/>
  <c r="NUB115" i="8"/>
  <c r="NUA115" i="8"/>
  <c r="NTZ115" i="8"/>
  <c r="NTY115" i="8"/>
  <c r="NTX115" i="8"/>
  <c r="NTW115" i="8"/>
  <c r="NTV115" i="8"/>
  <c r="NTU115" i="8"/>
  <c r="NTT115" i="8"/>
  <c r="NTS115" i="8"/>
  <c r="NTR115" i="8"/>
  <c r="NTQ115" i="8"/>
  <c r="NTP115" i="8"/>
  <c r="NTO115" i="8"/>
  <c r="NTN115" i="8"/>
  <c r="NTM115" i="8"/>
  <c r="NTL115" i="8"/>
  <c r="NTK115" i="8"/>
  <c r="NTJ115" i="8"/>
  <c r="NTI115" i="8"/>
  <c r="NTH115" i="8"/>
  <c r="NTG115" i="8"/>
  <c r="NTF115" i="8"/>
  <c r="NTE115" i="8"/>
  <c r="NTD115" i="8"/>
  <c r="NTC115" i="8"/>
  <c r="NTB115" i="8"/>
  <c r="NTA115" i="8"/>
  <c r="NSZ115" i="8"/>
  <c r="NSY115" i="8"/>
  <c r="NSX115" i="8"/>
  <c r="NSW115" i="8"/>
  <c r="NSV115" i="8"/>
  <c r="NSU115" i="8"/>
  <c r="NST115" i="8"/>
  <c r="NSS115" i="8"/>
  <c r="NSR115" i="8"/>
  <c r="NSQ115" i="8"/>
  <c r="NSP115" i="8"/>
  <c r="NSO115" i="8"/>
  <c r="NSN115" i="8"/>
  <c r="NSM115" i="8"/>
  <c r="NSL115" i="8"/>
  <c r="NSK115" i="8"/>
  <c r="NSJ115" i="8"/>
  <c r="NSI115" i="8"/>
  <c r="NSH115" i="8"/>
  <c r="NSG115" i="8"/>
  <c r="NSF115" i="8"/>
  <c r="NSE115" i="8"/>
  <c r="NSD115" i="8"/>
  <c r="NSC115" i="8"/>
  <c r="NSB115" i="8"/>
  <c r="NSA115" i="8"/>
  <c r="NRZ115" i="8"/>
  <c r="NRY115" i="8"/>
  <c r="NRX115" i="8"/>
  <c r="NRW115" i="8"/>
  <c r="NRV115" i="8"/>
  <c r="NRU115" i="8"/>
  <c r="NRT115" i="8"/>
  <c r="NRS115" i="8"/>
  <c r="NRR115" i="8"/>
  <c r="NRQ115" i="8"/>
  <c r="NRP115" i="8"/>
  <c r="NRO115" i="8"/>
  <c r="NRN115" i="8"/>
  <c r="NRM115" i="8"/>
  <c r="NRL115" i="8"/>
  <c r="NRK115" i="8"/>
  <c r="NRJ115" i="8"/>
  <c r="NRI115" i="8"/>
  <c r="NRH115" i="8"/>
  <c r="NRG115" i="8"/>
  <c r="NRF115" i="8"/>
  <c r="NRE115" i="8"/>
  <c r="NRD115" i="8"/>
  <c r="NRC115" i="8"/>
  <c r="NRB115" i="8"/>
  <c r="NRA115" i="8"/>
  <c r="NQZ115" i="8"/>
  <c r="NQY115" i="8"/>
  <c r="NQX115" i="8"/>
  <c r="NQW115" i="8"/>
  <c r="NQV115" i="8"/>
  <c r="NQU115" i="8"/>
  <c r="NQT115" i="8"/>
  <c r="NQS115" i="8"/>
  <c r="NQR115" i="8"/>
  <c r="NQQ115" i="8"/>
  <c r="NQP115" i="8"/>
  <c r="NQO115" i="8"/>
  <c r="NQN115" i="8"/>
  <c r="NQM115" i="8"/>
  <c r="NQL115" i="8"/>
  <c r="NQK115" i="8"/>
  <c r="NQJ115" i="8"/>
  <c r="NQI115" i="8"/>
  <c r="NQH115" i="8"/>
  <c r="NQG115" i="8"/>
  <c r="NQF115" i="8"/>
  <c r="NQE115" i="8"/>
  <c r="NQD115" i="8"/>
  <c r="NQC115" i="8"/>
  <c r="NQB115" i="8"/>
  <c r="NQA115" i="8"/>
  <c r="NPZ115" i="8"/>
  <c r="NPY115" i="8"/>
  <c r="NPX115" i="8"/>
  <c r="NPW115" i="8"/>
  <c r="NPV115" i="8"/>
  <c r="NPU115" i="8"/>
  <c r="NPT115" i="8"/>
  <c r="NPS115" i="8"/>
  <c r="NPR115" i="8"/>
  <c r="NPQ115" i="8"/>
  <c r="NPP115" i="8"/>
  <c r="NPO115" i="8"/>
  <c r="NPN115" i="8"/>
  <c r="NPM115" i="8"/>
  <c r="NPL115" i="8"/>
  <c r="NPK115" i="8"/>
  <c r="NPJ115" i="8"/>
  <c r="NPI115" i="8"/>
  <c r="NPH115" i="8"/>
  <c r="NPG115" i="8"/>
  <c r="NPF115" i="8"/>
  <c r="NPE115" i="8"/>
  <c r="NPD115" i="8"/>
  <c r="NPC115" i="8"/>
  <c r="NPB115" i="8"/>
  <c r="NPA115" i="8"/>
  <c r="NOZ115" i="8"/>
  <c r="NOY115" i="8"/>
  <c r="NOX115" i="8"/>
  <c r="NOW115" i="8"/>
  <c r="NOV115" i="8"/>
  <c r="NOU115" i="8"/>
  <c r="NOT115" i="8"/>
  <c r="NOS115" i="8"/>
  <c r="NOR115" i="8"/>
  <c r="NOQ115" i="8"/>
  <c r="NOP115" i="8"/>
  <c r="NOO115" i="8"/>
  <c r="NON115" i="8"/>
  <c r="NOM115" i="8"/>
  <c r="NOL115" i="8"/>
  <c r="NOK115" i="8"/>
  <c r="NOJ115" i="8"/>
  <c r="NOI115" i="8"/>
  <c r="NOH115" i="8"/>
  <c r="NOG115" i="8"/>
  <c r="NOF115" i="8"/>
  <c r="NOE115" i="8"/>
  <c r="NOD115" i="8"/>
  <c r="NOC115" i="8"/>
  <c r="NOB115" i="8"/>
  <c r="NOA115" i="8"/>
  <c r="NNZ115" i="8"/>
  <c r="NNY115" i="8"/>
  <c r="NNX115" i="8"/>
  <c r="NNW115" i="8"/>
  <c r="NNV115" i="8"/>
  <c r="NNU115" i="8"/>
  <c r="NNT115" i="8"/>
  <c r="NNS115" i="8"/>
  <c r="NNR115" i="8"/>
  <c r="NNQ115" i="8"/>
  <c r="NNP115" i="8"/>
  <c r="NNO115" i="8"/>
  <c r="NNN115" i="8"/>
  <c r="NNM115" i="8"/>
  <c r="NNL115" i="8"/>
  <c r="NNK115" i="8"/>
  <c r="NNJ115" i="8"/>
  <c r="NNI115" i="8"/>
  <c r="NNH115" i="8"/>
  <c r="NNG115" i="8"/>
  <c r="NNF115" i="8"/>
  <c r="NNE115" i="8"/>
  <c r="NND115" i="8"/>
  <c r="NNC115" i="8"/>
  <c r="NNB115" i="8"/>
  <c r="NNA115" i="8"/>
  <c r="NMZ115" i="8"/>
  <c r="NMY115" i="8"/>
  <c r="NMX115" i="8"/>
  <c r="NMW115" i="8"/>
  <c r="NMV115" i="8"/>
  <c r="NMU115" i="8"/>
  <c r="NMT115" i="8"/>
  <c r="NMS115" i="8"/>
  <c r="NMR115" i="8"/>
  <c r="NMQ115" i="8"/>
  <c r="NMP115" i="8"/>
  <c r="NMO115" i="8"/>
  <c r="NMN115" i="8"/>
  <c r="NMM115" i="8"/>
  <c r="NML115" i="8"/>
  <c r="NMK115" i="8"/>
  <c r="NMJ115" i="8"/>
  <c r="NMI115" i="8"/>
  <c r="NMH115" i="8"/>
  <c r="NMG115" i="8"/>
  <c r="NMF115" i="8"/>
  <c r="NME115" i="8"/>
  <c r="NMD115" i="8"/>
  <c r="NMC115" i="8"/>
  <c r="NMB115" i="8"/>
  <c r="NMA115" i="8"/>
  <c r="NLZ115" i="8"/>
  <c r="NLY115" i="8"/>
  <c r="NLX115" i="8"/>
  <c r="NLW115" i="8"/>
  <c r="NLV115" i="8"/>
  <c r="NLU115" i="8"/>
  <c r="NLT115" i="8"/>
  <c r="NLS115" i="8"/>
  <c r="NLR115" i="8"/>
  <c r="NLQ115" i="8"/>
  <c r="NLP115" i="8"/>
  <c r="NLO115" i="8"/>
  <c r="NLN115" i="8"/>
  <c r="NLM115" i="8"/>
  <c r="NLL115" i="8"/>
  <c r="NLK115" i="8"/>
  <c r="NLJ115" i="8"/>
  <c r="NLI115" i="8"/>
  <c r="NLH115" i="8"/>
  <c r="NLG115" i="8"/>
  <c r="NLF115" i="8"/>
  <c r="NLE115" i="8"/>
  <c r="NLD115" i="8"/>
  <c r="NLC115" i="8"/>
  <c r="NLB115" i="8"/>
  <c r="NLA115" i="8"/>
  <c r="NKZ115" i="8"/>
  <c r="NKY115" i="8"/>
  <c r="NKX115" i="8"/>
  <c r="NKW115" i="8"/>
  <c r="NKV115" i="8"/>
  <c r="NKU115" i="8"/>
  <c r="NKT115" i="8"/>
  <c r="NKS115" i="8"/>
  <c r="NKR115" i="8"/>
  <c r="NKQ115" i="8"/>
  <c r="NKP115" i="8"/>
  <c r="NKO115" i="8"/>
  <c r="NKN115" i="8"/>
  <c r="NKM115" i="8"/>
  <c r="NKL115" i="8"/>
  <c r="NKK115" i="8"/>
  <c r="NKJ115" i="8"/>
  <c r="NKI115" i="8"/>
  <c r="NKH115" i="8"/>
  <c r="NKG115" i="8"/>
  <c r="NKF115" i="8"/>
  <c r="NKE115" i="8"/>
  <c r="NKD115" i="8"/>
  <c r="NKC115" i="8"/>
  <c r="NKB115" i="8"/>
  <c r="NKA115" i="8"/>
  <c r="NJZ115" i="8"/>
  <c r="NJY115" i="8"/>
  <c r="NJX115" i="8"/>
  <c r="NJW115" i="8"/>
  <c r="NJV115" i="8"/>
  <c r="NJU115" i="8"/>
  <c r="NJT115" i="8"/>
  <c r="NJS115" i="8"/>
  <c r="NJR115" i="8"/>
  <c r="NJQ115" i="8"/>
  <c r="NJP115" i="8"/>
  <c r="NJO115" i="8"/>
  <c r="NJN115" i="8"/>
  <c r="NJM115" i="8"/>
  <c r="NJL115" i="8"/>
  <c r="NJK115" i="8"/>
  <c r="NJJ115" i="8"/>
  <c r="NJI115" i="8"/>
  <c r="NJH115" i="8"/>
  <c r="NJG115" i="8"/>
  <c r="NJF115" i="8"/>
  <c r="NJE115" i="8"/>
  <c r="NJD115" i="8"/>
  <c r="NJC115" i="8"/>
  <c r="NJB115" i="8"/>
  <c r="NJA115" i="8"/>
  <c r="NIZ115" i="8"/>
  <c r="NIY115" i="8"/>
  <c r="NIX115" i="8"/>
  <c r="NIW115" i="8"/>
  <c r="NIV115" i="8"/>
  <c r="NIU115" i="8"/>
  <c r="NIT115" i="8"/>
  <c r="NIS115" i="8"/>
  <c r="NIR115" i="8"/>
  <c r="NIQ115" i="8"/>
  <c r="NIP115" i="8"/>
  <c r="NIO115" i="8"/>
  <c r="NIN115" i="8"/>
  <c r="NIM115" i="8"/>
  <c r="NIL115" i="8"/>
  <c r="NIK115" i="8"/>
  <c r="NIJ115" i="8"/>
  <c r="NII115" i="8"/>
  <c r="NIH115" i="8"/>
  <c r="NIG115" i="8"/>
  <c r="NIF115" i="8"/>
  <c r="NIE115" i="8"/>
  <c r="NID115" i="8"/>
  <c r="NIC115" i="8"/>
  <c r="NIB115" i="8"/>
  <c r="NIA115" i="8"/>
  <c r="NHZ115" i="8"/>
  <c r="NHY115" i="8"/>
  <c r="NHX115" i="8"/>
  <c r="NHW115" i="8"/>
  <c r="NHV115" i="8"/>
  <c r="NHU115" i="8"/>
  <c r="NHT115" i="8"/>
  <c r="NHS115" i="8"/>
  <c r="NHR115" i="8"/>
  <c r="NHQ115" i="8"/>
  <c r="NHP115" i="8"/>
  <c r="NHO115" i="8"/>
  <c r="NHN115" i="8"/>
  <c r="NHM115" i="8"/>
  <c r="NHL115" i="8"/>
  <c r="NHK115" i="8"/>
  <c r="NHJ115" i="8"/>
  <c r="NHI115" i="8"/>
  <c r="NHH115" i="8"/>
  <c r="NHG115" i="8"/>
  <c r="NHF115" i="8"/>
  <c r="NHE115" i="8"/>
  <c r="NHD115" i="8"/>
  <c r="NHC115" i="8"/>
  <c r="NHB115" i="8"/>
  <c r="NHA115" i="8"/>
  <c r="NGZ115" i="8"/>
  <c r="NGY115" i="8"/>
  <c r="NGX115" i="8"/>
  <c r="NGW115" i="8"/>
  <c r="NGV115" i="8"/>
  <c r="NGU115" i="8"/>
  <c r="NGT115" i="8"/>
  <c r="NGS115" i="8"/>
  <c r="NGR115" i="8"/>
  <c r="NGQ115" i="8"/>
  <c r="NGP115" i="8"/>
  <c r="NGO115" i="8"/>
  <c r="NGN115" i="8"/>
  <c r="NGM115" i="8"/>
  <c r="NGL115" i="8"/>
  <c r="NGK115" i="8"/>
  <c r="NGJ115" i="8"/>
  <c r="NGI115" i="8"/>
  <c r="NGH115" i="8"/>
  <c r="NGG115" i="8"/>
  <c r="NGF115" i="8"/>
  <c r="NGE115" i="8"/>
  <c r="NGD115" i="8"/>
  <c r="NGC115" i="8"/>
  <c r="NGB115" i="8"/>
  <c r="NGA115" i="8"/>
  <c r="NFZ115" i="8"/>
  <c r="NFY115" i="8"/>
  <c r="NFX115" i="8"/>
  <c r="NFW115" i="8"/>
  <c r="NFV115" i="8"/>
  <c r="NFU115" i="8"/>
  <c r="NFT115" i="8"/>
  <c r="NFS115" i="8"/>
  <c r="NFR115" i="8"/>
  <c r="NFQ115" i="8"/>
  <c r="NFP115" i="8"/>
  <c r="NFO115" i="8"/>
  <c r="NFN115" i="8"/>
  <c r="NFM115" i="8"/>
  <c r="NFL115" i="8"/>
  <c r="NFK115" i="8"/>
  <c r="NFJ115" i="8"/>
  <c r="NFI115" i="8"/>
  <c r="NFH115" i="8"/>
  <c r="NFG115" i="8"/>
  <c r="NFF115" i="8"/>
  <c r="NFE115" i="8"/>
  <c r="NFD115" i="8"/>
  <c r="NFC115" i="8"/>
  <c r="NFB115" i="8"/>
  <c r="NFA115" i="8"/>
  <c r="NEZ115" i="8"/>
  <c r="NEY115" i="8"/>
  <c r="NEX115" i="8"/>
  <c r="NEW115" i="8"/>
  <c r="NEV115" i="8"/>
  <c r="NEU115" i="8"/>
  <c r="NET115" i="8"/>
  <c r="NES115" i="8"/>
  <c r="NER115" i="8"/>
  <c r="NEQ115" i="8"/>
  <c r="NEP115" i="8"/>
  <c r="NEO115" i="8"/>
  <c r="NEN115" i="8"/>
  <c r="NEM115" i="8"/>
  <c r="NEL115" i="8"/>
  <c r="NEK115" i="8"/>
  <c r="NEJ115" i="8"/>
  <c r="NEI115" i="8"/>
  <c r="NEH115" i="8"/>
  <c r="NEG115" i="8"/>
  <c r="NEF115" i="8"/>
  <c r="NEE115" i="8"/>
  <c r="NED115" i="8"/>
  <c r="NEC115" i="8"/>
  <c r="NEB115" i="8"/>
  <c r="NEA115" i="8"/>
  <c r="NDZ115" i="8"/>
  <c r="NDY115" i="8"/>
  <c r="NDX115" i="8"/>
  <c r="NDW115" i="8"/>
  <c r="NDV115" i="8"/>
  <c r="NDU115" i="8"/>
  <c r="NDT115" i="8"/>
  <c r="NDS115" i="8"/>
  <c r="NDR115" i="8"/>
  <c r="NDQ115" i="8"/>
  <c r="NDP115" i="8"/>
  <c r="NDO115" i="8"/>
  <c r="NDN115" i="8"/>
  <c r="NDM115" i="8"/>
  <c r="NDL115" i="8"/>
  <c r="NDK115" i="8"/>
  <c r="NDJ115" i="8"/>
  <c r="NDI115" i="8"/>
  <c r="NDH115" i="8"/>
  <c r="NDG115" i="8"/>
  <c r="NDF115" i="8"/>
  <c r="NDE115" i="8"/>
  <c r="NDD115" i="8"/>
  <c r="NDC115" i="8"/>
  <c r="NDB115" i="8"/>
  <c r="NDA115" i="8"/>
  <c r="NCZ115" i="8"/>
  <c r="NCY115" i="8"/>
  <c r="NCX115" i="8"/>
  <c r="NCW115" i="8"/>
  <c r="NCV115" i="8"/>
  <c r="NCU115" i="8"/>
  <c r="NCT115" i="8"/>
  <c r="NCS115" i="8"/>
  <c r="NCR115" i="8"/>
  <c r="NCQ115" i="8"/>
  <c r="NCP115" i="8"/>
  <c r="NCO115" i="8"/>
  <c r="NCN115" i="8"/>
  <c r="NCM115" i="8"/>
  <c r="NCL115" i="8"/>
  <c r="NCK115" i="8"/>
  <c r="NCJ115" i="8"/>
  <c r="NCI115" i="8"/>
  <c r="NCH115" i="8"/>
  <c r="NCG115" i="8"/>
  <c r="NCF115" i="8"/>
  <c r="NCE115" i="8"/>
  <c r="NCD115" i="8"/>
  <c r="NCC115" i="8"/>
  <c r="NCB115" i="8"/>
  <c r="NCA115" i="8"/>
  <c r="NBZ115" i="8"/>
  <c r="NBY115" i="8"/>
  <c r="NBX115" i="8"/>
  <c r="NBW115" i="8"/>
  <c r="NBV115" i="8"/>
  <c r="NBU115" i="8"/>
  <c r="NBT115" i="8"/>
  <c r="NBS115" i="8"/>
  <c r="NBR115" i="8"/>
  <c r="NBQ115" i="8"/>
  <c r="NBP115" i="8"/>
  <c r="NBO115" i="8"/>
  <c r="NBN115" i="8"/>
  <c r="NBM115" i="8"/>
  <c r="NBL115" i="8"/>
  <c r="NBK115" i="8"/>
  <c r="NBJ115" i="8"/>
  <c r="NBI115" i="8"/>
  <c r="NBH115" i="8"/>
  <c r="NBG115" i="8"/>
  <c r="NBF115" i="8"/>
  <c r="NBE115" i="8"/>
  <c r="NBD115" i="8"/>
  <c r="NBC115" i="8"/>
  <c r="NBB115" i="8"/>
  <c r="NBA115" i="8"/>
  <c r="NAZ115" i="8"/>
  <c r="NAY115" i="8"/>
  <c r="NAX115" i="8"/>
  <c r="NAW115" i="8"/>
  <c r="NAV115" i="8"/>
  <c r="NAU115" i="8"/>
  <c r="NAT115" i="8"/>
  <c r="NAS115" i="8"/>
  <c r="NAR115" i="8"/>
  <c r="NAQ115" i="8"/>
  <c r="NAP115" i="8"/>
  <c r="NAO115" i="8"/>
  <c r="NAN115" i="8"/>
  <c r="NAM115" i="8"/>
  <c r="NAL115" i="8"/>
  <c r="NAK115" i="8"/>
  <c r="NAJ115" i="8"/>
  <c r="NAI115" i="8"/>
  <c r="NAH115" i="8"/>
  <c r="NAG115" i="8"/>
  <c r="NAF115" i="8"/>
  <c r="NAE115" i="8"/>
  <c r="NAD115" i="8"/>
  <c r="NAC115" i="8"/>
  <c r="NAB115" i="8"/>
  <c r="NAA115" i="8"/>
  <c r="MZZ115" i="8"/>
  <c r="MZY115" i="8"/>
  <c r="MZX115" i="8"/>
  <c r="MZW115" i="8"/>
  <c r="MZV115" i="8"/>
  <c r="MZU115" i="8"/>
  <c r="MZT115" i="8"/>
  <c r="MZS115" i="8"/>
  <c r="MZR115" i="8"/>
  <c r="MZQ115" i="8"/>
  <c r="MZP115" i="8"/>
  <c r="MZO115" i="8"/>
  <c r="MZN115" i="8"/>
  <c r="MZM115" i="8"/>
  <c r="MZL115" i="8"/>
  <c r="MZK115" i="8"/>
  <c r="MZJ115" i="8"/>
  <c r="MZI115" i="8"/>
  <c r="MZH115" i="8"/>
  <c r="MZG115" i="8"/>
  <c r="MZF115" i="8"/>
  <c r="MZE115" i="8"/>
  <c r="MZD115" i="8"/>
  <c r="MZC115" i="8"/>
  <c r="MZB115" i="8"/>
  <c r="MZA115" i="8"/>
  <c r="MYZ115" i="8"/>
  <c r="MYY115" i="8"/>
  <c r="MYX115" i="8"/>
  <c r="MYW115" i="8"/>
  <c r="MYV115" i="8"/>
  <c r="MYU115" i="8"/>
  <c r="MYT115" i="8"/>
  <c r="MYS115" i="8"/>
  <c r="MYR115" i="8"/>
  <c r="MYQ115" i="8"/>
  <c r="MYP115" i="8"/>
  <c r="MYO115" i="8"/>
  <c r="MYN115" i="8"/>
  <c r="MYM115" i="8"/>
  <c r="MYL115" i="8"/>
  <c r="MYK115" i="8"/>
  <c r="MYJ115" i="8"/>
  <c r="MYI115" i="8"/>
  <c r="MYH115" i="8"/>
  <c r="MYG115" i="8"/>
  <c r="MYF115" i="8"/>
  <c r="MYE115" i="8"/>
  <c r="MYD115" i="8"/>
  <c r="MYC115" i="8"/>
  <c r="MYB115" i="8"/>
  <c r="MYA115" i="8"/>
  <c r="MXZ115" i="8"/>
  <c r="MXY115" i="8"/>
  <c r="MXX115" i="8"/>
  <c r="MXW115" i="8"/>
  <c r="MXV115" i="8"/>
  <c r="MXU115" i="8"/>
  <c r="MXT115" i="8"/>
  <c r="MXS115" i="8"/>
  <c r="MXR115" i="8"/>
  <c r="MXQ115" i="8"/>
  <c r="MXP115" i="8"/>
  <c r="MXO115" i="8"/>
  <c r="MXN115" i="8"/>
  <c r="MXM115" i="8"/>
  <c r="MXL115" i="8"/>
  <c r="MXK115" i="8"/>
  <c r="MXJ115" i="8"/>
  <c r="MXI115" i="8"/>
  <c r="MXH115" i="8"/>
  <c r="MXG115" i="8"/>
  <c r="MXF115" i="8"/>
  <c r="MXE115" i="8"/>
  <c r="MXD115" i="8"/>
  <c r="MXC115" i="8"/>
  <c r="MXB115" i="8"/>
  <c r="MXA115" i="8"/>
  <c r="MWZ115" i="8"/>
  <c r="MWY115" i="8"/>
  <c r="MWX115" i="8"/>
  <c r="MWW115" i="8"/>
  <c r="MWV115" i="8"/>
  <c r="MWU115" i="8"/>
  <c r="MWT115" i="8"/>
  <c r="MWS115" i="8"/>
  <c r="MWR115" i="8"/>
  <c r="MWQ115" i="8"/>
  <c r="MWP115" i="8"/>
  <c r="MWO115" i="8"/>
  <c r="MWN115" i="8"/>
  <c r="MWM115" i="8"/>
  <c r="MWL115" i="8"/>
  <c r="MWK115" i="8"/>
  <c r="MWJ115" i="8"/>
  <c r="MWI115" i="8"/>
  <c r="MWH115" i="8"/>
  <c r="MWG115" i="8"/>
  <c r="MWF115" i="8"/>
  <c r="MWE115" i="8"/>
  <c r="MWD115" i="8"/>
  <c r="MWC115" i="8"/>
  <c r="MWB115" i="8"/>
  <c r="MWA115" i="8"/>
  <c r="MVZ115" i="8"/>
  <c r="MVY115" i="8"/>
  <c r="MVX115" i="8"/>
  <c r="MVW115" i="8"/>
  <c r="MVV115" i="8"/>
  <c r="MVU115" i="8"/>
  <c r="MVT115" i="8"/>
  <c r="MVS115" i="8"/>
  <c r="MVR115" i="8"/>
  <c r="MVQ115" i="8"/>
  <c r="MVP115" i="8"/>
  <c r="MVO115" i="8"/>
  <c r="MVN115" i="8"/>
  <c r="MVM115" i="8"/>
  <c r="MVL115" i="8"/>
  <c r="MVK115" i="8"/>
  <c r="MVJ115" i="8"/>
  <c r="MVI115" i="8"/>
  <c r="MVH115" i="8"/>
  <c r="MVG115" i="8"/>
  <c r="MVF115" i="8"/>
  <c r="MVE115" i="8"/>
  <c r="MVD115" i="8"/>
  <c r="MVC115" i="8"/>
  <c r="MVB115" i="8"/>
  <c r="MVA115" i="8"/>
  <c r="MUZ115" i="8"/>
  <c r="MUY115" i="8"/>
  <c r="MUX115" i="8"/>
  <c r="MUW115" i="8"/>
  <c r="MUV115" i="8"/>
  <c r="MUU115" i="8"/>
  <c r="MUT115" i="8"/>
  <c r="MUS115" i="8"/>
  <c r="MUR115" i="8"/>
  <c r="MUQ115" i="8"/>
  <c r="MUP115" i="8"/>
  <c r="MUO115" i="8"/>
  <c r="MUN115" i="8"/>
  <c r="MUM115" i="8"/>
  <c r="MUL115" i="8"/>
  <c r="MUK115" i="8"/>
  <c r="MUJ115" i="8"/>
  <c r="MUI115" i="8"/>
  <c r="MUH115" i="8"/>
  <c r="MUG115" i="8"/>
  <c r="MUF115" i="8"/>
  <c r="MUE115" i="8"/>
  <c r="MUD115" i="8"/>
  <c r="MUC115" i="8"/>
  <c r="MUB115" i="8"/>
  <c r="MUA115" i="8"/>
  <c r="MTZ115" i="8"/>
  <c r="MTY115" i="8"/>
  <c r="MTX115" i="8"/>
  <c r="MTW115" i="8"/>
  <c r="MTV115" i="8"/>
  <c r="MTU115" i="8"/>
  <c r="MTT115" i="8"/>
  <c r="MTS115" i="8"/>
  <c r="MTR115" i="8"/>
  <c r="MTQ115" i="8"/>
  <c r="MTP115" i="8"/>
  <c r="MTO115" i="8"/>
  <c r="MTN115" i="8"/>
  <c r="MTM115" i="8"/>
  <c r="MTL115" i="8"/>
  <c r="MTK115" i="8"/>
  <c r="MTJ115" i="8"/>
  <c r="MTI115" i="8"/>
  <c r="MTH115" i="8"/>
  <c r="MTG115" i="8"/>
  <c r="MTF115" i="8"/>
  <c r="MTE115" i="8"/>
  <c r="MTD115" i="8"/>
  <c r="MTC115" i="8"/>
  <c r="MTB115" i="8"/>
  <c r="MTA115" i="8"/>
  <c r="MSZ115" i="8"/>
  <c r="MSY115" i="8"/>
  <c r="MSX115" i="8"/>
  <c r="MSW115" i="8"/>
  <c r="MSV115" i="8"/>
  <c r="MSU115" i="8"/>
  <c r="MST115" i="8"/>
  <c r="MSS115" i="8"/>
  <c r="MSR115" i="8"/>
  <c r="MSQ115" i="8"/>
  <c r="MSP115" i="8"/>
  <c r="MSO115" i="8"/>
  <c r="MSN115" i="8"/>
  <c r="MSM115" i="8"/>
  <c r="MSL115" i="8"/>
  <c r="MSK115" i="8"/>
  <c r="MSJ115" i="8"/>
  <c r="MSI115" i="8"/>
  <c r="MSH115" i="8"/>
  <c r="MSG115" i="8"/>
  <c r="MSF115" i="8"/>
  <c r="MSE115" i="8"/>
  <c r="MSD115" i="8"/>
  <c r="MSC115" i="8"/>
  <c r="MSB115" i="8"/>
  <c r="MSA115" i="8"/>
  <c r="MRZ115" i="8"/>
  <c r="MRY115" i="8"/>
  <c r="MRX115" i="8"/>
  <c r="MRW115" i="8"/>
  <c r="MRV115" i="8"/>
  <c r="MRU115" i="8"/>
  <c r="MRT115" i="8"/>
  <c r="MRS115" i="8"/>
  <c r="MRR115" i="8"/>
  <c r="MRQ115" i="8"/>
  <c r="MRP115" i="8"/>
  <c r="MRO115" i="8"/>
  <c r="MRN115" i="8"/>
  <c r="MRM115" i="8"/>
  <c r="MRL115" i="8"/>
  <c r="MRK115" i="8"/>
  <c r="MRJ115" i="8"/>
  <c r="MRI115" i="8"/>
  <c r="MRH115" i="8"/>
  <c r="MRG115" i="8"/>
  <c r="MRF115" i="8"/>
  <c r="MRE115" i="8"/>
  <c r="MRD115" i="8"/>
  <c r="MRC115" i="8"/>
  <c r="MRB115" i="8"/>
  <c r="MRA115" i="8"/>
  <c r="MQZ115" i="8"/>
  <c r="MQY115" i="8"/>
  <c r="MQX115" i="8"/>
  <c r="MQW115" i="8"/>
  <c r="MQV115" i="8"/>
  <c r="MQU115" i="8"/>
  <c r="MQT115" i="8"/>
  <c r="MQS115" i="8"/>
  <c r="MQR115" i="8"/>
  <c r="MQQ115" i="8"/>
  <c r="MQP115" i="8"/>
  <c r="MQO115" i="8"/>
  <c r="MQN115" i="8"/>
  <c r="MQM115" i="8"/>
  <c r="MQL115" i="8"/>
  <c r="MQK115" i="8"/>
  <c r="MQJ115" i="8"/>
  <c r="MQI115" i="8"/>
  <c r="MQH115" i="8"/>
  <c r="MQG115" i="8"/>
  <c r="MQF115" i="8"/>
  <c r="MQE115" i="8"/>
  <c r="MQD115" i="8"/>
  <c r="MQC115" i="8"/>
  <c r="MQB115" i="8"/>
  <c r="MQA115" i="8"/>
  <c r="MPZ115" i="8"/>
  <c r="MPY115" i="8"/>
  <c r="MPX115" i="8"/>
  <c r="MPW115" i="8"/>
  <c r="MPV115" i="8"/>
  <c r="MPU115" i="8"/>
  <c r="MPT115" i="8"/>
  <c r="MPS115" i="8"/>
  <c r="MPR115" i="8"/>
  <c r="MPQ115" i="8"/>
  <c r="MPP115" i="8"/>
  <c r="MPO115" i="8"/>
  <c r="MPN115" i="8"/>
  <c r="MPM115" i="8"/>
  <c r="MPL115" i="8"/>
  <c r="MPK115" i="8"/>
  <c r="MPJ115" i="8"/>
  <c r="MPI115" i="8"/>
  <c r="MPH115" i="8"/>
  <c r="MPG115" i="8"/>
  <c r="MPF115" i="8"/>
  <c r="MPE115" i="8"/>
  <c r="MPD115" i="8"/>
  <c r="MPC115" i="8"/>
  <c r="MPB115" i="8"/>
  <c r="MPA115" i="8"/>
  <c r="MOZ115" i="8"/>
  <c r="MOY115" i="8"/>
  <c r="MOX115" i="8"/>
  <c r="MOW115" i="8"/>
  <c r="MOV115" i="8"/>
  <c r="MOU115" i="8"/>
  <c r="MOT115" i="8"/>
  <c r="MOS115" i="8"/>
  <c r="MOR115" i="8"/>
  <c r="MOQ115" i="8"/>
  <c r="MOP115" i="8"/>
  <c r="MOO115" i="8"/>
  <c r="MON115" i="8"/>
  <c r="MOM115" i="8"/>
  <c r="MOL115" i="8"/>
  <c r="MOK115" i="8"/>
  <c r="MOJ115" i="8"/>
  <c r="MOI115" i="8"/>
  <c r="MOH115" i="8"/>
  <c r="MOG115" i="8"/>
  <c r="MOF115" i="8"/>
  <c r="MOE115" i="8"/>
  <c r="MOD115" i="8"/>
  <c r="MOC115" i="8"/>
  <c r="MOB115" i="8"/>
  <c r="MOA115" i="8"/>
  <c r="MNZ115" i="8"/>
  <c r="MNY115" i="8"/>
  <c r="MNX115" i="8"/>
  <c r="MNW115" i="8"/>
  <c r="MNV115" i="8"/>
  <c r="MNU115" i="8"/>
  <c r="MNT115" i="8"/>
  <c r="MNS115" i="8"/>
  <c r="MNR115" i="8"/>
  <c r="MNQ115" i="8"/>
  <c r="MNP115" i="8"/>
  <c r="MNO115" i="8"/>
  <c r="MNN115" i="8"/>
  <c r="MNM115" i="8"/>
  <c r="MNL115" i="8"/>
  <c r="MNK115" i="8"/>
  <c r="MNJ115" i="8"/>
  <c r="MNI115" i="8"/>
  <c r="MNH115" i="8"/>
  <c r="MNG115" i="8"/>
  <c r="MNF115" i="8"/>
  <c r="MNE115" i="8"/>
  <c r="MND115" i="8"/>
  <c r="MNC115" i="8"/>
  <c r="MNB115" i="8"/>
  <c r="MNA115" i="8"/>
  <c r="MMZ115" i="8"/>
  <c r="MMY115" i="8"/>
  <c r="MMX115" i="8"/>
  <c r="MMW115" i="8"/>
  <c r="MMV115" i="8"/>
  <c r="MMU115" i="8"/>
  <c r="MMT115" i="8"/>
  <c r="MMS115" i="8"/>
  <c r="MMR115" i="8"/>
  <c r="MMQ115" i="8"/>
  <c r="MMP115" i="8"/>
  <c r="MMO115" i="8"/>
  <c r="MMN115" i="8"/>
  <c r="MMM115" i="8"/>
  <c r="MML115" i="8"/>
  <c r="MMK115" i="8"/>
  <c r="MMJ115" i="8"/>
  <c r="MMI115" i="8"/>
  <c r="MMH115" i="8"/>
  <c r="MMG115" i="8"/>
  <c r="MMF115" i="8"/>
  <c r="MME115" i="8"/>
  <c r="MMD115" i="8"/>
  <c r="MMC115" i="8"/>
  <c r="MMB115" i="8"/>
  <c r="MMA115" i="8"/>
  <c r="MLZ115" i="8"/>
  <c r="MLY115" i="8"/>
  <c r="MLX115" i="8"/>
  <c r="MLW115" i="8"/>
  <c r="MLV115" i="8"/>
  <c r="MLU115" i="8"/>
  <c r="MLT115" i="8"/>
  <c r="MLS115" i="8"/>
  <c r="MLR115" i="8"/>
  <c r="MLQ115" i="8"/>
  <c r="MLP115" i="8"/>
  <c r="MLO115" i="8"/>
  <c r="MLN115" i="8"/>
  <c r="MLM115" i="8"/>
  <c r="MLL115" i="8"/>
  <c r="MLK115" i="8"/>
  <c r="MLJ115" i="8"/>
  <c r="MLI115" i="8"/>
  <c r="MLH115" i="8"/>
  <c r="MLG115" i="8"/>
  <c r="MLF115" i="8"/>
  <c r="MLE115" i="8"/>
  <c r="MLD115" i="8"/>
  <c r="MLC115" i="8"/>
  <c r="MLB115" i="8"/>
  <c r="MLA115" i="8"/>
  <c r="MKZ115" i="8"/>
  <c r="MKY115" i="8"/>
  <c r="MKX115" i="8"/>
  <c r="MKW115" i="8"/>
  <c r="MKV115" i="8"/>
  <c r="MKU115" i="8"/>
  <c r="MKT115" i="8"/>
  <c r="MKS115" i="8"/>
  <c r="MKR115" i="8"/>
  <c r="MKQ115" i="8"/>
  <c r="MKP115" i="8"/>
  <c r="MKO115" i="8"/>
  <c r="MKN115" i="8"/>
  <c r="MKM115" i="8"/>
  <c r="MKL115" i="8"/>
  <c r="MKK115" i="8"/>
  <c r="MKJ115" i="8"/>
  <c r="MKI115" i="8"/>
  <c r="MKH115" i="8"/>
  <c r="MKG115" i="8"/>
  <c r="MKF115" i="8"/>
  <c r="MKE115" i="8"/>
  <c r="MKD115" i="8"/>
  <c r="MKC115" i="8"/>
  <c r="MKB115" i="8"/>
  <c r="MKA115" i="8"/>
  <c r="MJZ115" i="8"/>
  <c r="MJY115" i="8"/>
  <c r="MJX115" i="8"/>
  <c r="MJW115" i="8"/>
  <c r="MJV115" i="8"/>
  <c r="MJU115" i="8"/>
  <c r="MJT115" i="8"/>
  <c r="MJS115" i="8"/>
  <c r="MJR115" i="8"/>
  <c r="MJQ115" i="8"/>
  <c r="MJP115" i="8"/>
  <c r="MJO115" i="8"/>
  <c r="MJN115" i="8"/>
  <c r="MJM115" i="8"/>
  <c r="MJL115" i="8"/>
  <c r="MJK115" i="8"/>
  <c r="MJJ115" i="8"/>
  <c r="MJI115" i="8"/>
  <c r="MJH115" i="8"/>
  <c r="MJG115" i="8"/>
  <c r="MJF115" i="8"/>
  <c r="MJE115" i="8"/>
  <c r="MJD115" i="8"/>
  <c r="MJC115" i="8"/>
  <c r="MJB115" i="8"/>
  <c r="MJA115" i="8"/>
  <c r="MIZ115" i="8"/>
  <c r="MIY115" i="8"/>
  <c r="MIX115" i="8"/>
  <c r="MIW115" i="8"/>
  <c r="MIV115" i="8"/>
  <c r="MIU115" i="8"/>
  <c r="MIT115" i="8"/>
  <c r="MIS115" i="8"/>
  <c r="MIR115" i="8"/>
  <c r="MIQ115" i="8"/>
  <c r="MIP115" i="8"/>
  <c r="MIO115" i="8"/>
  <c r="MIN115" i="8"/>
  <c r="MIM115" i="8"/>
  <c r="MIL115" i="8"/>
  <c r="MIK115" i="8"/>
  <c r="MIJ115" i="8"/>
  <c r="MII115" i="8"/>
  <c r="MIH115" i="8"/>
  <c r="MIG115" i="8"/>
  <c r="MIF115" i="8"/>
  <c r="MIE115" i="8"/>
  <c r="MID115" i="8"/>
  <c r="MIC115" i="8"/>
  <c r="MIB115" i="8"/>
  <c r="MIA115" i="8"/>
  <c r="MHZ115" i="8"/>
  <c r="MHY115" i="8"/>
  <c r="MHX115" i="8"/>
  <c r="MHW115" i="8"/>
  <c r="MHV115" i="8"/>
  <c r="MHU115" i="8"/>
  <c r="MHT115" i="8"/>
  <c r="MHS115" i="8"/>
  <c r="MHR115" i="8"/>
  <c r="MHQ115" i="8"/>
  <c r="MHP115" i="8"/>
  <c r="MHO115" i="8"/>
  <c r="MHN115" i="8"/>
  <c r="MHM115" i="8"/>
  <c r="MHL115" i="8"/>
  <c r="MHK115" i="8"/>
  <c r="MHJ115" i="8"/>
  <c r="MHI115" i="8"/>
  <c r="MHH115" i="8"/>
  <c r="MHG115" i="8"/>
  <c r="MHF115" i="8"/>
  <c r="MHE115" i="8"/>
  <c r="MHD115" i="8"/>
  <c r="MHC115" i="8"/>
  <c r="MHB115" i="8"/>
  <c r="MHA115" i="8"/>
  <c r="MGZ115" i="8"/>
  <c r="MGY115" i="8"/>
  <c r="MGX115" i="8"/>
  <c r="MGW115" i="8"/>
  <c r="MGV115" i="8"/>
  <c r="MGU115" i="8"/>
  <c r="MGT115" i="8"/>
  <c r="MGS115" i="8"/>
  <c r="MGR115" i="8"/>
  <c r="MGQ115" i="8"/>
  <c r="MGP115" i="8"/>
  <c r="MGO115" i="8"/>
  <c r="MGN115" i="8"/>
  <c r="MGM115" i="8"/>
  <c r="MGL115" i="8"/>
  <c r="MGK115" i="8"/>
  <c r="MGJ115" i="8"/>
  <c r="MGI115" i="8"/>
  <c r="MGH115" i="8"/>
  <c r="MGG115" i="8"/>
  <c r="MGF115" i="8"/>
  <c r="MGE115" i="8"/>
  <c r="MGD115" i="8"/>
  <c r="MGC115" i="8"/>
  <c r="MGB115" i="8"/>
  <c r="MGA115" i="8"/>
  <c r="MFZ115" i="8"/>
  <c r="MFY115" i="8"/>
  <c r="MFX115" i="8"/>
  <c r="MFW115" i="8"/>
  <c r="MFV115" i="8"/>
  <c r="MFU115" i="8"/>
  <c r="MFT115" i="8"/>
  <c r="MFS115" i="8"/>
  <c r="MFR115" i="8"/>
  <c r="MFQ115" i="8"/>
  <c r="MFP115" i="8"/>
  <c r="MFO115" i="8"/>
  <c r="MFN115" i="8"/>
  <c r="MFM115" i="8"/>
  <c r="MFL115" i="8"/>
  <c r="MFK115" i="8"/>
  <c r="MFJ115" i="8"/>
  <c r="MFI115" i="8"/>
  <c r="MFH115" i="8"/>
  <c r="MFG115" i="8"/>
  <c r="MFF115" i="8"/>
  <c r="MFE115" i="8"/>
  <c r="MFD115" i="8"/>
  <c r="MFC115" i="8"/>
  <c r="MFB115" i="8"/>
  <c r="MFA115" i="8"/>
  <c r="MEZ115" i="8"/>
  <c r="MEY115" i="8"/>
  <c r="MEX115" i="8"/>
  <c r="MEW115" i="8"/>
  <c r="MEV115" i="8"/>
  <c r="MEU115" i="8"/>
  <c r="MET115" i="8"/>
  <c r="MES115" i="8"/>
  <c r="MER115" i="8"/>
  <c r="MEQ115" i="8"/>
  <c r="MEP115" i="8"/>
  <c r="MEO115" i="8"/>
  <c r="MEN115" i="8"/>
  <c r="MEM115" i="8"/>
  <c r="MEL115" i="8"/>
  <c r="MEK115" i="8"/>
  <c r="MEJ115" i="8"/>
  <c r="MEI115" i="8"/>
  <c r="MEH115" i="8"/>
  <c r="MEG115" i="8"/>
  <c r="MEF115" i="8"/>
  <c r="MEE115" i="8"/>
  <c r="MED115" i="8"/>
  <c r="MEC115" i="8"/>
  <c r="MEB115" i="8"/>
  <c r="MEA115" i="8"/>
  <c r="MDZ115" i="8"/>
  <c r="MDY115" i="8"/>
  <c r="MDX115" i="8"/>
  <c r="MDW115" i="8"/>
  <c r="MDV115" i="8"/>
  <c r="MDU115" i="8"/>
  <c r="MDT115" i="8"/>
  <c r="MDS115" i="8"/>
  <c r="MDR115" i="8"/>
  <c r="MDQ115" i="8"/>
  <c r="MDP115" i="8"/>
  <c r="MDO115" i="8"/>
  <c r="MDN115" i="8"/>
  <c r="MDM115" i="8"/>
  <c r="MDL115" i="8"/>
  <c r="MDK115" i="8"/>
  <c r="MDJ115" i="8"/>
  <c r="MDI115" i="8"/>
  <c r="MDH115" i="8"/>
  <c r="MDG115" i="8"/>
  <c r="MDF115" i="8"/>
  <c r="MDE115" i="8"/>
  <c r="MDD115" i="8"/>
  <c r="MDC115" i="8"/>
  <c r="MDB115" i="8"/>
  <c r="MDA115" i="8"/>
  <c r="MCZ115" i="8"/>
  <c r="MCY115" i="8"/>
  <c r="MCX115" i="8"/>
  <c r="MCW115" i="8"/>
  <c r="MCV115" i="8"/>
  <c r="MCU115" i="8"/>
  <c r="MCT115" i="8"/>
  <c r="MCS115" i="8"/>
  <c r="MCR115" i="8"/>
  <c r="MCQ115" i="8"/>
  <c r="MCP115" i="8"/>
  <c r="MCO115" i="8"/>
  <c r="MCN115" i="8"/>
  <c r="MCM115" i="8"/>
  <c r="MCL115" i="8"/>
  <c r="MCK115" i="8"/>
  <c r="MCJ115" i="8"/>
  <c r="MCI115" i="8"/>
  <c r="MCH115" i="8"/>
  <c r="MCG115" i="8"/>
  <c r="MCF115" i="8"/>
  <c r="MCE115" i="8"/>
  <c r="MCD115" i="8"/>
  <c r="MCC115" i="8"/>
  <c r="MCB115" i="8"/>
  <c r="MCA115" i="8"/>
  <c r="MBZ115" i="8"/>
  <c r="MBY115" i="8"/>
  <c r="MBX115" i="8"/>
  <c r="MBW115" i="8"/>
  <c r="MBV115" i="8"/>
  <c r="MBU115" i="8"/>
  <c r="MBT115" i="8"/>
  <c r="MBS115" i="8"/>
  <c r="MBR115" i="8"/>
  <c r="MBQ115" i="8"/>
  <c r="MBP115" i="8"/>
  <c r="MBO115" i="8"/>
  <c r="MBN115" i="8"/>
  <c r="MBM115" i="8"/>
  <c r="MBL115" i="8"/>
  <c r="MBK115" i="8"/>
  <c r="MBJ115" i="8"/>
  <c r="MBI115" i="8"/>
  <c r="MBH115" i="8"/>
  <c r="MBG115" i="8"/>
  <c r="MBF115" i="8"/>
  <c r="MBE115" i="8"/>
  <c r="MBD115" i="8"/>
  <c r="MBC115" i="8"/>
  <c r="MBB115" i="8"/>
  <c r="MBA115" i="8"/>
  <c r="MAZ115" i="8"/>
  <c r="MAY115" i="8"/>
  <c r="MAX115" i="8"/>
  <c r="MAW115" i="8"/>
  <c r="MAV115" i="8"/>
  <c r="MAU115" i="8"/>
  <c r="MAT115" i="8"/>
  <c r="MAS115" i="8"/>
  <c r="MAR115" i="8"/>
  <c r="MAQ115" i="8"/>
  <c r="MAP115" i="8"/>
  <c r="MAO115" i="8"/>
  <c r="MAN115" i="8"/>
  <c r="MAM115" i="8"/>
  <c r="MAL115" i="8"/>
  <c r="MAK115" i="8"/>
  <c r="MAJ115" i="8"/>
  <c r="MAI115" i="8"/>
  <c r="MAH115" i="8"/>
  <c r="MAG115" i="8"/>
  <c r="MAF115" i="8"/>
  <c r="MAE115" i="8"/>
  <c r="MAD115" i="8"/>
  <c r="MAC115" i="8"/>
  <c r="MAB115" i="8"/>
  <c r="MAA115" i="8"/>
  <c r="LZZ115" i="8"/>
  <c r="LZY115" i="8"/>
  <c r="LZX115" i="8"/>
  <c r="LZW115" i="8"/>
  <c r="LZV115" i="8"/>
  <c r="LZU115" i="8"/>
  <c r="LZT115" i="8"/>
  <c r="LZS115" i="8"/>
  <c r="LZR115" i="8"/>
  <c r="LZQ115" i="8"/>
  <c r="LZP115" i="8"/>
  <c r="LZO115" i="8"/>
  <c r="LZN115" i="8"/>
  <c r="LZM115" i="8"/>
  <c r="LZL115" i="8"/>
  <c r="LZK115" i="8"/>
  <c r="LZJ115" i="8"/>
  <c r="LZI115" i="8"/>
  <c r="LZH115" i="8"/>
  <c r="LZG115" i="8"/>
  <c r="LZF115" i="8"/>
  <c r="LZE115" i="8"/>
  <c r="LZD115" i="8"/>
  <c r="LZC115" i="8"/>
  <c r="LZB115" i="8"/>
  <c r="LZA115" i="8"/>
  <c r="LYZ115" i="8"/>
  <c r="LYY115" i="8"/>
  <c r="LYX115" i="8"/>
  <c r="LYW115" i="8"/>
  <c r="LYV115" i="8"/>
  <c r="LYU115" i="8"/>
  <c r="LYT115" i="8"/>
  <c r="LYS115" i="8"/>
  <c r="LYR115" i="8"/>
  <c r="LYQ115" i="8"/>
  <c r="LYP115" i="8"/>
  <c r="LYO115" i="8"/>
  <c r="LYN115" i="8"/>
  <c r="LYM115" i="8"/>
  <c r="LYL115" i="8"/>
  <c r="LYK115" i="8"/>
  <c r="LYJ115" i="8"/>
  <c r="LYI115" i="8"/>
  <c r="LYH115" i="8"/>
  <c r="LYG115" i="8"/>
  <c r="LYF115" i="8"/>
  <c r="LYE115" i="8"/>
  <c r="LYD115" i="8"/>
  <c r="LYC115" i="8"/>
  <c r="LYB115" i="8"/>
  <c r="LYA115" i="8"/>
  <c r="LXZ115" i="8"/>
  <c r="LXY115" i="8"/>
  <c r="LXX115" i="8"/>
  <c r="LXW115" i="8"/>
  <c r="LXV115" i="8"/>
  <c r="LXU115" i="8"/>
  <c r="LXT115" i="8"/>
  <c r="LXS115" i="8"/>
  <c r="LXR115" i="8"/>
  <c r="LXQ115" i="8"/>
  <c r="LXP115" i="8"/>
  <c r="LXO115" i="8"/>
  <c r="LXN115" i="8"/>
  <c r="LXM115" i="8"/>
  <c r="LXL115" i="8"/>
  <c r="LXK115" i="8"/>
  <c r="LXJ115" i="8"/>
  <c r="LXI115" i="8"/>
  <c r="LXH115" i="8"/>
  <c r="LXG115" i="8"/>
  <c r="LXF115" i="8"/>
  <c r="LXE115" i="8"/>
  <c r="LXD115" i="8"/>
  <c r="LXC115" i="8"/>
  <c r="LXB115" i="8"/>
  <c r="LXA115" i="8"/>
  <c r="LWZ115" i="8"/>
  <c r="LWY115" i="8"/>
  <c r="LWX115" i="8"/>
  <c r="LWW115" i="8"/>
  <c r="LWV115" i="8"/>
  <c r="LWU115" i="8"/>
  <c r="LWT115" i="8"/>
  <c r="LWS115" i="8"/>
  <c r="LWR115" i="8"/>
  <c r="LWQ115" i="8"/>
  <c r="LWP115" i="8"/>
  <c r="LWO115" i="8"/>
  <c r="LWN115" i="8"/>
  <c r="LWM115" i="8"/>
  <c r="LWL115" i="8"/>
  <c r="LWK115" i="8"/>
  <c r="LWJ115" i="8"/>
  <c r="LWI115" i="8"/>
  <c r="LWH115" i="8"/>
  <c r="LWG115" i="8"/>
  <c r="LWF115" i="8"/>
  <c r="LWE115" i="8"/>
  <c r="LWD115" i="8"/>
  <c r="LWC115" i="8"/>
  <c r="LWB115" i="8"/>
  <c r="LWA115" i="8"/>
  <c r="LVZ115" i="8"/>
  <c r="LVY115" i="8"/>
  <c r="LVX115" i="8"/>
  <c r="LVW115" i="8"/>
  <c r="LVV115" i="8"/>
  <c r="LVU115" i="8"/>
  <c r="LVT115" i="8"/>
  <c r="LVS115" i="8"/>
  <c r="LVR115" i="8"/>
  <c r="LVQ115" i="8"/>
  <c r="LVP115" i="8"/>
  <c r="LVO115" i="8"/>
  <c r="LVN115" i="8"/>
  <c r="LVM115" i="8"/>
  <c r="LVL115" i="8"/>
  <c r="LVK115" i="8"/>
  <c r="LVJ115" i="8"/>
  <c r="LVI115" i="8"/>
  <c r="LVH115" i="8"/>
  <c r="LVG115" i="8"/>
  <c r="LVF115" i="8"/>
  <c r="LVE115" i="8"/>
  <c r="LVD115" i="8"/>
  <c r="LVC115" i="8"/>
  <c r="LVB115" i="8"/>
  <c r="LVA115" i="8"/>
  <c r="LUZ115" i="8"/>
  <c r="LUY115" i="8"/>
  <c r="LUX115" i="8"/>
  <c r="LUW115" i="8"/>
  <c r="LUV115" i="8"/>
  <c r="LUU115" i="8"/>
  <c r="LUT115" i="8"/>
  <c r="LUS115" i="8"/>
  <c r="LUR115" i="8"/>
  <c r="LUQ115" i="8"/>
  <c r="LUP115" i="8"/>
  <c r="LUO115" i="8"/>
  <c r="LUN115" i="8"/>
  <c r="LUM115" i="8"/>
  <c r="LUL115" i="8"/>
  <c r="LUK115" i="8"/>
  <c r="LUJ115" i="8"/>
  <c r="LUI115" i="8"/>
  <c r="LUH115" i="8"/>
  <c r="LUG115" i="8"/>
  <c r="LUF115" i="8"/>
  <c r="LUE115" i="8"/>
  <c r="LUD115" i="8"/>
  <c r="LUC115" i="8"/>
  <c r="LUB115" i="8"/>
  <c r="LUA115" i="8"/>
  <c r="LTZ115" i="8"/>
  <c r="LTY115" i="8"/>
  <c r="LTX115" i="8"/>
  <c r="LTW115" i="8"/>
  <c r="LTV115" i="8"/>
  <c r="LTU115" i="8"/>
  <c r="LTT115" i="8"/>
  <c r="LTS115" i="8"/>
  <c r="LTR115" i="8"/>
  <c r="LTQ115" i="8"/>
  <c r="LTP115" i="8"/>
  <c r="LTO115" i="8"/>
  <c r="LTN115" i="8"/>
  <c r="LTM115" i="8"/>
  <c r="LTL115" i="8"/>
  <c r="LTK115" i="8"/>
  <c r="LTJ115" i="8"/>
  <c r="LTI115" i="8"/>
  <c r="LTH115" i="8"/>
  <c r="LTG115" i="8"/>
  <c r="LTF115" i="8"/>
  <c r="LTE115" i="8"/>
  <c r="LTD115" i="8"/>
  <c r="LTC115" i="8"/>
  <c r="LTB115" i="8"/>
  <c r="LTA115" i="8"/>
  <c r="LSZ115" i="8"/>
  <c r="LSY115" i="8"/>
  <c r="LSX115" i="8"/>
  <c r="LSW115" i="8"/>
  <c r="LSV115" i="8"/>
  <c r="LSU115" i="8"/>
  <c r="LST115" i="8"/>
  <c r="LSS115" i="8"/>
  <c r="LSR115" i="8"/>
  <c r="LSQ115" i="8"/>
  <c r="LSP115" i="8"/>
  <c r="LSO115" i="8"/>
  <c r="LSN115" i="8"/>
  <c r="LSM115" i="8"/>
  <c r="LSL115" i="8"/>
  <c r="LSK115" i="8"/>
  <c r="LSJ115" i="8"/>
  <c r="LSI115" i="8"/>
  <c r="LSH115" i="8"/>
  <c r="LSG115" i="8"/>
  <c r="LSF115" i="8"/>
  <c r="LSE115" i="8"/>
  <c r="LSD115" i="8"/>
  <c r="LSC115" i="8"/>
  <c r="LSB115" i="8"/>
  <c r="LSA115" i="8"/>
  <c r="LRZ115" i="8"/>
  <c r="LRY115" i="8"/>
  <c r="LRX115" i="8"/>
  <c r="LRW115" i="8"/>
  <c r="LRV115" i="8"/>
  <c r="LRU115" i="8"/>
  <c r="LRT115" i="8"/>
  <c r="LRS115" i="8"/>
  <c r="LRR115" i="8"/>
  <c r="LRQ115" i="8"/>
  <c r="LRP115" i="8"/>
  <c r="LRO115" i="8"/>
  <c r="LRN115" i="8"/>
  <c r="LRM115" i="8"/>
  <c r="LRL115" i="8"/>
  <c r="LRK115" i="8"/>
  <c r="LRJ115" i="8"/>
  <c r="LRI115" i="8"/>
  <c r="LRH115" i="8"/>
  <c r="LRG115" i="8"/>
  <c r="LRF115" i="8"/>
  <c r="LRE115" i="8"/>
  <c r="LRD115" i="8"/>
  <c r="LRC115" i="8"/>
  <c r="LRB115" i="8"/>
  <c r="LRA115" i="8"/>
  <c r="LQZ115" i="8"/>
  <c r="LQY115" i="8"/>
  <c r="LQX115" i="8"/>
  <c r="LQW115" i="8"/>
  <c r="LQV115" i="8"/>
  <c r="LQU115" i="8"/>
  <c r="LQT115" i="8"/>
  <c r="LQS115" i="8"/>
  <c r="LQR115" i="8"/>
  <c r="LQQ115" i="8"/>
  <c r="LQP115" i="8"/>
  <c r="LQO115" i="8"/>
  <c r="LQN115" i="8"/>
  <c r="LQM115" i="8"/>
  <c r="LQL115" i="8"/>
  <c r="LQK115" i="8"/>
  <c r="LQJ115" i="8"/>
  <c r="LQI115" i="8"/>
  <c r="LQH115" i="8"/>
  <c r="LQG115" i="8"/>
  <c r="LQF115" i="8"/>
  <c r="LQE115" i="8"/>
  <c r="LQD115" i="8"/>
  <c r="LQC115" i="8"/>
  <c r="LQB115" i="8"/>
  <c r="LQA115" i="8"/>
  <c r="LPZ115" i="8"/>
  <c r="LPY115" i="8"/>
  <c r="LPX115" i="8"/>
  <c r="LPW115" i="8"/>
  <c r="LPV115" i="8"/>
  <c r="LPU115" i="8"/>
  <c r="LPT115" i="8"/>
  <c r="LPS115" i="8"/>
  <c r="LPR115" i="8"/>
  <c r="LPQ115" i="8"/>
  <c r="LPP115" i="8"/>
  <c r="LPO115" i="8"/>
  <c r="LPN115" i="8"/>
  <c r="LPM115" i="8"/>
  <c r="LPL115" i="8"/>
  <c r="LPK115" i="8"/>
  <c r="LPJ115" i="8"/>
  <c r="LPI115" i="8"/>
  <c r="LPH115" i="8"/>
  <c r="LPG115" i="8"/>
  <c r="LPF115" i="8"/>
  <c r="LPE115" i="8"/>
  <c r="LPD115" i="8"/>
  <c r="LPC115" i="8"/>
  <c r="LPB115" i="8"/>
  <c r="LPA115" i="8"/>
  <c r="LOZ115" i="8"/>
  <c r="LOY115" i="8"/>
  <c r="LOX115" i="8"/>
  <c r="LOW115" i="8"/>
  <c r="LOV115" i="8"/>
  <c r="LOU115" i="8"/>
  <c r="LOT115" i="8"/>
  <c r="LOS115" i="8"/>
  <c r="LOR115" i="8"/>
  <c r="LOQ115" i="8"/>
  <c r="LOP115" i="8"/>
  <c r="LOO115" i="8"/>
  <c r="LON115" i="8"/>
  <c r="LOM115" i="8"/>
  <c r="LOL115" i="8"/>
  <c r="LOK115" i="8"/>
  <c r="LOJ115" i="8"/>
  <c r="LOI115" i="8"/>
  <c r="LOH115" i="8"/>
  <c r="LOG115" i="8"/>
  <c r="LOF115" i="8"/>
  <c r="LOE115" i="8"/>
  <c r="LOD115" i="8"/>
  <c r="LOC115" i="8"/>
  <c r="LOB115" i="8"/>
  <c r="LOA115" i="8"/>
  <c r="LNZ115" i="8"/>
  <c r="LNY115" i="8"/>
  <c r="LNX115" i="8"/>
  <c r="LNW115" i="8"/>
  <c r="LNV115" i="8"/>
  <c r="LNU115" i="8"/>
  <c r="LNT115" i="8"/>
  <c r="LNS115" i="8"/>
  <c r="LNR115" i="8"/>
  <c r="LNQ115" i="8"/>
  <c r="LNP115" i="8"/>
  <c r="LNO115" i="8"/>
  <c r="LNN115" i="8"/>
  <c r="LNM115" i="8"/>
  <c r="LNL115" i="8"/>
  <c r="LNK115" i="8"/>
  <c r="LNJ115" i="8"/>
  <c r="LNI115" i="8"/>
  <c r="LNH115" i="8"/>
  <c r="LNG115" i="8"/>
  <c r="LNF115" i="8"/>
  <c r="LNE115" i="8"/>
  <c r="LND115" i="8"/>
  <c r="LNC115" i="8"/>
  <c r="LNB115" i="8"/>
  <c r="LNA115" i="8"/>
  <c r="LMZ115" i="8"/>
  <c r="LMY115" i="8"/>
  <c r="LMX115" i="8"/>
  <c r="LMW115" i="8"/>
  <c r="LMV115" i="8"/>
  <c r="LMU115" i="8"/>
  <c r="LMT115" i="8"/>
  <c r="LMS115" i="8"/>
  <c r="LMR115" i="8"/>
  <c r="LMQ115" i="8"/>
  <c r="LMP115" i="8"/>
  <c r="LMO115" i="8"/>
  <c r="LMN115" i="8"/>
  <c r="LMM115" i="8"/>
  <c r="LML115" i="8"/>
  <c r="LMK115" i="8"/>
  <c r="LMJ115" i="8"/>
  <c r="LMI115" i="8"/>
  <c r="LMH115" i="8"/>
  <c r="LMG115" i="8"/>
  <c r="LMF115" i="8"/>
  <c r="LME115" i="8"/>
  <c r="LMD115" i="8"/>
  <c r="LMC115" i="8"/>
  <c r="LMB115" i="8"/>
  <c r="LMA115" i="8"/>
  <c r="LLZ115" i="8"/>
  <c r="LLY115" i="8"/>
  <c r="LLX115" i="8"/>
  <c r="LLW115" i="8"/>
  <c r="LLV115" i="8"/>
  <c r="LLU115" i="8"/>
  <c r="LLT115" i="8"/>
  <c r="LLS115" i="8"/>
  <c r="LLR115" i="8"/>
  <c r="LLQ115" i="8"/>
  <c r="LLP115" i="8"/>
  <c r="LLO115" i="8"/>
  <c r="LLN115" i="8"/>
  <c r="LLM115" i="8"/>
  <c r="LLL115" i="8"/>
  <c r="LLK115" i="8"/>
  <c r="LLJ115" i="8"/>
  <c r="LLI115" i="8"/>
  <c r="LLH115" i="8"/>
  <c r="LLG115" i="8"/>
  <c r="LLF115" i="8"/>
  <c r="LLE115" i="8"/>
  <c r="LLD115" i="8"/>
  <c r="LLC115" i="8"/>
  <c r="LLB115" i="8"/>
  <c r="LLA115" i="8"/>
  <c r="LKZ115" i="8"/>
  <c r="LKY115" i="8"/>
  <c r="LKX115" i="8"/>
  <c r="LKW115" i="8"/>
  <c r="LKV115" i="8"/>
  <c r="LKU115" i="8"/>
  <c r="LKT115" i="8"/>
  <c r="LKS115" i="8"/>
  <c r="LKR115" i="8"/>
  <c r="LKQ115" i="8"/>
  <c r="LKP115" i="8"/>
  <c r="LKO115" i="8"/>
  <c r="LKN115" i="8"/>
  <c r="LKM115" i="8"/>
  <c r="LKL115" i="8"/>
  <c r="LKK115" i="8"/>
  <c r="LKJ115" i="8"/>
  <c r="LKI115" i="8"/>
  <c r="LKH115" i="8"/>
  <c r="LKG115" i="8"/>
  <c r="LKF115" i="8"/>
  <c r="LKE115" i="8"/>
  <c r="LKD115" i="8"/>
  <c r="LKC115" i="8"/>
  <c r="LKB115" i="8"/>
  <c r="LKA115" i="8"/>
  <c r="LJZ115" i="8"/>
  <c r="LJY115" i="8"/>
  <c r="LJX115" i="8"/>
  <c r="LJW115" i="8"/>
  <c r="LJV115" i="8"/>
  <c r="LJU115" i="8"/>
  <c r="LJT115" i="8"/>
  <c r="LJS115" i="8"/>
  <c r="LJR115" i="8"/>
  <c r="LJQ115" i="8"/>
  <c r="LJP115" i="8"/>
  <c r="LJO115" i="8"/>
  <c r="LJN115" i="8"/>
  <c r="LJM115" i="8"/>
  <c r="LJL115" i="8"/>
  <c r="LJK115" i="8"/>
  <c r="LJJ115" i="8"/>
  <c r="LJI115" i="8"/>
  <c r="LJH115" i="8"/>
  <c r="LJG115" i="8"/>
  <c r="LJF115" i="8"/>
  <c r="LJE115" i="8"/>
  <c r="LJD115" i="8"/>
  <c r="LJC115" i="8"/>
  <c r="LJB115" i="8"/>
  <c r="LJA115" i="8"/>
  <c r="LIZ115" i="8"/>
  <c r="LIY115" i="8"/>
  <c r="LIX115" i="8"/>
  <c r="LIW115" i="8"/>
  <c r="LIV115" i="8"/>
  <c r="LIU115" i="8"/>
  <c r="LIT115" i="8"/>
  <c r="LIS115" i="8"/>
  <c r="LIR115" i="8"/>
  <c r="LIQ115" i="8"/>
  <c r="LIP115" i="8"/>
  <c r="LIO115" i="8"/>
  <c r="LIN115" i="8"/>
  <c r="LIM115" i="8"/>
  <c r="LIL115" i="8"/>
  <c r="LIK115" i="8"/>
  <c r="LIJ115" i="8"/>
  <c r="LII115" i="8"/>
  <c r="LIH115" i="8"/>
  <c r="LIG115" i="8"/>
  <c r="LIF115" i="8"/>
  <c r="LIE115" i="8"/>
  <c r="LID115" i="8"/>
  <c r="LIC115" i="8"/>
  <c r="LIB115" i="8"/>
  <c r="LIA115" i="8"/>
  <c r="LHZ115" i="8"/>
  <c r="LHY115" i="8"/>
  <c r="LHX115" i="8"/>
  <c r="LHW115" i="8"/>
  <c r="LHV115" i="8"/>
  <c r="LHU115" i="8"/>
  <c r="LHT115" i="8"/>
  <c r="LHS115" i="8"/>
  <c r="LHR115" i="8"/>
  <c r="LHQ115" i="8"/>
  <c r="LHP115" i="8"/>
  <c r="LHO115" i="8"/>
  <c r="LHN115" i="8"/>
  <c r="LHM115" i="8"/>
  <c r="LHL115" i="8"/>
  <c r="LHK115" i="8"/>
  <c r="LHJ115" i="8"/>
  <c r="LHI115" i="8"/>
  <c r="LHH115" i="8"/>
  <c r="LHG115" i="8"/>
  <c r="LHF115" i="8"/>
  <c r="LHE115" i="8"/>
  <c r="LHD115" i="8"/>
  <c r="LHC115" i="8"/>
  <c r="LHB115" i="8"/>
  <c r="LHA115" i="8"/>
  <c r="LGZ115" i="8"/>
  <c r="LGY115" i="8"/>
  <c r="LGX115" i="8"/>
  <c r="LGW115" i="8"/>
  <c r="LGV115" i="8"/>
  <c r="LGU115" i="8"/>
  <c r="LGT115" i="8"/>
  <c r="LGS115" i="8"/>
  <c r="LGR115" i="8"/>
  <c r="LGQ115" i="8"/>
  <c r="LGP115" i="8"/>
  <c r="LGO115" i="8"/>
  <c r="LGN115" i="8"/>
  <c r="LGM115" i="8"/>
  <c r="LGL115" i="8"/>
  <c r="LGK115" i="8"/>
  <c r="LGJ115" i="8"/>
  <c r="LGI115" i="8"/>
  <c r="LGH115" i="8"/>
  <c r="LGG115" i="8"/>
  <c r="LGF115" i="8"/>
  <c r="LGE115" i="8"/>
  <c r="LGD115" i="8"/>
  <c r="LGC115" i="8"/>
  <c r="LGB115" i="8"/>
  <c r="LGA115" i="8"/>
  <c r="LFZ115" i="8"/>
  <c r="LFY115" i="8"/>
  <c r="LFX115" i="8"/>
  <c r="LFW115" i="8"/>
  <c r="LFV115" i="8"/>
  <c r="LFU115" i="8"/>
  <c r="LFT115" i="8"/>
  <c r="LFS115" i="8"/>
  <c r="LFR115" i="8"/>
  <c r="LFQ115" i="8"/>
  <c r="LFP115" i="8"/>
  <c r="LFO115" i="8"/>
  <c r="LFN115" i="8"/>
  <c r="LFM115" i="8"/>
  <c r="LFL115" i="8"/>
  <c r="LFK115" i="8"/>
  <c r="LFJ115" i="8"/>
  <c r="LFI115" i="8"/>
  <c r="LFH115" i="8"/>
  <c r="LFG115" i="8"/>
  <c r="LFF115" i="8"/>
  <c r="LFE115" i="8"/>
  <c r="LFD115" i="8"/>
  <c r="LFC115" i="8"/>
  <c r="LFB115" i="8"/>
  <c r="LFA115" i="8"/>
  <c r="LEZ115" i="8"/>
  <c r="LEY115" i="8"/>
  <c r="LEX115" i="8"/>
  <c r="LEW115" i="8"/>
  <c r="LEV115" i="8"/>
  <c r="LEU115" i="8"/>
  <c r="LET115" i="8"/>
  <c r="LES115" i="8"/>
  <c r="LER115" i="8"/>
  <c r="LEQ115" i="8"/>
  <c r="LEP115" i="8"/>
  <c r="LEO115" i="8"/>
  <c r="LEN115" i="8"/>
  <c r="LEM115" i="8"/>
  <c r="LEL115" i="8"/>
  <c r="LEK115" i="8"/>
  <c r="LEJ115" i="8"/>
  <c r="LEI115" i="8"/>
  <c r="LEH115" i="8"/>
  <c r="LEG115" i="8"/>
  <c r="LEF115" i="8"/>
  <c r="LEE115" i="8"/>
  <c r="LED115" i="8"/>
  <c r="LEC115" i="8"/>
  <c r="LEB115" i="8"/>
  <c r="LEA115" i="8"/>
  <c r="LDZ115" i="8"/>
  <c r="LDY115" i="8"/>
  <c r="LDX115" i="8"/>
  <c r="LDW115" i="8"/>
  <c r="LDV115" i="8"/>
  <c r="LDU115" i="8"/>
  <c r="LDT115" i="8"/>
  <c r="LDS115" i="8"/>
  <c r="LDR115" i="8"/>
  <c r="LDQ115" i="8"/>
  <c r="LDP115" i="8"/>
  <c r="LDO115" i="8"/>
  <c r="LDN115" i="8"/>
  <c r="LDM115" i="8"/>
  <c r="LDL115" i="8"/>
  <c r="LDK115" i="8"/>
  <c r="LDJ115" i="8"/>
  <c r="LDI115" i="8"/>
  <c r="LDH115" i="8"/>
  <c r="LDG115" i="8"/>
  <c r="LDF115" i="8"/>
  <c r="LDE115" i="8"/>
  <c r="LDD115" i="8"/>
  <c r="LDC115" i="8"/>
  <c r="LDB115" i="8"/>
  <c r="LDA115" i="8"/>
  <c r="LCZ115" i="8"/>
  <c r="LCY115" i="8"/>
  <c r="LCX115" i="8"/>
  <c r="LCW115" i="8"/>
  <c r="LCV115" i="8"/>
  <c r="LCU115" i="8"/>
  <c r="LCT115" i="8"/>
  <c r="LCS115" i="8"/>
  <c r="LCR115" i="8"/>
  <c r="LCQ115" i="8"/>
  <c r="LCP115" i="8"/>
  <c r="LCO115" i="8"/>
  <c r="LCN115" i="8"/>
  <c r="LCM115" i="8"/>
  <c r="LCL115" i="8"/>
  <c r="LCK115" i="8"/>
  <c r="LCJ115" i="8"/>
  <c r="LCI115" i="8"/>
  <c r="LCH115" i="8"/>
  <c r="LCG115" i="8"/>
  <c r="LCF115" i="8"/>
  <c r="LCE115" i="8"/>
  <c r="LCD115" i="8"/>
  <c r="LCC115" i="8"/>
  <c r="LCB115" i="8"/>
  <c r="LCA115" i="8"/>
  <c r="LBZ115" i="8"/>
  <c r="LBY115" i="8"/>
  <c r="LBX115" i="8"/>
  <c r="LBW115" i="8"/>
  <c r="LBV115" i="8"/>
  <c r="LBU115" i="8"/>
  <c r="LBT115" i="8"/>
  <c r="LBS115" i="8"/>
  <c r="LBR115" i="8"/>
  <c r="LBQ115" i="8"/>
  <c r="LBP115" i="8"/>
  <c r="LBO115" i="8"/>
  <c r="LBN115" i="8"/>
  <c r="LBM115" i="8"/>
  <c r="LBL115" i="8"/>
  <c r="LBK115" i="8"/>
  <c r="LBJ115" i="8"/>
  <c r="LBI115" i="8"/>
  <c r="LBH115" i="8"/>
  <c r="LBG115" i="8"/>
  <c r="LBF115" i="8"/>
  <c r="LBE115" i="8"/>
  <c r="LBD115" i="8"/>
  <c r="LBC115" i="8"/>
  <c r="LBB115" i="8"/>
  <c r="LBA115" i="8"/>
  <c r="LAZ115" i="8"/>
  <c r="LAY115" i="8"/>
  <c r="LAX115" i="8"/>
  <c r="LAW115" i="8"/>
  <c r="LAV115" i="8"/>
  <c r="LAU115" i="8"/>
  <c r="LAT115" i="8"/>
  <c r="LAS115" i="8"/>
  <c r="LAR115" i="8"/>
  <c r="LAQ115" i="8"/>
  <c r="LAP115" i="8"/>
  <c r="LAO115" i="8"/>
  <c r="LAN115" i="8"/>
  <c r="LAM115" i="8"/>
  <c r="LAL115" i="8"/>
  <c r="LAK115" i="8"/>
  <c r="LAJ115" i="8"/>
  <c r="LAI115" i="8"/>
  <c r="LAH115" i="8"/>
  <c r="LAG115" i="8"/>
  <c r="LAF115" i="8"/>
  <c r="LAE115" i="8"/>
  <c r="LAD115" i="8"/>
  <c r="LAC115" i="8"/>
  <c r="LAB115" i="8"/>
  <c r="LAA115" i="8"/>
  <c r="KZZ115" i="8"/>
  <c r="KZY115" i="8"/>
  <c r="KZX115" i="8"/>
  <c r="KZW115" i="8"/>
  <c r="KZV115" i="8"/>
  <c r="KZU115" i="8"/>
  <c r="KZT115" i="8"/>
  <c r="KZS115" i="8"/>
  <c r="KZR115" i="8"/>
  <c r="KZQ115" i="8"/>
  <c r="KZP115" i="8"/>
  <c r="KZO115" i="8"/>
  <c r="KZN115" i="8"/>
  <c r="KZM115" i="8"/>
  <c r="KZL115" i="8"/>
  <c r="KZK115" i="8"/>
  <c r="KZJ115" i="8"/>
  <c r="KZI115" i="8"/>
  <c r="KZH115" i="8"/>
  <c r="KZG115" i="8"/>
  <c r="KZF115" i="8"/>
  <c r="KZE115" i="8"/>
  <c r="KZD115" i="8"/>
  <c r="KZC115" i="8"/>
  <c r="KZB115" i="8"/>
  <c r="KZA115" i="8"/>
  <c r="KYZ115" i="8"/>
  <c r="KYY115" i="8"/>
  <c r="KYX115" i="8"/>
  <c r="KYW115" i="8"/>
  <c r="KYV115" i="8"/>
  <c r="KYU115" i="8"/>
  <c r="KYT115" i="8"/>
  <c r="KYS115" i="8"/>
  <c r="KYR115" i="8"/>
  <c r="KYQ115" i="8"/>
  <c r="KYP115" i="8"/>
  <c r="KYO115" i="8"/>
  <c r="KYN115" i="8"/>
  <c r="KYM115" i="8"/>
  <c r="KYL115" i="8"/>
  <c r="KYK115" i="8"/>
  <c r="KYJ115" i="8"/>
  <c r="KYI115" i="8"/>
  <c r="KYH115" i="8"/>
  <c r="KYG115" i="8"/>
  <c r="KYF115" i="8"/>
  <c r="KYE115" i="8"/>
  <c r="KYD115" i="8"/>
  <c r="KYC115" i="8"/>
  <c r="KYB115" i="8"/>
  <c r="KYA115" i="8"/>
  <c r="KXZ115" i="8"/>
  <c r="KXY115" i="8"/>
  <c r="KXX115" i="8"/>
  <c r="KXW115" i="8"/>
  <c r="KXV115" i="8"/>
  <c r="KXU115" i="8"/>
  <c r="KXT115" i="8"/>
  <c r="KXS115" i="8"/>
  <c r="KXR115" i="8"/>
  <c r="KXQ115" i="8"/>
  <c r="KXP115" i="8"/>
  <c r="KXO115" i="8"/>
  <c r="KXN115" i="8"/>
  <c r="KXM115" i="8"/>
  <c r="KXL115" i="8"/>
  <c r="KXK115" i="8"/>
  <c r="KXJ115" i="8"/>
  <c r="KXI115" i="8"/>
  <c r="KXH115" i="8"/>
  <c r="KXG115" i="8"/>
  <c r="KXF115" i="8"/>
  <c r="KXE115" i="8"/>
  <c r="KXD115" i="8"/>
  <c r="KXC115" i="8"/>
  <c r="KXB115" i="8"/>
  <c r="KXA115" i="8"/>
  <c r="KWZ115" i="8"/>
  <c r="KWY115" i="8"/>
  <c r="KWX115" i="8"/>
  <c r="KWW115" i="8"/>
  <c r="KWV115" i="8"/>
  <c r="KWU115" i="8"/>
  <c r="KWT115" i="8"/>
  <c r="KWS115" i="8"/>
  <c r="KWR115" i="8"/>
  <c r="KWQ115" i="8"/>
  <c r="KWP115" i="8"/>
  <c r="KWO115" i="8"/>
  <c r="KWN115" i="8"/>
  <c r="KWM115" i="8"/>
  <c r="KWL115" i="8"/>
  <c r="KWK115" i="8"/>
  <c r="KWJ115" i="8"/>
  <c r="KWI115" i="8"/>
  <c r="KWH115" i="8"/>
  <c r="KWG115" i="8"/>
  <c r="KWF115" i="8"/>
  <c r="KWE115" i="8"/>
  <c r="KWD115" i="8"/>
  <c r="KWC115" i="8"/>
  <c r="KWB115" i="8"/>
  <c r="KWA115" i="8"/>
  <c r="KVZ115" i="8"/>
  <c r="KVY115" i="8"/>
  <c r="KVX115" i="8"/>
  <c r="KVW115" i="8"/>
  <c r="KVV115" i="8"/>
  <c r="KVU115" i="8"/>
  <c r="KVT115" i="8"/>
  <c r="KVS115" i="8"/>
  <c r="KVR115" i="8"/>
  <c r="KVQ115" i="8"/>
  <c r="KVP115" i="8"/>
  <c r="KVO115" i="8"/>
  <c r="KVN115" i="8"/>
  <c r="KVM115" i="8"/>
  <c r="KVL115" i="8"/>
  <c r="KVK115" i="8"/>
  <c r="KVJ115" i="8"/>
  <c r="KVI115" i="8"/>
  <c r="KVH115" i="8"/>
  <c r="KVG115" i="8"/>
  <c r="KVF115" i="8"/>
  <c r="KVE115" i="8"/>
  <c r="KVD115" i="8"/>
  <c r="KVC115" i="8"/>
  <c r="KVB115" i="8"/>
  <c r="KVA115" i="8"/>
  <c r="KUZ115" i="8"/>
  <c r="KUY115" i="8"/>
  <c r="KUX115" i="8"/>
  <c r="KUW115" i="8"/>
  <c r="KUV115" i="8"/>
  <c r="KUU115" i="8"/>
  <c r="KUT115" i="8"/>
  <c r="KUS115" i="8"/>
  <c r="KUR115" i="8"/>
  <c r="KUQ115" i="8"/>
  <c r="KUP115" i="8"/>
  <c r="KUO115" i="8"/>
  <c r="KUN115" i="8"/>
  <c r="KUM115" i="8"/>
  <c r="KUL115" i="8"/>
  <c r="KUK115" i="8"/>
  <c r="KUJ115" i="8"/>
  <c r="KUI115" i="8"/>
  <c r="KUH115" i="8"/>
  <c r="KUG115" i="8"/>
  <c r="KUF115" i="8"/>
  <c r="KUE115" i="8"/>
  <c r="KUD115" i="8"/>
  <c r="KUC115" i="8"/>
  <c r="KUB115" i="8"/>
  <c r="KUA115" i="8"/>
  <c r="KTZ115" i="8"/>
  <c r="KTY115" i="8"/>
  <c r="KTX115" i="8"/>
  <c r="KTW115" i="8"/>
  <c r="KTV115" i="8"/>
  <c r="KTU115" i="8"/>
  <c r="KTT115" i="8"/>
  <c r="KTS115" i="8"/>
  <c r="KTR115" i="8"/>
  <c r="KTQ115" i="8"/>
  <c r="KTP115" i="8"/>
  <c r="KTO115" i="8"/>
  <c r="KTN115" i="8"/>
  <c r="KTM115" i="8"/>
  <c r="KTL115" i="8"/>
  <c r="KTK115" i="8"/>
  <c r="KTJ115" i="8"/>
  <c r="KTI115" i="8"/>
  <c r="KTH115" i="8"/>
  <c r="KTG115" i="8"/>
  <c r="KTF115" i="8"/>
  <c r="KTE115" i="8"/>
  <c r="KTD115" i="8"/>
  <c r="KTC115" i="8"/>
  <c r="KTB115" i="8"/>
  <c r="KTA115" i="8"/>
  <c r="KSZ115" i="8"/>
  <c r="KSY115" i="8"/>
  <c r="KSX115" i="8"/>
  <c r="KSW115" i="8"/>
  <c r="KSV115" i="8"/>
  <c r="KSU115" i="8"/>
  <c r="KST115" i="8"/>
  <c r="KSS115" i="8"/>
  <c r="KSR115" i="8"/>
  <c r="KSQ115" i="8"/>
  <c r="KSP115" i="8"/>
  <c r="KSO115" i="8"/>
  <c r="KSN115" i="8"/>
  <c r="KSM115" i="8"/>
  <c r="KSL115" i="8"/>
  <c r="KSK115" i="8"/>
  <c r="KSJ115" i="8"/>
  <c r="KSI115" i="8"/>
  <c r="KSH115" i="8"/>
  <c r="KSG115" i="8"/>
  <c r="KSF115" i="8"/>
  <c r="KSE115" i="8"/>
  <c r="KSD115" i="8"/>
  <c r="KSC115" i="8"/>
  <c r="KSB115" i="8"/>
  <c r="KSA115" i="8"/>
  <c r="KRZ115" i="8"/>
  <c r="KRY115" i="8"/>
  <c r="KRX115" i="8"/>
  <c r="KRW115" i="8"/>
  <c r="KRV115" i="8"/>
  <c r="KRU115" i="8"/>
  <c r="KRT115" i="8"/>
  <c r="KRS115" i="8"/>
  <c r="KRR115" i="8"/>
  <c r="KRQ115" i="8"/>
  <c r="KRP115" i="8"/>
  <c r="KRO115" i="8"/>
  <c r="KRN115" i="8"/>
  <c r="KRM115" i="8"/>
  <c r="KRL115" i="8"/>
  <c r="KRK115" i="8"/>
  <c r="KRJ115" i="8"/>
  <c r="KRI115" i="8"/>
  <c r="KRH115" i="8"/>
  <c r="KRG115" i="8"/>
  <c r="KRF115" i="8"/>
  <c r="KRE115" i="8"/>
  <c r="KRD115" i="8"/>
  <c r="KRC115" i="8"/>
  <c r="KRB115" i="8"/>
  <c r="KRA115" i="8"/>
  <c r="KQZ115" i="8"/>
  <c r="KQY115" i="8"/>
  <c r="KQX115" i="8"/>
  <c r="KQW115" i="8"/>
  <c r="KQV115" i="8"/>
  <c r="KQU115" i="8"/>
  <c r="KQT115" i="8"/>
  <c r="KQS115" i="8"/>
  <c r="KQR115" i="8"/>
  <c r="KQQ115" i="8"/>
  <c r="KQP115" i="8"/>
  <c r="KQO115" i="8"/>
  <c r="KQN115" i="8"/>
  <c r="KQM115" i="8"/>
  <c r="KQL115" i="8"/>
  <c r="KQK115" i="8"/>
  <c r="KQJ115" i="8"/>
  <c r="KQI115" i="8"/>
  <c r="KQH115" i="8"/>
  <c r="KQG115" i="8"/>
  <c r="KQF115" i="8"/>
  <c r="KQE115" i="8"/>
  <c r="KQD115" i="8"/>
  <c r="KQC115" i="8"/>
  <c r="KQB115" i="8"/>
  <c r="KQA115" i="8"/>
  <c r="KPZ115" i="8"/>
  <c r="KPY115" i="8"/>
  <c r="KPX115" i="8"/>
  <c r="KPW115" i="8"/>
  <c r="KPV115" i="8"/>
  <c r="KPU115" i="8"/>
  <c r="KPT115" i="8"/>
  <c r="KPS115" i="8"/>
  <c r="KPR115" i="8"/>
  <c r="KPQ115" i="8"/>
  <c r="KPP115" i="8"/>
  <c r="KPO115" i="8"/>
  <c r="KPN115" i="8"/>
  <c r="KPM115" i="8"/>
  <c r="KPL115" i="8"/>
  <c r="KPK115" i="8"/>
  <c r="KPJ115" i="8"/>
  <c r="KPI115" i="8"/>
  <c r="KPH115" i="8"/>
  <c r="KPG115" i="8"/>
  <c r="KPF115" i="8"/>
  <c r="KPE115" i="8"/>
  <c r="KPD115" i="8"/>
  <c r="KPC115" i="8"/>
  <c r="KPB115" i="8"/>
  <c r="KPA115" i="8"/>
  <c r="KOZ115" i="8"/>
  <c r="KOY115" i="8"/>
  <c r="KOX115" i="8"/>
  <c r="KOW115" i="8"/>
  <c r="KOV115" i="8"/>
  <c r="KOU115" i="8"/>
  <c r="KOT115" i="8"/>
  <c r="KOS115" i="8"/>
  <c r="KOR115" i="8"/>
  <c r="KOQ115" i="8"/>
  <c r="KOP115" i="8"/>
  <c r="KOO115" i="8"/>
  <c r="KON115" i="8"/>
  <c r="KOM115" i="8"/>
  <c r="KOL115" i="8"/>
  <c r="KOK115" i="8"/>
  <c r="KOJ115" i="8"/>
  <c r="KOI115" i="8"/>
  <c r="KOH115" i="8"/>
  <c r="KOG115" i="8"/>
  <c r="KOF115" i="8"/>
  <c r="KOE115" i="8"/>
  <c r="KOD115" i="8"/>
  <c r="KOC115" i="8"/>
  <c r="KOB115" i="8"/>
  <c r="KOA115" i="8"/>
  <c r="KNZ115" i="8"/>
  <c r="KNY115" i="8"/>
  <c r="KNX115" i="8"/>
  <c r="KNW115" i="8"/>
  <c r="KNV115" i="8"/>
  <c r="KNU115" i="8"/>
  <c r="KNT115" i="8"/>
  <c r="KNS115" i="8"/>
  <c r="KNR115" i="8"/>
  <c r="KNQ115" i="8"/>
  <c r="KNP115" i="8"/>
  <c r="KNO115" i="8"/>
  <c r="KNN115" i="8"/>
  <c r="KNM115" i="8"/>
  <c r="KNL115" i="8"/>
  <c r="KNK115" i="8"/>
  <c r="KNJ115" i="8"/>
  <c r="KNI115" i="8"/>
  <c r="KNH115" i="8"/>
  <c r="KNG115" i="8"/>
  <c r="KNF115" i="8"/>
  <c r="KNE115" i="8"/>
  <c r="KND115" i="8"/>
  <c r="KNC115" i="8"/>
  <c r="KNB115" i="8"/>
  <c r="KNA115" i="8"/>
  <c r="KMZ115" i="8"/>
  <c r="KMY115" i="8"/>
  <c r="KMX115" i="8"/>
  <c r="KMW115" i="8"/>
  <c r="KMV115" i="8"/>
  <c r="KMU115" i="8"/>
  <c r="KMT115" i="8"/>
  <c r="KMS115" i="8"/>
  <c r="KMR115" i="8"/>
  <c r="KMQ115" i="8"/>
  <c r="KMP115" i="8"/>
  <c r="KMO115" i="8"/>
  <c r="KMN115" i="8"/>
  <c r="KMM115" i="8"/>
  <c r="KML115" i="8"/>
  <c r="KMK115" i="8"/>
  <c r="KMJ115" i="8"/>
  <c r="KMI115" i="8"/>
  <c r="KMH115" i="8"/>
  <c r="KMG115" i="8"/>
  <c r="KMF115" i="8"/>
  <c r="KME115" i="8"/>
  <c r="KMD115" i="8"/>
  <c r="KMC115" i="8"/>
  <c r="KMB115" i="8"/>
  <c r="KMA115" i="8"/>
  <c r="KLZ115" i="8"/>
  <c r="KLY115" i="8"/>
  <c r="KLX115" i="8"/>
  <c r="KLW115" i="8"/>
  <c r="KLV115" i="8"/>
  <c r="KLU115" i="8"/>
  <c r="KLT115" i="8"/>
  <c r="KLS115" i="8"/>
  <c r="KLR115" i="8"/>
  <c r="KLQ115" i="8"/>
  <c r="KLP115" i="8"/>
  <c r="KLO115" i="8"/>
  <c r="KLN115" i="8"/>
  <c r="KLM115" i="8"/>
  <c r="KLL115" i="8"/>
  <c r="KLK115" i="8"/>
  <c r="KLJ115" i="8"/>
  <c r="KLI115" i="8"/>
  <c r="KLH115" i="8"/>
  <c r="KLG115" i="8"/>
  <c r="KLF115" i="8"/>
  <c r="KLE115" i="8"/>
  <c r="KLD115" i="8"/>
  <c r="KLC115" i="8"/>
  <c r="KLB115" i="8"/>
  <c r="KLA115" i="8"/>
  <c r="KKZ115" i="8"/>
  <c r="KKY115" i="8"/>
  <c r="KKX115" i="8"/>
  <c r="KKW115" i="8"/>
  <c r="KKV115" i="8"/>
  <c r="KKU115" i="8"/>
  <c r="KKT115" i="8"/>
  <c r="KKS115" i="8"/>
  <c r="KKR115" i="8"/>
  <c r="KKQ115" i="8"/>
  <c r="KKP115" i="8"/>
  <c r="KKO115" i="8"/>
  <c r="KKN115" i="8"/>
  <c r="KKM115" i="8"/>
  <c r="KKL115" i="8"/>
  <c r="KKK115" i="8"/>
  <c r="KKJ115" i="8"/>
  <c r="KKI115" i="8"/>
  <c r="KKH115" i="8"/>
  <c r="KKG115" i="8"/>
  <c r="KKF115" i="8"/>
  <c r="KKE115" i="8"/>
  <c r="KKD115" i="8"/>
  <c r="KKC115" i="8"/>
  <c r="KKB115" i="8"/>
  <c r="KKA115" i="8"/>
  <c r="KJZ115" i="8"/>
  <c r="KJY115" i="8"/>
  <c r="KJX115" i="8"/>
  <c r="KJW115" i="8"/>
  <c r="KJV115" i="8"/>
  <c r="KJU115" i="8"/>
  <c r="KJT115" i="8"/>
  <c r="KJS115" i="8"/>
  <c r="KJR115" i="8"/>
  <c r="KJQ115" i="8"/>
  <c r="KJP115" i="8"/>
  <c r="KJO115" i="8"/>
  <c r="KJN115" i="8"/>
  <c r="KJM115" i="8"/>
  <c r="KJL115" i="8"/>
  <c r="KJK115" i="8"/>
  <c r="KJJ115" i="8"/>
  <c r="KJI115" i="8"/>
  <c r="KJH115" i="8"/>
  <c r="KJG115" i="8"/>
  <c r="KJF115" i="8"/>
  <c r="KJE115" i="8"/>
  <c r="KJD115" i="8"/>
  <c r="KJC115" i="8"/>
  <c r="KJB115" i="8"/>
  <c r="KJA115" i="8"/>
  <c r="KIZ115" i="8"/>
  <c r="KIY115" i="8"/>
  <c r="KIX115" i="8"/>
  <c r="KIW115" i="8"/>
  <c r="KIV115" i="8"/>
  <c r="KIU115" i="8"/>
  <c r="KIT115" i="8"/>
  <c r="KIS115" i="8"/>
  <c r="KIR115" i="8"/>
  <c r="KIQ115" i="8"/>
  <c r="KIP115" i="8"/>
  <c r="KIO115" i="8"/>
  <c r="KIN115" i="8"/>
  <c r="KIM115" i="8"/>
  <c r="KIL115" i="8"/>
  <c r="KIK115" i="8"/>
  <c r="KIJ115" i="8"/>
  <c r="KII115" i="8"/>
  <c r="KIH115" i="8"/>
  <c r="KIG115" i="8"/>
  <c r="KIF115" i="8"/>
  <c r="KIE115" i="8"/>
  <c r="KID115" i="8"/>
  <c r="KIC115" i="8"/>
  <c r="KIB115" i="8"/>
  <c r="KIA115" i="8"/>
  <c r="KHZ115" i="8"/>
  <c r="KHY115" i="8"/>
  <c r="KHX115" i="8"/>
  <c r="KHW115" i="8"/>
  <c r="KHV115" i="8"/>
  <c r="KHU115" i="8"/>
  <c r="KHT115" i="8"/>
  <c r="KHS115" i="8"/>
  <c r="KHR115" i="8"/>
  <c r="KHQ115" i="8"/>
  <c r="KHP115" i="8"/>
  <c r="KHO115" i="8"/>
  <c r="KHN115" i="8"/>
  <c r="KHM115" i="8"/>
  <c r="KHL115" i="8"/>
  <c r="KHK115" i="8"/>
  <c r="KHJ115" i="8"/>
  <c r="KHI115" i="8"/>
  <c r="KHH115" i="8"/>
  <c r="KHG115" i="8"/>
  <c r="KHF115" i="8"/>
  <c r="KHE115" i="8"/>
  <c r="KHD115" i="8"/>
  <c r="KHC115" i="8"/>
  <c r="KHB115" i="8"/>
  <c r="KHA115" i="8"/>
  <c r="KGZ115" i="8"/>
  <c r="KGY115" i="8"/>
  <c r="KGX115" i="8"/>
  <c r="KGW115" i="8"/>
  <c r="KGV115" i="8"/>
  <c r="KGU115" i="8"/>
  <c r="KGT115" i="8"/>
  <c r="KGS115" i="8"/>
  <c r="KGR115" i="8"/>
  <c r="KGQ115" i="8"/>
  <c r="KGP115" i="8"/>
  <c r="KGO115" i="8"/>
  <c r="KGN115" i="8"/>
  <c r="KGM115" i="8"/>
  <c r="KGL115" i="8"/>
  <c r="KGK115" i="8"/>
  <c r="KGJ115" i="8"/>
  <c r="KGI115" i="8"/>
  <c r="KGH115" i="8"/>
  <c r="KGG115" i="8"/>
  <c r="KGF115" i="8"/>
  <c r="KGE115" i="8"/>
  <c r="KGD115" i="8"/>
  <c r="KGC115" i="8"/>
  <c r="KGB115" i="8"/>
  <c r="KGA115" i="8"/>
  <c r="KFZ115" i="8"/>
  <c r="KFY115" i="8"/>
  <c r="KFX115" i="8"/>
  <c r="KFW115" i="8"/>
  <c r="KFV115" i="8"/>
  <c r="KFU115" i="8"/>
  <c r="KFT115" i="8"/>
  <c r="KFS115" i="8"/>
  <c r="KFR115" i="8"/>
  <c r="KFQ115" i="8"/>
  <c r="KFP115" i="8"/>
  <c r="KFO115" i="8"/>
  <c r="KFN115" i="8"/>
  <c r="KFM115" i="8"/>
  <c r="KFL115" i="8"/>
  <c r="KFK115" i="8"/>
  <c r="KFJ115" i="8"/>
  <c r="KFI115" i="8"/>
  <c r="KFH115" i="8"/>
  <c r="KFG115" i="8"/>
  <c r="KFF115" i="8"/>
  <c r="KFE115" i="8"/>
  <c r="KFD115" i="8"/>
  <c r="KFC115" i="8"/>
  <c r="KFB115" i="8"/>
  <c r="KFA115" i="8"/>
  <c r="KEZ115" i="8"/>
  <c r="KEY115" i="8"/>
  <c r="KEX115" i="8"/>
  <c r="KEW115" i="8"/>
  <c r="KEV115" i="8"/>
  <c r="KEU115" i="8"/>
  <c r="KET115" i="8"/>
  <c r="KES115" i="8"/>
  <c r="KER115" i="8"/>
  <c r="KEQ115" i="8"/>
  <c r="KEP115" i="8"/>
  <c r="KEO115" i="8"/>
  <c r="KEN115" i="8"/>
  <c r="KEM115" i="8"/>
  <c r="KEL115" i="8"/>
  <c r="KEK115" i="8"/>
  <c r="KEJ115" i="8"/>
  <c r="KEI115" i="8"/>
  <c r="KEH115" i="8"/>
  <c r="KEG115" i="8"/>
  <c r="KEF115" i="8"/>
  <c r="KEE115" i="8"/>
  <c r="KED115" i="8"/>
  <c r="KEC115" i="8"/>
  <c r="KEB115" i="8"/>
  <c r="KEA115" i="8"/>
  <c r="KDZ115" i="8"/>
  <c r="KDY115" i="8"/>
  <c r="KDX115" i="8"/>
  <c r="KDW115" i="8"/>
  <c r="KDV115" i="8"/>
  <c r="KDU115" i="8"/>
  <c r="KDT115" i="8"/>
  <c r="KDS115" i="8"/>
  <c r="KDR115" i="8"/>
  <c r="KDQ115" i="8"/>
  <c r="KDP115" i="8"/>
  <c r="KDO115" i="8"/>
  <c r="KDN115" i="8"/>
  <c r="KDM115" i="8"/>
  <c r="KDL115" i="8"/>
  <c r="KDK115" i="8"/>
  <c r="KDJ115" i="8"/>
  <c r="KDI115" i="8"/>
  <c r="KDH115" i="8"/>
  <c r="KDG115" i="8"/>
  <c r="KDF115" i="8"/>
  <c r="KDE115" i="8"/>
  <c r="KDD115" i="8"/>
  <c r="KDC115" i="8"/>
  <c r="KDB115" i="8"/>
  <c r="KDA115" i="8"/>
  <c r="KCZ115" i="8"/>
  <c r="KCY115" i="8"/>
  <c r="KCX115" i="8"/>
  <c r="KCW115" i="8"/>
  <c r="KCV115" i="8"/>
  <c r="KCU115" i="8"/>
  <c r="KCT115" i="8"/>
  <c r="KCS115" i="8"/>
  <c r="KCR115" i="8"/>
  <c r="KCQ115" i="8"/>
  <c r="KCP115" i="8"/>
  <c r="KCO115" i="8"/>
  <c r="KCN115" i="8"/>
  <c r="KCM115" i="8"/>
  <c r="KCL115" i="8"/>
  <c r="KCK115" i="8"/>
  <c r="KCJ115" i="8"/>
  <c r="KCI115" i="8"/>
  <c r="KCH115" i="8"/>
  <c r="KCG115" i="8"/>
  <c r="KCF115" i="8"/>
  <c r="KCE115" i="8"/>
  <c r="KCD115" i="8"/>
  <c r="KCC115" i="8"/>
  <c r="KCB115" i="8"/>
  <c r="KCA115" i="8"/>
  <c r="KBZ115" i="8"/>
  <c r="KBY115" i="8"/>
  <c r="KBX115" i="8"/>
  <c r="KBW115" i="8"/>
  <c r="KBV115" i="8"/>
  <c r="KBU115" i="8"/>
  <c r="KBT115" i="8"/>
  <c r="KBS115" i="8"/>
  <c r="KBR115" i="8"/>
  <c r="KBQ115" i="8"/>
  <c r="KBP115" i="8"/>
  <c r="KBO115" i="8"/>
  <c r="KBN115" i="8"/>
  <c r="KBM115" i="8"/>
  <c r="KBL115" i="8"/>
  <c r="KBK115" i="8"/>
  <c r="KBJ115" i="8"/>
  <c r="KBI115" i="8"/>
  <c r="KBH115" i="8"/>
  <c r="KBG115" i="8"/>
  <c r="KBF115" i="8"/>
  <c r="KBE115" i="8"/>
  <c r="KBD115" i="8"/>
  <c r="KBC115" i="8"/>
  <c r="KBB115" i="8"/>
  <c r="KBA115" i="8"/>
  <c r="KAZ115" i="8"/>
  <c r="KAY115" i="8"/>
  <c r="KAX115" i="8"/>
  <c r="KAW115" i="8"/>
  <c r="KAV115" i="8"/>
  <c r="KAU115" i="8"/>
  <c r="KAT115" i="8"/>
  <c r="KAS115" i="8"/>
  <c r="KAR115" i="8"/>
  <c r="KAQ115" i="8"/>
  <c r="KAP115" i="8"/>
  <c r="KAO115" i="8"/>
  <c r="KAN115" i="8"/>
  <c r="KAM115" i="8"/>
  <c r="KAL115" i="8"/>
  <c r="KAK115" i="8"/>
  <c r="KAJ115" i="8"/>
  <c r="KAI115" i="8"/>
  <c r="KAH115" i="8"/>
  <c r="KAG115" i="8"/>
  <c r="KAF115" i="8"/>
  <c r="KAE115" i="8"/>
  <c r="KAD115" i="8"/>
  <c r="KAC115" i="8"/>
  <c r="KAB115" i="8"/>
  <c r="KAA115" i="8"/>
  <c r="JZZ115" i="8"/>
  <c r="JZY115" i="8"/>
  <c r="JZX115" i="8"/>
  <c r="JZW115" i="8"/>
  <c r="JZV115" i="8"/>
  <c r="JZU115" i="8"/>
  <c r="JZT115" i="8"/>
  <c r="JZS115" i="8"/>
  <c r="JZR115" i="8"/>
  <c r="JZQ115" i="8"/>
  <c r="JZP115" i="8"/>
  <c r="JZO115" i="8"/>
  <c r="JZN115" i="8"/>
  <c r="JZM115" i="8"/>
  <c r="JZL115" i="8"/>
  <c r="JZK115" i="8"/>
  <c r="JZJ115" i="8"/>
  <c r="JZI115" i="8"/>
  <c r="JZH115" i="8"/>
  <c r="JZG115" i="8"/>
  <c r="JZF115" i="8"/>
  <c r="JZE115" i="8"/>
  <c r="JZD115" i="8"/>
  <c r="JZC115" i="8"/>
  <c r="JZB115" i="8"/>
  <c r="JZA115" i="8"/>
  <c r="JYZ115" i="8"/>
  <c r="JYY115" i="8"/>
  <c r="JYX115" i="8"/>
  <c r="JYW115" i="8"/>
  <c r="JYV115" i="8"/>
  <c r="JYU115" i="8"/>
  <c r="JYT115" i="8"/>
  <c r="JYS115" i="8"/>
  <c r="JYR115" i="8"/>
  <c r="JYQ115" i="8"/>
  <c r="JYP115" i="8"/>
  <c r="JYO115" i="8"/>
  <c r="JYN115" i="8"/>
  <c r="JYM115" i="8"/>
  <c r="JYL115" i="8"/>
  <c r="JYK115" i="8"/>
  <c r="JYJ115" i="8"/>
  <c r="JYI115" i="8"/>
  <c r="JYH115" i="8"/>
  <c r="JYG115" i="8"/>
  <c r="JYF115" i="8"/>
  <c r="JYE115" i="8"/>
  <c r="JYD115" i="8"/>
  <c r="JYC115" i="8"/>
  <c r="JYB115" i="8"/>
  <c r="JYA115" i="8"/>
  <c r="JXZ115" i="8"/>
  <c r="JXY115" i="8"/>
  <c r="JXX115" i="8"/>
  <c r="JXW115" i="8"/>
  <c r="JXV115" i="8"/>
  <c r="JXU115" i="8"/>
  <c r="JXT115" i="8"/>
  <c r="JXS115" i="8"/>
  <c r="JXR115" i="8"/>
  <c r="JXQ115" i="8"/>
  <c r="JXP115" i="8"/>
  <c r="JXO115" i="8"/>
  <c r="JXN115" i="8"/>
  <c r="JXM115" i="8"/>
  <c r="JXL115" i="8"/>
  <c r="JXK115" i="8"/>
  <c r="JXJ115" i="8"/>
  <c r="JXI115" i="8"/>
  <c r="JXH115" i="8"/>
  <c r="JXG115" i="8"/>
  <c r="JXF115" i="8"/>
  <c r="JXE115" i="8"/>
  <c r="JXD115" i="8"/>
  <c r="JXC115" i="8"/>
  <c r="JXB115" i="8"/>
  <c r="JXA115" i="8"/>
  <c r="JWZ115" i="8"/>
  <c r="JWY115" i="8"/>
  <c r="JWX115" i="8"/>
  <c r="JWW115" i="8"/>
  <c r="JWV115" i="8"/>
  <c r="JWU115" i="8"/>
  <c r="JWT115" i="8"/>
  <c r="JWS115" i="8"/>
  <c r="JWR115" i="8"/>
  <c r="JWQ115" i="8"/>
  <c r="JWP115" i="8"/>
  <c r="JWO115" i="8"/>
  <c r="JWN115" i="8"/>
  <c r="JWM115" i="8"/>
  <c r="JWL115" i="8"/>
  <c r="JWK115" i="8"/>
  <c r="JWJ115" i="8"/>
  <c r="JWI115" i="8"/>
  <c r="JWH115" i="8"/>
  <c r="JWG115" i="8"/>
  <c r="JWF115" i="8"/>
  <c r="JWE115" i="8"/>
  <c r="JWD115" i="8"/>
  <c r="JWC115" i="8"/>
  <c r="JWB115" i="8"/>
  <c r="JWA115" i="8"/>
  <c r="JVZ115" i="8"/>
  <c r="JVY115" i="8"/>
  <c r="JVX115" i="8"/>
  <c r="JVW115" i="8"/>
  <c r="JVV115" i="8"/>
  <c r="JVU115" i="8"/>
  <c r="JVT115" i="8"/>
  <c r="JVS115" i="8"/>
  <c r="JVR115" i="8"/>
  <c r="JVQ115" i="8"/>
  <c r="JVP115" i="8"/>
  <c r="JVO115" i="8"/>
  <c r="JVN115" i="8"/>
  <c r="JVM115" i="8"/>
  <c r="JVL115" i="8"/>
  <c r="JVK115" i="8"/>
  <c r="JVJ115" i="8"/>
  <c r="JVI115" i="8"/>
  <c r="JVH115" i="8"/>
  <c r="JVG115" i="8"/>
  <c r="JVF115" i="8"/>
  <c r="JVE115" i="8"/>
  <c r="JVD115" i="8"/>
  <c r="JVC115" i="8"/>
  <c r="JVB115" i="8"/>
  <c r="JVA115" i="8"/>
  <c r="JUZ115" i="8"/>
  <c r="JUY115" i="8"/>
  <c r="JUX115" i="8"/>
  <c r="JUW115" i="8"/>
  <c r="JUV115" i="8"/>
  <c r="JUU115" i="8"/>
  <c r="JUT115" i="8"/>
  <c r="JUS115" i="8"/>
  <c r="JUR115" i="8"/>
  <c r="JUQ115" i="8"/>
  <c r="JUP115" i="8"/>
  <c r="JUO115" i="8"/>
  <c r="JUN115" i="8"/>
  <c r="JUM115" i="8"/>
  <c r="JUL115" i="8"/>
  <c r="JUK115" i="8"/>
  <c r="JUJ115" i="8"/>
  <c r="JUI115" i="8"/>
  <c r="JUH115" i="8"/>
  <c r="JUG115" i="8"/>
  <c r="JUF115" i="8"/>
  <c r="JUE115" i="8"/>
  <c r="JUD115" i="8"/>
  <c r="JUC115" i="8"/>
  <c r="JUB115" i="8"/>
  <c r="JUA115" i="8"/>
  <c r="JTZ115" i="8"/>
  <c r="JTY115" i="8"/>
  <c r="JTX115" i="8"/>
  <c r="JTW115" i="8"/>
  <c r="JTV115" i="8"/>
  <c r="JTU115" i="8"/>
  <c r="JTT115" i="8"/>
  <c r="JTS115" i="8"/>
  <c r="JTR115" i="8"/>
  <c r="JTQ115" i="8"/>
  <c r="JTP115" i="8"/>
  <c r="JTO115" i="8"/>
  <c r="JTN115" i="8"/>
  <c r="JTM115" i="8"/>
  <c r="JTL115" i="8"/>
  <c r="JTK115" i="8"/>
  <c r="JTJ115" i="8"/>
  <c r="JTI115" i="8"/>
  <c r="JTH115" i="8"/>
  <c r="JTG115" i="8"/>
  <c r="JTF115" i="8"/>
  <c r="JTE115" i="8"/>
  <c r="JTD115" i="8"/>
  <c r="JTC115" i="8"/>
  <c r="JTB115" i="8"/>
  <c r="JTA115" i="8"/>
  <c r="JSZ115" i="8"/>
  <c r="JSY115" i="8"/>
  <c r="JSX115" i="8"/>
  <c r="JSW115" i="8"/>
  <c r="JSV115" i="8"/>
  <c r="JSU115" i="8"/>
  <c r="JST115" i="8"/>
  <c r="JSS115" i="8"/>
  <c r="JSR115" i="8"/>
  <c r="JSQ115" i="8"/>
  <c r="JSP115" i="8"/>
  <c r="JSO115" i="8"/>
  <c r="JSN115" i="8"/>
  <c r="JSM115" i="8"/>
  <c r="JSL115" i="8"/>
  <c r="JSK115" i="8"/>
  <c r="JSJ115" i="8"/>
  <c r="JSI115" i="8"/>
  <c r="JSH115" i="8"/>
  <c r="JSG115" i="8"/>
  <c r="JSF115" i="8"/>
  <c r="JSE115" i="8"/>
  <c r="JSD115" i="8"/>
  <c r="JSC115" i="8"/>
  <c r="JSB115" i="8"/>
  <c r="JSA115" i="8"/>
  <c r="JRZ115" i="8"/>
  <c r="JRY115" i="8"/>
  <c r="JRX115" i="8"/>
  <c r="JRW115" i="8"/>
  <c r="JRV115" i="8"/>
  <c r="JRU115" i="8"/>
  <c r="JRT115" i="8"/>
  <c r="JRS115" i="8"/>
  <c r="JRR115" i="8"/>
  <c r="JRQ115" i="8"/>
  <c r="JRP115" i="8"/>
  <c r="JRO115" i="8"/>
  <c r="JRN115" i="8"/>
  <c r="JRM115" i="8"/>
  <c r="JRL115" i="8"/>
  <c r="JRK115" i="8"/>
  <c r="JRJ115" i="8"/>
  <c r="JRI115" i="8"/>
  <c r="JRH115" i="8"/>
  <c r="JRG115" i="8"/>
  <c r="JRF115" i="8"/>
  <c r="JRE115" i="8"/>
  <c r="JRD115" i="8"/>
  <c r="JRC115" i="8"/>
  <c r="JRB115" i="8"/>
  <c r="JRA115" i="8"/>
  <c r="JQZ115" i="8"/>
  <c r="JQY115" i="8"/>
  <c r="JQX115" i="8"/>
  <c r="JQW115" i="8"/>
  <c r="JQV115" i="8"/>
  <c r="JQU115" i="8"/>
  <c r="JQT115" i="8"/>
  <c r="JQS115" i="8"/>
  <c r="JQR115" i="8"/>
  <c r="JQQ115" i="8"/>
  <c r="JQP115" i="8"/>
  <c r="JQO115" i="8"/>
  <c r="JQN115" i="8"/>
  <c r="JQM115" i="8"/>
  <c r="JQL115" i="8"/>
  <c r="JQK115" i="8"/>
  <c r="JQJ115" i="8"/>
  <c r="JQI115" i="8"/>
  <c r="JQH115" i="8"/>
  <c r="JQG115" i="8"/>
  <c r="JQF115" i="8"/>
  <c r="JQE115" i="8"/>
  <c r="JQD115" i="8"/>
  <c r="JQC115" i="8"/>
  <c r="JQB115" i="8"/>
  <c r="JQA115" i="8"/>
  <c r="JPZ115" i="8"/>
  <c r="JPY115" i="8"/>
  <c r="JPX115" i="8"/>
  <c r="JPW115" i="8"/>
  <c r="JPV115" i="8"/>
  <c r="JPU115" i="8"/>
  <c r="JPT115" i="8"/>
  <c r="JPS115" i="8"/>
  <c r="JPR115" i="8"/>
  <c r="JPQ115" i="8"/>
  <c r="JPP115" i="8"/>
  <c r="JPO115" i="8"/>
  <c r="JPN115" i="8"/>
  <c r="JPM115" i="8"/>
  <c r="JPL115" i="8"/>
  <c r="JPK115" i="8"/>
  <c r="JPJ115" i="8"/>
  <c r="JPI115" i="8"/>
  <c r="JPH115" i="8"/>
  <c r="JPG115" i="8"/>
  <c r="JPF115" i="8"/>
  <c r="JPE115" i="8"/>
  <c r="JPD115" i="8"/>
  <c r="JPC115" i="8"/>
  <c r="JPB115" i="8"/>
  <c r="JPA115" i="8"/>
  <c r="JOZ115" i="8"/>
  <c r="JOY115" i="8"/>
  <c r="JOX115" i="8"/>
  <c r="JOW115" i="8"/>
  <c r="JOV115" i="8"/>
  <c r="JOU115" i="8"/>
  <c r="JOT115" i="8"/>
  <c r="JOS115" i="8"/>
  <c r="JOR115" i="8"/>
  <c r="JOQ115" i="8"/>
  <c r="JOP115" i="8"/>
  <c r="JOO115" i="8"/>
  <c r="JON115" i="8"/>
  <c r="JOM115" i="8"/>
  <c r="JOL115" i="8"/>
  <c r="JOK115" i="8"/>
  <c r="JOJ115" i="8"/>
  <c r="JOI115" i="8"/>
  <c r="JOH115" i="8"/>
  <c r="JOG115" i="8"/>
  <c r="JOF115" i="8"/>
  <c r="JOE115" i="8"/>
  <c r="JOD115" i="8"/>
  <c r="JOC115" i="8"/>
  <c r="JOB115" i="8"/>
  <c r="JOA115" i="8"/>
  <c r="JNZ115" i="8"/>
  <c r="JNY115" i="8"/>
  <c r="JNX115" i="8"/>
  <c r="JNW115" i="8"/>
  <c r="JNV115" i="8"/>
  <c r="JNU115" i="8"/>
  <c r="JNT115" i="8"/>
  <c r="JNS115" i="8"/>
  <c r="JNR115" i="8"/>
  <c r="JNQ115" i="8"/>
  <c r="JNP115" i="8"/>
  <c r="JNO115" i="8"/>
  <c r="JNN115" i="8"/>
  <c r="JNM115" i="8"/>
  <c r="JNL115" i="8"/>
  <c r="JNK115" i="8"/>
  <c r="JNJ115" i="8"/>
  <c r="JNI115" i="8"/>
  <c r="JNH115" i="8"/>
  <c r="JNG115" i="8"/>
  <c r="JNF115" i="8"/>
  <c r="JNE115" i="8"/>
  <c r="JND115" i="8"/>
  <c r="JNC115" i="8"/>
  <c r="JNB115" i="8"/>
  <c r="JNA115" i="8"/>
  <c r="JMZ115" i="8"/>
  <c r="JMY115" i="8"/>
  <c r="JMX115" i="8"/>
  <c r="JMW115" i="8"/>
  <c r="JMV115" i="8"/>
  <c r="JMU115" i="8"/>
  <c r="JMT115" i="8"/>
  <c r="JMS115" i="8"/>
  <c r="JMR115" i="8"/>
  <c r="JMQ115" i="8"/>
  <c r="JMP115" i="8"/>
  <c r="JMO115" i="8"/>
  <c r="JMN115" i="8"/>
  <c r="JMM115" i="8"/>
  <c r="JML115" i="8"/>
  <c r="JMK115" i="8"/>
  <c r="JMJ115" i="8"/>
  <c r="JMI115" i="8"/>
  <c r="JMH115" i="8"/>
  <c r="JMG115" i="8"/>
  <c r="JMF115" i="8"/>
  <c r="JME115" i="8"/>
  <c r="JMD115" i="8"/>
  <c r="JMC115" i="8"/>
  <c r="JMB115" i="8"/>
  <c r="JMA115" i="8"/>
  <c r="JLZ115" i="8"/>
  <c r="JLY115" i="8"/>
  <c r="JLX115" i="8"/>
  <c r="JLW115" i="8"/>
  <c r="JLV115" i="8"/>
  <c r="JLU115" i="8"/>
  <c r="JLT115" i="8"/>
  <c r="JLS115" i="8"/>
  <c r="JLR115" i="8"/>
  <c r="JLQ115" i="8"/>
  <c r="JLP115" i="8"/>
  <c r="JLO115" i="8"/>
  <c r="JLN115" i="8"/>
  <c r="JLM115" i="8"/>
  <c r="JLL115" i="8"/>
  <c r="JLK115" i="8"/>
  <c r="JLJ115" i="8"/>
  <c r="JLI115" i="8"/>
  <c r="JLH115" i="8"/>
  <c r="JLG115" i="8"/>
  <c r="JLF115" i="8"/>
  <c r="JLE115" i="8"/>
  <c r="JLD115" i="8"/>
  <c r="JLC115" i="8"/>
  <c r="JLB115" i="8"/>
  <c r="JLA115" i="8"/>
  <c r="JKZ115" i="8"/>
  <c r="JKY115" i="8"/>
  <c r="JKX115" i="8"/>
  <c r="JKW115" i="8"/>
  <c r="JKV115" i="8"/>
  <c r="JKU115" i="8"/>
  <c r="JKT115" i="8"/>
  <c r="JKS115" i="8"/>
  <c r="JKR115" i="8"/>
  <c r="JKQ115" i="8"/>
  <c r="JKP115" i="8"/>
  <c r="JKO115" i="8"/>
  <c r="JKN115" i="8"/>
  <c r="JKM115" i="8"/>
  <c r="JKL115" i="8"/>
  <c r="JKK115" i="8"/>
  <c r="JKJ115" i="8"/>
  <c r="JKI115" i="8"/>
  <c r="JKH115" i="8"/>
  <c r="JKG115" i="8"/>
  <c r="JKF115" i="8"/>
  <c r="JKE115" i="8"/>
  <c r="JKD115" i="8"/>
  <c r="JKC115" i="8"/>
  <c r="JKB115" i="8"/>
  <c r="JKA115" i="8"/>
  <c r="JJZ115" i="8"/>
  <c r="JJY115" i="8"/>
  <c r="JJX115" i="8"/>
  <c r="JJW115" i="8"/>
  <c r="JJV115" i="8"/>
  <c r="JJU115" i="8"/>
  <c r="JJT115" i="8"/>
  <c r="JJS115" i="8"/>
  <c r="JJR115" i="8"/>
  <c r="JJQ115" i="8"/>
  <c r="JJP115" i="8"/>
  <c r="JJO115" i="8"/>
  <c r="JJN115" i="8"/>
  <c r="JJM115" i="8"/>
  <c r="JJL115" i="8"/>
  <c r="JJK115" i="8"/>
  <c r="JJJ115" i="8"/>
  <c r="JJI115" i="8"/>
  <c r="JJH115" i="8"/>
  <c r="JJG115" i="8"/>
  <c r="JJF115" i="8"/>
  <c r="JJE115" i="8"/>
  <c r="JJD115" i="8"/>
  <c r="JJC115" i="8"/>
  <c r="JJB115" i="8"/>
  <c r="JJA115" i="8"/>
  <c r="JIZ115" i="8"/>
  <c r="JIY115" i="8"/>
  <c r="JIX115" i="8"/>
  <c r="JIW115" i="8"/>
  <c r="JIV115" i="8"/>
  <c r="JIU115" i="8"/>
  <c r="JIT115" i="8"/>
  <c r="JIS115" i="8"/>
  <c r="JIR115" i="8"/>
  <c r="JIQ115" i="8"/>
  <c r="JIP115" i="8"/>
  <c r="JIO115" i="8"/>
  <c r="JIN115" i="8"/>
  <c r="JIM115" i="8"/>
  <c r="JIL115" i="8"/>
  <c r="JIK115" i="8"/>
  <c r="JIJ115" i="8"/>
  <c r="JII115" i="8"/>
  <c r="JIH115" i="8"/>
  <c r="JIG115" i="8"/>
  <c r="JIF115" i="8"/>
  <c r="JIE115" i="8"/>
  <c r="JID115" i="8"/>
  <c r="JIC115" i="8"/>
  <c r="JIB115" i="8"/>
  <c r="JIA115" i="8"/>
  <c r="JHZ115" i="8"/>
  <c r="JHY115" i="8"/>
  <c r="JHX115" i="8"/>
  <c r="JHW115" i="8"/>
  <c r="JHV115" i="8"/>
  <c r="JHU115" i="8"/>
  <c r="JHT115" i="8"/>
  <c r="JHS115" i="8"/>
  <c r="JHR115" i="8"/>
  <c r="JHQ115" i="8"/>
  <c r="JHP115" i="8"/>
  <c r="JHO115" i="8"/>
  <c r="JHN115" i="8"/>
  <c r="JHM115" i="8"/>
  <c r="JHL115" i="8"/>
  <c r="JHK115" i="8"/>
  <c r="JHJ115" i="8"/>
  <c r="JHI115" i="8"/>
  <c r="JHH115" i="8"/>
  <c r="JHG115" i="8"/>
  <c r="JHF115" i="8"/>
  <c r="JHE115" i="8"/>
  <c r="JHD115" i="8"/>
  <c r="JHC115" i="8"/>
  <c r="JHB115" i="8"/>
  <c r="JHA115" i="8"/>
  <c r="JGZ115" i="8"/>
  <c r="JGY115" i="8"/>
  <c r="JGX115" i="8"/>
  <c r="JGW115" i="8"/>
  <c r="JGV115" i="8"/>
  <c r="JGU115" i="8"/>
  <c r="JGT115" i="8"/>
  <c r="JGS115" i="8"/>
  <c r="JGR115" i="8"/>
  <c r="JGQ115" i="8"/>
  <c r="JGP115" i="8"/>
  <c r="JGO115" i="8"/>
  <c r="JGN115" i="8"/>
  <c r="JGM115" i="8"/>
  <c r="JGL115" i="8"/>
  <c r="JGK115" i="8"/>
  <c r="JGJ115" i="8"/>
  <c r="JGI115" i="8"/>
  <c r="JGH115" i="8"/>
  <c r="JGG115" i="8"/>
  <c r="JGF115" i="8"/>
  <c r="JGE115" i="8"/>
  <c r="JGD115" i="8"/>
  <c r="JGC115" i="8"/>
  <c r="JGB115" i="8"/>
  <c r="JGA115" i="8"/>
  <c r="JFZ115" i="8"/>
  <c r="JFY115" i="8"/>
  <c r="JFX115" i="8"/>
  <c r="JFW115" i="8"/>
  <c r="JFV115" i="8"/>
  <c r="JFU115" i="8"/>
  <c r="JFT115" i="8"/>
  <c r="JFS115" i="8"/>
  <c r="JFR115" i="8"/>
  <c r="JFQ115" i="8"/>
  <c r="JFP115" i="8"/>
  <c r="JFO115" i="8"/>
  <c r="JFN115" i="8"/>
  <c r="JFM115" i="8"/>
  <c r="JFL115" i="8"/>
  <c r="JFK115" i="8"/>
  <c r="JFJ115" i="8"/>
  <c r="JFI115" i="8"/>
  <c r="JFH115" i="8"/>
  <c r="JFG115" i="8"/>
  <c r="JFF115" i="8"/>
  <c r="JFE115" i="8"/>
  <c r="JFD115" i="8"/>
  <c r="JFC115" i="8"/>
  <c r="JFB115" i="8"/>
  <c r="JFA115" i="8"/>
  <c r="JEZ115" i="8"/>
  <c r="JEY115" i="8"/>
  <c r="JEX115" i="8"/>
  <c r="JEW115" i="8"/>
  <c r="JEV115" i="8"/>
  <c r="JEU115" i="8"/>
  <c r="JET115" i="8"/>
  <c r="JES115" i="8"/>
  <c r="JER115" i="8"/>
  <c r="JEQ115" i="8"/>
  <c r="JEP115" i="8"/>
  <c r="JEO115" i="8"/>
  <c r="JEN115" i="8"/>
  <c r="JEM115" i="8"/>
  <c r="JEL115" i="8"/>
  <c r="JEK115" i="8"/>
  <c r="JEJ115" i="8"/>
  <c r="JEI115" i="8"/>
  <c r="JEH115" i="8"/>
  <c r="JEG115" i="8"/>
  <c r="JEF115" i="8"/>
  <c r="JEE115" i="8"/>
  <c r="JED115" i="8"/>
  <c r="JEC115" i="8"/>
  <c r="JEB115" i="8"/>
  <c r="JEA115" i="8"/>
  <c r="JDZ115" i="8"/>
  <c r="JDY115" i="8"/>
  <c r="JDX115" i="8"/>
  <c r="JDW115" i="8"/>
  <c r="JDV115" i="8"/>
  <c r="JDU115" i="8"/>
  <c r="JDT115" i="8"/>
  <c r="JDS115" i="8"/>
  <c r="JDR115" i="8"/>
  <c r="JDQ115" i="8"/>
  <c r="JDP115" i="8"/>
  <c r="JDO115" i="8"/>
  <c r="JDN115" i="8"/>
  <c r="JDM115" i="8"/>
  <c r="JDL115" i="8"/>
  <c r="JDK115" i="8"/>
  <c r="JDJ115" i="8"/>
  <c r="JDI115" i="8"/>
  <c r="JDH115" i="8"/>
  <c r="JDG115" i="8"/>
  <c r="JDF115" i="8"/>
  <c r="JDE115" i="8"/>
  <c r="JDD115" i="8"/>
  <c r="JDC115" i="8"/>
  <c r="JDB115" i="8"/>
  <c r="JDA115" i="8"/>
  <c r="JCZ115" i="8"/>
  <c r="JCY115" i="8"/>
  <c r="JCX115" i="8"/>
  <c r="JCW115" i="8"/>
  <c r="JCV115" i="8"/>
  <c r="JCU115" i="8"/>
  <c r="JCT115" i="8"/>
  <c r="JCS115" i="8"/>
  <c r="JCR115" i="8"/>
  <c r="JCQ115" i="8"/>
  <c r="JCP115" i="8"/>
  <c r="JCO115" i="8"/>
  <c r="JCN115" i="8"/>
  <c r="JCM115" i="8"/>
  <c r="JCL115" i="8"/>
  <c r="JCK115" i="8"/>
  <c r="JCJ115" i="8"/>
  <c r="JCI115" i="8"/>
  <c r="JCH115" i="8"/>
  <c r="JCG115" i="8"/>
  <c r="JCF115" i="8"/>
  <c r="JCE115" i="8"/>
  <c r="JCD115" i="8"/>
  <c r="JCC115" i="8"/>
  <c r="JCB115" i="8"/>
  <c r="JCA115" i="8"/>
  <c r="JBZ115" i="8"/>
  <c r="JBY115" i="8"/>
  <c r="JBX115" i="8"/>
  <c r="JBW115" i="8"/>
  <c r="JBV115" i="8"/>
  <c r="JBU115" i="8"/>
  <c r="JBT115" i="8"/>
  <c r="JBS115" i="8"/>
  <c r="JBR115" i="8"/>
  <c r="JBQ115" i="8"/>
  <c r="JBP115" i="8"/>
  <c r="JBO115" i="8"/>
  <c r="JBN115" i="8"/>
  <c r="JBM115" i="8"/>
  <c r="JBL115" i="8"/>
  <c r="JBK115" i="8"/>
  <c r="JBJ115" i="8"/>
  <c r="JBI115" i="8"/>
  <c r="JBH115" i="8"/>
  <c r="JBG115" i="8"/>
  <c r="JBF115" i="8"/>
  <c r="JBE115" i="8"/>
  <c r="JBD115" i="8"/>
  <c r="JBC115" i="8"/>
  <c r="JBB115" i="8"/>
  <c r="JBA115" i="8"/>
  <c r="JAZ115" i="8"/>
  <c r="JAY115" i="8"/>
  <c r="JAX115" i="8"/>
  <c r="JAW115" i="8"/>
  <c r="JAV115" i="8"/>
  <c r="JAU115" i="8"/>
  <c r="JAT115" i="8"/>
  <c r="JAS115" i="8"/>
  <c r="JAR115" i="8"/>
  <c r="JAQ115" i="8"/>
  <c r="JAP115" i="8"/>
  <c r="JAO115" i="8"/>
  <c r="JAN115" i="8"/>
  <c r="JAM115" i="8"/>
  <c r="JAL115" i="8"/>
  <c r="JAK115" i="8"/>
  <c r="JAJ115" i="8"/>
  <c r="JAI115" i="8"/>
  <c r="JAH115" i="8"/>
  <c r="JAG115" i="8"/>
  <c r="JAF115" i="8"/>
  <c r="JAE115" i="8"/>
  <c r="JAD115" i="8"/>
  <c r="JAC115" i="8"/>
  <c r="JAB115" i="8"/>
  <c r="JAA115" i="8"/>
  <c r="IZZ115" i="8"/>
  <c r="IZY115" i="8"/>
  <c r="IZX115" i="8"/>
  <c r="IZW115" i="8"/>
  <c r="IZV115" i="8"/>
  <c r="IZU115" i="8"/>
  <c r="IZT115" i="8"/>
  <c r="IZS115" i="8"/>
  <c r="IZR115" i="8"/>
  <c r="IZQ115" i="8"/>
  <c r="IZP115" i="8"/>
  <c r="IZO115" i="8"/>
  <c r="IZN115" i="8"/>
  <c r="IZM115" i="8"/>
  <c r="IZL115" i="8"/>
  <c r="IZK115" i="8"/>
  <c r="IZJ115" i="8"/>
  <c r="IZI115" i="8"/>
  <c r="IZH115" i="8"/>
  <c r="IZG115" i="8"/>
  <c r="IZF115" i="8"/>
  <c r="IZE115" i="8"/>
  <c r="IZD115" i="8"/>
  <c r="IZC115" i="8"/>
  <c r="IZB115" i="8"/>
  <c r="IZA115" i="8"/>
  <c r="IYZ115" i="8"/>
  <c r="IYY115" i="8"/>
  <c r="IYX115" i="8"/>
  <c r="IYW115" i="8"/>
  <c r="IYV115" i="8"/>
  <c r="IYU115" i="8"/>
  <c r="IYT115" i="8"/>
  <c r="IYS115" i="8"/>
  <c r="IYR115" i="8"/>
  <c r="IYQ115" i="8"/>
  <c r="IYP115" i="8"/>
  <c r="IYO115" i="8"/>
  <c r="IYN115" i="8"/>
  <c r="IYM115" i="8"/>
  <c r="IYL115" i="8"/>
  <c r="IYK115" i="8"/>
  <c r="IYJ115" i="8"/>
  <c r="IYI115" i="8"/>
  <c r="IYH115" i="8"/>
  <c r="IYG115" i="8"/>
  <c r="IYF115" i="8"/>
  <c r="IYE115" i="8"/>
  <c r="IYD115" i="8"/>
  <c r="IYC115" i="8"/>
  <c r="IYB115" i="8"/>
  <c r="IYA115" i="8"/>
  <c r="IXZ115" i="8"/>
  <c r="IXY115" i="8"/>
  <c r="IXX115" i="8"/>
  <c r="IXW115" i="8"/>
  <c r="IXV115" i="8"/>
  <c r="IXU115" i="8"/>
  <c r="IXT115" i="8"/>
  <c r="IXS115" i="8"/>
  <c r="IXR115" i="8"/>
  <c r="IXQ115" i="8"/>
  <c r="IXP115" i="8"/>
  <c r="IXO115" i="8"/>
  <c r="IXN115" i="8"/>
  <c r="IXM115" i="8"/>
  <c r="IXL115" i="8"/>
  <c r="IXK115" i="8"/>
  <c r="IXJ115" i="8"/>
  <c r="IXI115" i="8"/>
  <c r="IXH115" i="8"/>
  <c r="IXG115" i="8"/>
  <c r="IXF115" i="8"/>
  <c r="IXE115" i="8"/>
  <c r="IXD115" i="8"/>
  <c r="IXC115" i="8"/>
  <c r="IXB115" i="8"/>
  <c r="IXA115" i="8"/>
  <c r="IWZ115" i="8"/>
  <c r="IWY115" i="8"/>
  <c r="IWX115" i="8"/>
  <c r="IWW115" i="8"/>
  <c r="IWV115" i="8"/>
  <c r="IWU115" i="8"/>
  <c r="IWT115" i="8"/>
  <c r="IWS115" i="8"/>
  <c r="IWR115" i="8"/>
  <c r="IWQ115" i="8"/>
  <c r="IWP115" i="8"/>
  <c r="IWO115" i="8"/>
  <c r="IWN115" i="8"/>
  <c r="IWM115" i="8"/>
  <c r="IWL115" i="8"/>
  <c r="IWK115" i="8"/>
  <c r="IWJ115" i="8"/>
  <c r="IWI115" i="8"/>
  <c r="IWH115" i="8"/>
  <c r="IWG115" i="8"/>
  <c r="IWF115" i="8"/>
  <c r="IWE115" i="8"/>
  <c r="IWD115" i="8"/>
  <c r="IWC115" i="8"/>
  <c r="IWB115" i="8"/>
  <c r="IWA115" i="8"/>
  <c r="IVZ115" i="8"/>
  <c r="IVY115" i="8"/>
  <c r="IVX115" i="8"/>
  <c r="IVW115" i="8"/>
  <c r="IVV115" i="8"/>
  <c r="IVU115" i="8"/>
  <c r="IVT115" i="8"/>
  <c r="IVS115" i="8"/>
  <c r="IVR115" i="8"/>
  <c r="IVQ115" i="8"/>
  <c r="IVP115" i="8"/>
  <c r="IVO115" i="8"/>
  <c r="IVN115" i="8"/>
  <c r="IVM115" i="8"/>
  <c r="IVL115" i="8"/>
  <c r="IVK115" i="8"/>
  <c r="IVJ115" i="8"/>
  <c r="IVI115" i="8"/>
  <c r="IVH115" i="8"/>
  <c r="IVG115" i="8"/>
  <c r="IVF115" i="8"/>
  <c r="IVE115" i="8"/>
  <c r="IVD115" i="8"/>
  <c r="IVC115" i="8"/>
  <c r="IVB115" i="8"/>
  <c r="IVA115" i="8"/>
  <c r="IUZ115" i="8"/>
  <c r="IUY115" i="8"/>
  <c r="IUX115" i="8"/>
  <c r="IUW115" i="8"/>
  <c r="IUV115" i="8"/>
  <c r="IUU115" i="8"/>
  <c r="IUT115" i="8"/>
  <c r="IUS115" i="8"/>
  <c r="IUR115" i="8"/>
  <c r="IUQ115" i="8"/>
  <c r="IUP115" i="8"/>
  <c r="IUO115" i="8"/>
  <c r="IUN115" i="8"/>
  <c r="IUM115" i="8"/>
  <c r="IUL115" i="8"/>
  <c r="IUK115" i="8"/>
  <c r="IUJ115" i="8"/>
  <c r="IUI115" i="8"/>
  <c r="IUH115" i="8"/>
  <c r="IUG115" i="8"/>
  <c r="IUF115" i="8"/>
  <c r="IUE115" i="8"/>
  <c r="IUD115" i="8"/>
  <c r="IUC115" i="8"/>
  <c r="IUB115" i="8"/>
  <c r="IUA115" i="8"/>
  <c r="ITZ115" i="8"/>
  <c r="ITY115" i="8"/>
  <c r="ITX115" i="8"/>
  <c r="ITW115" i="8"/>
  <c r="ITV115" i="8"/>
  <c r="ITU115" i="8"/>
  <c r="ITT115" i="8"/>
  <c r="ITS115" i="8"/>
  <c r="ITR115" i="8"/>
  <c r="ITQ115" i="8"/>
  <c r="ITP115" i="8"/>
  <c r="ITO115" i="8"/>
  <c r="ITN115" i="8"/>
  <c r="ITM115" i="8"/>
  <c r="ITL115" i="8"/>
  <c r="ITK115" i="8"/>
  <c r="ITJ115" i="8"/>
  <c r="ITI115" i="8"/>
  <c r="ITH115" i="8"/>
  <c r="ITG115" i="8"/>
  <c r="ITF115" i="8"/>
  <c r="ITE115" i="8"/>
  <c r="ITD115" i="8"/>
  <c r="ITC115" i="8"/>
  <c r="ITB115" i="8"/>
  <c r="ITA115" i="8"/>
  <c r="ISZ115" i="8"/>
  <c r="ISY115" i="8"/>
  <c r="ISX115" i="8"/>
  <c r="ISW115" i="8"/>
  <c r="ISV115" i="8"/>
  <c r="ISU115" i="8"/>
  <c r="IST115" i="8"/>
  <c r="ISS115" i="8"/>
  <c r="ISR115" i="8"/>
  <c r="ISQ115" i="8"/>
  <c r="ISP115" i="8"/>
  <c r="ISO115" i="8"/>
  <c r="ISN115" i="8"/>
  <c r="ISM115" i="8"/>
  <c r="ISL115" i="8"/>
  <c r="ISK115" i="8"/>
  <c r="ISJ115" i="8"/>
  <c r="ISI115" i="8"/>
  <c r="ISH115" i="8"/>
  <c r="ISG115" i="8"/>
  <c r="ISF115" i="8"/>
  <c r="ISE115" i="8"/>
  <c r="ISD115" i="8"/>
  <c r="ISC115" i="8"/>
  <c r="ISB115" i="8"/>
  <c r="ISA115" i="8"/>
  <c r="IRZ115" i="8"/>
  <c r="IRY115" i="8"/>
  <c r="IRX115" i="8"/>
  <c r="IRW115" i="8"/>
  <c r="IRV115" i="8"/>
  <c r="IRU115" i="8"/>
  <c r="IRT115" i="8"/>
  <c r="IRS115" i="8"/>
  <c r="IRR115" i="8"/>
  <c r="IRQ115" i="8"/>
  <c r="IRP115" i="8"/>
  <c r="IRO115" i="8"/>
  <c r="IRN115" i="8"/>
  <c r="IRM115" i="8"/>
  <c r="IRL115" i="8"/>
  <c r="IRK115" i="8"/>
  <c r="IRJ115" i="8"/>
  <c r="IRI115" i="8"/>
  <c r="IRH115" i="8"/>
  <c r="IRG115" i="8"/>
  <c r="IRF115" i="8"/>
  <c r="IRE115" i="8"/>
  <c r="IRD115" i="8"/>
  <c r="IRC115" i="8"/>
  <c r="IRB115" i="8"/>
  <c r="IRA115" i="8"/>
  <c r="IQZ115" i="8"/>
  <c r="IQY115" i="8"/>
  <c r="IQX115" i="8"/>
  <c r="IQW115" i="8"/>
  <c r="IQV115" i="8"/>
  <c r="IQU115" i="8"/>
  <c r="IQT115" i="8"/>
  <c r="IQS115" i="8"/>
  <c r="IQR115" i="8"/>
  <c r="IQQ115" i="8"/>
  <c r="IQP115" i="8"/>
  <c r="IQO115" i="8"/>
  <c r="IQN115" i="8"/>
  <c r="IQM115" i="8"/>
  <c r="IQL115" i="8"/>
  <c r="IQK115" i="8"/>
  <c r="IQJ115" i="8"/>
  <c r="IQI115" i="8"/>
  <c r="IQH115" i="8"/>
  <c r="IQG115" i="8"/>
  <c r="IQF115" i="8"/>
  <c r="IQE115" i="8"/>
  <c r="IQD115" i="8"/>
  <c r="IQC115" i="8"/>
  <c r="IQB115" i="8"/>
  <c r="IQA115" i="8"/>
  <c r="IPZ115" i="8"/>
  <c r="IPY115" i="8"/>
  <c r="IPX115" i="8"/>
  <c r="IPW115" i="8"/>
  <c r="IPV115" i="8"/>
  <c r="IPU115" i="8"/>
  <c r="IPT115" i="8"/>
  <c r="IPS115" i="8"/>
  <c r="IPR115" i="8"/>
  <c r="IPQ115" i="8"/>
  <c r="IPP115" i="8"/>
  <c r="IPO115" i="8"/>
  <c r="IPN115" i="8"/>
  <c r="IPM115" i="8"/>
  <c r="IPL115" i="8"/>
  <c r="IPK115" i="8"/>
  <c r="IPJ115" i="8"/>
  <c r="IPI115" i="8"/>
  <c r="IPH115" i="8"/>
  <c r="IPG115" i="8"/>
  <c r="IPF115" i="8"/>
  <c r="IPE115" i="8"/>
  <c r="IPD115" i="8"/>
  <c r="IPC115" i="8"/>
  <c r="IPB115" i="8"/>
  <c r="IPA115" i="8"/>
  <c r="IOZ115" i="8"/>
  <c r="IOY115" i="8"/>
  <c r="IOX115" i="8"/>
  <c r="IOW115" i="8"/>
  <c r="IOV115" i="8"/>
  <c r="IOU115" i="8"/>
  <c r="IOT115" i="8"/>
  <c r="IOS115" i="8"/>
  <c r="IOR115" i="8"/>
  <c r="IOQ115" i="8"/>
  <c r="IOP115" i="8"/>
  <c r="IOO115" i="8"/>
  <c r="ION115" i="8"/>
  <c r="IOM115" i="8"/>
  <c r="IOL115" i="8"/>
  <c r="IOK115" i="8"/>
  <c r="IOJ115" i="8"/>
  <c r="IOI115" i="8"/>
  <c r="IOH115" i="8"/>
  <c r="IOG115" i="8"/>
  <c r="IOF115" i="8"/>
  <c r="IOE115" i="8"/>
  <c r="IOD115" i="8"/>
  <c r="IOC115" i="8"/>
  <c r="IOB115" i="8"/>
  <c r="IOA115" i="8"/>
  <c r="INZ115" i="8"/>
  <c r="INY115" i="8"/>
  <c r="INX115" i="8"/>
  <c r="INW115" i="8"/>
  <c r="INV115" i="8"/>
  <c r="INU115" i="8"/>
  <c r="INT115" i="8"/>
  <c r="INS115" i="8"/>
  <c r="INR115" i="8"/>
  <c r="INQ115" i="8"/>
  <c r="INP115" i="8"/>
  <c r="INO115" i="8"/>
  <c r="INN115" i="8"/>
  <c r="INM115" i="8"/>
  <c r="INL115" i="8"/>
  <c r="INK115" i="8"/>
  <c r="INJ115" i="8"/>
  <c r="INI115" i="8"/>
  <c r="INH115" i="8"/>
  <c r="ING115" i="8"/>
  <c r="INF115" i="8"/>
  <c r="INE115" i="8"/>
  <c r="IND115" i="8"/>
  <c r="INC115" i="8"/>
  <c r="INB115" i="8"/>
  <c r="INA115" i="8"/>
  <c r="IMZ115" i="8"/>
  <c r="IMY115" i="8"/>
  <c r="IMX115" i="8"/>
  <c r="IMW115" i="8"/>
  <c r="IMV115" i="8"/>
  <c r="IMU115" i="8"/>
  <c r="IMT115" i="8"/>
  <c r="IMS115" i="8"/>
  <c r="IMR115" i="8"/>
  <c r="IMQ115" i="8"/>
  <c r="IMP115" i="8"/>
  <c r="IMO115" i="8"/>
  <c r="IMN115" i="8"/>
  <c r="IMM115" i="8"/>
  <c r="IML115" i="8"/>
  <c r="IMK115" i="8"/>
  <c r="IMJ115" i="8"/>
  <c r="IMI115" i="8"/>
  <c r="IMH115" i="8"/>
  <c r="IMG115" i="8"/>
  <c r="IMF115" i="8"/>
  <c r="IME115" i="8"/>
  <c r="IMD115" i="8"/>
  <c r="IMC115" i="8"/>
  <c r="IMB115" i="8"/>
  <c r="IMA115" i="8"/>
  <c r="ILZ115" i="8"/>
  <c r="ILY115" i="8"/>
  <c r="ILX115" i="8"/>
  <c r="ILW115" i="8"/>
  <c r="ILV115" i="8"/>
  <c r="ILU115" i="8"/>
  <c r="ILT115" i="8"/>
  <c r="ILS115" i="8"/>
  <c r="ILR115" i="8"/>
  <c r="ILQ115" i="8"/>
  <c r="ILP115" i="8"/>
  <c r="ILO115" i="8"/>
  <c r="ILN115" i="8"/>
  <c r="ILM115" i="8"/>
  <c r="ILL115" i="8"/>
  <c r="ILK115" i="8"/>
  <c r="ILJ115" i="8"/>
  <c r="ILI115" i="8"/>
  <c r="ILH115" i="8"/>
  <c r="ILG115" i="8"/>
  <c r="ILF115" i="8"/>
  <c r="ILE115" i="8"/>
  <c r="ILD115" i="8"/>
  <c r="ILC115" i="8"/>
  <c r="ILB115" i="8"/>
  <c r="ILA115" i="8"/>
  <c r="IKZ115" i="8"/>
  <c r="IKY115" i="8"/>
  <c r="IKX115" i="8"/>
  <c r="IKW115" i="8"/>
  <c r="IKV115" i="8"/>
  <c r="IKU115" i="8"/>
  <c r="IKT115" i="8"/>
  <c r="IKS115" i="8"/>
  <c r="IKR115" i="8"/>
  <c r="IKQ115" i="8"/>
  <c r="IKP115" i="8"/>
  <c r="IKO115" i="8"/>
  <c r="IKN115" i="8"/>
  <c r="IKM115" i="8"/>
  <c r="IKL115" i="8"/>
  <c r="IKK115" i="8"/>
  <c r="IKJ115" i="8"/>
  <c r="IKI115" i="8"/>
  <c r="IKH115" i="8"/>
  <c r="IKG115" i="8"/>
  <c r="IKF115" i="8"/>
  <c r="IKE115" i="8"/>
  <c r="IKD115" i="8"/>
  <c r="IKC115" i="8"/>
  <c r="IKB115" i="8"/>
  <c r="IKA115" i="8"/>
  <c r="IJZ115" i="8"/>
  <c r="IJY115" i="8"/>
  <c r="IJX115" i="8"/>
  <c r="IJW115" i="8"/>
  <c r="IJV115" i="8"/>
  <c r="IJU115" i="8"/>
  <c r="IJT115" i="8"/>
  <c r="IJS115" i="8"/>
  <c r="IJR115" i="8"/>
  <c r="IJQ115" i="8"/>
  <c r="IJP115" i="8"/>
  <c r="IJO115" i="8"/>
  <c r="IJN115" i="8"/>
  <c r="IJM115" i="8"/>
  <c r="IJL115" i="8"/>
  <c r="IJK115" i="8"/>
  <c r="IJJ115" i="8"/>
  <c r="IJI115" i="8"/>
  <c r="IJH115" i="8"/>
  <c r="IJG115" i="8"/>
  <c r="IJF115" i="8"/>
  <c r="IJE115" i="8"/>
  <c r="IJD115" i="8"/>
  <c r="IJC115" i="8"/>
  <c r="IJB115" i="8"/>
  <c r="IJA115" i="8"/>
  <c r="IIZ115" i="8"/>
  <c r="IIY115" i="8"/>
  <c r="IIX115" i="8"/>
  <c r="IIW115" i="8"/>
  <c r="IIV115" i="8"/>
  <c r="IIU115" i="8"/>
  <c r="IIT115" i="8"/>
  <c r="IIS115" i="8"/>
  <c r="IIR115" i="8"/>
  <c r="IIQ115" i="8"/>
  <c r="IIP115" i="8"/>
  <c r="IIO115" i="8"/>
  <c r="IIN115" i="8"/>
  <c r="IIM115" i="8"/>
  <c r="IIL115" i="8"/>
  <c r="IIK115" i="8"/>
  <c r="IIJ115" i="8"/>
  <c r="III115" i="8"/>
  <c r="IIH115" i="8"/>
  <c r="IIG115" i="8"/>
  <c r="IIF115" i="8"/>
  <c r="IIE115" i="8"/>
  <c r="IID115" i="8"/>
  <c r="IIC115" i="8"/>
  <c r="IIB115" i="8"/>
  <c r="IIA115" i="8"/>
  <c r="IHZ115" i="8"/>
  <c r="IHY115" i="8"/>
  <c r="IHX115" i="8"/>
  <c r="IHW115" i="8"/>
  <c r="IHV115" i="8"/>
  <c r="IHU115" i="8"/>
  <c r="IHT115" i="8"/>
  <c r="IHS115" i="8"/>
  <c r="IHR115" i="8"/>
  <c r="IHQ115" i="8"/>
  <c r="IHP115" i="8"/>
  <c r="IHO115" i="8"/>
  <c r="IHN115" i="8"/>
  <c r="IHM115" i="8"/>
  <c r="IHL115" i="8"/>
  <c r="IHK115" i="8"/>
  <c r="IHJ115" i="8"/>
  <c r="IHI115" i="8"/>
  <c r="IHH115" i="8"/>
  <c r="IHG115" i="8"/>
  <c r="IHF115" i="8"/>
  <c r="IHE115" i="8"/>
  <c r="IHD115" i="8"/>
  <c r="IHC115" i="8"/>
  <c r="IHB115" i="8"/>
  <c r="IHA115" i="8"/>
  <c r="IGZ115" i="8"/>
  <c r="IGY115" i="8"/>
  <c r="IGX115" i="8"/>
  <c r="IGW115" i="8"/>
  <c r="IGV115" i="8"/>
  <c r="IGU115" i="8"/>
  <c r="IGT115" i="8"/>
  <c r="IGS115" i="8"/>
  <c r="IGR115" i="8"/>
  <c r="IGQ115" i="8"/>
  <c r="IGP115" i="8"/>
  <c r="IGO115" i="8"/>
  <c r="IGN115" i="8"/>
  <c r="IGM115" i="8"/>
  <c r="IGL115" i="8"/>
  <c r="IGK115" i="8"/>
  <c r="IGJ115" i="8"/>
  <c r="IGI115" i="8"/>
  <c r="IGH115" i="8"/>
  <c r="IGG115" i="8"/>
  <c r="IGF115" i="8"/>
  <c r="IGE115" i="8"/>
  <c r="IGD115" i="8"/>
  <c r="IGC115" i="8"/>
  <c r="IGB115" i="8"/>
  <c r="IGA115" i="8"/>
  <c r="IFZ115" i="8"/>
  <c r="IFY115" i="8"/>
  <c r="IFX115" i="8"/>
  <c r="IFW115" i="8"/>
  <c r="IFV115" i="8"/>
  <c r="IFU115" i="8"/>
  <c r="IFT115" i="8"/>
  <c r="IFS115" i="8"/>
  <c r="IFR115" i="8"/>
  <c r="IFQ115" i="8"/>
  <c r="IFP115" i="8"/>
  <c r="IFO115" i="8"/>
  <c r="IFN115" i="8"/>
  <c r="IFM115" i="8"/>
  <c r="IFL115" i="8"/>
  <c r="IFK115" i="8"/>
  <c r="IFJ115" i="8"/>
  <c r="IFI115" i="8"/>
  <c r="IFH115" i="8"/>
  <c r="IFG115" i="8"/>
  <c r="IFF115" i="8"/>
  <c r="IFE115" i="8"/>
  <c r="IFD115" i="8"/>
  <c r="IFC115" i="8"/>
  <c r="IFB115" i="8"/>
  <c r="IFA115" i="8"/>
  <c r="IEZ115" i="8"/>
  <c r="IEY115" i="8"/>
  <c r="IEX115" i="8"/>
  <c r="IEW115" i="8"/>
  <c r="IEV115" i="8"/>
  <c r="IEU115" i="8"/>
  <c r="IET115" i="8"/>
  <c r="IES115" i="8"/>
  <c r="IER115" i="8"/>
  <c r="IEQ115" i="8"/>
  <c r="IEP115" i="8"/>
  <c r="IEO115" i="8"/>
  <c r="IEN115" i="8"/>
  <c r="IEM115" i="8"/>
  <c r="IEL115" i="8"/>
  <c r="IEK115" i="8"/>
  <c r="IEJ115" i="8"/>
  <c r="IEI115" i="8"/>
  <c r="IEH115" i="8"/>
  <c r="IEG115" i="8"/>
  <c r="IEF115" i="8"/>
  <c r="IEE115" i="8"/>
  <c r="IED115" i="8"/>
  <c r="IEC115" i="8"/>
  <c r="IEB115" i="8"/>
  <c r="IEA115" i="8"/>
  <c r="IDZ115" i="8"/>
  <c r="IDY115" i="8"/>
  <c r="IDX115" i="8"/>
  <c r="IDW115" i="8"/>
  <c r="IDV115" i="8"/>
  <c r="IDU115" i="8"/>
  <c r="IDT115" i="8"/>
  <c r="IDS115" i="8"/>
  <c r="IDR115" i="8"/>
  <c r="IDQ115" i="8"/>
  <c r="IDP115" i="8"/>
  <c r="IDO115" i="8"/>
  <c r="IDN115" i="8"/>
  <c r="IDM115" i="8"/>
  <c r="IDL115" i="8"/>
  <c r="IDK115" i="8"/>
  <c r="IDJ115" i="8"/>
  <c r="IDI115" i="8"/>
  <c r="IDH115" i="8"/>
  <c r="IDG115" i="8"/>
  <c r="IDF115" i="8"/>
  <c r="IDE115" i="8"/>
  <c r="IDD115" i="8"/>
  <c r="IDC115" i="8"/>
  <c r="IDB115" i="8"/>
  <c r="IDA115" i="8"/>
  <c r="ICZ115" i="8"/>
  <c r="ICY115" i="8"/>
  <c r="ICX115" i="8"/>
  <c r="ICW115" i="8"/>
  <c r="ICV115" i="8"/>
  <c r="ICU115" i="8"/>
  <c r="ICT115" i="8"/>
  <c r="ICS115" i="8"/>
  <c r="ICR115" i="8"/>
  <c r="ICQ115" i="8"/>
  <c r="ICP115" i="8"/>
  <c r="ICO115" i="8"/>
  <c r="ICN115" i="8"/>
  <c r="ICM115" i="8"/>
  <c r="ICL115" i="8"/>
  <c r="ICK115" i="8"/>
  <c r="ICJ115" i="8"/>
  <c r="ICI115" i="8"/>
  <c r="ICH115" i="8"/>
  <c r="ICG115" i="8"/>
  <c r="ICF115" i="8"/>
  <c r="ICE115" i="8"/>
  <c r="ICD115" i="8"/>
  <c r="ICC115" i="8"/>
  <c r="ICB115" i="8"/>
  <c r="ICA115" i="8"/>
  <c r="IBZ115" i="8"/>
  <c r="IBY115" i="8"/>
  <c r="IBX115" i="8"/>
  <c r="IBW115" i="8"/>
  <c r="IBV115" i="8"/>
  <c r="IBU115" i="8"/>
  <c r="IBT115" i="8"/>
  <c r="IBS115" i="8"/>
  <c r="IBR115" i="8"/>
  <c r="IBQ115" i="8"/>
  <c r="IBP115" i="8"/>
  <c r="IBO115" i="8"/>
  <c r="IBN115" i="8"/>
  <c r="IBM115" i="8"/>
  <c r="IBL115" i="8"/>
  <c r="IBK115" i="8"/>
  <c r="IBJ115" i="8"/>
  <c r="IBI115" i="8"/>
  <c r="IBH115" i="8"/>
  <c r="IBG115" i="8"/>
  <c r="IBF115" i="8"/>
  <c r="IBE115" i="8"/>
  <c r="IBD115" i="8"/>
  <c r="IBC115" i="8"/>
  <c r="IBB115" i="8"/>
  <c r="IBA115" i="8"/>
  <c r="IAZ115" i="8"/>
  <c r="IAY115" i="8"/>
  <c r="IAX115" i="8"/>
  <c r="IAW115" i="8"/>
  <c r="IAV115" i="8"/>
  <c r="IAU115" i="8"/>
  <c r="IAT115" i="8"/>
  <c r="IAS115" i="8"/>
  <c r="IAR115" i="8"/>
  <c r="IAQ115" i="8"/>
  <c r="IAP115" i="8"/>
  <c r="IAO115" i="8"/>
  <c r="IAN115" i="8"/>
  <c r="IAM115" i="8"/>
  <c r="IAL115" i="8"/>
  <c r="IAK115" i="8"/>
  <c r="IAJ115" i="8"/>
  <c r="IAI115" i="8"/>
  <c r="IAH115" i="8"/>
  <c r="IAG115" i="8"/>
  <c r="IAF115" i="8"/>
  <c r="IAE115" i="8"/>
  <c r="IAD115" i="8"/>
  <c r="IAC115" i="8"/>
  <c r="IAB115" i="8"/>
  <c r="IAA115" i="8"/>
  <c r="HZZ115" i="8"/>
  <c r="HZY115" i="8"/>
  <c r="HZX115" i="8"/>
  <c r="HZW115" i="8"/>
  <c r="HZV115" i="8"/>
  <c r="HZU115" i="8"/>
  <c r="HZT115" i="8"/>
  <c r="HZS115" i="8"/>
  <c r="HZR115" i="8"/>
  <c r="HZQ115" i="8"/>
  <c r="HZP115" i="8"/>
  <c r="HZO115" i="8"/>
  <c r="HZN115" i="8"/>
  <c r="HZM115" i="8"/>
  <c r="HZL115" i="8"/>
  <c r="HZK115" i="8"/>
  <c r="HZJ115" i="8"/>
  <c r="HZI115" i="8"/>
  <c r="HZH115" i="8"/>
  <c r="HZG115" i="8"/>
  <c r="HZF115" i="8"/>
  <c r="HZE115" i="8"/>
  <c r="HZD115" i="8"/>
  <c r="HZC115" i="8"/>
  <c r="HZB115" i="8"/>
  <c r="HZA115" i="8"/>
  <c r="HYZ115" i="8"/>
  <c r="HYY115" i="8"/>
  <c r="HYX115" i="8"/>
  <c r="HYW115" i="8"/>
  <c r="HYV115" i="8"/>
  <c r="HYU115" i="8"/>
  <c r="HYT115" i="8"/>
  <c r="HYS115" i="8"/>
  <c r="HYR115" i="8"/>
  <c r="HYQ115" i="8"/>
  <c r="HYP115" i="8"/>
  <c r="HYO115" i="8"/>
  <c r="HYN115" i="8"/>
  <c r="HYM115" i="8"/>
  <c r="HYL115" i="8"/>
  <c r="HYK115" i="8"/>
  <c r="HYJ115" i="8"/>
  <c r="HYI115" i="8"/>
  <c r="HYH115" i="8"/>
  <c r="HYG115" i="8"/>
  <c r="HYF115" i="8"/>
  <c r="HYE115" i="8"/>
  <c r="HYD115" i="8"/>
  <c r="HYC115" i="8"/>
  <c r="HYB115" i="8"/>
  <c r="HYA115" i="8"/>
  <c r="HXZ115" i="8"/>
  <c r="HXY115" i="8"/>
  <c r="HXX115" i="8"/>
  <c r="HXW115" i="8"/>
  <c r="HXV115" i="8"/>
  <c r="HXU115" i="8"/>
  <c r="HXT115" i="8"/>
  <c r="HXS115" i="8"/>
  <c r="HXR115" i="8"/>
  <c r="HXQ115" i="8"/>
  <c r="HXP115" i="8"/>
  <c r="HXO115" i="8"/>
  <c r="HXN115" i="8"/>
  <c r="HXM115" i="8"/>
  <c r="HXL115" i="8"/>
  <c r="HXK115" i="8"/>
  <c r="HXJ115" i="8"/>
  <c r="HXI115" i="8"/>
  <c r="HXH115" i="8"/>
  <c r="HXG115" i="8"/>
  <c r="HXF115" i="8"/>
  <c r="HXE115" i="8"/>
  <c r="HXD115" i="8"/>
  <c r="HXC115" i="8"/>
  <c r="HXB115" i="8"/>
  <c r="HXA115" i="8"/>
  <c r="HWZ115" i="8"/>
  <c r="HWY115" i="8"/>
  <c r="HWX115" i="8"/>
  <c r="HWW115" i="8"/>
  <c r="HWV115" i="8"/>
  <c r="HWU115" i="8"/>
  <c r="HWT115" i="8"/>
  <c r="HWS115" i="8"/>
  <c r="HWR115" i="8"/>
  <c r="HWQ115" i="8"/>
  <c r="HWP115" i="8"/>
  <c r="HWO115" i="8"/>
  <c r="HWN115" i="8"/>
  <c r="HWM115" i="8"/>
  <c r="HWL115" i="8"/>
  <c r="HWK115" i="8"/>
  <c r="HWJ115" i="8"/>
  <c r="HWI115" i="8"/>
  <c r="HWH115" i="8"/>
  <c r="HWG115" i="8"/>
  <c r="HWF115" i="8"/>
  <c r="HWE115" i="8"/>
  <c r="HWD115" i="8"/>
  <c r="HWC115" i="8"/>
  <c r="HWB115" i="8"/>
  <c r="HWA115" i="8"/>
  <c r="HVZ115" i="8"/>
  <c r="HVY115" i="8"/>
  <c r="HVX115" i="8"/>
  <c r="HVW115" i="8"/>
  <c r="HVV115" i="8"/>
  <c r="HVU115" i="8"/>
  <c r="HVT115" i="8"/>
  <c r="HVS115" i="8"/>
  <c r="HVR115" i="8"/>
  <c r="HVQ115" i="8"/>
  <c r="HVP115" i="8"/>
  <c r="HVO115" i="8"/>
  <c r="HVN115" i="8"/>
  <c r="HVM115" i="8"/>
  <c r="HVL115" i="8"/>
  <c r="HVK115" i="8"/>
  <c r="HVJ115" i="8"/>
  <c r="HVI115" i="8"/>
  <c r="HVH115" i="8"/>
  <c r="HVG115" i="8"/>
  <c r="HVF115" i="8"/>
  <c r="HVE115" i="8"/>
  <c r="HVD115" i="8"/>
  <c r="HVC115" i="8"/>
  <c r="HVB115" i="8"/>
  <c r="HVA115" i="8"/>
  <c r="HUZ115" i="8"/>
  <c r="HUY115" i="8"/>
  <c r="HUX115" i="8"/>
  <c r="HUW115" i="8"/>
  <c r="HUV115" i="8"/>
  <c r="HUU115" i="8"/>
  <c r="HUT115" i="8"/>
  <c r="HUS115" i="8"/>
  <c r="HUR115" i="8"/>
  <c r="HUQ115" i="8"/>
  <c r="HUP115" i="8"/>
  <c r="HUO115" i="8"/>
  <c r="HUN115" i="8"/>
  <c r="HUM115" i="8"/>
  <c r="HUL115" i="8"/>
  <c r="HUK115" i="8"/>
  <c r="HUJ115" i="8"/>
  <c r="HUI115" i="8"/>
  <c r="HUH115" i="8"/>
  <c r="HUG115" i="8"/>
  <c r="HUF115" i="8"/>
  <c r="HUE115" i="8"/>
  <c r="HUD115" i="8"/>
  <c r="HUC115" i="8"/>
  <c r="HUB115" i="8"/>
  <c r="HUA115" i="8"/>
  <c r="HTZ115" i="8"/>
  <c r="HTY115" i="8"/>
  <c r="HTX115" i="8"/>
  <c r="HTW115" i="8"/>
  <c r="HTV115" i="8"/>
  <c r="HTU115" i="8"/>
  <c r="HTT115" i="8"/>
  <c r="HTS115" i="8"/>
  <c r="HTR115" i="8"/>
  <c r="HTQ115" i="8"/>
  <c r="HTP115" i="8"/>
  <c r="HTO115" i="8"/>
  <c r="HTN115" i="8"/>
  <c r="HTM115" i="8"/>
  <c r="HTL115" i="8"/>
  <c r="HTK115" i="8"/>
  <c r="HTJ115" i="8"/>
  <c r="HTI115" i="8"/>
  <c r="HTH115" i="8"/>
  <c r="HTG115" i="8"/>
  <c r="HTF115" i="8"/>
  <c r="HTE115" i="8"/>
  <c r="HTD115" i="8"/>
  <c r="HTC115" i="8"/>
  <c r="HTB115" i="8"/>
  <c r="HTA115" i="8"/>
  <c r="HSZ115" i="8"/>
  <c r="HSY115" i="8"/>
  <c r="HSX115" i="8"/>
  <c r="HSW115" i="8"/>
  <c r="HSV115" i="8"/>
  <c r="HSU115" i="8"/>
  <c r="HST115" i="8"/>
  <c r="HSS115" i="8"/>
  <c r="HSR115" i="8"/>
  <c r="HSQ115" i="8"/>
  <c r="HSP115" i="8"/>
  <c r="HSO115" i="8"/>
  <c r="HSN115" i="8"/>
  <c r="HSM115" i="8"/>
  <c r="HSL115" i="8"/>
  <c r="HSK115" i="8"/>
  <c r="HSJ115" i="8"/>
  <c r="HSI115" i="8"/>
  <c r="HSH115" i="8"/>
  <c r="HSG115" i="8"/>
  <c r="HSF115" i="8"/>
  <c r="HSE115" i="8"/>
  <c r="HSD115" i="8"/>
  <c r="HSC115" i="8"/>
  <c r="HSB115" i="8"/>
  <c r="HSA115" i="8"/>
  <c r="HRZ115" i="8"/>
  <c r="HRY115" i="8"/>
  <c r="HRX115" i="8"/>
  <c r="HRW115" i="8"/>
  <c r="HRV115" i="8"/>
  <c r="HRU115" i="8"/>
  <c r="HRT115" i="8"/>
  <c r="HRS115" i="8"/>
  <c r="HRR115" i="8"/>
  <c r="HRQ115" i="8"/>
  <c r="HRP115" i="8"/>
  <c r="HRO115" i="8"/>
  <c r="HRN115" i="8"/>
  <c r="HRM115" i="8"/>
  <c r="HRL115" i="8"/>
  <c r="HRK115" i="8"/>
  <c r="HRJ115" i="8"/>
  <c r="HRI115" i="8"/>
  <c r="HRH115" i="8"/>
  <c r="HRG115" i="8"/>
  <c r="HRF115" i="8"/>
  <c r="HRE115" i="8"/>
  <c r="HRD115" i="8"/>
  <c r="HRC115" i="8"/>
  <c r="HRB115" i="8"/>
  <c r="HRA115" i="8"/>
  <c r="HQZ115" i="8"/>
  <c r="HQY115" i="8"/>
  <c r="HQX115" i="8"/>
  <c r="HQW115" i="8"/>
  <c r="HQV115" i="8"/>
  <c r="HQU115" i="8"/>
  <c r="HQT115" i="8"/>
  <c r="HQS115" i="8"/>
  <c r="HQR115" i="8"/>
  <c r="HQQ115" i="8"/>
  <c r="HQP115" i="8"/>
  <c r="HQO115" i="8"/>
  <c r="HQN115" i="8"/>
  <c r="HQM115" i="8"/>
  <c r="HQL115" i="8"/>
  <c r="HQK115" i="8"/>
  <c r="HQJ115" i="8"/>
  <c r="HQI115" i="8"/>
  <c r="HQH115" i="8"/>
  <c r="HQG115" i="8"/>
  <c r="HQF115" i="8"/>
  <c r="HQE115" i="8"/>
  <c r="HQD115" i="8"/>
  <c r="HQC115" i="8"/>
  <c r="HQB115" i="8"/>
  <c r="HQA115" i="8"/>
  <c r="HPZ115" i="8"/>
  <c r="HPY115" i="8"/>
  <c r="HPX115" i="8"/>
  <c r="HPW115" i="8"/>
  <c r="HPV115" i="8"/>
  <c r="HPU115" i="8"/>
  <c r="HPT115" i="8"/>
  <c r="HPS115" i="8"/>
  <c r="HPR115" i="8"/>
  <c r="HPQ115" i="8"/>
  <c r="HPP115" i="8"/>
  <c r="HPO115" i="8"/>
  <c r="HPN115" i="8"/>
  <c r="HPM115" i="8"/>
  <c r="HPL115" i="8"/>
  <c r="HPK115" i="8"/>
  <c r="HPJ115" i="8"/>
  <c r="HPI115" i="8"/>
  <c r="HPH115" i="8"/>
  <c r="HPG115" i="8"/>
  <c r="HPF115" i="8"/>
  <c r="HPE115" i="8"/>
  <c r="HPD115" i="8"/>
  <c r="HPC115" i="8"/>
  <c r="HPB115" i="8"/>
  <c r="HPA115" i="8"/>
  <c r="HOZ115" i="8"/>
  <c r="HOY115" i="8"/>
  <c r="HOX115" i="8"/>
  <c r="HOW115" i="8"/>
  <c r="HOV115" i="8"/>
  <c r="HOU115" i="8"/>
  <c r="HOT115" i="8"/>
  <c r="HOS115" i="8"/>
  <c r="HOR115" i="8"/>
  <c r="HOQ115" i="8"/>
  <c r="HOP115" i="8"/>
  <c r="HOO115" i="8"/>
  <c r="HON115" i="8"/>
  <c r="HOM115" i="8"/>
  <c r="HOL115" i="8"/>
  <c r="HOK115" i="8"/>
  <c r="HOJ115" i="8"/>
  <c r="HOI115" i="8"/>
  <c r="HOH115" i="8"/>
  <c r="HOG115" i="8"/>
  <c r="HOF115" i="8"/>
  <c r="HOE115" i="8"/>
  <c r="HOD115" i="8"/>
  <c r="HOC115" i="8"/>
  <c r="HOB115" i="8"/>
  <c r="HOA115" i="8"/>
  <c r="HNZ115" i="8"/>
  <c r="HNY115" i="8"/>
  <c r="HNX115" i="8"/>
  <c r="HNW115" i="8"/>
  <c r="HNV115" i="8"/>
  <c r="HNU115" i="8"/>
  <c r="HNT115" i="8"/>
  <c r="HNS115" i="8"/>
  <c r="HNR115" i="8"/>
  <c r="HNQ115" i="8"/>
  <c r="HNP115" i="8"/>
  <c r="HNO115" i="8"/>
  <c r="HNN115" i="8"/>
  <c r="HNM115" i="8"/>
  <c r="HNL115" i="8"/>
  <c r="HNK115" i="8"/>
  <c r="HNJ115" i="8"/>
  <c r="HNI115" i="8"/>
  <c r="HNH115" i="8"/>
  <c r="HNG115" i="8"/>
  <c r="HNF115" i="8"/>
  <c r="HNE115" i="8"/>
  <c r="HND115" i="8"/>
  <c r="HNC115" i="8"/>
  <c r="HNB115" i="8"/>
  <c r="HNA115" i="8"/>
  <c r="HMZ115" i="8"/>
  <c r="HMY115" i="8"/>
  <c r="HMX115" i="8"/>
  <c r="HMW115" i="8"/>
  <c r="HMV115" i="8"/>
  <c r="HMU115" i="8"/>
  <c r="HMT115" i="8"/>
  <c r="HMS115" i="8"/>
  <c r="HMR115" i="8"/>
  <c r="HMQ115" i="8"/>
  <c r="HMP115" i="8"/>
  <c r="HMO115" i="8"/>
  <c r="HMN115" i="8"/>
  <c r="HMM115" i="8"/>
  <c r="HML115" i="8"/>
  <c r="HMK115" i="8"/>
  <c r="HMJ115" i="8"/>
  <c r="HMI115" i="8"/>
  <c r="HMH115" i="8"/>
  <c r="HMG115" i="8"/>
  <c r="HMF115" i="8"/>
  <c r="HME115" i="8"/>
  <c r="HMD115" i="8"/>
  <c r="HMC115" i="8"/>
  <c r="HMB115" i="8"/>
  <c r="HMA115" i="8"/>
  <c r="HLZ115" i="8"/>
  <c r="HLY115" i="8"/>
  <c r="HLX115" i="8"/>
  <c r="HLW115" i="8"/>
  <c r="HLV115" i="8"/>
  <c r="HLU115" i="8"/>
  <c r="HLT115" i="8"/>
  <c r="HLS115" i="8"/>
  <c r="HLR115" i="8"/>
  <c r="HLQ115" i="8"/>
  <c r="HLP115" i="8"/>
  <c r="HLO115" i="8"/>
  <c r="HLN115" i="8"/>
  <c r="HLM115" i="8"/>
  <c r="HLL115" i="8"/>
  <c r="HLK115" i="8"/>
  <c r="HLJ115" i="8"/>
  <c r="HLI115" i="8"/>
  <c r="HLH115" i="8"/>
  <c r="HLG115" i="8"/>
  <c r="HLF115" i="8"/>
  <c r="HLE115" i="8"/>
  <c r="HLD115" i="8"/>
  <c r="HLC115" i="8"/>
  <c r="HLB115" i="8"/>
  <c r="HLA115" i="8"/>
  <c r="HKZ115" i="8"/>
  <c r="HKY115" i="8"/>
  <c r="HKX115" i="8"/>
  <c r="HKW115" i="8"/>
  <c r="HKV115" i="8"/>
  <c r="HKU115" i="8"/>
  <c r="HKT115" i="8"/>
  <c r="HKS115" i="8"/>
  <c r="HKR115" i="8"/>
  <c r="HKQ115" i="8"/>
  <c r="HKP115" i="8"/>
  <c r="HKO115" i="8"/>
  <c r="HKN115" i="8"/>
  <c r="HKM115" i="8"/>
  <c r="HKL115" i="8"/>
  <c r="HKK115" i="8"/>
  <c r="HKJ115" i="8"/>
  <c r="HKI115" i="8"/>
  <c r="HKH115" i="8"/>
  <c r="HKG115" i="8"/>
  <c r="HKF115" i="8"/>
  <c r="HKE115" i="8"/>
  <c r="HKD115" i="8"/>
  <c r="HKC115" i="8"/>
  <c r="HKB115" i="8"/>
  <c r="HKA115" i="8"/>
  <c r="HJZ115" i="8"/>
  <c r="HJY115" i="8"/>
  <c r="HJX115" i="8"/>
  <c r="HJW115" i="8"/>
  <c r="HJV115" i="8"/>
  <c r="HJU115" i="8"/>
  <c r="HJT115" i="8"/>
  <c r="HJS115" i="8"/>
  <c r="HJR115" i="8"/>
  <c r="HJQ115" i="8"/>
  <c r="HJP115" i="8"/>
  <c r="HJO115" i="8"/>
  <c r="HJN115" i="8"/>
  <c r="HJM115" i="8"/>
  <c r="HJL115" i="8"/>
  <c r="HJK115" i="8"/>
  <c r="HJJ115" i="8"/>
  <c r="HJI115" i="8"/>
  <c r="HJH115" i="8"/>
  <c r="HJG115" i="8"/>
  <c r="HJF115" i="8"/>
  <c r="HJE115" i="8"/>
  <c r="HJD115" i="8"/>
  <c r="HJC115" i="8"/>
  <c r="HJB115" i="8"/>
  <c r="HJA115" i="8"/>
  <c r="HIZ115" i="8"/>
  <c r="HIY115" i="8"/>
  <c r="HIX115" i="8"/>
  <c r="HIW115" i="8"/>
  <c r="HIV115" i="8"/>
  <c r="HIU115" i="8"/>
  <c r="HIT115" i="8"/>
  <c r="HIS115" i="8"/>
  <c r="HIR115" i="8"/>
  <c r="HIQ115" i="8"/>
  <c r="HIP115" i="8"/>
  <c r="HIO115" i="8"/>
  <c r="HIN115" i="8"/>
  <c r="HIM115" i="8"/>
  <c r="HIL115" i="8"/>
  <c r="HIK115" i="8"/>
  <c r="HIJ115" i="8"/>
  <c r="HII115" i="8"/>
  <c r="HIH115" i="8"/>
  <c r="HIG115" i="8"/>
  <c r="HIF115" i="8"/>
  <c r="HIE115" i="8"/>
  <c r="HID115" i="8"/>
  <c r="HIC115" i="8"/>
  <c r="HIB115" i="8"/>
  <c r="HIA115" i="8"/>
  <c r="HHZ115" i="8"/>
  <c r="HHY115" i="8"/>
  <c r="HHX115" i="8"/>
  <c r="HHW115" i="8"/>
  <c r="HHV115" i="8"/>
  <c r="HHU115" i="8"/>
  <c r="HHT115" i="8"/>
  <c r="HHS115" i="8"/>
  <c r="HHR115" i="8"/>
  <c r="HHQ115" i="8"/>
  <c r="HHP115" i="8"/>
  <c r="HHO115" i="8"/>
  <c r="HHN115" i="8"/>
  <c r="HHM115" i="8"/>
  <c r="HHL115" i="8"/>
  <c r="HHK115" i="8"/>
  <c r="HHJ115" i="8"/>
  <c r="HHI115" i="8"/>
  <c r="HHH115" i="8"/>
  <c r="HHG115" i="8"/>
  <c r="HHF115" i="8"/>
  <c r="HHE115" i="8"/>
  <c r="HHD115" i="8"/>
  <c r="HHC115" i="8"/>
  <c r="HHB115" i="8"/>
  <c r="HHA115" i="8"/>
  <c r="HGZ115" i="8"/>
  <c r="HGY115" i="8"/>
  <c r="HGX115" i="8"/>
  <c r="HGW115" i="8"/>
  <c r="HGV115" i="8"/>
  <c r="HGU115" i="8"/>
  <c r="HGT115" i="8"/>
  <c r="HGS115" i="8"/>
  <c r="HGR115" i="8"/>
  <c r="HGQ115" i="8"/>
  <c r="HGP115" i="8"/>
  <c r="HGO115" i="8"/>
  <c r="HGN115" i="8"/>
  <c r="HGM115" i="8"/>
  <c r="HGL115" i="8"/>
  <c r="HGK115" i="8"/>
  <c r="HGJ115" i="8"/>
  <c r="HGI115" i="8"/>
  <c r="HGH115" i="8"/>
  <c r="HGG115" i="8"/>
  <c r="HGF115" i="8"/>
  <c r="HGE115" i="8"/>
  <c r="HGD115" i="8"/>
  <c r="HGC115" i="8"/>
  <c r="HGB115" i="8"/>
  <c r="HGA115" i="8"/>
  <c r="HFZ115" i="8"/>
  <c r="HFY115" i="8"/>
  <c r="HFX115" i="8"/>
  <c r="HFW115" i="8"/>
  <c r="HFV115" i="8"/>
  <c r="HFU115" i="8"/>
  <c r="HFT115" i="8"/>
  <c r="HFS115" i="8"/>
  <c r="HFR115" i="8"/>
  <c r="HFQ115" i="8"/>
  <c r="HFP115" i="8"/>
  <c r="HFO115" i="8"/>
  <c r="HFN115" i="8"/>
  <c r="HFM115" i="8"/>
  <c r="HFL115" i="8"/>
  <c r="HFK115" i="8"/>
  <c r="HFJ115" i="8"/>
  <c r="HFI115" i="8"/>
  <c r="HFH115" i="8"/>
  <c r="HFG115" i="8"/>
  <c r="HFF115" i="8"/>
  <c r="HFE115" i="8"/>
  <c r="HFD115" i="8"/>
  <c r="HFC115" i="8"/>
  <c r="HFB115" i="8"/>
  <c r="HFA115" i="8"/>
  <c r="HEZ115" i="8"/>
  <c r="HEY115" i="8"/>
  <c r="HEX115" i="8"/>
  <c r="HEW115" i="8"/>
  <c r="HEV115" i="8"/>
  <c r="HEU115" i="8"/>
  <c r="HET115" i="8"/>
  <c r="HES115" i="8"/>
  <c r="HER115" i="8"/>
  <c r="HEQ115" i="8"/>
  <c r="HEP115" i="8"/>
  <c r="HEO115" i="8"/>
  <c r="HEN115" i="8"/>
  <c r="HEM115" i="8"/>
  <c r="HEL115" i="8"/>
  <c r="HEK115" i="8"/>
  <c r="HEJ115" i="8"/>
  <c r="HEI115" i="8"/>
  <c r="HEH115" i="8"/>
  <c r="HEG115" i="8"/>
  <c r="HEF115" i="8"/>
  <c r="HEE115" i="8"/>
  <c r="HED115" i="8"/>
  <c r="HEC115" i="8"/>
  <c r="HEB115" i="8"/>
  <c r="HEA115" i="8"/>
  <c r="HDZ115" i="8"/>
  <c r="HDY115" i="8"/>
  <c r="HDX115" i="8"/>
  <c r="HDW115" i="8"/>
  <c r="HDV115" i="8"/>
  <c r="HDU115" i="8"/>
  <c r="HDT115" i="8"/>
  <c r="HDS115" i="8"/>
  <c r="HDR115" i="8"/>
  <c r="HDQ115" i="8"/>
  <c r="HDP115" i="8"/>
  <c r="HDO115" i="8"/>
  <c r="HDN115" i="8"/>
  <c r="HDM115" i="8"/>
  <c r="HDL115" i="8"/>
  <c r="HDK115" i="8"/>
  <c r="HDJ115" i="8"/>
  <c r="HDI115" i="8"/>
  <c r="HDH115" i="8"/>
  <c r="HDG115" i="8"/>
  <c r="HDF115" i="8"/>
  <c r="HDE115" i="8"/>
  <c r="HDD115" i="8"/>
  <c r="HDC115" i="8"/>
  <c r="HDB115" i="8"/>
  <c r="HDA115" i="8"/>
  <c r="HCZ115" i="8"/>
  <c r="HCY115" i="8"/>
  <c r="HCX115" i="8"/>
  <c r="HCW115" i="8"/>
  <c r="HCV115" i="8"/>
  <c r="HCU115" i="8"/>
  <c r="HCT115" i="8"/>
  <c r="HCS115" i="8"/>
  <c r="HCR115" i="8"/>
  <c r="HCQ115" i="8"/>
  <c r="HCP115" i="8"/>
  <c r="HCO115" i="8"/>
  <c r="HCN115" i="8"/>
  <c r="HCM115" i="8"/>
  <c r="HCL115" i="8"/>
  <c r="HCK115" i="8"/>
  <c r="HCJ115" i="8"/>
  <c r="HCI115" i="8"/>
  <c r="HCH115" i="8"/>
  <c r="HCG115" i="8"/>
  <c r="HCF115" i="8"/>
  <c r="HCE115" i="8"/>
  <c r="HCD115" i="8"/>
  <c r="HCC115" i="8"/>
  <c r="HCB115" i="8"/>
  <c r="HCA115" i="8"/>
  <c r="HBZ115" i="8"/>
  <c r="HBY115" i="8"/>
  <c r="HBX115" i="8"/>
  <c r="HBW115" i="8"/>
  <c r="HBV115" i="8"/>
  <c r="HBU115" i="8"/>
  <c r="HBT115" i="8"/>
  <c r="HBS115" i="8"/>
  <c r="HBR115" i="8"/>
  <c r="HBQ115" i="8"/>
  <c r="HBP115" i="8"/>
  <c r="HBO115" i="8"/>
  <c r="HBN115" i="8"/>
  <c r="HBM115" i="8"/>
  <c r="HBL115" i="8"/>
  <c r="HBK115" i="8"/>
  <c r="HBJ115" i="8"/>
  <c r="HBI115" i="8"/>
  <c r="HBH115" i="8"/>
  <c r="HBG115" i="8"/>
  <c r="HBF115" i="8"/>
  <c r="HBE115" i="8"/>
  <c r="HBD115" i="8"/>
  <c r="HBC115" i="8"/>
  <c r="HBB115" i="8"/>
  <c r="HBA115" i="8"/>
  <c r="HAZ115" i="8"/>
  <c r="HAY115" i="8"/>
  <c r="HAX115" i="8"/>
  <c r="HAW115" i="8"/>
  <c r="HAV115" i="8"/>
  <c r="HAU115" i="8"/>
  <c r="HAT115" i="8"/>
  <c r="HAS115" i="8"/>
  <c r="HAR115" i="8"/>
  <c r="HAQ115" i="8"/>
  <c r="HAP115" i="8"/>
  <c r="HAO115" i="8"/>
  <c r="HAN115" i="8"/>
  <c r="HAM115" i="8"/>
  <c r="HAL115" i="8"/>
  <c r="HAK115" i="8"/>
  <c r="HAJ115" i="8"/>
  <c r="HAI115" i="8"/>
  <c r="HAH115" i="8"/>
  <c r="HAG115" i="8"/>
  <c r="HAF115" i="8"/>
  <c r="HAE115" i="8"/>
  <c r="HAD115" i="8"/>
  <c r="HAC115" i="8"/>
  <c r="HAB115" i="8"/>
  <c r="HAA115" i="8"/>
  <c r="GZZ115" i="8"/>
  <c r="GZY115" i="8"/>
  <c r="GZX115" i="8"/>
  <c r="GZW115" i="8"/>
  <c r="GZV115" i="8"/>
  <c r="GZU115" i="8"/>
  <c r="GZT115" i="8"/>
  <c r="GZS115" i="8"/>
  <c r="GZR115" i="8"/>
  <c r="GZQ115" i="8"/>
  <c r="GZP115" i="8"/>
  <c r="GZO115" i="8"/>
  <c r="GZN115" i="8"/>
  <c r="GZM115" i="8"/>
  <c r="GZL115" i="8"/>
  <c r="GZK115" i="8"/>
  <c r="GZJ115" i="8"/>
  <c r="GZI115" i="8"/>
  <c r="GZH115" i="8"/>
  <c r="GZG115" i="8"/>
  <c r="GZF115" i="8"/>
  <c r="GZE115" i="8"/>
  <c r="GZD115" i="8"/>
  <c r="GZC115" i="8"/>
  <c r="GZB115" i="8"/>
  <c r="GZA115" i="8"/>
  <c r="GYZ115" i="8"/>
  <c r="GYY115" i="8"/>
  <c r="GYX115" i="8"/>
  <c r="GYW115" i="8"/>
  <c r="GYV115" i="8"/>
  <c r="GYU115" i="8"/>
  <c r="GYT115" i="8"/>
  <c r="GYS115" i="8"/>
  <c r="GYR115" i="8"/>
  <c r="GYQ115" i="8"/>
  <c r="GYP115" i="8"/>
  <c r="GYO115" i="8"/>
  <c r="GYN115" i="8"/>
  <c r="GYM115" i="8"/>
  <c r="GYL115" i="8"/>
  <c r="GYK115" i="8"/>
  <c r="GYJ115" i="8"/>
  <c r="GYI115" i="8"/>
  <c r="GYH115" i="8"/>
  <c r="GYG115" i="8"/>
  <c r="GYF115" i="8"/>
  <c r="GYE115" i="8"/>
  <c r="GYD115" i="8"/>
  <c r="GYC115" i="8"/>
  <c r="GYB115" i="8"/>
  <c r="GYA115" i="8"/>
  <c r="GXZ115" i="8"/>
  <c r="GXY115" i="8"/>
  <c r="GXX115" i="8"/>
  <c r="GXW115" i="8"/>
  <c r="GXV115" i="8"/>
  <c r="GXU115" i="8"/>
  <c r="GXT115" i="8"/>
  <c r="GXS115" i="8"/>
  <c r="GXR115" i="8"/>
  <c r="GXQ115" i="8"/>
  <c r="GXP115" i="8"/>
  <c r="GXO115" i="8"/>
  <c r="GXN115" i="8"/>
  <c r="GXM115" i="8"/>
  <c r="GXL115" i="8"/>
  <c r="GXK115" i="8"/>
  <c r="GXJ115" i="8"/>
  <c r="GXI115" i="8"/>
  <c r="GXH115" i="8"/>
  <c r="GXG115" i="8"/>
  <c r="GXF115" i="8"/>
  <c r="GXE115" i="8"/>
  <c r="GXD115" i="8"/>
  <c r="GXC115" i="8"/>
  <c r="GXB115" i="8"/>
  <c r="GXA115" i="8"/>
  <c r="GWZ115" i="8"/>
  <c r="GWY115" i="8"/>
  <c r="GWX115" i="8"/>
  <c r="GWW115" i="8"/>
  <c r="GWV115" i="8"/>
  <c r="GWU115" i="8"/>
  <c r="GWT115" i="8"/>
  <c r="GWS115" i="8"/>
  <c r="GWR115" i="8"/>
  <c r="GWQ115" i="8"/>
  <c r="GWP115" i="8"/>
  <c r="GWO115" i="8"/>
  <c r="GWN115" i="8"/>
  <c r="GWM115" i="8"/>
  <c r="GWL115" i="8"/>
  <c r="GWK115" i="8"/>
  <c r="GWJ115" i="8"/>
  <c r="GWI115" i="8"/>
  <c r="GWH115" i="8"/>
  <c r="GWG115" i="8"/>
  <c r="GWF115" i="8"/>
  <c r="GWE115" i="8"/>
  <c r="GWD115" i="8"/>
  <c r="GWC115" i="8"/>
  <c r="GWB115" i="8"/>
  <c r="GWA115" i="8"/>
  <c r="GVZ115" i="8"/>
  <c r="GVY115" i="8"/>
  <c r="GVX115" i="8"/>
  <c r="GVW115" i="8"/>
  <c r="GVV115" i="8"/>
  <c r="GVU115" i="8"/>
  <c r="GVT115" i="8"/>
  <c r="GVS115" i="8"/>
  <c r="GVR115" i="8"/>
  <c r="GVQ115" i="8"/>
  <c r="GVP115" i="8"/>
  <c r="GVO115" i="8"/>
  <c r="GVN115" i="8"/>
  <c r="GVM115" i="8"/>
  <c r="GVL115" i="8"/>
  <c r="GVK115" i="8"/>
  <c r="GVJ115" i="8"/>
  <c r="GVI115" i="8"/>
  <c r="GVH115" i="8"/>
  <c r="GVG115" i="8"/>
  <c r="GVF115" i="8"/>
  <c r="GVE115" i="8"/>
  <c r="GVD115" i="8"/>
  <c r="GVC115" i="8"/>
  <c r="GVB115" i="8"/>
  <c r="GVA115" i="8"/>
  <c r="GUZ115" i="8"/>
  <c r="GUY115" i="8"/>
  <c r="GUX115" i="8"/>
  <c r="GUW115" i="8"/>
  <c r="GUV115" i="8"/>
  <c r="GUU115" i="8"/>
  <c r="GUT115" i="8"/>
  <c r="GUS115" i="8"/>
  <c r="GUR115" i="8"/>
  <c r="GUQ115" i="8"/>
  <c r="GUP115" i="8"/>
  <c r="GUO115" i="8"/>
  <c r="GUN115" i="8"/>
  <c r="GUM115" i="8"/>
  <c r="GUL115" i="8"/>
  <c r="GUK115" i="8"/>
  <c r="GUJ115" i="8"/>
  <c r="GUI115" i="8"/>
  <c r="GUH115" i="8"/>
  <c r="GUG115" i="8"/>
  <c r="GUF115" i="8"/>
  <c r="GUE115" i="8"/>
  <c r="GUD115" i="8"/>
  <c r="GUC115" i="8"/>
  <c r="GUB115" i="8"/>
  <c r="GUA115" i="8"/>
  <c r="GTZ115" i="8"/>
  <c r="GTY115" i="8"/>
  <c r="GTX115" i="8"/>
  <c r="GTW115" i="8"/>
  <c r="GTV115" i="8"/>
  <c r="GTU115" i="8"/>
  <c r="GTT115" i="8"/>
  <c r="GTS115" i="8"/>
  <c r="GTR115" i="8"/>
  <c r="GTQ115" i="8"/>
  <c r="GTP115" i="8"/>
  <c r="GTO115" i="8"/>
  <c r="GTN115" i="8"/>
  <c r="GTM115" i="8"/>
  <c r="GTL115" i="8"/>
  <c r="GTK115" i="8"/>
  <c r="GTJ115" i="8"/>
  <c r="GTI115" i="8"/>
  <c r="GTH115" i="8"/>
  <c r="GTG115" i="8"/>
  <c r="GTF115" i="8"/>
  <c r="GTE115" i="8"/>
  <c r="GTD115" i="8"/>
  <c r="GTC115" i="8"/>
  <c r="GTB115" i="8"/>
  <c r="GTA115" i="8"/>
  <c r="GSZ115" i="8"/>
  <c r="GSY115" i="8"/>
  <c r="GSX115" i="8"/>
  <c r="GSW115" i="8"/>
  <c r="GSV115" i="8"/>
  <c r="GSU115" i="8"/>
  <c r="GST115" i="8"/>
  <c r="GSS115" i="8"/>
  <c r="GSR115" i="8"/>
  <c r="GSQ115" i="8"/>
  <c r="GSP115" i="8"/>
  <c r="GSO115" i="8"/>
  <c r="GSN115" i="8"/>
  <c r="GSM115" i="8"/>
  <c r="GSL115" i="8"/>
  <c r="GSK115" i="8"/>
  <c r="GSJ115" i="8"/>
  <c r="GSI115" i="8"/>
  <c r="GSH115" i="8"/>
  <c r="GSG115" i="8"/>
  <c r="GSF115" i="8"/>
  <c r="GSE115" i="8"/>
  <c r="GSD115" i="8"/>
  <c r="GSC115" i="8"/>
  <c r="GSB115" i="8"/>
  <c r="GSA115" i="8"/>
  <c r="GRZ115" i="8"/>
  <c r="GRY115" i="8"/>
  <c r="GRX115" i="8"/>
  <c r="GRW115" i="8"/>
  <c r="GRV115" i="8"/>
  <c r="GRU115" i="8"/>
  <c r="GRT115" i="8"/>
  <c r="GRS115" i="8"/>
  <c r="GRR115" i="8"/>
  <c r="GRQ115" i="8"/>
  <c r="GRP115" i="8"/>
  <c r="GRO115" i="8"/>
  <c r="GRN115" i="8"/>
  <c r="GRM115" i="8"/>
  <c r="GRL115" i="8"/>
  <c r="GRK115" i="8"/>
  <c r="GRJ115" i="8"/>
  <c r="GRI115" i="8"/>
  <c r="GRH115" i="8"/>
  <c r="GRG115" i="8"/>
  <c r="GRF115" i="8"/>
  <c r="GRE115" i="8"/>
  <c r="GRD115" i="8"/>
  <c r="GRC115" i="8"/>
  <c r="GRB115" i="8"/>
  <c r="GRA115" i="8"/>
  <c r="GQZ115" i="8"/>
  <c r="GQY115" i="8"/>
  <c r="GQX115" i="8"/>
  <c r="GQW115" i="8"/>
  <c r="GQV115" i="8"/>
  <c r="GQU115" i="8"/>
  <c r="GQT115" i="8"/>
  <c r="GQS115" i="8"/>
  <c r="GQR115" i="8"/>
  <c r="GQQ115" i="8"/>
  <c r="GQP115" i="8"/>
  <c r="GQO115" i="8"/>
  <c r="GQN115" i="8"/>
  <c r="GQM115" i="8"/>
  <c r="GQL115" i="8"/>
  <c r="GQK115" i="8"/>
  <c r="GQJ115" i="8"/>
  <c r="GQI115" i="8"/>
  <c r="GQH115" i="8"/>
  <c r="GQG115" i="8"/>
  <c r="GQF115" i="8"/>
  <c r="GQE115" i="8"/>
  <c r="GQD115" i="8"/>
  <c r="GQC115" i="8"/>
  <c r="GQB115" i="8"/>
  <c r="GQA115" i="8"/>
  <c r="GPZ115" i="8"/>
  <c r="GPY115" i="8"/>
  <c r="GPX115" i="8"/>
  <c r="GPW115" i="8"/>
  <c r="GPV115" i="8"/>
  <c r="GPU115" i="8"/>
  <c r="GPT115" i="8"/>
  <c r="GPS115" i="8"/>
  <c r="GPR115" i="8"/>
  <c r="GPQ115" i="8"/>
  <c r="GPP115" i="8"/>
  <c r="GPO115" i="8"/>
  <c r="GPN115" i="8"/>
  <c r="GPM115" i="8"/>
  <c r="GPL115" i="8"/>
  <c r="GPK115" i="8"/>
  <c r="GPJ115" i="8"/>
  <c r="GPI115" i="8"/>
  <c r="GPH115" i="8"/>
  <c r="GPG115" i="8"/>
  <c r="GPF115" i="8"/>
  <c r="GPE115" i="8"/>
  <c r="GPD115" i="8"/>
  <c r="GPC115" i="8"/>
  <c r="GPB115" i="8"/>
  <c r="GPA115" i="8"/>
  <c r="GOZ115" i="8"/>
  <c r="GOY115" i="8"/>
  <c r="GOX115" i="8"/>
  <c r="GOW115" i="8"/>
  <c r="GOV115" i="8"/>
  <c r="GOU115" i="8"/>
  <c r="GOT115" i="8"/>
  <c r="GOS115" i="8"/>
  <c r="GOR115" i="8"/>
  <c r="GOQ115" i="8"/>
  <c r="GOP115" i="8"/>
  <c r="GOO115" i="8"/>
  <c r="GON115" i="8"/>
  <c r="GOM115" i="8"/>
  <c r="GOL115" i="8"/>
  <c r="GOK115" i="8"/>
  <c r="GOJ115" i="8"/>
  <c r="GOI115" i="8"/>
  <c r="GOH115" i="8"/>
  <c r="GOG115" i="8"/>
  <c r="GOF115" i="8"/>
  <c r="GOE115" i="8"/>
  <c r="GOD115" i="8"/>
  <c r="GOC115" i="8"/>
  <c r="GOB115" i="8"/>
  <c r="GOA115" i="8"/>
  <c r="GNZ115" i="8"/>
  <c r="GNY115" i="8"/>
  <c r="GNX115" i="8"/>
  <c r="GNW115" i="8"/>
  <c r="GNV115" i="8"/>
  <c r="GNU115" i="8"/>
  <c r="GNT115" i="8"/>
  <c r="GNS115" i="8"/>
  <c r="GNR115" i="8"/>
  <c r="GNQ115" i="8"/>
  <c r="GNP115" i="8"/>
  <c r="GNO115" i="8"/>
  <c r="GNN115" i="8"/>
  <c r="GNM115" i="8"/>
  <c r="GNL115" i="8"/>
  <c r="GNK115" i="8"/>
  <c r="GNJ115" i="8"/>
  <c r="GNI115" i="8"/>
  <c r="GNH115" i="8"/>
  <c r="GNG115" i="8"/>
  <c r="GNF115" i="8"/>
  <c r="GNE115" i="8"/>
  <c r="GND115" i="8"/>
  <c r="GNC115" i="8"/>
  <c r="GNB115" i="8"/>
  <c r="GNA115" i="8"/>
  <c r="GMZ115" i="8"/>
  <c r="GMY115" i="8"/>
  <c r="GMX115" i="8"/>
  <c r="GMW115" i="8"/>
  <c r="GMV115" i="8"/>
  <c r="GMU115" i="8"/>
  <c r="GMT115" i="8"/>
  <c r="GMS115" i="8"/>
  <c r="GMR115" i="8"/>
  <c r="GMQ115" i="8"/>
  <c r="GMP115" i="8"/>
  <c r="GMO115" i="8"/>
  <c r="GMN115" i="8"/>
  <c r="GMM115" i="8"/>
  <c r="GML115" i="8"/>
  <c r="GMK115" i="8"/>
  <c r="GMJ115" i="8"/>
  <c r="GMI115" i="8"/>
  <c r="GMH115" i="8"/>
  <c r="GMG115" i="8"/>
  <c r="GMF115" i="8"/>
  <c r="GME115" i="8"/>
  <c r="GMD115" i="8"/>
  <c r="GMC115" i="8"/>
  <c r="GMB115" i="8"/>
  <c r="GMA115" i="8"/>
  <c r="GLZ115" i="8"/>
  <c r="GLY115" i="8"/>
  <c r="GLX115" i="8"/>
  <c r="GLW115" i="8"/>
  <c r="GLV115" i="8"/>
  <c r="GLU115" i="8"/>
  <c r="GLT115" i="8"/>
  <c r="GLS115" i="8"/>
  <c r="GLR115" i="8"/>
  <c r="GLQ115" i="8"/>
  <c r="GLP115" i="8"/>
  <c r="GLO115" i="8"/>
  <c r="GLN115" i="8"/>
  <c r="GLM115" i="8"/>
  <c r="GLL115" i="8"/>
  <c r="GLK115" i="8"/>
  <c r="GLJ115" i="8"/>
  <c r="GLI115" i="8"/>
  <c r="GLH115" i="8"/>
  <c r="GLG115" i="8"/>
  <c r="GLF115" i="8"/>
  <c r="GLE115" i="8"/>
  <c r="GLD115" i="8"/>
  <c r="GLC115" i="8"/>
  <c r="GLB115" i="8"/>
  <c r="GLA115" i="8"/>
  <c r="GKZ115" i="8"/>
  <c r="GKY115" i="8"/>
  <c r="GKX115" i="8"/>
  <c r="GKW115" i="8"/>
  <c r="GKV115" i="8"/>
  <c r="GKU115" i="8"/>
  <c r="GKT115" i="8"/>
  <c r="GKS115" i="8"/>
  <c r="GKR115" i="8"/>
  <c r="GKQ115" i="8"/>
  <c r="GKP115" i="8"/>
  <c r="GKO115" i="8"/>
  <c r="GKN115" i="8"/>
  <c r="GKM115" i="8"/>
  <c r="GKL115" i="8"/>
  <c r="GKK115" i="8"/>
  <c r="GKJ115" i="8"/>
  <c r="GKI115" i="8"/>
  <c r="GKH115" i="8"/>
  <c r="GKG115" i="8"/>
  <c r="GKF115" i="8"/>
  <c r="GKE115" i="8"/>
  <c r="GKD115" i="8"/>
  <c r="GKC115" i="8"/>
  <c r="GKB115" i="8"/>
  <c r="GKA115" i="8"/>
  <c r="GJZ115" i="8"/>
  <c r="GJY115" i="8"/>
  <c r="GJX115" i="8"/>
  <c r="GJW115" i="8"/>
  <c r="GJV115" i="8"/>
  <c r="GJU115" i="8"/>
  <c r="GJT115" i="8"/>
  <c r="GJS115" i="8"/>
  <c r="GJR115" i="8"/>
  <c r="GJQ115" i="8"/>
  <c r="GJP115" i="8"/>
  <c r="GJO115" i="8"/>
  <c r="GJN115" i="8"/>
  <c r="GJM115" i="8"/>
  <c r="GJL115" i="8"/>
  <c r="GJK115" i="8"/>
  <c r="GJJ115" i="8"/>
  <c r="GJI115" i="8"/>
  <c r="GJH115" i="8"/>
  <c r="GJG115" i="8"/>
  <c r="GJF115" i="8"/>
  <c r="GJE115" i="8"/>
  <c r="GJD115" i="8"/>
  <c r="GJC115" i="8"/>
  <c r="GJB115" i="8"/>
  <c r="GJA115" i="8"/>
  <c r="GIZ115" i="8"/>
  <c r="GIY115" i="8"/>
  <c r="GIX115" i="8"/>
  <c r="GIW115" i="8"/>
  <c r="GIV115" i="8"/>
  <c r="GIU115" i="8"/>
  <c r="GIT115" i="8"/>
  <c r="GIS115" i="8"/>
  <c r="GIR115" i="8"/>
  <c r="GIQ115" i="8"/>
  <c r="GIP115" i="8"/>
  <c r="GIO115" i="8"/>
  <c r="GIN115" i="8"/>
  <c r="GIM115" i="8"/>
  <c r="GIL115" i="8"/>
  <c r="GIK115" i="8"/>
  <c r="GIJ115" i="8"/>
  <c r="GII115" i="8"/>
  <c r="GIH115" i="8"/>
  <c r="GIG115" i="8"/>
  <c r="GIF115" i="8"/>
  <c r="GIE115" i="8"/>
  <c r="GID115" i="8"/>
  <c r="GIC115" i="8"/>
  <c r="GIB115" i="8"/>
  <c r="GIA115" i="8"/>
  <c r="GHZ115" i="8"/>
  <c r="GHY115" i="8"/>
  <c r="GHX115" i="8"/>
  <c r="GHW115" i="8"/>
  <c r="GHV115" i="8"/>
  <c r="GHU115" i="8"/>
  <c r="GHT115" i="8"/>
  <c r="GHS115" i="8"/>
  <c r="GHR115" i="8"/>
  <c r="GHQ115" i="8"/>
  <c r="GHP115" i="8"/>
  <c r="GHO115" i="8"/>
  <c r="GHN115" i="8"/>
  <c r="GHM115" i="8"/>
  <c r="GHL115" i="8"/>
  <c r="GHK115" i="8"/>
  <c r="GHJ115" i="8"/>
  <c r="GHI115" i="8"/>
  <c r="GHH115" i="8"/>
  <c r="GHG115" i="8"/>
  <c r="GHF115" i="8"/>
  <c r="GHE115" i="8"/>
  <c r="GHD115" i="8"/>
  <c r="GHC115" i="8"/>
  <c r="GHB115" i="8"/>
  <c r="GHA115" i="8"/>
  <c r="GGZ115" i="8"/>
  <c r="GGY115" i="8"/>
  <c r="GGX115" i="8"/>
  <c r="GGW115" i="8"/>
  <c r="GGV115" i="8"/>
  <c r="GGU115" i="8"/>
  <c r="GGT115" i="8"/>
  <c r="GGS115" i="8"/>
  <c r="GGR115" i="8"/>
  <c r="GGQ115" i="8"/>
  <c r="GGP115" i="8"/>
  <c r="GGO115" i="8"/>
  <c r="GGN115" i="8"/>
  <c r="GGM115" i="8"/>
  <c r="GGL115" i="8"/>
  <c r="GGK115" i="8"/>
  <c r="GGJ115" i="8"/>
  <c r="GGI115" i="8"/>
  <c r="GGH115" i="8"/>
  <c r="GGG115" i="8"/>
  <c r="GGF115" i="8"/>
  <c r="GGE115" i="8"/>
  <c r="GGD115" i="8"/>
  <c r="GGC115" i="8"/>
  <c r="GGB115" i="8"/>
  <c r="GGA115" i="8"/>
  <c r="GFZ115" i="8"/>
  <c r="GFY115" i="8"/>
  <c r="GFX115" i="8"/>
  <c r="GFW115" i="8"/>
  <c r="GFV115" i="8"/>
  <c r="GFU115" i="8"/>
  <c r="GFT115" i="8"/>
  <c r="GFS115" i="8"/>
  <c r="GFR115" i="8"/>
  <c r="GFQ115" i="8"/>
  <c r="GFP115" i="8"/>
  <c r="GFO115" i="8"/>
  <c r="GFN115" i="8"/>
  <c r="GFM115" i="8"/>
  <c r="GFL115" i="8"/>
  <c r="GFK115" i="8"/>
  <c r="GFJ115" i="8"/>
  <c r="GFI115" i="8"/>
  <c r="GFH115" i="8"/>
  <c r="GFG115" i="8"/>
  <c r="GFF115" i="8"/>
  <c r="GFE115" i="8"/>
  <c r="GFD115" i="8"/>
  <c r="GFC115" i="8"/>
  <c r="GFB115" i="8"/>
  <c r="GFA115" i="8"/>
  <c r="GEZ115" i="8"/>
  <c r="GEY115" i="8"/>
  <c r="GEX115" i="8"/>
  <c r="GEW115" i="8"/>
  <c r="GEV115" i="8"/>
  <c r="GEU115" i="8"/>
  <c r="GET115" i="8"/>
  <c r="GES115" i="8"/>
  <c r="GER115" i="8"/>
  <c r="GEQ115" i="8"/>
  <c r="GEP115" i="8"/>
  <c r="GEO115" i="8"/>
  <c r="GEN115" i="8"/>
  <c r="GEM115" i="8"/>
  <c r="GEL115" i="8"/>
  <c r="GEK115" i="8"/>
  <c r="GEJ115" i="8"/>
  <c r="GEI115" i="8"/>
  <c r="GEH115" i="8"/>
  <c r="GEG115" i="8"/>
  <c r="GEF115" i="8"/>
  <c r="GEE115" i="8"/>
  <c r="GED115" i="8"/>
  <c r="GEC115" i="8"/>
  <c r="GEB115" i="8"/>
  <c r="GEA115" i="8"/>
  <c r="GDZ115" i="8"/>
  <c r="GDY115" i="8"/>
  <c r="GDX115" i="8"/>
  <c r="GDW115" i="8"/>
  <c r="GDV115" i="8"/>
  <c r="GDU115" i="8"/>
  <c r="GDT115" i="8"/>
  <c r="GDS115" i="8"/>
  <c r="GDR115" i="8"/>
  <c r="GDQ115" i="8"/>
  <c r="GDP115" i="8"/>
  <c r="GDO115" i="8"/>
  <c r="GDN115" i="8"/>
  <c r="GDM115" i="8"/>
  <c r="GDL115" i="8"/>
  <c r="GDK115" i="8"/>
  <c r="GDJ115" i="8"/>
  <c r="GDI115" i="8"/>
  <c r="GDH115" i="8"/>
  <c r="GDG115" i="8"/>
  <c r="GDF115" i="8"/>
  <c r="GDE115" i="8"/>
  <c r="GDD115" i="8"/>
  <c r="GDC115" i="8"/>
  <c r="GDB115" i="8"/>
  <c r="GDA115" i="8"/>
  <c r="GCZ115" i="8"/>
  <c r="GCY115" i="8"/>
  <c r="GCX115" i="8"/>
  <c r="GCW115" i="8"/>
  <c r="GCV115" i="8"/>
  <c r="GCU115" i="8"/>
  <c r="GCT115" i="8"/>
  <c r="GCS115" i="8"/>
  <c r="GCR115" i="8"/>
  <c r="GCQ115" i="8"/>
  <c r="GCP115" i="8"/>
  <c r="GCO115" i="8"/>
  <c r="GCN115" i="8"/>
  <c r="GCM115" i="8"/>
  <c r="GCL115" i="8"/>
  <c r="GCK115" i="8"/>
  <c r="GCJ115" i="8"/>
  <c r="GCI115" i="8"/>
  <c r="GCH115" i="8"/>
  <c r="GCG115" i="8"/>
  <c r="GCF115" i="8"/>
  <c r="GCE115" i="8"/>
  <c r="GCD115" i="8"/>
  <c r="GCC115" i="8"/>
  <c r="GCB115" i="8"/>
  <c r="GCA115" i="8"/>
  <c r="GBZ115" i="8"/>
  <c r="GBY115" i="8"/>
  <c r="GBX115" i="8"/>
  <c r="GBW115" i="8"/>
  <c r="GBV115" i="8"/>
  <c r="GBU115" i="8"/>
  <c r="GBT115" i="8"/>
  <c r="GBS115" i="8"/>
  <c r="GBR115" i="8"/>
  <c r="GBQ115" i="8"/>
  <c r="GBP115" i="8"/>
  <c r="GBO115" i="8"/>
  <c r="GBN115" i="8"/>
  <c r="GBM115" i="8"/>
  <c r="GBL115" i="8"/>
  <c r="GBK115" i="8"/>
  <c r="GBJ115" i="8"/>
  <c r="GBI115" i="8"/>
  <c r="GBH115" i="8"/>
  <c r="GBG115" i="8"/>
  <c r="GBF115" i="8"/>
  <c r="GBE115" i="8"/>
  <c r="GBD115" i="8"/>
  <c r="GBC115" i="8"/>
  <c r="GBB115" i="8"/>
  <c r="GBA115" i="8"/>
  <c r="GAZ115" i="8"/>
  <c r="GAY115" i="8"/>
  <c r="GAX115" i="8"/>
  <c r="GAW115" i="8"/>
  <c r="GAV115" i="8"/>
  <c r="GAU115" i="8"/>
  <c r="GAT115" i="8"/>
  <c r="GAS115" i="8"/>
  <c r="GAR115" i="8"/>
  <c r="GAQ115" i="8"/>
  <c r="GAP115" i="8"/>
  <c r="GAO115" i="8"/>
  <c r="GAN115" i="8"/>
  <c r="GAM115" i="8"/>
  <c r="GAL115" i="8"/>
  <c r="GAK115" i="8"/>
  <c r="GAJ115" i="8"/>
  <c r="GAI115" i="8"/>
  <c r="GAH115" i="8"/>
  <c r="GAG115" i="8"/>
  <c r="GAF115" i="8"/>
  <c r="GAE115" i="8"/>
  <c r="GAD115" i="8"/>
  <c r="GAC115" i="8"/>
  <c r="GAB115" i="8"/>
  <c r="GAA115" i="8"/>
  <c r="FZZ115" i="8"/>
  <c r="FZY115" i="8"/>
  <c r="FZX115" i="8"/>
  <c r="FZW115" i="8"/>
  <c r="FZV115" i="8"/>
  <c r="FZU115" i="8"/>
  <c r="FZT115" i="8"/>
  <c r="FZS115" i="8"/>
  <c r="FZR115" i="8"/>
  <c r="FZQ115" i="8"/>
  <c r="FZP115" i="8"/>
  <c r="FZO115" i="8"/>
  <c r="FZN115" i="8"/>
  <c r="FZM115" i="8"/>
  <c r="FZL115" i="8"/>
  <c r="FZK115" i="8"/>
  <c r="FZJ115" i="8"/>
  <c r="FZI115" i="8"/>
  <c r="FZH115" i="8"/>
  <c r="FZG115" i="8"/>
  <c r="FZF115" i="8"/>
  <c r="FZE115" i="8"/>
  <c r="FZD115" i="8"/>
  <c r="FZC115" i="8"/>
  <c r="FZB115" i="8"/>
  <c r="FZA115" i="8"/>
  <c r="FYZ115" i="8"/>
  <c r="FYY115" i="8"/>
  <c r="FYX115" i="8"/>
  <c r="FYW115" i="8"/>
  <c r="FYV115" i="8"/>
  <c r="FYU115" i="8"/>
  <c r="FYT115" i="8"/>
  <c r="FYS115" i="8"/>
  <c r="FYR115" i="8"/>
  <c r="FYQ115" i="8"/>
  <c r="FYP115" i="8"/>
  <c r="FYO115" i="8"/>
  <c r="FYN115" i="8"/>
  <c r="FYM115" i="8"/>
  <c r="FYL115" i="8"/>
  <c r="FYK115" i="8"/>
  <c r="FYJ115" i="8"/>
  <c r="FYI115" i="8"/>
  <c r="FYH115" i="8"/>
  <c r="FYG115" i="8"/>
  <c r="FYF115" i="8"/>
  <c r="FYE115" i="8"/>
  <c r="FYD115" i="8"/>
  <c r="FYC115" i="8"/>
  <c r="FYB115" i="8"/>
  <c r="FYA115" i="8"/>
  <c r="FXZ115" i="8"/>
  <c r="FXY115" i="8"/>
  <c r="FXX115" i="8"/>
  <c r="FXW115" i="8"/>
  <c r="FXV115" i="8"/>
  <c r="FXU115" i="8"/>
  <c r="FXT115" i="8"/>
  <c r="FXS115" i="8"/>
  <c r="FXR115" i="8"/>
  <c r="FXQ115" i="8"/>
  <c r="FXP115" i="8"/>
  <c r="FXO115" i="8"/>
  <c r="FXN115" i="8"/>
  <c r="FXM115" i="8"/>
  <c r="FXL115" i="8"/>
  <c r="FXK115" i="8"/>
  <c r="FXJ115" i="8"/>
  <c r="FXI115" i="8"/>
  <c r="FXH115" i="8"/>
  <c r="FXG115" i="8"/>
  <c r="FXF115" i="8"/>
  <c r="FXE115" i="8"/>
  <c r="FXD115" i="8"/>
  <c r="FXC115" i="8"/>
  <c r="FXB115" i="8"/>
  <c r="FXA115" i="8"/>
  <c r="FWZ115" i="8"/>
  <c r="FWY115" i="8"/>
  <c r="FWX115" i="8"/>
  <c r="FWW115" i="8"/>
  <c r="FWV115" i="8"/>
  <c r="FWU115" i="8"/>
  <c r="FWT115" i="8"/>
  <c r="FWS115" i="8"/>
  <c r="FWR115" i="8"/>
  <c r="FWQ115" i="8"/>
  <c r="FWP115" i="8"/>
  <c r="FWO115" i="8"/>
  <c r="FWN115" i="8"/>
  <c r="FWM115" i="8"/>
  <c r="FWL115" i="8"/>
  <c r="FWK115" i="8"/>
  <c r="FWJ115" i="8"/>
  <c r="FWI115" i="8"/>
  <c r="FWH115" i="8"/>
  <c r="FWG115" i="8"/>
  <c r="FWF115" i="8"/>
  <c r="FWE115" i="8"/>
  <c r="FWD115" i="8"/>
  <c r="FWC115" i="8"/>
  <c r="FWB115" i="8"/>
  <c r="FWA115" i="8"/>
  <c r="FVZ115" i="8"/>
  <c r="FVY115" i="8"/>
  <c r="FVX115" i="8"/>
  <c r="FVW115" i="8"/>
  <c r="FVV115" i="8"/>
  <c r="FVU115" i="8"/>
  <c r="FVT115" i="8"/>
  <c r="FVS115" i="8"/>
  <c r="FVR115" i="8"/>
  <c r="FVQ115" i="8"/>
  <c r="FVP115" i="8"/>
  <c r="FVO115" i="8"/>
  <c r="FVN115" i="8"/>
  <c r="FVM115" i="8"/>
  <c r="FVL115" i="8"/>
  <c r="FVK115" i="8"/>
  <c r="FVJ115" i="8"/>
  <c r="FVI115" i="8"/>
  <c r="FVH115" i="8"/>
  <c r="FVG115" i="8"/>
  <c r="FVF115" i="8"/>
  <c r="FVE115" i="8"/>
  <c r="FVD115" i="8"/>
  <c r="FVC115" i="8"/>
  <c r="FVB115" i="8"/>
  <c r="FVA115" i="8"/>
  <c r="FUZ115" i="8"/>
  <c r="FUY115" i="8"/>
  <c r="FUX115" i="8"/>
  <c r="FUW115" i="8"/>
  <c r="FUV115" i="8"/>
  <c r="FUU115" i="8"/>
  <c r="FUT115" i="8"/>
  <c r="FUS115" i="8"/>
  <c r="FUR115" i="8"/>
  <c r="FUQ115" i="8"/>
  <c r="FUP115" i="8"/>
  <c r="FUO115" i="8"/>
  <c r="FUN115" i="8"/>
  <c r="FUM115" i="8"/>
  <c r="FUL115" i="8"/>
  <c r="FUK115" i="8"/>
  <c r="FUJ115" i="8"/>
  <c r="FUI115" i="8"/>
  <c r="FUH115" i="8"/>
  <c r="FUG115" i="8"/>
  <c r="FUF115" i="8"/>
  <c r="FUE115" i="8"/>
  <c r="FUD115" i="8"/>
  <c r="FUC115" i="8"/>
  <c r="FUB115" i="8"/>
  <c r="FUA115" i="8"/>
  <c r="FTZ115" i="8"/>
  <c r="FTY115" i="8"/>
  <c r="FTX115" i="8"/>
  <c r="FTW115" i="8"/>
  <c r="FTV115" i="8"/>
  <c r="FTU115" i="8"/>
  <c r="FTT115" i="8"/>
  <c r="FTS115" i="8"/>
  <c r="FTR115" i="8"/>
  <c r="FTQ115" i="8"/>
  <c r="FTP115" i="8"/>
  <c r="FTO115" i="8"/>
  <c r="FTN115" i="8"/>
  <c r="FTM115" i="8"/>
  <c r="FTL115" i="8"/>
  <c r="FTK115" i="8"/>
  <c r="FTJ115" i="8"/>
  <c r="FTI115" i="8"/>
  <c r="FTH115" i="8"/>
  <c r="FTG115" i="8"/>
  <c r="FTF115" i="8"/>
  <c r="FTE115" i="8"/>
  <c r="FTD115" i="8"/>
  <c r="FTC115" i="8"/>
  <c r="FTB115" i="8"/>
  <c r="FTA115" i="8"/>
  <c r="FSZ115" i="8"/>
  <c r="FSY115" i="8"/>
  <c r="FSX115" i="8"/>
  <c r="FSW115" i="8"/>
  <c r="FSV115" i="8"/>
  <c r="FSU115" i="8"/>
  <c r="FST115" i="8"/>
  <c r="FSS115" i="8"/>
  <c r="FSR115" i="8"/>
  <c r="FSQ115" i="8"/>
  <c r="FSP115" i="8"/>
  <c r="FSO115" i="8"/>
  <c r="FSN115" i="8"/>
  <c r="FSM115" i="8"/>
  <c r="FSL115" i="8"/>
  <c r="FSK115" i="8"/>
  <c r="FSJ115" i="8"/>
  <c r="FSI115" i="8"/>
  <c r="FSH115" i="8"/>
  <c r="FSG115" i="8"/>
  <c r="FSF115" i="8"/>
  <c r="FSE115" i="8"/>
  <c r="FSD115" i="8"/>
  <c r="FSC115" i="8"/>
  <c r="FSB115" i="8"/>
  <c r="FSA115" i="8"/>
  <c r="FRZ115" i="8"/>
  <c r="FRY115" i="8"/>
  <c r="FRX115" i="8"/>
  <c r="FRW115" i="8"/>
  <c r="FRV115" i="8"/>
  <c r="FRU115" i="8"/>
  <c r="FRT115" i="8"/>
  <c r="FRS115" i="8"/>
  <c r="FRR115" i="8"/>
  <c r="FRQ115" i="8"/>
  <c r="FRP115" i="8"/>
  <c r="FRO115" i="8"/>
  <c r="FRN115" i="8"/>
  <c r="FRM115" i="8"/>
  <c r="FRL115" i="8"/>
  <c r="FRK115" i="8"/>
  <c r="FRJ115" i="8"/>
  <c r="FRI115" i="8"/>
  <c r="FRH115" i="8"/>
  <c r="FRG115" i="8"/>
  <c r="FRF115" i="8"/>
  <c r="FRE115" i="8"/>
  <c r="FRD115" i="8"/>
  <c r="FRC115" i="8"/>
  <c r="FRB115" i="8"/>
  <c r="FRA115" i="8"/>
  <c r="FQZ115" i="8"/>
  <c r="FQY115" i="8"/>
  <c r="FQX115" i="8"/>
  <c r="FQW115" i="8"/>
  <c r="FQV115" i="8"/>
  <c r="FQU115" i="8"/>
  <c r="FQT115" i="8"/>
  <c r="FQS115" i="8"/>
  <c r="FQR115" i="8"/>
  <c r="FQQ115" i="8"/>
  <c r="FQP115" i="8"/>
  <c r="FQO115" i="8"/>
  <c r="FQN115" i="8"/>
  <c r="FQM115" i="8"/>
  <c r="FQL115" i="8"/>
  <c r="FQK115" i="8"/>
  <c r="FQJ115" i="8"/>
  <c r="FQI115" i="8"/>
  <c r="FQH115" i="8"/>
  <c r="FQG115" i="8"/>
  <c r="FQF115" i="8"/>
  <c r="FQE115" i="8"/>
  <c r="FQD115" i="8"/>
  <c r="FQC115" i="8"/>
  <c r="FQB115" i="8"/>
  <c r="FQA115" i="8"/>
  <c r="FPZ115" i="8"/>
  <c r="FPY115" i="8"/>
  <c r="FPX115" i="8"/>
  <c r="FPW115" i="8"/>
  <c r="FPV115" i="8"/>
  <c r="FPU115" i="8"/>
  <c r="FPT115" i="8"/>
  <c r="FPS115" i="8"/>
  <c r="FPR115" i="8"/>
  <c r="FPQ115" i="8"/>
  <c r="FPP115" i="8"/>
  <c r="FPO115" i="8"/>
  <c r="FPN115" i="8"/>
  <c r="FPM115" i="8"/>
  <c r="FPL115" i="8"/>
  <c r="FPK115" i="8"/>
  <c r="FPJ115" i="8"/>
  <c r="FPI115" i="8"/>
  <c r="FPH115" i="8"/>
  <c r="FPG115" i="8"/>
  <c r="FPF115" i="8"/>
  <c r="FPE115" i="8"/>
  <c r="FPD115" i="8"/>
  <c r="FPC115" i="8"/>
  <c r="FPB115" i="8"/>
  <c r="FPA115" i="8"/>
  <c r="FOZ115" i="8"/>
  <c r="FOY115" i="8"/>
  <c r="FOX115" i="8"/>
  <c r="FOW115" i="8"/>
  <c r="FOV115" i="8"/>
  <c r="FOU115" i="8"/>
  <c r="FOT115" i="8"/>
  <c r="FOS115" i="8"/>
  <c r="FOR115" i="8"/>
  <c r="FOQ115" i="8"/>
  <c r="FOP115" i="8"/>
  <c r="FOO115" i="8"/>
  <c r="FON115" i="8"/>
  <c r="FOM115" i="8"/>
  <c r="FOL115" i="8"/>
  <c r="FOK115" i="8"/>
  <c r="FOJ115" i="8"/>
  <c r="FOI115" i="8"/>
  <c r="FOH115" i="8"/>
  <c r="FOG115" i="8"/>
  <c r="FOF115" i="8"/>
  <c r="FOE115" i="8"/>
  <c r="FOD115" i="8"/>
  <c r="FOC115" i="8"/>
  <c r="FOB115" i="8"/>
  <c r="FOA115" i="8"/>
  <c r="FNZ115" i="8"/>
  <c r="FNY115" i="8"/>
  <c r="FNX115" i="8"/>
  <c r="FNW115" i="8"/>
  <c r="FNV115" i="8"/>
  <c r="FNU115" i="8"/>
  <c r="FNT115" i="8"/>
  <c r="FNS115" i="8"/>
  <c r="FNR115" i="8"/>
  <c r="FNQ115" i="8"/>
  <c r="FNP115" i="8"/>
  <c r="FNO115" i="8"/>
  <c r="FNN115" i="8"/>
  <c r="FNM115" i="8"/>
  <c r="FNL115" i="8"/>
  <c r="FNK115" i="8"/>
  <c r="FNJ115" i="8"/>
  <c r="FNI115" i="8"/>
  <c r="FNH115" i="8"/>
  <c r="FNG115" i="8"/>
  <c r="FNF115" i="8"/>
  <c r="FNE115" i="8"/>
  <c r="FND115" i="8"/>
  <c r="FNC115" i="8"/>
  <c r="FNB115" i="8"/>
  <c r="FNA115" i="8"/>
  <c r="FMZ115" i="8"/>
  <c r="FMY115" i="8"/>
  <c r="FMX115" i="8"/>
  <c r="FMW115" i="8"/>
  <c r="FMV115" i="8"/>
  <c r="FMU115" i="8"/>
  <c r="FMT115" i="8"/>
  <c r="FMS115" i="8"/>
  <c r="FMR115" i="8"/>
  <c r="FMQ115" i="8"/>
  <c r="FMP115" i="8"/>
  <c r="FMO115" i="8"/>
  <c r="FMN115" i="8"/>
  <c r="FMM115" i="8"/>
  <c r="FML115" i="8"/>
  <c r="FMK115" i="8"/>
  <c r="FMJ115" i="8"/>
  <c r="FMI115" i="8"/>
  <c r="FMH115" i="8"/>
  <c r="FMG115" i="8"/>
  <c r="FMF115" i="8"/>
  <c r="FME115" i="8"/>
  <c r="FMD115" i="8"/>
  <c r="FMC115" i="8"/>
  <c r="FMB115" i="8"/>
  <c r="FMA115" i="8"/>
  <c r="FLZ115" i="8"/>
  <c r="FLY115" i="8"/>
  <c r="FLX115" i="8"/>
  <c r="FLW115" i="8"/>
  <c r="FLV115" i="8"/>
  <c r="FLU115" i="8"/>
  <c r="FLT115" i="8"/>
  <c r="FLS115" i="8"/>
  <c r="FLR115" i="8"/>
  <c r="FLQ115" i="8"/>
  <c r="FLP115" i="8"/>
  <c r="FLO115" i="8"/>
  <c r="FLN115" i="8"/>
  <c r="FLM115" i="8"/>
  <c r="FLL115" i="8"/>
  <c r="FLK115" i="8"/>
  <c r="FLJ115" i="8"/>
  <c r="FLI115" i="8"/>
  <c r="FLH115" i="8"/>
  <c r="FLG115" i="8"/>
  <c r="FLF115" i="8"/>
  <c r="FLE115" i="8"/>
  <c r="FLD115" i="8"/>
  <c r="FLC115" i="8"/>
  <c r="FLB115" i="8"/>
  <c r="FLA115" i="8"/>
  <c r="FKZ115" i="8"/>
  <c r="FKY115" i="8"/>
  <c r="FKX115" i="8"/>
  <c r="FKW115" i="8"/>
  <c r="FKV115" i="8"/>
  <c r="FKU115" i="8"/>
  <c r="FKT115" i="8"/>
  <c r="FKS115" i="8"/>
  <c r="FKR115" i="8"/>
  <c r="FKQ115" i="8"/>
  <c r="FKP115" i="8"/>
  <c r="FKO115" i="8"/>
  <c r="FKN115" i="8"/>
  <c r="FKM115" i="8"/>
  <c r="FKL115" i="8"/>
  <c r="FKK115" i="8"/>
  <c r="FKJ115" i="8"/>
  <c r="FKI115" i="8"/>
  <c r="FKH115" i="8"/>
  <c r="FKG115" i="8"/>
  <c r="FKF115" i="8"/>
  <c r="FKE115" i="8"/>
  <c r="FKD115" i="8"/>
  <c r="FKC115" i="8"/>
  <c r="FKB115" i="8"/>
  <c r="FKA115" i="8"/>
  <c r="FJZ115" i="8"/>
  <c r="FJY115" i="8"/>
  <c r="FJX115" i="8"/>
  <c r="FJW115" i="8"/>
  <c r="FJV115" i="8"/>
  <c r="FJU115" i="8"/>
  <c r="FJT115" i="8"/>
  <c r="FJS115" i="8"/>
  <c r="FJR115" i="8"/>
  <c r="FJQ115" i="8"/>
  <c r="FJP115" i="8"/>
  <c r="FJO115" i="8"/>
  <c r="FJN115" i="8"/>
  <c r="FJM115" i="8"/>
  <c r="FJL115" i="8"/>
  <c r="FJK115" i="8"/>
  <c r="FJJ115" i="8"/>
  <c r="FJI115" i="8"/>
  <c r="FJH115" i="8"/>
  <c r="FJG115" i="8"/>
  <c r="FJF115" i="8"/>
  <c r="FJE115" i="8"/>
  <c r="FJD115" i="8"/>
  <c r="FJC115" i="8"/>
  <c r="FJB115" i="8"/>
  <c r="FJA115" i="8"/>
  <c r="FIZ115" i="8"/>
  <c r="FIY115" i="8"/>
  <c r="FIX115" i="8"/>
  <c r="FIW115" i="8"/>
  <c r="FIV115" i="8"/>
  <c r="FIU115" i="8"/>
  <c r="FIT115" i="8"/>
  <c r="FIS115" i="8"/>
  <c r="FIR115" i="8"/>
  <c r="FIQ115" i="8"/>
  <c r="FIP115" i="8"/>
  <c r="FIO115" i="8"/>
  <c r="FIN115" i="8"/>
  <c r="FIM115" i="8"/>
  <c r="FIL115" i="8"/>
  <c r="FIK115" i="8"/>
  <c r="FIJ115" i="8"/>
  <c r="FII115" i="8"/>
  <c r="FIH115" i="8"/>
  <c r="FIG115" i="8"/>
  <c r="FIF115" i="8"/>
  <c r="FIE115" i="8"/>
  <c r="FID115" i="8"/>
  <c r="FIC115" i="8"/>
  <c r="FIB115" i="8"/>
  <c r="FIA115" i="8"/>
  <c r="FHZ115" i="8"/>
  <c r="FHY115" i="8"/>
  <c r="FHX115" i="8"/>
  <c r="FHW115" i="8"/>
  <c r="FHV115" i="8"/>
  <c r="FHU115" i="8"/>
  <c r="FHT115" i="8"/>
  <c r="FHS115" i="8"/>
  <c r="FHR115" i="8"/>
  <c r="FHQ115" i="8"/>
  <c r="FHP115" i="8"/>
  <c r="FHO115" i="8"/>
  <c r="FHN115" i="8"/>
  <c r="FHM115" i="8"/>
  <c r="FHL115" i="8"/>
  <c r="FHK115" i="8"/>
  <c r="FHJ115" i="8"/>
  <c r="FHI115" i="8"/>
  <c r="FHH115" i="8"/>
  <c r="FHG115" i="8"/>
  <c r="FHF115" i="8"/>
  <c r="FHE115" i="8"/>
  <c r="FHD115" i="8"/>
  <c r="FHC115" i="8"/>
  <c r="FHB115" i="8"/>
  <c r="FHA115" i="8"/>
  <c r="FGZ115" i="8"/>
  <c r="FGY115" i="8"/>
  <c r="FGX115" i="8"/>
  <c r="FGW115" i="8"/>
  <c r="FGV115" i="8"/>
  <c r="FGU115" i="8"/>
  <c r="FGT115" i="8"/>
  <c r="FGS115" i="8"/>
  <c r="FGR115" i="8"/>
  <c r="FGQ115" i="8"/>
  <c r="FGP115" i="8"/>
  <c r="FGO115" i="8"/>
  <c r="FGN115" i="8"/>
  <c r="FGM115" i="8"/>
  <c r="FGL115" i="8"/>
  <c r="FGK115" i="8"/>
  <c r="FGJ115" i="8"/>
  <c r="FGI115" i="8"/>
  <c r="FGH115" i="8"/>
  <c r="FGG115" i="8"/>
  <c r="FGF115" i="8"/>
  <c r="FGE115" i="8"/>
  <c r="FGD115" i="8"/>
  <c r="FGC115" i="8"/>
  <c r="FGB115" i="8"/>
  <c r="FGA115" i="8"/>
  <c r="FFZ115" i="8"/>
  <c r="FFY115" i="8"/>
  <c r="FFX115" i="8"/>
  <c r="FFW115" i="8"/>
  <c r="FFV115" i="8"/>
  <c r="FFU115" i="8"/>
  <c r="FFT115" i="8"/>
  <c r="FFS115" i="8"/>
  <c r="FFR115" i="8"/>
  <c r="FFQ115" i="8"/>
  <c r="FFP115" i="8"/>
  <c r="FFO115" i="8"/>
  <c r="FFN115" i="8"/>
  <c r="FFM115" i="8"/>
  <c r="FFL115" i="8"/>
  <c r="FFK115" i="8"/>
  <c r="FFJ115" i="8"/>
  <c r="FFI115" i="8"/>
  <c r="FFH115" i="8"/>
  <c r="FFG115" i="8"/>
  <c r="FFF115" i="8"/>
  <c r="FFE115" i="8"/>
  <c r="FFD115" i="8"/>
  <c r="FFC115" i="8"/>
  <c r="FFB115" i="8"/>
  <c r="FFA115" i="8"/>
  <c r="FEZ115" i="8"/>
  <c r="FEY115" i="8"/>
  <c r="FEX115" i="8"/>
  <c r="FEW115" i="8"/>
  <c r="FEV115" i="8"/>
  <c r="FEU115" i="8"/>
  <c r="FET115" i="8"/>
  <c r="FES115" i="8"/>
  <c r="FER115" i="8"/>
  <c r="FEQ115" i="8"/>
  <c r="FEP115" i="8"/>
  <c r="FEO115" i="8"/>
  <c r="FEN115" i="8"/>
  <c r="FEM115" i="8"/>
  <c r="FEL115" i="8"/>
  <c r="FEK115" i="8"/>
  <c r="FEJ115" i="8"/>
  <c r="FEI115" i="8"/>
  <c r="FEH115" i="8"/>
  <c r="FEG115" i="8"/>
  <c r="FEF115" i="8"/>
  <c r="FEE115" i="8"/>
  <c r="FED115" i="8"/>
  <c r="FEC115" i="8"/>
  <c r="FEB115" i="8"/>
  <c r="FEA115" i="8"/>
  <c r="FDZ115" i="8"/>
  <c r="FDY115" i="8"/>
  <c r="FDX115" i="8"/>
  <c r="FDW115" i="8"/>
  <c r="FDV115" i="8"/>
  <c r="FDU115" i="8"/>
  <c r="FDT115" i="8"/>
  <c r="FDS115" i="8"/>
  <c r="FDR115" i="8"/>
  <c r="FDQ115" i="8"/>
  <c r="FDP115" i="8"/>
  <c r="FDO115" i="8"/>
  <c r="FDN115" i="8"/>
  <c r="FDM115" i="8"/>
  <c r="FDL115" i="8"/>
  <c r="FDK115" i="8"/>
  <c r="FDJ115" i="8"/>
  <c r="FDI115" i="8"/>
  <c r="FDH115" i="8"/>
  <c r="FDG115" i="8"/>
  <c r="FDF115" i="8"/>
  <c r="FDE115" i="8"/>
  <c r="FDD115" i="8"/>
  <c r="FDC115" i="8"/>
  <c r="FDB115" i="8"/>
  <c r="FDA115" i="8"/>
  <c r="FCZ115" i="8"/>
  <c r="FCY115" i="8"/>
  <c r="FCX115" i="8"/>
  <c r="FCW115" i="8"/>
  <c r="FCV115" i="8"/>
  <c r="FCU115" i="8"/>
  <c r="FCT115" i="8"/>
  <c r="FCS115" i="8"/>
  <c r="FCR115" i="8"/>
  <c r="FCQ115" i="8"/>
  <c r="FCP115" i="8"/>
  <c r="FCO115" i="8"/>
  <c r="FCN115" i="8"/>
  <c r="FCM115" i="8"/>
  <c r="FCL115" i="8"/>
  <c r="FCK115" i="8"/>
  <c r="FCJ115" i="8"/>
  <c r="FCI115" i="8"/>
  <c r="FCH115" i="8"/>
  <c r="FCG115" i="8"/>
  <c r="FCF115" i="8"/>
  <c r="FCE115" i="8"/>
  <c r="FCD115" i="8"/>
  <c r="FCC115" i="8"/>
  <c r="FCB115" i="8"/>
  <c r="FCA115" i="8"/>
  <c r="FBZ115" i="8"/>
  <c r="FBY115" i="8"/>
  <c r="FBX115" i="8"/>
  <c r="FBW115" i="8"/>
  <c r="FBV115" i="8"/>
  <c r="FBU115" i="8"/>
  <c r="FBT115" i="8"/>
  <c r="FBS115" i="8"/>
  <c r="FBR115" i="8"/>
  <c r="FBQ115" i="8"/>
  <c r="FBP115" i="8"/>
  <c r="FBO115" i="8"/>
  <c r="FBN115" i="8"/>
  <c r="FBM115" i="8"/>
  <c r="FBL115" i="8"/>
  <c r="FBK115" i="8"/>
  <c r="FBJ115" i="8"/>
  <c r="FBI115" i="8"/>
  <c r="FBH115" i="8"/>
  <c r="FBG115" i="8"/>
  <c r="FBF115" i="8"/>
  <c r="FBE115" i="8"/>
  <c r="FBD115" i="8"/>
  <c r="FBC115" i="8"/>
  <c r="FBB115" i="8"/>
  <c r="FBA115" i="8"/>
  <c r="FAZ115" i="8"/>
  <c r="FAY115" i="8"/>
  <c r="FAX115" i="8"/>
  <c r="FAW115" i="8"/>
  <c r="FAV115" i="8"/>
  <c r="FAU115" i="8"/>
  <c r="FAT115" i="8"/>
  <c r="FAS115" i="8"/>
  <c r="FAR115" i="8"/>
  <c r="FAQ115" i="8"/>
  <c r="FAP115" i="8"/>
  <c r="FAO115" i="8"/>
  <c r="FAN115" i="8"/>
  <c r="FAM115" i="8"/>
  <c r="FAL115" i="8"/>
  <c r="FAK115" i="8"/>
  <c r="FAJ115" i="8"/>
  <c r="FAI115" i="8"/>
  <c r="FAH115" i="8"/>
  <c r="FAG115" i="8"/>
  <c r="FAF115" i="8"/>
  <c r="FAE115" i="8"/>
  <c r="FAD115" i="8"/>
  <c r="FAC115" i="8"/>
  <c r="FAB115" i="8"/>
  <c r="FAA115" i="8"/>
  <c r="EZZ115" i="8"/>
  <c r="EZY115" i="8"/>
  <c r="EZX115" i="8"/>
  <c r="EZW115" i="8"/>
  <c r="EZV115" i="8"/>
  <c r="EZU115" i="8"/>
  <c r="EZT115" i="8"/>
  <c r="EZS115" i="8"/>
  <c r="EZR115" i="8"/>
  <c r="EZQ115" i="8"/>
  <c r="EZP115" i="8"/>
  <c r="EZO115" i="8"/>
  <c r="EZN115" i="8"/>
  <c r="EZM115" i="8"/>
  <c r="EZL115" i="8"/>
  <c r="EZK115" i="8"/>
  <c r="EZJ115" i="8"/>
  <c r="EZI115" i="8"/>
  <c r="EZH115" i="8"/>
  <c r="EZG115" i="8"/>
  <c r="EZF115" i="8"/>
  <c r="EZE115" i="8"/>
  <c r="EZD115" i="8"/>
  <c r="EZC115" i="8"/>
  <c r="EZB115" i="8"/>
  <c r="EZA115" i="8"/>
  <c r="EYZ115" i="8"/>
  <c r="EYY115" i="8"/>
  <c r="EYX115" i="8"/>
  <c r="EYW115" i="8"/>
  <c r="EYV115" i="8"/>
  <c r="EYU115" i="8"/>
  <c r="EYT115" i="8"/>
  <c r="EYS115" i="8"/>
  <c r="EYR115" i="8"/>
  <c r="EYQ115" i="8"/>
  <c r="EYP115" i="8"/>
  <c r="EYO115" i="8"/>
  <c r="EYN115" i="8"/>
  <c r="EYM115" i="8"/>
  <c r="EYL115" i="8"/>
  <c r="EYK115" i="8"/>
  <c r="EYJ115" i="8"/>
  <c r="EYI115" i="8"/>
  <c r="EYH115" i="8"/>
  <c r="EYG115" i="8"/>
  <c r="EYF115" i="8"/>
  <c r="EYE115" i="8"/>
  <c r="EYD115" i="8"/>
  <c r="EYC115" i="8"/>
  <c r="EYB115" i="8"/>
  <c r="EYA115" i="8"/>
  <c r="EXZ115" i="8"/>
  <c r="EXY115" i="8"/>
  <c r="EXX115" i="8"/>
  <c r="EXW115" i="8"/>
  <c r="EXV115" i="8"/>
  <c r="EXU115" i="8"/>
  <c r="EXT115" i="8"/>
  <c r="EXS115" i="8"/>
  <c r="EXR115" i="8"/>
  <c r="EXQ115" i="8"/>
  <c r="EXP115" i="8"/>
  <c r="EXO115" i="8"/>
  <c r="EXN115" i="8"/>
  <c r="EXM115" i="8"/>
  <c r="EXL115" i="8"/>
  <c r="EXK115" i="8"/>
  <c r="EXJ115" i="8"/>
  <c r="EXI115" i="8"/>
  <c r="EXH115" i="8"/>
  <c r="EXG115" i="8"/>
  <c r="EXF115" i="8"/>
  <c r="EXE115" i="8"/>
  <c r="EXD115" i="8"/>
  <c r="EXC115" i="8"/>
  <c r="EXB115" i="8"/>
  <c r="EXA115" i="8"/>
  <c r="EWZ115" i="8"/>
  <c r="EWY115" i="8"/>
  <c r="EWX115" i="8"/>
  <c r="EWW115" i="8"/>
  <c r="EWV115" i="8"/>
  <c r="EWU115" i="8"/>
  <c r="EWT115" i="8"/>
  <c r="EWS115" i="8"/>
  <c r="EWR115" i="8"/>
  <c r="EWQ115" i="8"/>
  <c r="EWP115" i="8"/>
  <c r="EWO115" i="8"/>
  <c r="EWN115" i="8"/>
  <c r="EWM115" i="8"/>
  <c r="EWL115" i="8"/>
  <c r="EWK115" i="8"/>
  <c r="EWJ115" i="8"/>
  <c r="EWI115" i="8"/>
  <c r="EWH115" i="8"/>
  <c r="EWG115" i="8"/>
  <c r="EWF115" i="8"/>
  <c r="EWE115" i="8"/>
  <c r="EWD115" i="8"/>
  <c r="EWC115" i="8"/>
  <c r="EWB115" i="8"/>
  <c r="EWA115" i="8"/>
  <c r="EVZ115" i="8"/>
  <c r="EVY115" i="8"/>
  <c r="EVX115" i="8"/>
  <c r="EVW115" i="8"/>
  <c r="EVV115" i="8"/>
  <c r="EVU115" i="8"/>
  <c r="EVT115" i="8"/>
  <c r="EVS115" i="8"/>
  <c r="EVR115" i="8"/>
  <c r="EVQ115" i="8"/>
  <c r="EVP115" i="8"/>
  <c r="EVO115" i="8"/>
  <c r="EVN115" i="8"/>
  <c r="EVM115" i="8"/>
  <c r="EVL115" i="8"/>
  <c r="EVK115" i="8"/>
  <c r="EVJ115" i="8"/>
  <c r="EVI115" i="8"/>
  <c r="EVH115" i="8"/>
  <c r="EVG115" i="8"/>
  <c r="EVF115" i="8"/>
  <c r="EVE115" i="8"/>
  <c r="EVD115" i="8"/>
  <c r="EVC115" i="8"/>
  <c r="EVB115" i="8"/>
  <c r="EVA115" i="8"/>
  <c r="EUZ115" i="8"/>
  <c r="EUY115" i="8"/>
  <c r="EUX115" i="8"/>
  <c r="EUW115" i="8"/>
  <c r="EUV115" i="8"/>
  <c r="EUU115" i="8"/>
  <c r="EUT115" i="8"/>
  <c r="EUS115" i="8"/>
  <c r="EUR115" i="8"/>
  <c r="EUQ115" i="8"/>
  <c r="EUP115" i="8"/>
  <c r="EUO115" i="8"/>
  <c r="EUN115" i="8"/>
  <c r="EUM115" i="8"/>
  <c r="EUL115" i="8"/>
  <c r="EUK115" i="8"/>
  <c r="EUJ115" i="8"/>
  <c r="EUI115" i="8"/>
  <c r="EUH115" i="8"/>
  <c r="EUG115" i="8"/>
  <c r="EUF115" i="8"/>
  <c r="EUE115" i="8"/>
  <c r="EUD115" i="8"/>
  <c r="EUC115" i="8"/>
  <c r="EUB115" i="8"/>
  <c r="EUA115" i="8"/>
  <c r="ETZ115" i="8"/>
  <c r="ETY115" i="8"/>
  <c r="ETX115" i="8"/>
  <c r="ETW115" i="8"/>
  <c r="ETV115" i="8"/>
  <c r="ETU115" i="8"/>
  <c r="ETT115" i="8"/>
  <c r="ETS115" i="8"/>
  <c r="ETR115" i="8"/>
  <c r="ETQ115" i="8"/>
  <c r="ETP115" i="8"/>
  <c r="ETO115" i="8"/>
  <c r="ETN115" i="8"/>
  <c r="ETM115" i="8"/>
  <c r="ETL115" i="8"/>
  <c r="ETK115" i="8"/>
  <c r="ETJ115" i="8"/>
  <c r="ETI115" i="8"/>
  <c r="ETH115" i="8"/>
  <c r="ETG115" i="8"/>
  <c r="ETF115" i="8"/>
  <c r="ETE115" i="8"/>
  <c r="ETD115" i="8"/>
  <c r="ETC115" i="8"/>
  <c r="ETB115" i="8"/>
  <c r="ETA115" i="8"/>
  <c r="ESZ115" i="8"/>
  <c r="ESY115" i="8"/>
  <c r="ESX115" i="8"/>
  <c r="ESW115" i="8"/>
  <c r="ESV115" i="8"/>
  <c r="ESU115" i="8"/>
  <c r="EST115" i="8"/>
  <c r="ESS115" i="8"/>
  <c r="ESR115" i="8"/>
  <c r="ESQ115" i="8"/>
  <c r="ESP115" i="8"/>
  <c r="ESO115" i="8"/>
  <c r="ESN115" i="8"/>
  <c r="ESM115" i="8"/>
  <c r="ESL115" i="8"/>
  <c r="ESK115" i="8"/>
  <c r="ESJ115" i="8"/>
  <c r="ESI115" i="8"/>
  <c r="ESH115" i="8"/>
  <c r="ESG115" i="8"/>
  <c r="ESF115" i="8"/>
  <c r="ESE115" i="8"/>
  <c r="ESD115" i="8"/>
  <c r="ESC115" i="8"/>
  <c r="ESB115" i="8"/>
  <c r="ESA115" i="8"/>
  <c r="ERZ115" i="8"/>
  <c r="ERY115" i="8"/>
  <c r="ERX115" i="8"/>
  <c r="ERW115" i="8"/>
  <c r="ERV115" i="8"/>
  <c r="ERU115" i="8"/>
  <c r="ERT115" i="8"/>
  <c r="ERS115" i="8"/>
  <c r="ERR115" i="8"/>
  <c r="ERQ115" i="8"/>
  <c r="ERP115" i="8"/>
  <c r="ERO115" i="8"/>
  <c r="ERN115" i="8"/>
  <c r="ERM115" i="8"/>
  <c r="ERL115" i="8"/>
  <c r="ERK115" i="8"/>
  <c r="ERJ115" i="8"/>
  <c r="ERI115" i="8"/>
  <c r="ERH115" i="8"/>
  <c r="ERG115" i="8"/>
  <c r="ERF115" i="8"/>
  <c r="ERE115" i="8"/>
  <c r="ERD115" i="8"/>
  <c r="ERC115" i="8"/>
  <c r="ERB115" i="8"/>
  <c r="ERA115" i="8"/>
  <c r="EQZ115" i="8"/>
  <c r="EQY115" i="8"/>
  <c r="EQX115" i="8"/>
  <c r="EQW115" i="8"/>
  <c r="EQV115" i="8"/>
  <c r="EQU115" i="8"/>
  <c r="EQT115" i="8"/>
  <c r="EQS115" i="8"/>
  <c r="EQR115" i="8"/>
  <c r="EQQ115" i="8"/>
  <c r="EQP115" i="8"/>
  <c r="EQO115" i="8"/>
  <c r="EQN115" i="8"/>
  <c r="EQM115" i="8"/>
  <c r="EQL115" i="8"/>
  <c r="EQK115" i="8"/>
  <c r="EQJ115" i="8"/>
  <c r="EQI115" i="8"/>
  <c r="EQH115" i="8"/>
  <c r="EQG115" i="8"/>
  <c r="EQF115" i="8"/>
  <c r="EQE115" i="8"/>
  <c r="EQD115" i="8"/>
  <c r="EQC115" i="8"/>
  <c r="EQB115" i="8"/>
  <c r="EQA115" i="8"/>
  <c r="EPZ115" i="8"/>
  <c r="EPY115" i="8"/>
  <c r="EPX115" i="8"/>
  <c r="EPW115" i="8"/>
  <c r="EPV115" i="8"/>
  <c r="EPU115" i="8"/>
  <c r="EPT115" i="8"/>
  <c r="EPS115" i="8"/>
  <c r="EPR115" i="8"/>
  <c r="EPQ115" i="8"/>
  <c r="EPP115" i="8"/>
  <c r="EPO115" i="8"/>
  <c r="EPN115" i="8"/>
  <c r="EPM115" i="8"/>
  <c r="EPL115" i="8"/>
  <c r="EPK115" i="8"/>
  <c r="EPJ115" i="8"/>
  <c r="EPI115" i="8"/>
  <c r="EPH115" i="8"/>
  <c r="EPG115" i="8"/>
  <c r="EPF115" i="8"/>
  <c r="EPE115" i="8"/>
  <c r="EPD115" i="8"/>
  <c r="EPC115" i="8"/>
  <c r="EPB115" i="8"/>
  <c r="EPA115" i="8"/>
  <c r="EOZ115" i="8"/>
  <c r="EOY115" i="8"/>
  <c r="EOX115" i="8"/>
  <c r="EOW115" i="8"/>
  <c r="EOV115" i="8"/>
  <c r="EOU115" i="8"/>
  <c r="EOT115" i="8"/>
  <c r="EOS115" i="8"/>
  <c r="EOR115" i="8"/>
  <c r="EOQ115" i="8"/>
  <c r="EOP115" i="8"/>
  <c r="EOO115" i="8"/>
  <c r="EON115" i="8"/>
  <c r="EOM115" i="8"/>
  <c r="EOL115" i="8"/>
  <c r="EOK115" i="8"/>
  <c r="EOJ115" i="8"/>
  <c r="EOI115" i="8"/>
  <c r="EOH115" i="8"/>
  <c r="EOG115" i="8"/>
  <c r="EOF115" i="8"/>
  <c r="EOE115" i="8"/>
  <c r="EOD115" i="8"/>
  <c r="EOC115" i="8"/>
  <c r="EOB115" i="8"/>
  <c r="EOA115" i="8"/>
  <c r="ENZ115" i="8"/>
  <c r="ENY115" i="8"/>
  <c r="ENX115" i="8"/>
  <c r="ENW115" i="8"/>
  <c r="ENV115" i="8"/>
  <c r="ENU115" i="8"/>
  <c r="ENT115" i="8"/>
  <c r="ENS115" i="8"/>
  <c r="ENR115" i="8"/>
  <c r="ENQ115" i="8"/>
  <c r="ENP115" i="8"/>
  <c r="ENO115" i="8"/>
  <c r="ENN115" i="8"/>
  <c r="ENM115" i="8"/>
  <c r="ENL115" i="8"/>
  <c r="ENK115" i="8"/>
  <c r="ENJ115" i="8"/>
  <c r="ENI115" i="8"/>
  <c r="ENH115" i="8"/>
  <c r="ENG115" i="8"/>
  <c r="ENF115" i="8"/>
  <c r="ENE115" i="8"/>
  <c r="END115" i="8"/>
  <c r="ENC115" i="8"/>
  <c r="ENB115" i="8"/>
  <c r="ENA115" i="8"/>
  <c r="EMZ115" i="8"/>
  <c r="EMY115" i="8"/>
  <c r="EMX115" i="8"/>
  <c r="EMW115" i="8"/>
  <c r="EMV115" i="8"/>
  <c r="EMU115" i="8"/>
  <c r="EMT115" i="8"/>
  <c r="EMS115" i="8"/>
  <c r="EMR115" i="8"/>
  <c r="EMQ115" i="8"/>
  <c r="EMP115" i="8"/>
  <c r="EMO115" i="8"/>
  <c r="EMN115" i="8"/>
  <c r="EMM115" i="8"/>
  <c r="EML115" i="8"/>
  <c r="EMK115" i="8"/>
  <c r="EMJ115" i="8"/>
  <c r="EMI115" i="8"/>
  <c r="EMH115" i="8"/>
  <c r="EMG115" i="8"/>
  <c r="EMF115" i="8"/>
  <c r="EME115" i="8"/>
  <c r="EMD115" i="8"/>
  <c r="EMC115" i="8"/>
  <c r="EMB115" i="8"/>
  <c r="EMA115" i="8"/>
  <c r="ELZ115" i="8"/>
  <c r="ELY115" i="8"/>
  <c r="ELX115" i="8"/>
  <c r="ELW115" i="8"/>
  <c r="ELV115" i="8"/>
  <c r="ELU115" i="8"/>
  <c r="ELT115" i="8"/>
  <c r="ELS115" i="8"/>
  <c r="ELR115" i="8"/>
  <c r="ELQ115" i="8"/>
  <c r="ELP115" i="8"/>
  <c r="ELO115" i="8"/>
  <c r="ELN115" i="8"/>
  <c r="ELM115" i="8"/>
  <c r="ELL115" i="8"/>
  <c r="ELK115" i="8"/>
  <c r="ELJ115" i="8"/>
  <c r="ELI115" i="8"/>
  <c r="ELH115" i="8"/>
  <c r="ELG115" i="8"/>
  <c r="ELF115" i="8"/>
  <c r="ELE115" i="8"/>
  <c r="ELD115" i="8"/>
  <c r="ELC115" i="8"/>
  <c r="ELB115" i="8"/>
  <c r="ELA115" i="8"/>
  <c r="EKZ115" i="8"/>
  <c r="EKY115" i="8"/>
  <c r="EKX115" i="8"/>
  <c r="EKW115" i="8"/>
  <c r="EKV115" i="8"/>
  <c r="EKU115" i="8"/>
  <c r="EKT115" i="8"/>
  <c r="EKS115" i="8"/>
  <c r="EKR115" i="8"/>
  <c r="EKQ115" i="8"/>
  <c r="EKP115" i="8"/>
  <c r="EKO115" i="8"/>
  <c r="EKN115" i="8"/>
  <c r="EKM115" i="8"/>
  <c r="EKL115" i="8"/>
  <c r="EKK115" i="8"/>
  <c r="EKJ115" i="8"/>
  <c r="EKI115" i="8"/>
  <c r="EKH115" i="8"/>
  <c r="EKG115" i="8"/>
  <c r="EKF115" i="8"/>
  <c r="EKE115" i="8"/>
  <c r="EKD115" i="8"/>
  <c r="EKC115" i="8"/>
  <c r="EKB115" i="8"/>
  <c r="EKA115" i="8"/>
  <c r="EJZ115" i="8"/>
  <c r="EJY115" i="8"/>
  <c r="EJX115" i="8"/>
  <c r="EJW115" i="8"/>
  <c r="EJV115" i="8"/>
  <c r="EJU115" i="8"/>
  <c r="EJT115" i="8"/>
  <c r="EJS115" i="8"/>
  <c r="EJR115" i="8"/>
  <c r="EJQ115" i="8"/>
  <c r="EJP115" i="8"/>
  <c r="EJO115" i="8"/>
  <c r="EJN115" i="8"/>
  <c r="EJM115" i="8"/>
  <c r="EJL115" i="8"/>
  <c r="EJK115" i="8"/>
  <c r="EJJ115" i="8"/>
  <c r="EJI115" i="8"/>
  <c r="EJH115" i="8"/>
  <c r="EJG115" i="8"/>
  <c r="EJF115" i="8"/>
  <c r="EJE115" i="8"/>
  <c r="EJD115" i="8"/>
  <c r="EJC115" i="8"/>
  <c r="EJB115" i="8"/>
  <c r="EJA115" i="8"/>
  <c r="EIZ115" i="8"/>
  <c r="EIY115" i="8"/>
  <c r="EIX115" i="8"/>
  <c r="EIW115" i="8"/>
  <c r="EIV115" i="8"/>
  <c r="EIU115" i="8"/>
  <c r="EIT115" i="8"/>
  <c r="EIS115" i="8"/>
  <c r="EIR115" i="8"/>
  <c r="EIQ115" i="8"/>
  <c r="EIP115" i="8"/>
  <c r="EIO115" i="8"/>
  <c r="EIN115" i="8"/>
  <c r="EIM115" i="8"/>
  <c r="EIL115" i="8"/>
  <c r="EIK115" i="8"/>
  <c r="EIJ115" i="8"/>
  <c r="EII115" i="8"/>
  <c r="EIH115" i="8"/>
  <c r="EIG115" i="8"/>
  <c r="EIF115" i="8"/>
  <c r="EIE115" i="8"/>
  <c r="EID115" i="8"/>
  <c r="EIC115" i="8"/>
  <c r="EIB115" i="8"/>
  <c r="EIA115" i="8"/>
  <c r="EHZ115" i="8"/>
  <c r="EHY115" i="8"/>
  <c r="EHX115" i="8"/>
  <c r="EHW115" i="8"/>
  <c r="EHV115" i="8"/>
  <c r="EHU115" i="8"/>
  <c r="EHT115" i="8"/>
  <c r="EHS115" i="8"/>
  <c r="EHR115" i="8"/>
  <c r="EHQ115" i="8"/>
  <c r="EHP115" i="8"/>
  <c r="EHO115" i="8"/>
  <c r="EHN115" i="8"/>
  <c r="EHM115" i="8"/>
  <c r="EHL115" i="8"/>
  <c r="EHK115" i="8"/>
  <c r="EHJ115" i="8"/>
  <c r="EHI115" i="8"/>
  <c r="EHH115" i="8"/>
  <c r="EHG115" i="8"/>
  <c r="EHF115" i="8"/>
  <c r="EHE115" i="8"/>
  <c r="EHD115" i="8"/>
  <c r="EHC115" i="8"/>
  <c r="EHB115" i="8"/>
  <c r="EHA115" i="8"/>
  <c r="EGZ115" i="8"/>
  <c r="EGY115" i="8"/>
  <c r="EGX115" i="8"/>
  <c r="EGW115" i="8"/>
  <c r="EGV115" i="8"/>
  <c r="EGU115" i="8"/>
  <c r="EGT115" i="8"/>
  <c r="EGS115" i="8"/>
  <c r="EGR115" i="8"/>
  <c r="EGQ115" i="8"/>
  <c r="EGP115" i="8"/>
  <c r="EGO115" i="8"/>
  <c r="EGN115" i="8"/>
  <c r="EGM115" i="8"/>
  <c r="EGL115" i="8"/>
  <c r="EGK115" i="8"/>
  <c r="EGJ115" i="8"/>
  <c r="EGI115" i="8"/>
  <c r="EGH115" i="8"/>
  <c r="EGG115" i="8"/>
  <c r="EGF115" i="8"/>
  <c r="EGE115" i="8"/>
  <c r="EGD115" i="8"/>
  <c r="EGC115" i="8"/>
  <c r="EGB115" i="8"/>
  <c r="EGA115" i="8"/>
  <c r="EFZ115" i="8"/>
  <c r="EFY115" i="8"/>
  <c r="EFX115" i="8"/>
  <c r="EFW115" i="8"/>
  <c r="EFV115" i="8"/>
  <c r="EFU115" i="8"/>
  <c r="EFT115" i="8"/>
  <c r="EFS115" i="8"/>
  <c r="EFR115" i="8"/>
  <c r="EFQ115" i="8"/>
  <c r="EFP115" i="8"/>
  <c r="EFO115" i="8"/>
  <c r="EFN115" i="8"/>
  <c r="EFM115" i="8"/>
  <c r="EFL115" i="8"/>
  <c r="EFK115" i="8"/>
  <c r="EFJ115" i="8"/>
  <c r="EFI115" i="8"/>
  <c r="EFH115" i="8"/>
  <c r="EFG115" i="8"/>
  <c r="EFF115" i="8"/>
  <c r="EFE115" i="8"/>
  <c r="EFD115" i="8"/>
  <c r="EFC115" i="8"/>
  <c r="EFB115" i="8"/>
  <c r="EFA115" i="8"/>
  <c r="EEZ115" i="8"/>
  <c r="EEY115" i="8"/>
  <c r="EEX115" i="8"/>
  <c r="EEW115" i="8"/>
  <c r="EEV115" i="8"/>
  <c r="EEU115" i="8"/>
  <c r="EET115" i="8"/>
  <c r="EES115" i="8"/>
  <c r="EER115" i="8"/>
  <c r="EEQ115" i="8"/>
  <c r="EEP115" i="8"/>
  <c r="EEO115" i="8"/>
  <c r="EEN115" i="8"/>
  <c r="EEM115" i="8"/>
  <c r="EEL115" i="8"/>
  <c r="EEK115" i="8"/>
  <c r="EEJ115" i="8"/>
  <c r="EEI115" i="8"/>
  <c r="EEH115" i="8"/>
  <c r="EEG115" i="8"/>
  <c r="EEF115" i="8"/>
  <c r="EEE115" i="8"/>
  <c r="EED115" i="8"/>
  <c r="EEC115" i="8"/>
  <c r="EEB115" i="8"/>
  <c r="EEA115" i="8"/>
  <c r="EDZ115" i="8"/>
  <c r="EDY115" i="8"/>
  <c r="EDX115" i="8"/>
  <c r="EDW115" i="8"/>
  <c r="EDV115" i="8"/>
  <c r="EDU115" i="8"/>
  <c r="EDT115" i="8"/>
  <c r="EDS115" i="8"/>
  <c r="EDR115" i="8"/>
  <c r="EDQ115" i="8"/>
  <c r="EDP115" i="8"/>
  <c r="EDO115" i="8"/>
  <c r="EDN115" i="8"/>
  <c r="EDM115" i="8"/>
  <c r="EDL115" i="8"/>
  <c r="EDK115" i="8"/>
  <c r="EDJ115" i="8"/>
  <c r="EDI115" i="8"/>
  <c r="EDH115" i="8"/>
  <c r="EDG115" i="8"/>
  <c r="EDF115" i="8"/>
  <c r="EDE115" i="8"/>
  <c r="EDD115" i="8"/>
  <c r="EDC115" i="8"/>
  <c r="EDB115" i="8"/>
  <c r="EDA115" i="8"/>
  <c r="ECZ115" i="8"/>
  <c r="ECY115" i="8"/>
  <c r="ECX115" i="8"/>
  <c r="ECW115" i="8"/>
  <c r="ECV115" i="8"/>
  <c r="ECU115" i="8"/>
  <c r="ECT115" i="8"/>
  <c r="ECS115" i="8"/>
  <c r="ECR115" i="8"/>
  <c r="ECQ115" i="8"/>
  <c r="ECP115" i="8"/>
  <c r="ECO115" i="8"/>
  <c r="ECN115" i="8"/>
  <c r="ECM115" i="8"/>
  <c r="ECL115" i="8"/>
  <c r="ECK115" i="8"/>
  <c r="ECJ115" i="8"/>
  <c r="ECI115" i="8"/>
  <c r="ECH115" i="8"/>
  <c r="ECG115" i="8"/>
  <c r="ECF115" i="8"/>
  <c r="ECE115" i="8"/>
  <c r="ECD115" i="8"/>
  <c r="ECC115" i="8"/>
  <c r="ECB115" i="8"/>
  <c r="ECA115" i="8"/>
  <c r="EBZ115" i="8"/>
  <c r="EBY115" i="8"/>
  <c r="EBX115" i="8"/>
  <c r="EBW115" i="8"/>
  <c r="EBV115" i="8"/>
  <c r="EBU115" i="8"/>
  <c r="EBT115" i="8"/>
  <c r="EBS115" i="8"/>
  <c r="EBR115" i="8"/>
  <c r="EBQ115" i="8"/>
  <c r="EBP115" i="8"/>
  <c r="EBO115" i="8"/>
  <c r="EBN115" i="8"/>
  <c r="EBM115" i="8"/>
  <c r="EBL115" i="8"/>
  <c r="EBK115" i="8"/>
  <c r="EBJ115" i="8"/>
  <c r="EBI115" i="8"/>
  <c r="EBH115" i="8"/>
  <c r="EBG115" i="8"/>
  <c r="EBF115" i="8"/>
  <c r="EBE115" i="8"/>
  <c r="EBD115" i="8"/>
  <c r="EBC115" i="8"/>
  <c r="EBB115" i="8"/>
  <c r="EBA115" i="8"/>
  <c r="EAZ115" i="8"/>
  <c r="EAY115" i="8"/>
  <c r="EAX115" i="8"/>
  <c r="EAW115" i="8"/>
  <c r="EAV115" i="8"/>
  <c r="EAU115" i="8"/>
  <c r="EAT115" i="8"/>
  <c r="EAS115" i="8"/>
  <c r="EAR115" i="8"/>
  <c r="EAQ115" i="8"/>
  <c r="EAP115" i="8"/>
  <c r="EAO115" i="8"/>
  <c r="EAN115" i="8"/>
  <c r="EAM115" i="8"/>
  <c r="EAL115" i="8"/>
  <c r="EAK115" i="8"/>
  <c r="EAJ115" i="8"/>
  <c r="EAI115" i="8"/>
  <c r="EAH115" i="8"/>
  <c r="EAG115" i="8"/>
  <c r="EAF115" i="8"/>
  <c r="EAE115" i="8"/>
  <c r="EAD115" i="8"/>
  <c r="EAC115" i="8"/>
  <c r="EAB115" i="8"/>
  <c r="EAA115" i="8"/>
  <c r="DZZ115" i="8"/>
  <c r="DZY115" i="8"/>
  <c r="DZX115" i="8"/>
  <c r="DZW115" i="8"/>
  <c r="DZV115" i="8"/>
  <c r="DZU115" i="8"/>
  <c r="DZT115" i="8"/>
  <c r="DZS115" i="8"/>
  <c r="DZR115" i="8"/>
  <c r="DZQ115" i="8"/>
  <c r="DZP115" i="8"/>
  <c r="DZO115" i="8"/>
  <c r="DZN115" i="8"/>
  <c r="DZM115" i="8"/>
  <c r="DZL115" i="8"/>
  <c r="DZK115" i="8"/>
  <c r="DZJ115" i="8"/>
  <c r="DZI115" i="8"/>
  <c r="DZH115" i="8"/>
  <c r="DZG115" i="8"/>
  <c r="DZF115" i="8"/>
  <c r="DZE115" i="8"/>
  <c r="DZD115" i="8"/>
  <c r="DZC115" i="8"/>
  <c r="DZB115" i="8"/>
  <c r="DZA115" i="8"/>
  <c r="DYZ115" i="8"/>
  <c r="DYY115" i="8"/>
  <c r="DYX115" i="8"/>
  <c r="DYW115" i="8"/>
  <c r="DYV115" i="8"/>
  <c r="DYU115" i="8"/>
  <c r="DYT115" i="8"/>
  <c r="DYS115" i="8"/>
  <c r="DYR115" i="8"/>
  <c r="DYQ115" i="8"/>
  <c r="DYP115" i="8"/>
  <c r="DYO115" i="8"/>
  <c r="DYN115" i="8"/>
  <c r="DYM115" i="8"/>
  <c r="DYL115" i="8"/>
  <c r="DYK115" i="8"/>
  <c r="DYJ115" i="8"/>
  <c r="DYI115" i="8"/>
  <c r="DYH115" i="8"/>
  <c r="DYG115" i="8"/>
  <c r="DYF115" i="8"/>
  <c r="DYE115" i="8"/>
  <c r="DYD115" i="8"/>
  <c r="DYC115" i="8"/>
  <c r="DYB115" i="8"/>
  <c r="DYA115" i="8"/>
  <c r="DXZ115" i="8"/>
  <c r="DXY115" i="8"/>
  <c r="DXX115" i="8"/>
  <c r="DXW115" i="8"/>
  <c r="DXV115" i="8"/>
  <c r="DXU115" i="8"/>
  <c r="DXT115" i="8"/>
  <c r="DXS115" i="8"/>
  <c r="DXR115" i="8"/>
  <c r="DXQ115" i="8"/>
  <c r="DXP115" i="8"/>
  <c r="DXO115" i="8"/>
  <c r="DXN115" i="8"/>
  <c r="DXM115" i="8"/>
  <c r="DXL115" i="8"/>
  <c r="DXK115" i="8"/>
  <c r="DXJ115" i="8"/>
  <c r="DXI115" i="8"/>
  <c r="DXH115" i="8"/>
  <c r="DXG115" i="8"/>
  <c r="DXF115" i="8"/>
  <c r="DXE115" i="8"/>
  <c r="DXD115" i="8"/>
  <c r="DXC115" i="8"/>
  <c r="DXB115" i="8"/>
  <c r="DXA115" i="8"/>
  <c r="DWZ115" i="8"/>
  <c r="DWY115" i="8"/>
  <c r="DWX115" i="8"/>
  <c r="DWW115" i="8"/>
  <c r="DWV115" i="8"/>
  <c r="DWU115" i="8"/>
  <c r="DWT115" i="8"/>
  <c r="DWS115" i="8"/>
  <c r="DWR115" i="8"/>
  <c r="DWQ115" i="8"/>
  <c r="DWP115" i="8"/>
  <c r="DWO115" i="8"/>
  <c r="DWN115" i="8"/>
  <c r="DWM115" i="8"/>
  <c r="DWL115" i="8"/>
  <c r="DWK115" i="8"/>
  <c r="DWJ115" i="8"/>
  <c r="DWI115" i="8"/>
  <c r="DWH115" i="8"/>
  <c r="DWG115" i="8"/>
  <c r="DWF115" i="8"/>
  <c r="DWE115" i="8"/>
  <c r="DWD115" i="8"/>
  <c r="DWC115" i="8"/>
  <c r="DWB115" i="8"/>
  <c r="DWA115" i="8"/>
  <c r="DVZ115" i="8"/>
  <c r="DVY115" i="8"/>
  <c r="DVX115" i="8"/>
  <c r="DVW115" i="8"/>
  <c r="DVV115" i="8"/>
  <c r="DVU115" i="8"/>
  <c r="DVT115" i="8"/>
  <c r="DVS115" i="8"/>
  <c r="DVR115" i="8"/>
  <c r="DVQ115" i="8"/>
  <c r="DVP115" i="8"/>
  <c r="DVO115" i="8"/>
  <c r="DVN115" i="8"/>
  <c r="DVM115" i="8"/>
  <c r="DVL115" i="8"/>
  <c r="DVK115" i="8"/>
  <c r="DVJ115" i="8"/>
  <c r="DVI115" i="8"/>
  <c r="DVH115" i="8"/>
  <c r="DVG115" i="8"/>
  <c r="DVF115" i="8"/>
  <c r="DVE115" i="8"/>
  <c r="DVD115" i="8"/>
  <c r="DVC115" i="8"/>
  <c r="DVB115" i="8"/>
  <c r="DVA115" i="8"/>
  <c r="DUZ115" i="8"/>
  <c r="DUY115" i="8"/>
  <c r="DUX115" i="8"/>
  <c r="DUW115" i="8"/>
  <c r="DUV115" i="8"/>
  <c r="DUU115" i="8"/>
  <c r="DUT115" i="8"/>
  <c r="DUS115" i="8"/>
  <c r="DUR115" i="8"/>
  <c r="DUQ115" i="8"/>
  <c r="DUP115" i="8"/>
  <c r="DUO115" i="8"/>
  <c r="DUN115" i="8"/>
  <c r="DUM115" i="8"/>
  <c r="DUL115" i="8"/>
  <c r="DUK115" i="8"/>
  <c r="DUJ115" i="8"/>
  <c r="DUI115" i="8"/>
  <c r="DUH115" i="8"/>
  <c r="DUG115" i="8"/>
  <c r="DUF115" i="8"/>
  <c r="DUE115" i="8"/>
  <c r="DUD115" i="8"/>
  <c r="DUC115" i="8"/>
  <c r="DUB115" i="8"/>
  <c r="DUA115" i="8"/>
  <c r="DTZ115" i="8"/>
  <c r="DTY115" i="8"/>
  <c r="DTX115" i="8"/>
  <c r="DTW115" i="8"/>
  <c r="DTV115" i="8"/>
  <c r="DTU115" i="8"/>
  <c r="DTT115" i="8"/>
  <c r="DTS115" i="8"/>
  <c r="DTR115" i="8"/>
  <c r="DTQ115" i="8"/>
  <c r="DTP115" i="8"/>
  <c r="DTO115" i="8"/>
  <c r="DTN115" i="8"/>
  <c r="DTM115" i="8"/>
  <c r="DTL115" i="8"/>
  <c r="DTK115" i="8"/>
  <c r="DTJ115" i="8"/>
  <c r="DTI115" i="8"/>
  <c r="DTH115" i="8"/>
  <c r="DTG115" i="8"/>
  <c r="DTF115" i="8"/>
  <c r="DTE115" i="8"/>
  <c r="DTD115" i="8"/>
  <c r="DTC115" i="8"/>
  <c r="DTB115" i="8"/>
  <c r="DTA115" i="8"/>
  <c r="DSZ115" i="8"/>
  <c r="DSY115" i="8"/>
  <c r="DSX115" i="8"/>
  <c r="DSW115" i="8"/>
  <c r="DSV115" i="8"/>
  <c r="DSU115" i="8"/>
  <c r="DST115" i="8"/>
  <c r="DSS115" i="8"/>
  <c r="DSR115" i="8"/>
  <c r="DSQ115" i="8"/>
  <c r="DSP115" i="8"/>
  <c r="DSO115" i="8"/>
  <c r="DSN115" i="8"/>
  <c r="DSM115" i="8"/>
  <c r="DSL115" i="8"/>
  <c r="DSK115" i="8"/>
  <c r="DSJ115" i="8"/>
  <c r="DSI115" i="8"/>
  <c r="DSH115" i="8"/>
  <c r="DSG115" i="8"/>
  <c r="DSF115" i="8"/>
  <c r="DSE115" i="8"/>
  <c r="DSD115" i="8"/>
  <c r="DSC115" i="8"/>
  <c r="DSB115" i="8"/>
  <c r="DSA115" i="8"/>
  <c r="DRZ115" i="8"/>
  <c r="DRY115" i="8"/>
  <c r="DRX115" i="8"/>
  <c r="DRW115" i="8"/>
  <c r="DRV115" i="8"/>
  <c r="DRU115" i="8"/>
  <c r="DRT115" i="8"/>
  <c r="DRS115" i="8"/>
  <c r="DRR115" i="8"/>
  <c r="DRQ115" i="8"/>
  <c r="DRP115" i="8"/>
  <c r="DRO115" i="8"/>
  <c r="DRN115" i="8"/>
  <c r="DRM115" i="8"/>
  <c r="DRL115" i="8"/>
  <c r="DRK115" i="8"/>
  <c r="DRJ115" i="8"/>
  <c r="DRI115" i="8"/>
  <c r="DRH115" i="8"/>
  <c r="DRG115" i="8"/>
  <c r="DRF115" i="8"/>
  <c r="DRE115" i="8"/>
  <c r="DRD115" i="8"/>
  <c r="DRC115" i="8"/>
  <c r="DRB115" i="8"/>
  <c r="DRA115" i="8"/>
  <c r="DQZ115" i="8"/>
  <c r="DQY115" i="8"/>
  <c r="DQX115" i="8"/>
  <c r="DQW115" i="8"/>
  <c r="DQV115" i="8"/>
  <c r="DQU115" i="8"/>
  <c r="DQT115" i="8"/>
  <c r="DQS115" i="8"/>
  <c r="DQR115" i="8"/>
  <c r="DQQ115" i="8"/>
  <c r="DQP115" i="8"/>
  <c r="DQO115" i="8"/>
  <c r="DQN115" i="8"/>
  <c r="DQM115" i="8"/>
  <c r="DQL115" i="8"/>
  <c r="DQK115" i="8"/>
  <c r="DQJ115" i="8"/>
  <c r="DQI115" i="8"/>
  <c r="DQH115" i="8"/>
  <c r="DQG115" i="8"/>
  <c r="DQF115" i="8"/>
  <c r="DQE115" i="8"/>
  <c r="DQD115" i="8"/>
  <c r="DQC115" i="8"/>
  <c r="DQB115" i="8"/>
  <c r="DQA115" i="8"/>
  <c r="DPZ115" i="8"/>
  <c r="DPY115" i="8"/>
  <c r="DPX115" i="8"/>
  <c r="DPW115" i="8"/>
  <c r="DPV115" i="8"/>
  <c r="DPU115" i="8"/>
  <c r="DPT115" i="8"/>
  <c r="DPS115" i="8"/>
  <c r="DPR115" i="8"/>
  <c r="DPQ115" i="8"/>
  <c r="DPP115" i="8"/>
  <c r="DPO115" i="8"/>
  <c r="DPN115" i="8"/>
  <c r="DPM115" i="8"/>
  <c r="DPL115" i="8"/>
  <c r="DPK115" i="8"/>
  <c r="DPJ115" i="8"/>
  <c r="DPI115" i="8"/>
  <c r="DPH115" i="8"/>
  <c r="DPG115" i="8"/>
  <c r="DPF115" i="8"/>
  <c r="DPE115" i="8"/>
  <c r="DPD115" i="8"/>
  <c r="DPC115" i="8"/>
  <c r="DPB115" i="8"/>
  <c r="DPA115" i="8"/>
  <c r="DOZ115" i="8"/>
  <c r="DOY115" i="8"/>
  <c r="DOX115" i="8"/>
  <c r="DOW115" i="8"/>
  <c r="DOV115" i="8"/>
  <c r="DOU115" i="8"/>
  <c r="DOT115" i="8"/>
  <c r="DOS115" i="8"/>
  <c r="DOR115" i="8"/>
  <c r="DOQ115" i="8"/>
  <c r="DOP115" i="8"/>
  <c r="DOO115" i="8"/>
  <c r="DON115" i="8"/>
  <c r="DOM115" i="8"/>
  <c r="DOL115" i="8"/>
  <c r="DOK115" i="8"/>
  <c r="DOJ115" i="8"/>
  <c r="DOI115" i="8"/>
  <c r="DOH115" i="8"/>
  <c r="DOG115" i="8"/>
  <c r="DOF115" i="8"/>
  <c r="DOE115" i="8"/>
  <c r="DOD115" i="8"/>
  <c r="DOC115" i="8"/>
  <c r="DOB115" i="8"/>
  <c r="DOA115" i="8"/>
  <c r="DNZ115" i="8"/>
  <c r="DNY115" i="8"/>
  <c r="DNX115" i="8"/>
  <c r="DNW115" i="8"/>
  <c r="DNV115" i="8"/>
  <c r="DNU115" i="8"/>
  <c r="DNT115" i="8"/>
  <c r="DNS115" i="8"/>
  <c r="DNR115" i="8"/>
  <c r="DNQ115" i="8"/>
  <c r="DNP115" i="8"/>
  <c r="DNO115" i="8"/>
  <c r="DNN115" i="8"/>
  <c r="DNM115" i="8"/>
  <c r="DNL115" i="8"/>
  <c r="DNK115" i="8"/>
  <c r="DNJ115" i="8"/>
  <c r="DNI115" i="8"/>
  <c r="DNH115" i="8"/>
  <c r="DNG115" i="8"/>
  <c r="DNF115" i="8"/>
  <c r="DNE115" i="8"/>
  <c r="DND115" i="8"/>
  <c r="DNC115" i="8"/>
  <c r="DNB115" i="8"/>
  <c r="DNA115" i="8"/>
  <c r="DMZ115" i="8"/>
  <c r="DMY115" i="8"/>
  <c r="DMX115" i="8"/>
  <c r="DMW115" i="8"/>
  <c r="DMV115" i="8"/>
  <c r="DMU115" i="8"/>
  <c r="DMT115" i="8"/>
  <c r="DMS115" i="8"/>
  <c r="DMR115" i="8"/>
  <c r="DMQ115" i="8"/>
  <c r="DMP115" i="8"/>
  <c r="DMO115" i="8"/>
  <c r="DMN115" i="8"/>
  <c r="DMM115" i="8"/>
  <c r="DML115" i="8"/>
  <c r="DMK115" i="8"/>
  <c r="DMJ115" i="8"/>
  <c r="DMI115" i="8"/>
  <c r="DMH115" i="8"/>
  <c r="DMG115" i="8"/>
  <c r="DMF115" i="8"/>
  <c r="DME115" i="8"/>
  <c r="DMD115" i="8"/>
  <c r="DMC115" i="8"/>
  <c r="DMB115" i="8"/>
  <c r="DMA115" i="8"/>
  <c r="DLZ115" i="8"/>
  <c r="DLY115" i="8"/>
  <c r="DLX115" i="8"/>
  <c r="DLW115" i="8"/>
  <c r="DLV115" i="8"/>
  <c r="DLU115" i="8"/>
  <c r="DLT115" i="8"/>
  <c r="DLS115" i="8"/>
  <c r="DLR115" i="8"/>
  <c r="DLQ115" i="8"/>
  <c r="DLP115" i="8"/>
  <c r="DLO115" i="8"/>
  <c r="DLN115" i="8"/>
  <c r="DLM115" i="8"/>
  <c r="DLL115" i="8"/>
  <c r="DLK115" i="8"/>
  <c r="DLJ115" i="8"/>
  <c r="DLI115" i="8"/>
  <c r="DLH115" i="8"/>
  <c r="DLG115" i="8"/>
  <c r="DLF115" i="8"/>
  <c r="DLE115" i="8"/>
  <c r="DLD115" i="8"/>
  <c r="DLC115" i="8"/>
  <c r="DLB115" i="8"/>
  <c r="DLA115" i="8"/>
  <c r="DKZ115" i="8"/>
  <c r="DKY115" i="8"/>
  <c r="DKX115" i="8"/>
  <c r="DKW115" i="8"/>
  <c r="DKV115" i="8"/>
  <c r="DKU115" i="8"/>
  <c r="DKT115" i="8"/>
  <c r="DKS115" i="8"/>
  <c r="DKR115" i="8"/>
  <c r="DKQ115" i="8"/>
  <c r="DKP115" i="8"/>
  <c r="DKO115" i="8"/>
  <c r="DKN115" i="8"/>
  <c r="DKM115" i="8"/>
  <c r="DKL115" i="8"/>
  <c r="DKK115" i="8"/>
  <c r="DKJ115" i="8"/>
  <c r="DKI115" i="8"/>
  <c r="DKH115" i="8"/>
  <c r="DKG115" i="8"/>
  <c r="DKF115" i="8"/>
  <c r="DKE115" i="8"/>
  <c r="DKD115" i="8"/>
  <c r="DKC115" i="8"/>
  <c r="DKB115" i="8"/>
  <c r="DKA115" i="8"/>
  <c r="DJZ115" i="8"/>
  <c r="DJY115" i="8"/>
  <c r="DJX115" i="8"/>
  <c r="DJW115" i="8"/>
  <c r="DJV115" i="8"/>
  <c r="DJU115" i="8"/>
  <c r="DJT115" i="8"/>
  <c r="DJS115" i="8"/>
  <c r="DJR115" i="8"/>
  <c r="DJQ115" i="8"/>
  <c r="DJP115" i="8"/>
  <c r="DJO115" i="8"/>
  <c r="DJN115" i="8"/>
  <c r="DJM115" i="8"/>
  <c r="DJL115" i="8"/>
  <c r="DJK115" i="8"/>
  <c r="DJJ115" i="8"/>
  <c r="DJI115" i="8"/>
  <c r="DJH115" i="8"/>
  <c r="DJG115" i="8"/>
  <c r="DJF115" i="8"/>
  <c r="DJE115" i="8"/>
  <c r="DJD115" i="8"/>
  <c r="DJC115" i="8"/>
  <c r="DJB115" i="8"/>
  <c r="DJA115" i="8"/>
  <c r="DIZ115" i="8"/>
  <c r="DIY115" i="8"/>
  <c r="DIX115" i="8"/>
  <c r="DIW115" i="8"/>
  <c r="DIV115" i="8"/>
  <c r="DIU115" i="8"/>
  <c r="DIT115" i="8"/>
  <c r="DIS115" i="8"/>
  <c r="DIR115" i="8"/>
  <c r="DIQ115" i="8"/>
  <c r="DIP115" i="8"/>
  <c r="DIO115" i="8"/>
  <c r="DIN115" i="8"/>
  <c r="DIM115" i="8"/>
  <c r="DIL115" i="8"/>
  <c r="DIK115" i="8"/>
  <c r="DIJ115" i="8"/>
  <c r="DII115" i="8"/>
  <c r="DIH115" i="8"/>
  <c r="DIG115" i="8"/>
  <c r="DIF115" i="8"/>
  <c r="DIE115" i="8"/>
  <c r="DID115" i="8"/>
  <c r="DIC115" i="8"/>
  <c r="DIB115" i="8"/>
  <c r="DIA115" i="8"/>
  <c r="DHZ115" i="8"/>
  <c r="DHY115" i="8"/>
  <c r="DHX115" i="8"/>
  <c r="DHW115" i="8"/>
  <c r="DHV115" i="8"/>
  <c r="DHU115" i="8"/>
  <c r="DHT115" i="8"/>
  <c r="DHS115" i="8"/>
  <c r="DHR115" i="8"/>
  <c r="DHQ115" i="8"/>
  <c r="DHP115" i="8"/>
  <c r="DHO115" i="8"/>
  <c r="DHN115" i="8"/>
  <c r="DHM115" i="8"/>
  <c r="DHL115" i="8"/>
  <c r="DHK115" i="8"/>
  <c r="DHJ115" i="8"/>
  <c r="DHI115" i="8"/>
  <c r="DHH115" i="8"/>
  <c r="DHG115" i="8"/>
  <c r="DHF115" i="8"/>
  <c r="DHE115" i="8"/>
  <c r="DHD115" i="8"/>
  <c r="DHC115" i="8"/>
  <c r="DHB115" i="8"/>
  <c r="DHA115" i="8"/>
  <c r="DGZ115" i="8"/>
  <c r="DGY115" i="8"/>
  <c r="DGX115" i="8"/>
  <c r="DGW115" i="8"/>
  <c r="DGV115" i="8"/>
  <c r="DGU115" i="8"/>
  <c r="DGT115" i="8"/>
  <c r="DGS115" i="8"/>
  <c r="DGR115" i="8"/>
  <c r="DGQ115" i="8"/>
  <c r="DGP115" i="8"/>
  <c r="DGO115" i="8"/>
  <c r="DGN115" i="8"/>
  <c r="DGM115" i="8"/>
  <c r="DGL115" i="8"/>
  <c r="DGK115" i="8"/>
  <c r="DGJ115" i="8"/>
  <c r="DGI115" i="8"/>
  <c r="DGH115" i="8"/>
  <c r="DGG115" i="8"/>
  <c r="DGF115" i="8"/>
  <c r="DGE115" i="8"/>
  <c r="DGD115" i="8"/>
  <c r="DGC115" i="8"/>
  <c r="DGB115" i="8"/>
  <c r="DGA115" i="8"/>
  <c r="DFZ115" i="8"/>
  <c r="DFY115" i="8"/>
  <c r="DFX115" i="8"/>
  <c r="DFW115" i="8"/>
  <c r="DFV115" i="8"/>
  <c r="DFU115" i="8"/>
  <c r="DFT115" i="8"/>
  <c r="DFS115" i="8"/>
  <c r="DFR115" i="8"/>
  <c r="DFQ115" i="8"/>
  <c r="DFP115" i="8"/>
  <c r="DFO115" i="8"/>
  <c r="DFN115" i="8"/>
  <c r="DFM115" i="8"/>
  <c r="DFL115" i="8"/>
  <c r="DFK115" i="8"/>
  <c r="DFJ115" i="8"/>
  <c r="DFI115" i="8"/>
  <c r="DFH115" i="8"/>
  <c r="DFG115" i="8"/>
  <c r="DFF115" i="8"/>
  <c r="DFE115" i="8"/>
  <c r="DFD115" i="8"/>
  <c r="DFC115" i="8"/>
  <c r="DFB115" i="8"/>
  <c r="DFA115" i="8"/>
  <c r="DEZ115" i="8"/>
  <c r="DEY115" i="8"/>
  <c r="DEX115" i="8"/>
  <c r="DEW115" i="8"/>
  <c r="DEV115" i="8"/>
  <c r="DEU115" i="8"/>
  <c r="DET115" i="8"/>
  <c r="DES115" i="8"/>
  <c r="DER115" i="8"/>
  <c r="DEQ115" i="8"/>
  <c r="DEP115" i="8"/>
  <c r="DEO115" i="8"/>
  <c r="DEN115" i="8"/>
  <c r="DEM115" i="8"/>
  <c r="DEL115" i="8"/>
  <c r="DEK115" i="8"/>
  <c r="DEJ115" i="8"/>
  <c r="DEI115" i="8"/>
  <c r="DEH115" i="8"/>
  <c r="DEG115" i="8"/>
  <c r="DEF115" i="8"/>
  <c r="DEE115" i="8"/>
  <c r="DED115" i="8"/>
  <c r="DEC115" i="8"/>
  <c r="DEB115" i="8"/>
  <c r="DEA115" i="8"/>
  <c r="DDZ115" i="8"/>
  <c r="DDY115" i="8"/>
  <c r="DDX115" i="8"/>
  <c r="DDW115" i="8"/>
  <c r="DDV115" i="8"/>
  <c r="DDU115" i="8"/>
  <c r="DDT115" i="8"/>
  <c r="DDS115" i="8"/>
  <c r="DDR115" i="8"/>
  <c r="DDQ115" i="8"/>
  <c r="DDP115" i="8"/>
  <c r="DDO115" i="8"/>
  <c r="DDN115" i="8"/>
  <c r="DDM115" i="8"/>
  <c r="DDL115" i="8"/>
  <c r="DDK115" i="8"/>
  <c r="DDJ115" i="8"/>
  <c r="DDI115" i="8"/>
  <c r="DDH115" i="8"/>
  <c r="DDG115" i="8"/>
  <c r="DDF115" i="8"/>
  <c r="DDE115" i="8"/>
  <c r="DDD115" i="8"/>
  <c r="DDC115" i="8"/>
  <c r="DDB115" i="8"/>
  <c r="DDA115" i="8"/>
  <c r="DCZ115" i="8"/>
  <c r="DCY115" i="8"/>
  <c r="DCX115" i="8"/>
  <c r="DCW115" i="8"/>
  <c r="DCV115" i="8"/>
  <c r="DCU115" i="8"/>
  <c r="DCT115" i="8"/>
  <c r="DCS115" i="8"/>
  <c r="DCR115" i="8"/>
  <c r="DCQ115" i="8"/>
  <c r="DCP115" i="8"/>
  <c r="DCO115" i="8"/>
  <c r="DCN115" i="8"/>
  <c r="DCM115" i="8"/>
  <c r="DCL115" i="8"/>
  <c r="DCK115" i="8"/>
  <c r="DCJ115" i="8"/>
  <c r="DCI115" i="8"/>
  <c r="DCH115" i="8"/>
  <c r="DCG115" i="8"/>
  <c r="DCF115" i="8"/>
  <c r="DCE115" i="8"/>
  <c r="DCD115" i="8"/>
  <c r="DCC115" i="8"/>
  <c r="DCB115" i="8"/>
  <c r="DCA115" i="8"/>
  <c r="DBZ115" i="8"/>
  <c r="DBY115" i="8"/>
  <c r="DBX115" i="8"/>
  <c r="DBW115" i="8"/>
  <c r="DBV115" i="8"/>
  <c r="DBU115" i="8"/>
  <c r="DBT115" i="8"/>
  <c r="DBS115" i="8"/>
  <c r="DBR115" i="8"/>
  <c r="DBQ115" i="8"/>
  <c r="DBP115" i="8"/>
  <c r="DBO115" i="8"/>
  <c r="DBN115" i="8"/>
  <c r="DBM115" i="8"/>
  <c r="DBL115" i="8"/>
  <c r="DBK115" i="8"/>
  <c r="DBJ115" i="8"/>
  <c r="DBI115" i="8"/>
  <c r="DBH115" i="8"/>
  <c r="DBG115" i="8"/>
  <c r="DBF115" i="8"/>
  <c r="DBE115" i="8"/>
  <c r="DBD115" i="8"/>
  <c r="DBC115" i="8"/>
  <c r="DBB115" i="8"/>
  <c r="DBA115" i="8"/>
  <c r="DAZ115" i="8"/>
  <c r="DAY115" i="8"/>
  <c r="DAX115" i="8"/>
  <c r="DAW115" i="8"/>
  <c r="DAV115" i="8"/>
  <c r="DAU115" i="8"/>
  <c r="DAT115" i="8"/>
  <c r="DAS115" i="8"/>
  <c r="DAR115" i="8"/>
  <c r="DAQ115" i="8"/>
  <c r="DAP115" i="8"/>
  <c r="DAO115" i="8"/>
  <c r="DAN115" i="8"/>
  <c r="DAM115" i="8"/>
  <c r="DAL115" i="8"/>
  <c r="DAK115" i="8"/>
  <c r="DAJ115" i="8"/>
  <c r="DAI115" i="8"/>
  <c r="DAH115" i="8"/>
  <c r="DAG115" i="8"/>
  <c r="DAF115" i="8"/>
  <c r="DAE115" i="8"/>
  <c r="DAD115" i="8"/>
  <c r="DAC115" i="8"/>
  <c r="DAB115" i="8"/>
  <c r="DAA115" i="8"/>
  <c r="CZZ115" i="8"/>
  <c r="CZY115" i="8"/>
  <c r="CZX115" i="8"/>
  <c r="CZW115" i="8"/>
  <c r="CZV115" i="8"/>
  <c r="CZU115" i="8"/>
  <c r="CZT115" i="8"/>
  <c r="CZS115" i="8"/>
  <c r="CZR115" i="8"/>
  <c r="CZQ115" i="8"/>
  <c r="CZP115" i="8"/>
  <c r="CZO115" i="8"/>
  <c r="CZN115" i="8"/>
  <c r="CZM115" i="8"/>
  <c r="CZL115" i="8"/>
  <c r="CZK115" i="8"/>
  <c r="CZJ115" i="8"/>
  <c r="CZI115" i="8"/>
  <c r="CZH115" i="8"/>
  <c r="CZG115" i="8"/>
  <c r="CZF115" i="8"/>
  <c r="CZE115" i="8"/>
  <c r="CZD115" i="8"/>
  <c r="CZC115" i="8"/>
  <c r="CZB115" i="8"/>
  <c r="CZA115" i="8"/>
  <c r="CYZ115" i="8"/>
  <c r="CYY115" i="8"/>
  <c r="CYX115" i="8"/>
  <c r="CYW115" i="8"/>
  <c r="CYV115" i="8"/>
  <c r="CYU115" i="8"/>
  <c r="CYT115" i="8"/>
  <c r="CYS115" i="8"/>
  <c r="CYR115" i="8"/>
  <c r="CYQ115" i="8"/>
  <c r="CYP115" i="8"/>
  <c r="CYO115" i="8"/>
  <c r="CYN115" i="8"/>
  <c r="CYM115" i="8"/>
  <c r="CYL115" i="8"/>
  <c r="CYK115" i="8"/>
  <c r="CYJ115" i="8"/>
  <c r="CYI115" i="8"/>
  <c r="CYH115" i="8"/>
  <c r="CYG115" i="8"/>
  <c r="CYF115" i="8"/>
  <c r="CYE115" i="8"/>
  <c r="CYD115" i="8"/>
  <c r="CYC115" i="8"/>
  <c r="CYB115" i="8"/>
  <c r="CYA115" i="8"/>
  <c r="CXZ115" i="8"/>
  <c r="CXY115" i="8"/>
  <c r="CXX115" i="8"/>
  <c r="CXW115" i="8"/>
  <c r="CXV115" i="8"/>
  <c r="CXU115" i="8"/>
  <c r="CXT115" i="8"/>
  <c r="CXS115" i="8"/>
  <c r="CXR115" i="8"/>
  <c r="CXQ115" i="8"/>
  <c r="CXP115" i="8"/>
  <c r="CXO115" i="8"/>
  <c r="CXN115" i="8"/>
  <c r="CXM115" i="8"/>
  <c r="CXL115" i="8"/>
  <c r="CXK115" i="8"/>
  <c r="CXJ115" i="8"/>
  <c r="CXI115" i="8"/>
  <c r="CXH115" i="8"/>
  <c r="CXG115" i="8"/>
  <c r="CXF115" i="8"/>
  <c r="CXE115" i="8"/>
  <c r="CXD115" i="8"/>
  <c r="CXC115" i="8"/>
  <c r="CXB115" i="8"/>
  <c r="CXA115" i="8"/>
  <c r="CWZ115" i="8"/>
  <c r="CWY115" i="8"/>
  <c r="CWX115" i="8"/>
  <c r="CWW115" i="8"/>
  <c r="CWV115" i="8"/>
  <c r="CWU115" i="8"/>
  <c r="CWT115" i="8"/>
  <c r="CWS115" i="8"/>
  <c r="CWR115" i="8"/>
  <c r="CWQ115" i="8"/>
  <c r="CWP115" i="8"/>
  <c r="CWO115" i="8"/>
  <c r="CWN115" i="8"/>
  <c r="CWM115" i="8"/>
  <c r="CWL115" i="8"/>
  <c r="CWK115" i="8"/>
  <c r="CWJ115" i="8"/>
  <c r="CWI115" i="8"/>
  <c r="CWH115" i="8"/>
  <c r="CWG115" i="8"/>
  <c r="CWF115" i="8"/>
  <c r="CWE115" i="8"/>
  <c r="CWD115" i="8"/>
  <c r="CWC115" i="8"/>
  <c r="CWB115" i="8"/>
  <c r="CWA115" i="8"/>
  <c r="CVZ115" i="8"/>
  <c r="CVY115" i="8"/>
  <c r="CVX115" i="8"/>
  <c r="CVW115" i="8"/>
  <c r="CVV115" i="8"/>
  <c r="CVU115" i="8"/>
  <c r="CVT115" i="8"/>
  <c r="CVS115" i="8"/>
  <c r="CVR115" i="8"/>
  <c r="CVQ115" i="8"/>
  <c r="CVP115" i="8"/>
  <c r="CVO115" i="8"/>
  <c r="CVN115" i="8"/>
  <c r="CVM115" i="8"/>
  <c r="CVL115" i="8"/>
  <c r="CVK115" i="8"/>
  <c r="CVJ115" i="8"/>
  <c r="CVI115" i="8"/>
  <c r="CVH115" i="8"/>
  <c r="CVG115" i="8"/>
  <c r="CVF115" i="8"/>
  <c r="CVE115" i="8"/>
  <c r="CVD115" i="8"/>
  <c r="CVC115" i="8"/>
  <c r="CVB115" i="8"/>
  <c r="CVA115" i="8"/>
  <c r="CUZ115" i="8"/>
  <c r="CUY115" i="8"/>
  <c r="CUX115" i="8"/>
  <c r="CUW115" i="8"/>
  <c r="CUV115" i="8"/>
  <c r="CUU115" i="8"/>
  <c r="CUT115" i="8"/>
  <c r="CUS115" i="8"/>
  <c r="CUR115" i="8"/>
  <c r="CUQ115" i="8"/>
  <c r="CUP115" i="8"/>
  <c r="CUO115" i="8"/>
  <c r="CUN115" i="8"/>
  <c r="CUM115" i="8"/>
  <c r="CUL115" i="8"/>
  <c r="CUK115" i="8"/>
  <c r="CUJ115" i="8"/>
  <c r="CUI115" i="8"/>
  <c r="CUH115" i="8"/>
  <c r="CUG115" i="8"/>
  <c r="CUF115" i="8"/>
  <c r="CUE115" i="8"/>
  <c r="CUD115" i="8"/>
  <c r="CUC115" i="8"/>
  <c r="CUB115" i="8"/>
  <c r="CUA115" i="8"/>
  <c r="CTZ115" i="8"/>
  <c r="CTY115" i="8"/>
  <c r="CTX115" i="8"/>
  <c r="CTW115" i="8"/>
  <c r="CTV115" i="8"/>
  <c r="CTU115" i="8"/>
  <c r="CTT115" i="8"/>
  <c r="CTS115" i="8"/>
  <c r="CTR115" i="8"/>
  <c r="CTQ115" i="8"/>
  <c r="CTP115" i="8"/>
  <c r="CTO115" i="8"/>
  <c r="CTN115" i="8"/>
  <c r="CTM115" i="8"/>
  <c r="CTL115" i="8"/>
  <c r="CTK115" i="8"/>
  <c r="CTJ115" i="8"/>
  <c r="CTI115" i="8"/>
  <c r="CTH115" i="8"/>
  <c r="CTG115" i="8"/>
  <c r="CTF115" i="8"/>
  <c r="CTE115" i="8"/>
  <c r="CTD115" i="8"/>
  <c r="CTC115" i="8"/>
  <c r="CTB115" i="8"/>
  <c r="CTA115" i="8"/>
  <c r="CSZ115" i="8"/>
  <c r="CSY115" i="8"/>
  <c r="CSX115" i="8"/>
  <c r="CSW115" i="8"/>
  <c r="CSV115" i="8"/>
  <c r="CSU115" i="8"/>
  <c r="CST115" i="8"/>
  <c r="CSS115" i="8"/>
  <c r="CSR115" i="8"/>
  <c r="CSQ115" i="8"/>
  <c r="CSP115" i="8"/>
  <c r="CSO115" i="8"/>
  <c r="CSN115" i="8"/>
  <c r="CSM115" i="8"/>
  <c r="CSL115" i="8"/>
  <c r="CSK115" i="8"/>
  <c r="CSJ115" i="8"/>
  <c r="CSI115" i="8"/>
  <c r="CSH115" i="8"/>
  <c r="CSG115" i="8"/>
  <c r="CSF115" i="8"/>
  <c r="CSE115" i="8"/>
  <c r="CSD115" i="8"/>
  <c r="CSC115" i="8"/>
  <c r="CSB115" i="8"/>
  <c r="CSA115" i="8"/>
  <c r="CRZ115" i="8"/>
  <c r="CRY115" i="8"/>
  <c r="CRX115" i="8"/>
  <c r="CRW115" i="8"/>
  <c r="CRV115" i="8"/>
  <c r="CRU115" i="8"/>
  <c r="CRT115" i="8"/>
  <c r="CRS115" i="8"/>
  <c r="CRR115" i="8"/>
  <c r="CRQ115" i="8"/>
  <c r="CRP115" i="8"/>
  <c r="CRO115" i="8"/>
  <c r="CRN115" i="8"/>
  <c r="CRM115" i="8"/>
  <c r="CRL115" i="8"/>
  <c r="CRK115" i="8"/>
  <c r="CRJ115" i="8"/>
  <c r="CRI115" i="8"/>
  <c r="CRH115" i="8"/>
  <c r="CRG115" i="8"/>
  <c r="CRF115" i="8"/>
  <c r="CRE115" i="8"/>
  <c r="CRD115" i="8"/>
  <c r="CRC115" i="8"/>
  <c r="CRB115" i="8"/>
  <c r="CRA115" i="8"/>
  <c r="CQZ115" i="8"/>
  <c r="CQY115" i="8"/>
  <c r="CQX115" i="8"/>
  <c r="CQW115" i="8"/>
  <c r="CQV115" i="8"/>
  <c r="CQU115" i="8"/>
  <c r="CQT115" i="8"/>
  <c r="CQS115" i="8"/>
  <c r="CQR115" i="8"/>
  <c r="CQQ115" i="8"/>
  <c r="CQP115" i="8"/>
  <c r="CQO115" i="8"/>
  <c r="CQN115" i="8"/>
  <c r="CQM115" i="8"/>
  <c r="CQL115" i="8"/>
  <c r="CQK115" i="8"/>
  <c r="CQJ115" i="8"/>
  <c r="CQI115" i="8"/>
  <c r="CQH115" i="8"/>
  <c r="CQG115" i="8"/>
  <c r="CQF115" i="8"/>
  <c r="CQE115" i="8"/>
  <c r="CQD115" i="8"/>
  <c r="CQC115" i="8"/>
  <c r="CQB115" i="8"/>
  <c r="CQA115" i="8"/>
  <c r="CPZ115" i="8"/>
  <c r="CPY115" i="8"/>
  <c r="CPX115" i="8"/>
  <c r="CPW115" i="8"/>
  <c r="CPV115" i="8"/>
  <c r="CPU115" i="8"/>
  <c r="CPT115" i="8"/>
  <c r="CPS115" i="8"/>
  <c r="CPR115" i="8"/>
  <c r="CPQ115" i="8"/>
  <c r="CPP115" i="8"/>
  <c r="CPO115" i="8"/>
  <c r="CPN115" i="8"/>
  <c r="CPM115" i="8"/>
  <c r="CPL115" i="8"/>
  <c r="CPK115" i="8"/>
  <c r="CPJ115" i="8"/>
  <c r="CPI115" i="8"/>
  <c r="CPH115" i="8"/>
  <c r="CPG115" i="8"/>
  <c r="CPF115" i="8"/>
  <c r="CPE115" i="8"/>
  <c r="CPD115" i="8"/>
  <c r="CPC115" i="8"/>
  <c r="CPB115" i="8"/>
  <c r="CPA115" i="8"/>
  <c r="COZ115" i="8"/>
  <c r="COY115" i="8"/>
  <c r="COX115" i="8"/>
  <c r="COW115" i="8"/>
  <c r="COV115" i="8"/>
  <c r="COU115" i="8"/>
  <c r="COT115" i="8"/>
  <c r="COS115" i="8"/>
  <c r="COR115" i="8"/>
  <c r="COQ115" i="8"/>
  <c r="COP115" i="8"/>
  <c r="COO115" i="8"/>
  <c r="CON115" i="8"/>
  <c r="COM115" i="8"/>
  <c r="COL115" i="8"/>
  <c r="COK115" i="8"/>
  <c r="COJ115" i="8"/>
  <c r="COI115" i="8"/>
  <c r="COH115" i="8"/>
  <c r="COG115" i="8"/>
  <c r="COF115" i="8"/>
  <c r="COE115" i="8"/>
  <c r="COD115" i="8"/>
  <c r="COC115" i="8"/>
  <c r="COB115" i="8"/>
  <c r="COA115" i="8"/>
  <c r="CNZ115" i="8"/>
  <c r="CNY115" i="8"/>
  <c r="CNX115" i="8"/>
  <c r="CNW115" i="8"/>
  <c r="CNV115" i="8"/>
  <c r="CNU115" i="8"/>
  <c r="CNT115" i="8"/>
  <c r="CNS115" i="8"/>
  <c r="CNR115" i="8"/>
  <c r="CNQ115" i="8"/>
  <c r="CNP115" i="8"/>
  <c r="CNO115" i="8"/>
  <c r="CNN115" i="8"/>
  <c r="CNM115" i="8"/>
  <c r="CNL115" i="8"/>
  <c r="CNK115" i="8"/>
  <c r="CNJ115" i="8"/>
  <c r="CNI115" i="8"/>
  <c r="CNH115" i="8"/>
  <c r="CNG115" i="8"/>
  <c r="CNF115" i="8"/>
  <c r="CNE115" i="8"/>
  <c r="CND115" i="8"/>
  <c r="CNC115" i="8"/>
  <c r="CNB115" i="8"/>
  <c r="CNA115" i="8"/>
  <c r="CMZ115" i="8"/>
  <c r="CMY115" i="8"/>
  <c r="CMX115" i="8"/>
  <c r="CMW115" i="8"/>
  <c r="CMV115" i="8"/>
  <c r="CMU115" i="8"/>
  <c r="CMT115" i="8"/>
  <c r="CMS115" i="8"/>
  <c r="CMR115" i="8"/>
  <c r="CMQ115" i="8"/>
  <c r="CMP115" i="8"/>
  <c r="CMO115" i="8"/>
  <c r="CMN115" i="8"/>
  <c r="CMM115" i="8"/>
  <c r="CML115" i="8"/>
  <c r="CMK115" i="8"/>
  <c r="CMJ115" i="8"/>
  <c r="CMI115" i="8"/>
  <c r="CMH115" i="8"/>
  <c r="CMG115" i="8"/>
  <c r="CMF115" i="8"/>
  <c r="CME115" i="8"/>
  <c r="CMD115" i="8"/>
  <c r="CMC115" i="8"/>
  <c r="CMB115" i="8"/>
  <c r="CMA115" i="8"/>
  <c r="CLZ115" i="8"/>
  <c r="CLY115" i="8"/>
  <c r="CLX115" i="8"/>
  <c r="CLW115" i="8"/>
  <c r="CLV115" i="8"/>
  <c r="CLU115" i="8"/>
  <c r="CLT115" i="8"/>
  <c r="CLS115" i="8"/>
  <c r="CLR115" i="8"/>
  <c r="CLQ115" i="8"/>
  <c r="CLP115" i="8"/>
  <c r="CLO115" i="8"/>
  <c r="CLN115" i="8"/>
  <c r="CLM115" i="8"/>
  <c r="CLL115" i="8"/>
  <c r="CLK115" i="8"/>
  <c r="CLJ115" i="8"/>
  <c r="CLI115" i="8"/>
  <c r="CLH115" i="8"/>
  <c r="CLG115" i="8"/>
  <c r="CLF115" i="8"/>
  <c r="CLE115" i="8"/>
  <c r="CLD115" i="8"/>
  <c r="CLC115" i="8"/>
  <c r="CLB115" i="8"/>
  <c r="CLA115" i="8"/>
  <c r="CKZ115" i="8"/>
  <c r="CKY115" i="8"/>
  <c r="CKX115" i="8"/>
  <c r="CKW115" i="8"/>
  <c r="CKV115" i="8"/>
  <c r="CKU115" i="8"/>
  <c r="CKT115" i="8"/>
  <c r="CKS115" i="8"/>
  <c r="CKR115" i="8"/>
  <c r="CKQ115" i="8"/>
  <c r="CKP115" i="8"/>
  <c r="CKO115" i="8"/>
  <c r="CKN115" i="8"/>
  <c r="CKM115" i="8"/>
  <c r="CKL115" i="8"/>
  <c r="CKK115" i="8"/>
  <c r="CKJ115" i="8"/>
  <c r="CKI115" i="8"/>
  <c r="CKH115" i="8"/>
  <c r="CKG115" i="8"/>
  <c r="CKF115" i="8"/>
  <c r="CKE115" i="8"/>
  <c r="CKD115" i="8"/>
  <c r="CKC115" i="8"/>
  <c r="CKB115" i="8"/>
  <c r="CKA115" i="8"/>
  <c r="CJZ115" i="8"/>
  <c r="CJY115" i="8"/>
  <c r="CJX115" i="8"/>
  <c r="CJW115" i="8"/>
  <c r="CJV115" i="8"/>
  <c r="CJU115" i="8"/>
  <c r="CJT115" i="8"/>
  <c r="CJS115" i="8"/>
  <c r="CJR115" i="8"/>
  <c r="CJQ115" i="8"/>
  <c r="CJP115" i="8"/>
  <c r="CJO115" i="8"/>
  <c r="CJN115" i="8"/>
  <c r="CJM115" i="8"/>
  <c r="CJL115" i="8"/>
  <c r="CJK115" i="8"/>
  <c r="CJJ115" i="8"/>
  <c r="CJI115" i="8"/>
  <c r="CJH115" i="8"/>
  <c r="CJG115" i="8"/>
  <c r="CJF115" i="8"/>
  <c r="CJE115" i="8"/>
  <c r="CJD115" i="8"/>
  <c r="CJC115" i="8"/>
  <c r="CJB115" i="8"/>
  <c r="CJA115" i="8"/>
  <c r="CIZ115" i="8"/>
  <c r="CIY115" i="8"/>
  <c r="CIX115" i="8"/>
  <c r="CIW115" i="8"/>
  <c r="CIV115" i="8"/>
  <c r="CIU115" i="8"/>
  <c r="CIT115" i="8"/>
  <c r="CIS115" i="8"/>
  <c r="CIR115" i="8"/>
  <c r="CIQ115" i="8"/>
  <c r="CIP115" i="8"/>
  <c r="CIO115" i="8"/>
  <c r="CIN115" i="8"/>
  <c r="CIM115" i="8"/>
  <c r="CIL115" i="8"/>
  <c r="CIK115" i="8"/>
  <c r="CIJ115" i="8"/>
  <c r="CII115" i="8"/>
  <c r="CIH115" i="8"/>
  <c r="CIG115" i="8"/>
  <c r="CIF115" i="8"/>
  <c r="CIE115" i="8"/>
  <c r="CID115" i="8"/>
  <c r="CIC115" i="8"/>
  <c r="CIB115" i="8"/>
  <c r="CIA115" i="8"/>
  <c r="CHZ115" i="8"/>
  <c r="CHY115" i="8"/>
  <c r="CHX115" i="8"/>
  <c r="CHW115" i="8"/>
  <c r="CHV115" i="8"/>
  <c r="CHU115" i="8"/>
  <c r="CHT115" i="8"/>
  <c r="CHS115" i="8"/>
  <c r="CHR115" i="8"/>
  <c r="CHQ115" i="8"/>
  <c r="CHP115" i="8"/>
  <c r="CHO115" i="8"/>
  <c r="CHN115" i="8"/>
  <c r="CHM115" i="8"/>
  <c r="CHL115" i="8"/>
  <c r="CHK115" i="8"/>
  <c r="CHJ115" i="8"/>
  <c r="CHI115" i="8"/>
  <c r="CHH115" i="8"/>
  <c r="CHG115" i="8"/>
  <c r="CHF115" i="8"/>
  <c r="CHE115" i="8"/>
  <c r="CHD115" i="8"/>
  <c r="CHC115" i="8"/>
  <c r="CHB115" i="8"/>
  <c r="CHA115" i="8"/>
  <c r="CGZ115" i="8"/>
  <c r="CGY115" i="8"/>
  <c r="CGX115" i="8"/>
  <c r="CGW115" i="8"/>
  <c r="CGV115" i="8"/>
  <c r="CGU115" i="8"/>
  <c r="CGT115" i="8"/>
  <c r="CGS115" i="8"/>
  <c r="CGR115" i="8"/>
  <c r="CGQ115" i="8"/>
  <c r="CGP115" i="8"/>
  <c r="CGO115" i="8"/>
  <c r="CGN115" i="8"/>
  <c r="CGM115" i="8"/>
  <c r="CGL115" i="8"/>
  <c r="CGK115" i="8"/>
  <c r="CGJ115" i="8"/>
  <c r="CGI115" i="8"/>
  <c r="CGH115" i="8"/>
  <c r="CGG115" i="8"/>
  <c r="CGF115" i="8"/>
  <c r="CGE115" i="8"/>
  <c r="CGD115" i="8"/>
  <c r="CGC115" i="8"/>
  <c r="CGB115" i="8"/>
  <c r="CGA115" i="8"/>
  <c r="CFZ115" i="8"/>
  <c r="CFY115" i="8"/>
  <c r="CFX115" i="8"/>
  <c r="CFW115" i="8"/>
  <c r="CFV115" i="8"/>
  <c r="CFU115" i="8"/>
  <c r="CFT115" i="8"/>
  <c r="CFS115" i="8"/>
  <c r="CFR115" i="8"/>
  <c r="CFQ115" i="8"/>
  <c r="CFP115" i="8"/>
  <c r="CFO115" i="8"/>
  <c r="CFN115" i="8"/>
  <c r="CFM115" i="8"/>
  <c r="CFL115" i="8"/>
  <c r="CFK115" i="8"/>
  <c r="CFJ115" i="8"/>
  <c r="CFI115" i="8"/>
  <c r="CFH115" i="8"/>
  <c r="CFG115" i="8"/>
  <c r="CFF115" i="8"/>
  <c r="CFE115" i="8"/>
  <c r="CFD115" i="8"/>
  <c r="CFC115" i="8"/>
  <c r="CFB115" i="8"/>
  <c r="CFA115" i="8"/>
  <c r="CEZ115" i="8"/>
  <c r="CEY115" i="8"/>
  <c r="CEX115" i="8"/>
  <c r="CEW115" i="8"/>
  <c r="CEV115" i="8"/>
  <c r="CEU115" i="8"/>
  <c r="CET115" i="8"/>
  <c r="CES115" i="8"/>
  <c r="CER115" i="8"/>
  <c r="CEQ115" i="8"/>
  <c r="CEP115" i="8"/>
  <c r="CEO115" i="8"/>
  <c r="CEN115" i="8"/>
  <c r="CEM115" i="8"/>
  <c r="CEL115" i="8"/>
  <c r="CEK115" i="8"/>
  <c r="CEJ115" i="8"/>
  <c r="CEI115" i="8"/>
  <c r="CEH115" i="8"/>
  <c r="CEG115" i="8"/>
  <c r="CEF115" i="8"/>
  <c r="CEE115" i="8"/>
  <c r="CED115" i="8"/>
  <c r="CEC115" i="8"/>
  <c r="CEB115" i="8"/>
  <c r="CEA115" i="8"/>
  <c r="CDZ115" i="8"/>
  <c r="CDY115" i="8"/>
  <c r="CDX115" i="8"/>
  <c r="CDW115" i="8"/>
  <c r="CDV115" i="8"/>
  <c r="CDU115" i="8"/>
  <c r="CDT115" i="8"/>
  <c r="CDS115" i="8"/>
  <c r="CDR115" i="8"/>
  <c r="CDQ115" i="8"/>
  <c r="CDP115" i="8"/>
  <c r="CDO115" i="8"/>
  <c r="CDN115" i="8"/>
  <c r="CDM115" i="8"/>
  <c r="CDL115" i="8"/>
  <c r="CDK115" i="8"/>
  <c r="CDJ115" i="8"/>
  <c r="CDI115" i="8"/>
  <c r="CDH115" i="8"/>
  <c r="CDG115" i="8"/>
  <c r="CDF115" i="8"/>
  <c r="CDE115" i="8"/>
  <c r="CDD115" i="8"/>
  <c r="CDC115" i="8"/>
  <c r="CDB115" i="8"/>
  <c r="CDA115" i="8"/>
  <c r="CCZ115" i="8"/>
  <c r="CCY115" i="8"/>
  <c r="CCX115" i="8"/>
  <c r="CCW115" i="8"/>
  <c r="CCV115" i="8"/>
  <c r="CCU115" i="8"/>
  <c r="CCT115" i="8"/>
  <c r="CCS115" i="8"/>
  <c r="CCR115" i="8"/>
  <c r="CCQ115" i="8"/>
  <c r="CCP115" i="8"/>
  <c r="CCO115" i="8"/>
  <c r="CCN115" i="8"/>
  <c r="CCM115" i="8"/>
  <c r="CCL115" i="8"/>
  <c r="CCK115" i="8"/>
  <c r="CCJ115" i="8"/>
  <c r="CCI115" i="8"/>
  <c r="CCH115" i="8"/>
  <c r="CCG115" i="8"/>
  <c r="CCF115" i="8"/>
  <c r="CCE115" i="8"/>
  <c r="CCD115" i="8"/>
  <c r="CCC115" i="8"/>
  <c r="CCB115" i="8"/>
  <c r="CCA115" i="8"/>
  <c r="CBZ115" i="8"/>
  <c r="CBY115" i="8"/>
  <c r="CBX115" i="8"/>
  <c r="CBW115" i="8"/>
  <c r="CBV115" i="8"/>
  <c r="CBU115" i="8"/>
  <c r="CBT115" i="8"/>
  <c r="CBS115" i="8"/>
  <c r="CBR115" i="8"/>
  <c r="CBQ115" i="8"/>
  <c r="CBP115" i="8"/>
  <c r="CBO115" i="8"/>
  <c r="CBN115" i="8"/>
  <c r="CBM115" i="8"/>
  <c r="CBL115" i="8"/>
  <c r="CBK115" i="8"/>
  <c r="CBJ115" i="8"/>
  <c r="CBI115" i="8"/>
  <c r="CBH115" i="8"/>
  <c r="CBG115" i="8"/>
  <c r="CBF115" i="8"/>
  <c r="CBE115" i="8"/>
  <c r="CBD115" i="8"/>
  <c r="CBC115" i="8"/>
  <c r="CBB115" i="8"/>
  <c r="CBA115" i="8"/>
  <c r="CAZ115" i="8"/>
  <c r="CAY115" i="8"/>
  <c r="CAX115" i="8"/>
  <c r="CAW115" i="8"/>
  <c r="CAV115" i="8"/>
  <c r="CAU115" i="8"/>
  <c r="CAT115" i="8"/>
  <c r="CAS115" i="8"/>
  <c r="CAR115" i="8"/>
  <c r="CAQ115" i="8"/>
  <c r="CAP115" i="8"/>
  <c r="CAO115" i="8"/>
  <c r="CAN115" i="8"/>
  <c r="CAM115" i="8"/>
  <c r="CAL115" i="8"/>
  <c r="CAK115" i="8"/>
  <c r="CAJ115" i="8"/>
  <c r="CAI115" i="8"/>
  <c r="CAH115" i="8"/>
  <c r="CAG115" i="8"/>
  <c r="CAF115" i="8"/>
  <c r="CAE115" i="8"/>
  <c r="CAD115" i="8"/>
  <c r="CAC115" i="8"/>
  <c r="CAB115" i="8"/>
  <c r="CAA115" i="8"/>
  <c r="BZZ115" i="8"/>
  <c r="BZY115" i="8"/>
  <c r="BZX115" i="8"/>
  <c r="BZW115" i="8"/>
  <c r="BZV115" i="8"/>
  <c r="BZU115" i="8"/>
  <c r="BZT115" i="8"/>
  <c r="BZS115" i="8"/>
  <c r="BZR115" i="8"/>
  <c r="BZQ115" i="8"/>
  <c r="BZP115" i="8"/>
  <c r="BZO115" i="8"/>
  <c r="BZN115" i="8"/>
  <c r="BZM115" i="8"/>
  <c r="BZL115" i="8"/>
  <c r="BZK115" i="8"/>
  <c r="BZJ115" i="8"/>
  <c r="BZI115" i="8"/>
  <c r="BZH115" i="8"/>
  <c r="BZG115" i="8"/>
  <c r="BZF115" i="8"/>
  <c r="BZE115" i="8"/>
  <c r="BZD115" i="8"/>
  <c r="BZC115" i="8"/>
  <c r="BZB115" i="8"/>
  <c r="BZA115" i="8"/>
  <c r="BYZ115" i="8"/>
  <c r="BYY115" i="8"/>
  <c r="BYX115" i="8"/>
  <c r="BYW115" i="8"/>
  <c r="BYV115" i="8"/>
  <c r="BYU115" i="8"/>
  <c r="BYT115" i="8"/>
  <c r="BYS115" i="8"/>
  <c r="BYR115" i="8"/>
  <c r="BYQ115" i="8"/>
  <c r="BYP115" i="8"/>
  <c r="BYO115" i="8"/>
  <c r="BYN115" i="8"/>
  <c r="BYM115" i="8"/>
  <c r="BYL115" i="8"/>
  <c r="BYK115" i="8"/>
  <c r="BYJ115" i="8"/>
  <c r="BYI115" i="8"/>
  <c r="BYH115" i="8"/>
  <c r="BYG115" i="8"/>
  <c r="BYF115" i="8"/>
  <c r="BYE115" i="8"/>
  <c r="BYD115" i="8"/>
  <c r="BYC115" i="8"/>
  <c r="BYB115" i="8"/>
  <c r="BYA115" i="8"/>
  <c r="BXZ115" i="8"/>
  <c r="BXY115" i="8"/>
  <c r="BXX115" i="8"/>
  <c r="BXW115" i="8"/>
  <c r="BXV115" i="8"/>
  <c r="BXU115" i="8"/>
  <c r="BXT115" i="8"/>
  <c r="BXS115" i="8"/>
  <c r="BXR115" i="8"/>
  <c r="BXQ115" i="8"/>
  <c r="BXP115" i="8"/>
  <c r="BXO115" i="8"/>
  <c r="BXN115" i="8"/>
  <c r="BXM115" i="8"/>
  <c r="BXL115" i="8"/>
  <c r="BXK115" i="8"/>
  <c r="BXJ115" i="8"/>
  <c r="BXI115" i="8"/>
  <c r="BXH115" i="8"/>
  <c r="BXG115" i="8"/>
  <c r="BXF115" i="8"/>
  <c r="BXE115" i="8"/>
  <c r="BXD115" i="8"/>
  <c r="BXC115" i="8"/>
  <c r="BXB115" i="8"/>
  <c r="BXA115" i="8"/>
  <c r="BWZ115" i="8"/>
  <c r="BWY115" i="8"/>
  <c r="BWX115" i="8"/>
  <c r="BWW115" i="8"/>
  <c r="BWV115" i="8"/>
  <c r="BWU115" i="8"/>
  <c r="BWT115" i="8"/>
  <c r="BWS115" i="8"/>
  <c r="BWR115" i="8"/>
  <c r="BWQ115" i="8"/>
  <c r="BWP115" i="8"/>
  <c r="BWO115" i="8"/>
  <c r="BWN115" i="8"/>
  <c r="BWM115" i="8"/>
  <c r="BWL115" i="8"/>
  <c r="BWK115" i="8"/>
  <c r="BWJ115" i="8"/>
  <c r="BWI115" i="8"/>
  <c r="BWH115" i="8"/>
  <c r="BWG115" i="8"/>
  <c r="BWF115" i="8"/>
  <c r="BWE115" i="8"/>
  <c r="BWD115" i="8"/>
  <c r="BWC115" i="8"/>
  <c r="BWB115" i="8"/>
  <c r="BWA115" i="8"/>
  <c r="BVZ115" i="8"/>
  <c r="BVY115" i="8"/>
  <c r="BVX115" i="8"/>
  <c r="BVW115" i="8"/>
  <c r="BVV115" i="8"/>
  <c r="BVU115" i="8"/>
  <c r="BVT115" i="8"/>
  <c r="BVS115" i="8"/>
  <c r="BVR115" i="8"/>
  <c r="BVQ115" i="8"/>
  <c r="BVP115" i="8"/>
  <c r="BVO115" i="8"/>
  <c r="BVN115" i="8"/>
  <c r="BVM115" i="8"/>
  <c r="BVL115" i="8"/>
  <c r="BVK115" i="8"/>
  <c r="BVJ115" i="8"/>
  <c r="BVI115" i="8"/>
  <c r="BVH115" i="8"/>
  <c r="BVG115" i="8"/>
  <c r="BVF115" i="8"/>
  <c r="BVE115" i="8"/>
  <c r="BVD115" i="8"/>
  <c r="BVC115" i="8"/>
  <c r="BVB115" i="8"/>
  <c r="BVA115" i="8"/>
  <c r="BUZ115" i="8"/>
  <c r="BUY115" i="8"/>
  <c r="BUX115" i="8"/>
  <c r="BUW115" i="8"/>
  <c r="BUV115" i="8"/>
  <c r="BUU115" i="8"/>
  <c r="BUT115" i="8"/>
  <c r="BUS115" i="8"/>
  <c r="BUR115" i="8"/>
  <c r="BUQ115" i="8"/>
  <c r="BUP115" i="8"/>
  <c r="BUO115" i="8"/>
  <c r="BUN115" i="8"/>
  <c r="BUM115" i="8"/>
  <c r="BUL115" i="8"/>
  <c r="BUK115" i="8"/>
  <c r="BUJ115" i="8"/>
  <c r="BUI115" i="8"/>
  <c r="BUH115" i="8"/>
  <c r="BUG115" i="8"/>
  <c r="BUF115" i="8"/>
  <c r="BUE115" i="8"/>
  <c r="BUD115" i="8"/>
  <c r="BUC115" i="8"/>
  <c r="BUB115" i="8"/>
  <c r="BUA115" i="8"/>
  <c r="BTZ115" i="8"/>
  <c r="BTY115" i="8"/>
  <c r="BTX115" i="8"/>
  <c r="BTW115" i="8"/>
  <c r="BTV115" i="8"/>
  <c r="BTU115" i="8"/>
  <c r="BTT115" i="8"/>
  <c r="BTS115" i="8"/>
  <c r="BTR115" i="8"/>
  <c r="BTQ115" i="8"/>
  <c r="BTP115" i="8"/>
  <c r="BTO115" i="8"/>
  <c r="BTN115" i="8"/>
  <c r="BTM115" i="8"/>
  <c r="BTL115" i="8"/>
  <c r="BTK115" i="8"/>
  <c r="BTJ115" i="8"/>
  <c r="BTI115" i="8"/>
  <c r="BTH115" i="8"/>
  <c r="BTG115" i="8"/>
  <c r="BTF115" i="8"/>
  <c r="BTE115" i="8"/>
  <c r="BTD115" i="8"/>
  <c r="BTC115" i="8"/>
  <c r="BTB115" i="8"/>
  <c r="BTA115" i="8"/>
  <c r="BSZ115" i="8"/>
  <c r="BSY115" i="8"/>
  <c r="BSX115" i="8"/>
  <c r="BSW115" i="8"/>
  <c r="BSV115" i="8"/>
  <c r="BSU115" i="8"/>
  <c r="BST115" i="8"/>
  <c r="BSS115" i="8"/>
  <c r="BSR115" i="8"/>
  <c r="BSQ115" i="8"/>
  <c r="BSP115" i="8"/>
  <c r="BSO115" i="8"/>
  <c r="BSN115" i="8"/>
  <c r="BSM115" i="8"/>
  <c r="BSL115" i="8"/>
  <c r="BSK115" i="8"/>
  <c r="BSJ115" i="8"/>
  <c r="BSI115" i="8"/>
  <c r="BSH115" i="8"/>
  <c r="BSG115" i="8"/>
  <c r="BSF115" i="8"/>
  <c r="BSE115" i="8"/>
  <c r="BSD115" i="8"/>
  <c r="BSC115" i="8"/>
  <c r="BSB115" i="8"/>
  <c r="BSA115" i="8"/>
  <c r="BRZ115" i="8"/>
  <c r="BRY115" i="8"/>
  <c r="BRX115" i="8"/>
  <c r="BRW115" i="8"/>
  <c r="BRV115" i="8"/>
  <c r="BRU115" i="8"/>
  <c r="BRT115" i="8"/>
  <c r="BRS115" i="8"/>
  <c r="BRR115" i="8"/>
  <c r="BRQ115" i="8"/>
  <c r="BRP115" i="8"/>
  <c r="BRO115" i="8"/>
  <c r="BRN115" i="8"/>
  <c r="BRM115" i="8"/>
  <c r="BRL115" i="8"/>
  <c r="BRK115" i="8"/>
  <c r="BRJ115" i="8"/>
  <c r="BRI115" i="8"/>
  <c r="BRH115" i="8"/>
  <c r="BRG115" i="8"/>
  <c r="BRF115" i="8"/>
  <c r="BRE115" i="8"/>
  <c r="BRD115" i="8"/>
  <c r="BRC115" i="8"/>
  <c r="BRB115" i="8"/>
  <c r="BRA115" i="8"/>
  <c r="BQZ115" i="8"/>
  <c r="BQY115" i="8"/>
  <c r="BQX115" i="8"/>
  <c r="BQW115" i="8"/>
  <c r="BQV115" i="8"/>
  <c r="BQU115" i="8"/>
  <c r="BQT115" i="8"/>
  <c r="BQS115" i="8"/>
  <c r="BQR115" i="8"/>
  <c r="BQQ115" i="8"/>
  <c r="BQP115" i="8"/>
  <c r="BQO115" i="8"/>
  <c r="BQN115" i="8"/>
  <c r="BQM115" i="8"/>
  <c r="BQL115" i="8"/>
  <c r="BQK115" i="8"/>
  <c r="BQJ115" i="8"/>
  <c r="BQI115" i="8"/>
  <c r="BQH115" i="8"/>
  <c r="BQG115" i="8"/>
  <c r="BQF115" i="8"/>
  <c r="BQE115" i="8"/>
  <c r="BQD115" i="8"/>
  <c r="BQC115" i="8"/>
  <c r="BQB115" i="8"/>
  <c r="BQA115" i="8"/>
  <c r="BPZ115" i="8"/>
  <c r="BPY115" i="8"/>
  <c r="BPX115" i="8"/>
  <c r="BPW115" i="8"/>
  <c r="BPV115" i="8"/>
  <c r="BPU115" i="8"/>
  <c r="BPT115" i="8"/>
  <c r="BPS115" i="8"/>
  <c r="BPR115" i="8"/>
  <c r="BPQ115" i="8"/>
  <c r="BPP115" i="8"/>
  <c r="BPO115" i="8"/>
  <c r="BPN115" i="8"/>
  <c r="BPM115" i="8"/>
  <c r="BPL115" i="8"/>
  <c r="BPK115" i="8"/>
  <c r="BPJ115" i="8"/>
  <c r="BPI115" i="8"/>
  <c r="BPH115" i="8"/>
  <c r="BPG115" i="8"/>
  <c r="BPF115" i="8"/>
  <c r="BPE115" i="8"/>
  <c r="BPD115" i="8"/>
  <c r="BPC115" i="8"/>
  <c r="BPB115" i="8"/>
  <c r="BPA115" i="8"/>
  <c r="BOZ115" i="8"/>
  <c r="BOY115" i="8"/>
  <c r="BOX115" i="8"/>
  <c r="BOW115" i="8"/>
  <c r="BOV115" i="8"/>
  <c r="BOU115" i="8"/>
  <c r="BOT115" i="8"/>
  <c r="BOS115" i="8"/>
  <c r="BOR115" i="8"/>
  <c r="BOQ115" i="8"/>
  <c r="BOP115" i="8"/>
  <c r="BOO115" i="8"/>
  <c r="BON115" i="8"/>
  <c r="BOM115" i="8"/>
  <c r="BOL115" i="8"/>
  <c r="BOK115" i="8"/>
  <c r="BOJ115" i="8"/>
  <c r="BOI115" i="8"/>
  <c r="BOH115" i="8"/>
  <c r="BOG115" i="8"/>
  <c r="BOF115" i="8"/>
  <c r="BOE115" i="8"/>
  <c r="BOD115" i="8"/>
  <c r="BOC115" i="8"/>
  <c r="BOB115" i="8"/>
  <c r="BOA115" i="8"/>
  <c r="BNZ115" i="8"/>
  <c r="BNY115" i="8"/>
  <c r="BNX115" i="8"/>
  <c r="BNW115" i="8"/>
  <c r="BNV115" i="8"/>
  <c r="BNU115" i="8"/>
  <c r="BNT115" i="8"/>
  <c r="BNS115" i="8"/>
  <c r="BNR115" i="8"/>
  <c r="BNQ115" i="8"/>
  <c r="BNP115" i="8"/>
  <c r="BNO115" i="8"/>
  <c r="BNN115" i="8"/>
  <c r="BNM115" i="8"/>
  <c r="BNL115" i="8"/>
  <c r="BNK115" i="8"/>
  <c r="BNJ115" i="8"/>
  <c r="BNI115" i="8"/>
  <c r="BNH115" i="8"/>
  <c r="BNG115" i="8"/>
  <c r="BNF115" i="8"/>
  <c r="BNE115" i="8"/>
  <c r="BND115" i="8"/>
  <c r="BNC115" i="8"/>
  <c r="BNB115" i="8"/>
  <c r="BNA115" i="8"/>
  <c r="BMZ115" i="8"/>
  <c r="BMY115" i="8"/>
  <c r="BMX115" i="8"/>
  <c r="BMW115" i="8"/>
  <c r="BMV115" i="8"/>
  <c r="BMU115" i="8"/>
  <c r="BMT115" i="8"/>
  <c r="BMS115" i="8"/>
  <c r="BMR115" i="8"/>
  <c r="BMQ115" i="8"/>
  <c r="BMP115" i="8"/>
  <c r="BMO115" i="8"/>
  <c r="BMN115" i="8"/>
  <c r="BMM115" i="8"/>
  <c r="BML115" i="8"/>
  <c r="BMK115" i="8"/>
  <c r="BMJ115" i="8"/>
  <c r="BMI115" i="8"/>
  <c r="BMH115" i="8"/>
  <c r="BMG115" i="8"/>
  <c r="BMF115" i="8"/>
  <c r="BME115" i="8"/>
  <c r="BMD115" i="8"/>
  <c r="BMC115" i="8"/>
  <c r="BMB115" i="8"/>
  <c r="BMA115" i="8"/>
  <c r="BLZ115" i="8"/>
  <c r="BLY115" i="8"/>
  <c r="BLX115" i="8"/>
  <c r="BLW115" i="8"/>
  <c r="BLV115" i="8"/>
  <c r="BLU115" i="8"/>
  <c r="BLT115" i="8"/>
  <c r="BLS115" i="8"/>
  <c r="BLR115" i="8"/>
  <c r="BLQ115" i="8"/>
  <c r="BLP115" i="8"/>
  <c r="BLO115" i="8"/>
  <c r="BLN115" i="8"/>
  <c r="BLM115" i="8"/>
  <c r="BLL115" i="8"/>
  <c r="BLK115" i="8"/>
  <c r="BLJ115" i="8"/>
  <c r="BLI115" i="8"/>
  <c r="BLH115" i="8"/>
  <c r="BLG115" i="8"/>
  <c r="BLF115" i="8"/>
  <c r="BLE115" i="8"/>
  <c r="BLD115" i="8"/>
  <c r="BLC115" i="8"/>
  <c r="BLB115" i="8"/>
  <c r="BLA115" i="8"/>
  <c r="BKZ115" i="8"/>
  <c r="BKY115" i="8"/>
  <c r="BKX115" i="8"/>
  <c r="BKW115" i="8"/>
  <c r="BKV115" i="8"/>
  <c r="BKU115" i="8"/>
  <c r="BKT115" i="8"/>
  <c r="BKS115" i="8"/>
  <c r="BKR115" i="8"/>
  <c r="BKQ115" i="8"/>
  <c r="BKP115" i="8"/>
  <c r="BKO115" i="8"/>
  <c r="BKN115" i="8"/>
  <c r="BKM115" i="8"/>
  <c r="BKL115" i="8"/>
  <c r="BKK115" i="8"/>
  <c r="BKJ115" i="8"/>
  <c r="BKI115" i="8"/>
  <c r="BKH115" i="8"/>
  <c r="BKG115" i="8"/>
  <c r="BKF115" i="8"/>
  <c r="BKE115" i="8"/>
  <c r="BKD115" i="8"/>
  <c r="BKC115" i="8"/>
  <c r="BKB115" i="8"/>
  <c r="BKA115" i="8"/>
  <c r="BJZ115" i="8"/>
  <c r="BJY115" i="8"/>
  <c r="BJX115" i="8"/>
  <c r="BJW115" i="8"/>
  <c r="BJV115" i="8"/>
  <c r="BJU115" i="8"/>
  <c r="BJT115" i="8"/>
  <c r="BJS115" i="8"/>
  <c r="BJR115" i="8"/>
  <c r="BJQ115" i="8"/>
  <c r="BJP115" i="8"/>
  <c r="BJO115" i="8"/>
  <c r="BJN115" i="8"/>
  <c r="BJM115" i="8"/>
  <c r="BJL115" i="8"/>
  <c r="BJK115" i="8"/>
  <c r="BJJ115" i="8"/>
  <c r="BJI115" i="8"/>
  <c r="BJH115" i="8"/>
  <c r="BJG115" i="8"/>
  <c r="BJF115" i="8"/>
  <c r="BJE115" i="8"/>
  <c r="BJD115" i="8"/>
  <c r="BJC115" i="8"/>
  <c r="BJB115" i="8"/>
  <c r="BJA115" i="8"/>
  <c r="BIZ115" i="8"/>
  <c r="BIY115" i="8"/>
  <c r="BIX115" i="8"/>
  <c r="BIW115" i="8"/>
  <c r="BIV115" i="8"/>
  <c r="BIU115" i="8"/>
  <c r="BIT115" i="8"/>
  <c r="BIS115" i="8"/>
  <c r="BIR115" i="8"/>
  <c r="BIQ115" i="8"/>
  <c r="BIP115" i="8"/>
  <c r="BIO115" i="8"/>
  <c r="BIN115" i="8"/>
  <c r="BIM115" i="8"/>
  <c r="BIL115" i="8"/>
  <c r="BIK115" i="8"/>
  <c r="BIJ115" i="8"/>
  <c r="BII115" i="8"/>
  <c r="BIH115" i="8"/>
  <c r="BIG115" i="8"/>
  <c r="BIF115" i="8"/>
  <c r="BIE115" i="8"/>
  <c r="BID115" i="8"/>
  <c r="BIC115" i="8"/>
  <c r="BIB115" i="8"/>
  <c r="BIA115" i="8"/>
  <c r="BHZ115" i="8"/>
  <c r="BHY115" i="8"/>
  <c r="BHX115" i="8"/>
  <c r="BHW115" i="8"/>
  <c r="BHV115" i="8"/>
  <c r="BHU115" i="8"/>
  <c r="BHT115" i="8"/>
  <c r="BHS115" i="8"/>
  <c r="BHR115" i="8"/>
  <c r="BHQ115" i="8"/>
  <c r="BHP115" i="8"/>
  <c r="BHO115" i="8"/>
  <c r="BHN115" i="8"/>
  <c r="BHM115" i="8"/>
  <c r="BHL115" i="8"/>
  <c r="BHK115" i="8"/>
  <c r="BHJ115" i="8"/>
  <c r="BHI115" i="8"/>
  <c r="BHH115" i="8"/>
  <c r="BHG115" i="8"/>
  <c r="BHF115" i="8"/>
  <c r="BHE115" i="8"/>
  <c r="BHD115" i="8"/>
  <c r="BHC115" i="8"/>
  <c r="BHB115" i="8"/>
  <c r="BHA115" i="8"/>
  <c r="BGZ115" i="8"/>
  <c r="BGY115" i="8"/>
  <c r="BGX115" i="8"/>
  <c r="BGW115" i="8"/>
  <c r="BGV115" i="8"/>
  <c r="BGU115" i="8"/>
  <c r="BGT115" i="8"/>
  <c r="BGS115" i="8"/>
  <c r="BGR115" i="8"/>
  <c r="BGQ115" i="8"/>
  <c r="BGP115" i="8"/>
  <c r="BGO115" i="8"/>
  <c r="BGN115" i="8"/>
  <c r="BGM115" i="8"/>
  <c r="BGL115" i="8"/>
  <c r="BGK115" i="8"/>
  <c r="BGJ115" i="8"/>
  <c r="BGI115" i="8"/>
  <c r="BGH115" i="8"/>
  <c r="BGG115" i="8"/>
  <c r="BGF115" i="8"/>
  <c r="BGE115" i="8"/>
  <c r="BGD115" i="8"/>
  <c r="BGC115" i="8"/>
  <c r="BGB115" i="8"/>
  <c r="BGA115" i="8"/>
  <c r="BFZ115" i="8"/>
  <c r="BFY115" i="8"/>
  <c r="BFX115" i="8"/>
  <c r="BFW115" i="8"/>
  <c r="BFV115" i="8"/>
  <c r="BFU115" i="8"/>
  <c r="BFT115" i="8"/>
  <c r="BFS115" i="8"/>
  <c r="BFR115" i="8"/>
  <c r="BFQ115" i="8"/>
  <c r="BFP115" i="8"/>
  <c r="BFO115" i="8"/>
  <c r="BFN115" i="8"/>
  <c r="BFM115" i="8"/>
  <c r="BFL115" i="8"/>
  <c r="BFK115" i="8"/>
  <c r="BFJ115" i="8"/>
  <c r="BFI115" i="8"/>
  <c r="BFH115" i="8"/>
  <c r="BFG115" i="8"/>
  <c r="BFF115" i="8"/>
  <c r="BFE115" i="8"/>
  <c r="BFD115" i="8"/>
  <c r="BFC115" i="8"/>
  <c r="BFB115" i="8"/>
  <c r="BFA115" i="8"/>
  <c r="BEZ115" i="8"/>
  <c r="BEY115" i="8"/>
  <c r="BEX115" i="8"/>
  <c r="BEW115" i="8"/>
  <c r="BEV115" i="8"/>
  <c r="BEU115" i="8"/>
  <c r="BET115" i="8"/>
  <c r="BES115" i="8"/>
  <c r="BER115" i="8"/>
  <c r="BEQ115" i="8"/>
  <c r="BEP115" i="8"/>
  <c r="BEO115" i="8"/>
  <c r="BEN115" i="8"/>
  <c r="BEM115" i="8"/>
  <c r="BEL115" i="8"/>
  <c r="BEK115" i="8"/>
  <c r="BEJ115" i="8"/>
  <c r="BEI115" i="8"/>
  <c r="BEH115" i="8"/>
  <c r="BEG115" i="8"/>
  <c r="BEF115" i="8"/>
  <c r="BEE115" i="8"/>
  <c r="BED115" i="8"/>
  <c r="BEC115" i="8"/>
  <c r="BEB115" i="8"/>
  <c r="BEA115" i="8"/>
  <c r="BDZ115" i="8"/>
  <c r="BDY115" i="8"/>
  <c r="BDX115" i="8"/>
  <c r="BDW115" i="8"/>
  <c r="BDV115" i="8"/>
  <c r="BDU115" i="8"/>
  <c r="BDT115" i="8"/>
  <c r="BDS115" i="8"/>
  <c r="BDR115" i="8"/>
  <c r="BDQ115" i="8"/>
  <c r="BDP115" i="8"/>
  <c r="BDO115" i="8"/>
  <c r="BDN115" i="8"/>
  <c r="BDM115" i="8"/>
  <c r="BDL115" i="8"/>
  <c r="BDK115" i="8"/>
  <c r="BDJ115" i="8"/>
  <c r="BDI115" i="8"/>
  <c r="BDH115" i="8"/>
  <c r="BDG115" i="8"/>
  <c r="BDF115" i="8"/>
  <c r="BDE115" i="8"/>
  <c r="BDD115" i="8"/>
  <c r="BDC115" i="8"/>
  <c r="BDB115" i="8"/>
  <c r="BDA115" i="8"/>
  <c r="BCZ115" i="8"/>
  <c r="BCY115" i="8"/>
  <c r="BCX115" i="8"/>
  <c r="BCW115" i="8"/>
  <c r="BCV115" i="8"/>
  <c r="BCU115" i="8"/>
  <c r="BCT115" i="8"/>
  <c r="BCS115" i="8"/>
  <c r="BCR115" i="8"/>
  <c r="BCQ115" i="8"/>
  <c r="BCP115" i="8"/>
  <c r="BCO115" i="8"/>
  <c r="BCN115" i="8"/>
  <c r="BCM115" i="8"/>
  <c r="BCL115" i="8"/>
  <c r="BCK115" i="8"/>
  <c r="BCJ115" i="8"/>
  <c r="BCI115" i="8"/>
  <c r="BCH115" i="8"/>
  <c r="BCG115" i="8"/>
  <c r="BCF115" i="8"/>
  <c r="BCE115" i="8"/>
  <c r="BCD115" i="8"/>
  <c r="BCC115" i="8"/>
  <c r="BCB115" i="8"/>
  <c r="BCA115" i="8"/>
  <c r="BBZ115" i="8"/>
  <c r="BBY115" i="8"/>
  <c r="BBX115" i="8"/>
  <c r="BBW115" i="8"/>
  <c r="BBV115" i="8"/>
  <c r="BBU115" i="8"/>
  <c r="BBT115" i="8"/>
  <c r="BBS115" i="8"/>
  <c r="BBR115" i="8"/>
  <c r="BBQ115" i="8"/>
  <c r="BBP115" i="8"/>
  <c r="BBO115" i="8"/>
  <c r="BBN115" i="8"/>
  <c r="BBM115" i="8"/>
  <c r="BBL115" i="8"/>
  <c r="BBK115" i="8"/>
  <c r="BBJ115" i="8"/>
  <c r="BBI115" i="8"/>
  <c r="BBH115" i="8"/>
  <c r="BBG115" i="8"/>
  <c r="BBF115" i="8"/>
  <c r="BBE115" i="8"/>
  <c r="BBD115" i="8"/>
  <c r="BBC115" i="8"/>
  <c r="BBB115" i="8"/>
  <c r="BBA115" i="8"/>
  <c r="BAZ115" i="8"/>
  <c r="BAY115" i="8"/>
  <c r="BAX115" i="8"/>
  <c r="BAW115" i="8"/>
  <c r="BAV115" i="8"/>
  <c r="BAU115" i="8"/>
  <c r="BAT115" i="8"/>
  <c r="BAS115" i="8"/>
  <c r="BAR115" i="8"/>
  <c r="BAQ115" i="8"/>
  <c r="BAP115" i="8"/>
  <c r="BAO115" i="8"/>
  <c r="BAN115" i="8"/>
  <c r="BAM115" i="8"/>
  <c r="BAL115" i="8"/>
  <c r="BAK115" i="8"/>
  <c r="BAJ115" i="8"/>
  <c r="BAI115" i="8"/>
  <c r="BAH115" i="8"/>
  <c r="BAG115" i="8"/>
  <c r="BAF115" i="8"/>
  <c r="BAE115" i="8"/>
  <c r="BAD115" i="8"/>
  <c r="BAC115" i="8"/>
  <c r="BAB115" i="8"/>
  <c r="BAA115" i="8"/>
  <c r="AZZ115" i="8"/>
  <c r="AZY115" i="8"/>
  <c r="AZX115" i="8"/>
  <c r="AZW115" i="8"/>
  <c r="AZV115" i="8"/>
  <c r="AZU115" i="8"/>
  <c r="AZT115" i="8"/>
  <c r="AZS115" i="8"/>
  <c r="AZR115" i="8"/>
  <c r="AZQ115" i="8"/>
  <c r="AZP115" i="8"/>
  <c r="AZO115" i="8"/>
  <c r="AZN115" i="8"/>
  <c r="AZM115" i="8"/>
  <c r="AZL115" i="8"/>
  <c r="AZK115" i="8"/>
  <c r="AZJ115" i="8"/>
  <c r="AZI115" i="8"/>
  <c r="AZH115" i="8"/>
  <c r="AZG115" i="8"/>
  <c r="AZF115" i="8"/>
  <c r="AZE115" i="8"/>
  <c r="AZD115" i="8"/>
  <c r="AZC115" i="8"/>
  <c r="AZB115" i="8"/>
  <c r="AZA115" i="8"/>
  <c r="AYZ115" i="8"/>
  <c r="AYY115" i="8"/>
  <c r="AYX115" i="8"/>
  <c r="AYW115" i="8"/>
  <c r="AYV115" i="8"/>
  <c r="AYU115" i="8"/>
  <c r="AYT115" i="8"/>
  <c r="AYS115" i="8"/>
  <c r="AYR115" i="8"/>
  <c r="AYQ115" i="8"/>
  <c r="AYP115" i="8"/>
  <c r="AYO115" i="8"/>
  <c r="AYN115" i="8"/>
  <c r="AYM115" i="8"/>
  <c r="AYL115" i="8"/>
  <c r="AYK115" i="8"/>
  <c r="AYJ115" i="8"/>
  <c r="AYI115" i="8"/>
  <c r="AYH115" i="8"/>
  <c r="AYG115" i="8"/>
  <c r="AYF115" i="8"/>
  <c r="AYE115" i="8"/>
  <c r="AYD115" i="8"/>
  <c r="AYC115" i="8"/>
  <c r="AYB115" i="8"/>
  <c r="AYA115" i="8"/>
  <c r="AXZ115" i="8"/>
  <c r="AXY115" i="8"/>
  <c r="AXX115" i="8"/>
  <c r="AXW115" i="8"/>
  <c r="AXV115" i="8"/>
  <c r="AXU115" i="8"/>
  <c r="AXT115" i="8"/>
  <c r="AXS115" i="8"/>
  <c r="AXR115" i="8"/>
  <c r="AXQ115" i="8"/>
  <c r="AXP115" i="8"/>
  <c r="AXO115" i="8"/>
  <c r="AXN115" i="8"/>
  <c r="AXM115" i="8"/>
  <c r="AXL115" i="8"/>
  <c r="AXK115" i="8"/>
  <c r="AXJ115" i="8"/>
  <c r="AXI115" i="8"/>
  <c r="AXH115" i="8"/>
  <c r="AXG115" i="8"/>
  <c r="AXF115" i="8"/>
  <c r="AXE115" i="8"/>
  <c r="AXD115" i="8"/>
  <c r="AXC115" i="8"/>
  <c r="AXB115" i="8"/>
  <c r="AXA115" i="8"/>
  <c r="AWZ115" i="8"/>
  <c r="AWY115" i="8"/>
  <c r="AWX115" i="8"/>
  <c r="AWW115" i="8"/>
  <c r="AWV115" i="8"/>
  <c r="AWU115" i="8"/>
  <c r="AWT115" i="8"/>
  <c r="AWS115" i="8"/>
  <c r="AWR115" i="8"/>
  <c r="AWQ115" i="8"/>
  <c r="AWP115" i="8"/>
  <c r="AWO115" i="8"/>
  <c r="AWN115" i="8"/>
  <c r="AWM115" i="8"/>
  <c r="AWL115" i="8"/>
  <c r="AWK115" i="8"/>
  <c r="AWJ115" i="8"/>
  <c r="AWI115" i="8"/>
  <c r="AWH115" i="8"/>
  <c r="AWG115" i="8"/>
  <c r="AWF115" i="8"/>
  <c r="AWE115" i="8"/>
  <c r="AWD115" i="8"/>
  <c r="AWC115" i="8"/>
  <c r="AWB115" i="8"/>
  <c r="AWA115" i="8"/>
  <c r="AVZ115" i="8"/>
  <c r="AVY115" i="8"/>
  <c r="AVX115" i="8"/>
  <c r="AVW115" i="8"/>
  <c r="AVV115" i="8"/>
  <c r="AVU115" i="8"/>
  <c r="AVT115" i="8"/>
  <c r="AVS115" i="8"/>
  <c r="AVR115" i="8"/>
  <c r="AVQ115" i="8"/>
  <c r="AVP115" i="8"/>
  <c r="AVO115" i="8"/>
  <c r="AVN115" i="8"/>
  <c r="AVM115" i="8"/>
  <c r="AVL115" i="8"/>
  <c r="AVK115" i="8"/>
  <c r="AVJ115" i="8"/>
  <c r="AVI115" i="8"/>
  <c r="AVH115" i="8"/>
  <c r="AVG115" i="8"/>
  <c r="AVF115" i="8"/>
  <c r="AVE115" i="8"/>
  <c r="AVD115" i="8"/>
  <c r="AVC115" i="8"/>
  <c r="AVB115" i="8"/>
  <c r="AVA115" i="8"/>
  <c r="AUZ115" i="8"/>
  <c r="AUY115" i="8"/>
  <c r="AUX115" i="8"/>
  <c r="AUW115" i="8"/>
  <c r="AUV115" i="8"/>
  <c r="AUU115" i="8"/>
  <c r="AUT115" i="8"/>
  <c r="AUS115" i="8"/>
  <c r="AUR115" i="8"/>
  <c r="AUQ115" i="8"/>
  <c r="AUP115" i="8"/>
  <c r="AUO115" i="8"/>
  <c r="AUN115" i="8"/>
  <c r="AUM115" i="8"/>
  <c r="AUL115" i="8"/>
  <c r="AUK115" i="8"/>
  <c r="AUJ115" i="8"/>
  <c r="AUI115" i="8"/>
  <c r="AUH115" i="8"/>
  <c r="AUG115" i="8"/>
  <c r="AUF115" i="8"/>
  <c r="AUE115" i="8"/>
  <c r="AUD115" i="8"/>
  <c r="AUC115" i="8"/>
  <c r="AUB115" i="8"/>
  <c r="AUA115" i="8"/>
  <c r="ATZ115" i="8"/>
  <c r="ATY115" i="8"/>
  <c r="ATX115" i="8"/>
  <c r="ATW115" i="8"/>
  <c r="ATV115" i="8"/>
  <c r="ATU115" i="8"/>
  <c r="ATT115" i="8"/>
  <c r="ATS115" i="8"/>
  <c r="ATR115" i="8"/>
  <c r="ATQ115" i="8"/>
  <c r="ATP115" i="8"/>
  <c r="ATO115" i="8"/>
  <c r="ATN115" i="8"/>
  <c r="ATM115" i="8"/>
  <c r="ATL115" i="8"/>
  <c r="ATK115" i="8"/>
  <c r="ATJ115" i="8"/>
  <c r="ATI115" i="8"/>
  <c r="ATH115" i="8"/>
  <c r="ATG115" i="8"/>
  <c r="ATF115" i="8"/>
  <c r="ATE115" i="8"/>
  <c r="ATD115" i="8"/>
  <c r="ATC115" i="8"/>
  <c r="ATB115" i="8"/>
  <c r="ATA115" i="8"/>
  <c r="ASZ115" i="8"/>
  <c r="ASY115" i="8"/>
  <c r="ASX115" i="8"/>
  <c r="ASW115" i="8"/>
  <c r="ASV115" i="8"/>
  <c r="ASU115" i="8"/>
  <c r="AST115" i="8"/>
  <c r="ASS115" i="8"/>
  <c r="ASR115" i="8"/>
  <c r="ASQ115" i="8"/>
  <c r="ASP115" i="8"/>
  <c r="ASO115" i="8"/>
  <c r="ASN115" i="8"/>
  <c r="ASM115" i="8"/>
  <c r="ASL115" i="8"/>
  <c r="ASK115" i="8"/>
  <c r="ASJ115" i="8"/>
  <c r="ASI115" i="8"/>
  <c r="ASH115" i="8"/>
  <c r="ASG115" i="8"/>
  <c r="ASF115" i="8"/>
  <c r="ASE115" i="8"/>
  <c r="ASD115" i="8"/>
  <c r="ASC115" i="8"/>
  <c r="ASB115" i="8"/>
  <c r="ASA115" i="8"/>
  <c r="ARZ115" i="8"/>
  <c r="ARY115" i="8"/>
  <c r="ARX115" i="8"/>
  <c r="ARW115" i="8"/>
  <c r="ARV115" i="8"/>
  <c r="ARU115" i="8"/>
  <c r="ART115" i="8"/>
  <c r="ARS115" i="8"/>
  <c r="ARR115" i="8"/>
  <c r="ARQ115" i="8"/>
  <c r="ARP115" i="8"/>
  <c r="ARO115" i="8"/>
  <c r="ARN115" i="8"/>
  <c r="ARM115" i="8"/>
  <c r="ARL115" i="8"/>
  <c r="ARK115" i="8"/>
  <c r="ARJ115" i="8"/>
  <c r="ARI115" i="8"/>
  <c r="ARH115" i="8"/>
  <c r="ARG115" i="8"/>
  <c r="ARF115" i="8"/>
  <c r="ARE115" i="8"/>
  <c r="ARD115" i="8"/>
  <c r="ARC115" i="8"/>
  <c r="ARB115" i="8"/>
  <c r="ARA115" i="8"/>
  <c r="AQZ115" i="8"/>
  <c r="AQY115" i="8"/>
  <c r="AQX115" i="8"/>
  <c r="AQW115" i="8"/>
  <c r="AQV115" i="8"/>
  <c r="AQU115" i="8"/>
  <c r="AQT115" i="8"/>
  <c r="AQS115" i="8"/>
  <c r="AQR115" i="8"/>
  <c r="AQQ115" i="8"/>
  <c r="AQP115" i="8"/>
  <c r="AQO115" i="8"/>
  <c r="AQN115" i="8"/>
  <c r="AQM115" i="8"/>
  <c r="AQL115" i="8"/>
  <c r="AQK115" i="8"/>
  <c r="AQJ115" i="8"/>
  <c r="AQI115" i="8"/>
  <c r="AQH115" i="8"/>
  <c r="AQG115" i="8"/>
  <c r="AQF115" i="8"/>
  <c r="AQE115" i="8"/>
  <c r="AQD115" i="8"/>
  <c r="AQC115" i="8"/>
  <c r="AQB115" i="8"/>
  <c r="AQA115" i="8"/>
  <c r="APZ115" i="8"/>
  <c r="APY115" i="8"/>
  <c r="APX115" i="8"/>
  <c r="APW115" i="8"/>
  <c r="APV115" i="8"/>
  <c r="APU115" i="8"/>
  <c r="APT115" i="8"/>
  <c r="APS115" i="8"/>
  <c r="APR115" i="8"/>
  <c r="APQ115" i="8"/>
  <c r="APP115" i="8"/>
  <c r="APO115" i="8"/>
  <c r="APN115" i="8"/>
  <c r="APM115" i="8"/>
  <c r="APL115" i="8"/>
  <c r="APK115" i="8"/>
  <c r="APJ115" i="8"/>
  <c r="API115" i="8"/>
  <c r="APH115" i="8"/>
  <c r="APG115" i="8"/>
  <c r="APF115" i="8"/>
  <c r="APE115" i="8"/>
  <c r="APD115" i="8"/>
  <c r="APC115" i="8"/>
  <c r="APB115" i="8"/>
  <c r="APA115" i="8"/>
  <c r="AOZ115" i="8"/>
  <c r="AOY115" i="8"/>
  <c r="AOX115" i="8"/>
  <c r="AOW115" i="8"/>
  <c r="AOV115" i="8"/>
  <c r="AOU115" i="8"/>
  <c r="AOT115" i="8"/>
  <c r="AOS115" i="8"/>
  <c r="AOR115" i="8"/>
  <c r="AOQ115" i="8"/>
  <c r="AOP115" i="8"/>
  <c r="AOO115" i="8"/>
  <c r="AON115" i="8"/>
  <c r="AOM115" i="8"/>
  <c r="AOL115" i="8"/>
  <c r="AOK115" i="8"/>
  <c r="AOJ115" i="8"/>
  <c r="AOI115" i="8"/>
  <c r="AOH115" i="8"/>
  <c r="AOG115" i="8"/>
  <c r="AOF115" i="8"/>
  <c r="AOE115" i="8"/>
  <c r="AOD115" i="8"/>
  <c r="AOC115" i="8"/>
  <c r="AOB115" i="8"/>
  <c r="AOA115" i="8"/>
  <c r="ANZ115" i="8"/>
  <c r="ANY115" i="8"/>
  <c r="ANX115" i="8"/>
  <c r="ANW115" i="8"/>
  <c r="ANV115" i="8"/>
  <c r="ANU115" i="8"/>
  <c r="ANT115" i="8"/>
  <c r="ANS115" i="8"/>
  <c r="ANR115" i="8"/>
  <c r="ANQ115" i="8"/>
  <c r="ANP115" i="8"/>
  <c r="ANO115" i="8"/>
  <c r="ANN115" i="8"/>
  <c r="ANM115" i="8"/>
  <c r="ANL115" i="8"/>
  <c r="ANK115" i="8"/>
  <c r="ANJ115" i="8"/>
  <c r="ANI115" i="8"/>
  <c r="ANH115" i="8"/>
  <c r="ANG115" i="8"/>
  <c r="ANF115" i="8"/>
  <c r="ANE115" i="8"/>
  <c r="AND115" i="8"/>
  <c r="ANC115" i="8"/>
  <c r="ANB115" i="8"/>
  <c r="ANA115" i="8"/>
  <c r="AMZ115" i="8"/>
  <c r="AMY115" i="8"/>
  <c r="AMX115" i="8"/>
  <c r="AMW115" i="8"/>
  <c r="AMV115" i="8"/>
  <c r="AMU115" i="8"/>
  <c r="AMT115" i="8"/>
  <c r="AMS115" i="8"/>
  <c r="AMR115" i="8"/>
  <c r="AMQ115" i="8"/>
  <c r="AMP115" i="8"/>
  <c r="AMO115" i="8"/>
  <c r="AMN115" i="8"/>
  <c r="AMM115" i="8"/>
  <c r="AML115" i="8"/>
  <c r="AMK115" i="8"/>
  <c r="AMJ115" i="8"/>
  <c r="AMI115" i="8"/>
  <c r="AMH115" i="8"/>
  <c r="AMG115" i="8"/>
  <c r="AMF115" i="8"/>
  <c r="AME115" i="8"/>
  <c r="AMD115" i="8"/>
  <c r="AMC115" i="8"/>
  <c r="AMB115" i="8"/>
  <c r="AMA115" i="8"/>
  <c r="ALZ115" i="8"/>
  <c r="ALY115" i="8"/>
  <c r="ALX115" i="8"/>
  <c r="ALW115" i="8"/>
  <c r="ALV115" i="8"/>
  <c r="ALU115" i="8"/>
  <c r="ALT115" i="8"/>
  <c r="ALS115" i="8"/>
  <c r="ALR115" i="8"/>
  <c r="ALQ115" i="8"/>
  <c r="ALP115" i="8"/>
  <c r="ALO115" i="8"/>
  <c r="ALN115" i="8"/>
  <c r="ALM115" i="8"/>
  <c r="ALL115" i="8"/>
  <c r="ALK115" i="8"/>
  <c r="ALJ115" i="8"/>
  <c r="ALI115" i="8"/>
  <c r="ALH115" i="8"/>
  <c r="ALG115" i="8"/>
  <c r="ALF115" i="8"/>
  <c r="ALE115" i="8"/>
  <c r="ALD115" i="8"/>
  <c r="ALC115" i="8"/>
  <c r="ALB115" i="8"/>
  <c r="ALA115" i="8"/>
  <c r="AKZ115" i="8"/>
  <c r="AKY115" i="8"/>
  <c r="AKX115" i="8"/>
  <c r="AKW115" i="8"/>
  <c r="AKV115" i="8"/>
  <c r="AKU115" i="8"/>
  <c r="AKT115" i="8"/>
  <c r="AKS115" i="8"/>
  <c r="AKR115" i="8"/>
  <c r="AKQ115" i="8"/>
  <c r="AKP115" i="8"/>
  <c r="AKO115" i="8"/>
  <c r="AKN115" i="8"/>
  <c r="AKM115" i="8"/>
  <c r="AKL115" i="8"/>
  <c r="AKK115" i="8"/>
  <c r="AKJ115" i="8"/>
  <c r="AKI115" i="8"/>
  <c r="AKH115" i="8"/>
  <c r="AKG115" i="8"/>
  <c r="AKF115" i="8"/>
  <c r="AKE115" i="8"/>
  <c r="AKD115" i="8"/>
  <c r="AKC115" i="8"/>
  <c r="AKB115" i="8"/>
  <c r="AKA115" i="8"/>
  <c r="AJZ115" i="8"/>
  <c r="AJY115" i="8"/>
  <c r="AJX115" i="8"/>
  <c r="AJW115" i="8"/>
  <c r="AJV115" i="8"/>
  <c r="AJU115" i="8"/>
  <c r="AJT115" i="8"/>
  <c r="AJS115" i="8"/>
  <c r="AJR115" i="8"/>
  <c r="AJQ115" i="8"/>
  <c r="AJP115" i="8"/>
  <c r="AJO115" i="8"/>
  <c r="AJN115" i="8"/>
  <c r="AJM115" i="8"/>
  <c r="AJL115" i="8"/>
  <c r="AJK115" i="8"/>
  <c r="AJJ115" i="8"/>
  <c r="AJI115" i="8"/>
  <c r="AJH115" i="8"/>
  <c r="AJG115" i="8"/>
  <c r="AJF115" i="8"/>
  <c r="AJE115" i="8"/>
  <c r="AJD115" i="8"/>
  <c r="AJC115" i="8"/>
  <c r="AJB115" i="8"/>
  <c r="AJA115" i="8"/>
  <c r="AIZ115" i="8"/>
  <c r="AIY115" i="8"/>
  <c r="AIX115" i="8"/>
  <c r="AIW115" i="8"/>
  <c r="AIV115" i="8"/>
  <c r="AIU115" i="8"/>
  <c r="AIT115" i="8"/>
  <c r="AIS115" i="8"/>
  <c r="AIR115" i="8"/>
  <c r="AIQ115" i="8"/>
  <c r="AIP115" i="8"/>
  <c r="AIO115" i="8"/>
  <c r="AIN115" i="8"/>
  <c r="AIM115" i="8"/>
  <c r="AIL115" i="8"/>
  <c r="AIK115" i="8"/>
  <c r="AIJ115" i="8"/>
  <c r="AII115" i="8"/>
  <c r="AIH115" i="8"/>
  <c r="AIG115" i="8"/>
  <c r="AIF115" i="8"/>
  <c r="AIE115" i="8"/>
  <c r="AID115" i="8"/>
  <c r="AIC115" i="8"/>
  <c r="AIB115" i="8"/>
  <c r="AIA115" i="8"/>
  <c r="AHZ115" i="8"/>
  <c r="AHY115" i="8"/>
  <c r="AHX115" i="8"/>
  <c r="AHW115" i="8"/>
  <c r="AHV115" i="8"/>
  <c r="AHU115" i="8"/>
  <c r="AHT115" i="8"/>
  <c r="AHS115" i="8"/>
  <c r="AHR115" i="8"/>
  <c r="AHQ115" i="8"/>
  <c r="AHP115" i="8"/>
  <c r="AHO115" i="8"/>
  <c r="AHN115" i="8"/>
  <c r="AHM115" i="8"/>
  <c r="AHL115" i="8"/>
  <c r="AHK115" i="8"/>
  <c r="AHJ115" i="8"/>
  <c r="AHI115" i="8"/>
  <c r="AHH115" i="8"/>
  <c r="AHG115" i="8"/>
  <c r="AHF115" i="8"/>
  <c r="AHE115" i="8"/>
  <c r="AHD115" i="8"/>
  <c r="AHC115" i="8"/>
  <c r="AHB115" i="8"/>
  <c r="AHA115" i="8"/>
  <c r="AGZ115" i="8"/>
  <c r="AGY115" i="8"/>
  <c r="AGX115" i="8"/>
  <c r="AGW115" i="8"/>
  <c r="AGV115" i="8"/>
  <c r="AGU115" i="8"/>
  <c r="AGT115" i="8"/>
  <c r="AGS115" i="8"/>
  <c r="AGR115" i="8"/>
  <c r="AGQ115" i="8"/>
  <c r="AGP115" i="8"/>
  <c r="AGO115" i="8"/>
  <c r="AGN115" i="8"/>
  <c r="AGM115" i="8"/>
  <c r="AGL115" i="8"/>
  <c r="AGK115" i="8"/>
  <c r="AGJ115" i="8"/>
  <c r="AGI115" i="8"/>
  <c r="AGH115" i="8"/>
  <c r="AGG115" i="8"/>
  <c r="AGF115" i="8"/>
  <c r="AGE115" i="8"/>
  <c r="AGD115" i="8"/>
  <c r="AGC115" i="8"/>
  <c r="AGB115" i="8"/>
  <c r="AGA115" i="8"/>
  <c r="AFZ115" i="8"/>
  <c r="AFY115" i="8"/>
  <c r="AFX115" i="8"/>
  <c r="AFW115" i="8"/>
  <c r="AFV115" i="8"/>
  <c r="AFU115" i="8"/>
  <c r="AFT115" i="8"/>
  <c r="AFS115" i="8"/>
  <c r="AFR115" i="8"/>
  <c r="AFQ115" i="8"/>
  <c r="AFP115" i="8"/>
  <c r="AFO115" i="8"/>
  <c r="AFN115" i="8"/>
  <c r="AFM115" i="8"/>
  <c r="AFL115" i="8"/>
  <c r="AFK115" i="8"/>
  <c r="AFJ115" i="8"/>
  <c r="AFI115" i="8"/>
  <c r="AFH115" i="8"/>
  <c r="AFG115" i="8"/>
  <c r="AFF115" i="8"/>
  <c r="AFE115" i="8"/>
  <c r="AFD115" i="8"/>
  <c r="AFC115" i="8"/>
  <c r="AFB115" i="8"/>
  <c r="AFA115" i="8"/>
  <c r="AEZ115" i="8"/>
  <c r="AEY115" i="8"/>
  <c r="AEX115" i="8"/>
  <c r="AEW115" i="8"/>
  <c r="AEV115" i="8"/>
  <c r="AEU115" i="8"/>
  <c r="AET115" i="8"/>
  <c r="AES115" i="8"/>
  <c r="AER115" i="8"/>
  <c r="AEQ115" i="8"/>
  <c r="AEP115" i="8"/>
  <c r="AEO115" i="8"/>
  <c r="AEN115" i="8"/>
  <c r="AEM115" i="8"/>
  <c r="AEL115" i="8"/>
  <c r="AEK115" i="8"/>
  <c r="AEJ115" i="8"/>
  <c r="AEI115" i="8"/>
  <c r="AEH115" i="8"/>
  <c r="AEG115" i="8"/>
  <c r="AEF115" i="8"/>
  <c r="AEE115" i="8"/>
  <c r="AED115" i="8"/>
  <c r="AEC115" i="8"/>
  <c r="AEB115" i="8"/>
  <c r="AEA115" i="8"/>
  <c r="ADZ115" i="8"/>
  <c r="ADY115" i="8"/>
  <c r="ADX115" i="8"/>
  <c r="ADW115" i="8"/>
  <c r="ADV115" i="8"/>
  <c r="ADU115" i="8"/>
  <c r="ADT115" i="8"/>
  <c r="ADS115" i="8"/>
  <c r="ADR115" i="8"/>
  <c r="ADQ115" i="8"/>
  <c r="ADP115" i="8"/>
  <c r="ADO115" i="8"/>
  <c r="ADN115" i="8"/>
  <c r="ADM115" i="8"/>
  <c r="ADL115" i="8"/>
  <c r="ADK115" i="8"/>
  <c r="ADJ115" i="8"/>
  <c r="ADI115" i="8"/>
  <c r="ADH115" i="8"/>
  <c r="ADG115" i="8"/>
  <c r="ADF115" i="8"/>
  <c r="ADE115" i="8"/>
  <c r="ADD115" i="8"/>
  <c r="ADC115" i="8"/>
  <c r="ADB115" i="8"/>
  <c r="ADA115" i="8"/>
  <c r="ACZ115" i="8"/>
  <c r="ACY115" i="8"/>
  <c r="ACX115" i="8"/>
  <c r="ACW115" i="8"/>
  <c r="ACV115" i="8"/>
  <c r="ACU115" i="8"/>
  <c r="ACT115" i="8"/>
  <c r="ACS115" i="8"/>
  <c r="ACR115" i="8"/>
  <c r="ACQ115" i="8"/>
  <c r="ACP115" i="8"/>
  <c r="ACO115" i="8"/>
  <c r="ACN115" i="8"/>
  <c r="ACM115" i="8"/>
  <c r="ACL115" i="8"/>
  <c r="ACK115" i="8"/>
  <c r="ACJ115" i="8"/>
  <c r="ACI115" i="8"/>
  <c r="ACH115" i="8"/>
  <c r="ACG115" i="8"/>
  <c r="ACF115" i="8"/>
  <c r="ACE115" i="8"/>
  <c r="ACD115" i="8"/>
  <c r="ACC115" i="8"/>
  <c r="ACB115" i="8"/>
  <c r="ACA115" i="8"/>
  <c r="ABZ115" i="8"/>
  <c r="ABY115" i="8"/>
  <c r="ABX115" i="8"/>
  <c r="ABW115" i="8"/>
  <c r="ABV115" i="8"/>
  <c r="ABU115" i="8"/>
  <c r="ABT115" i="8"/>
  <c r="ABS115" i="8"/>
  <c r="ABR115" i="8"/>
  <c r="ABQ115" i="8"/>
  <c r="ABP115" i="8"/>
  <c r="ABO115" i="8"/>
  <c r="ABN115" i="8"/>
  <c r="ABM115" i="8"/>
  <c r="ABL115" i="8"/>
  <c r="ABK115" i="8"/>
  <c r="ABJ115" i="8"/>
  <c r="ABI115" i="8"/>
  <c r="ABH115" i="8"/>
  <c r="ABG115" i="8"/>
  <c r="ABF115" i="8"/>
  <c r="ABE115" i="8"/>
  <c r="ABD115" i="8"/>
  <c r="ABC115" i="8"/>
  <c r="ABB115" i="8"/>
  <c r="ABA115" i="8"/>
  <c r="AAZ115" i="8"/>
  <c r="AAY115" i="8"/>
  <c r="AAX115" i="8"/>
  <c r="AAW115" i="8"/>
  <c r="AAV115" i="8"/>
  <c r="AAU115" i="8"/>
  <c r="AAT115" i="8"/>
  <c r="AAS115" i="8"/>
  <c r="AAR115" i="8"/>
  <c r="AAQ115" i="8"/>
  <c r="AAP115" i="8"/>
  <c r="AAO115" i="8"/>
  <c r="AAN115" i="8"/>
  <c r="AAM115" i="8"/>
  <c r="AAL115" i="8"/>
  <c r="AAK115" i="8"/>
  <c r="AAJ115" i="8"/>
  <c r="AAI115" i="8"/>
  <c r="AAH115" i="8"/>
  <c r="AAG115" i="8"/>
  <c r="AAF115" i="8"/>
  <c r="AAE115" i="8"/>
  <c r="AAD115" i="8"/>
  <c r="AAC115" i="8"/>
  <c r="AAB115" i="8"/>
  <c r="AAA115" i="8"/>
  <c r="ZZ115" i="8"/>
  <c r="ZY115" i="8"/>
  <c r="ZX115" i="8"/>
  <c r="ZW115" i="8"/>
  <c r="ZV115" i="8"/>
  <c r="ZU115" i="8"/>
  <c r="ZT115" i="8"/>
  <c r="ZS115" i="8"/>
  <c r="ZR115" i="8"/>
  <c r="ZQ115" i="8"/>
  <c r="ZP115" i="8"/>
  <c r="ZO115" i="8"/>
  <c r="ZN115" i="8"/>
  <c r="ZM115" i="8"/>
  <c r="ZL115" i="8"/>
  <c r="ZK115" i="8"/>
  <c r="ZJ115" i="8"/>
  <c r="ZI115" i="8"/>
  <c r="ZH115" i="8"/>
  <c r="ZG115" i="8"/>
  <c r="ZF115" i="8"/>
  <c r="ZE115" i="8"/>
  <c r="ZD115" i="8"/>
  <c r="ZC115" i="8"/>
  <c r="ZB115" i="8"/>
  <c r="ZA115" i="8"/>
  <c r="YZ115" i="8"/>
  <c r="YY115" i="8"/>
  <c r="YX115" i="8"/>
  <c r="YW115" i="8"/>
  <c r="YV115" i="8"/>
  <c r="YU115" i="8"/>
  <c r="YT115" i="8"/>
  <c r="YS115" i="8"/>
  <c r="YR115" i="8"/>
  <c r="YQ115" i="8"/>
  <c r="YP115" i="8"/>
  <c r="YO115" i="8"/>
  <c r="YN115" i="8"/>
  <c r="YM115" i="8"/>
  <c r="YL115" i="8"/>
  <c r="YK115" i="8"/>
  <c r="YJ115" i="8"/>
  <c r="YI115" i="8"/>
  <c r="YH115" i="8"/>
  <c r="YG115" i="8"/>
  <c r="YF115" i="8"/>
  <c r="YE115" i="8"/>
  <c r="YD115" i="8"/>
  <c r="YC115" i="8"/>
  <c r="YB115" i="8"/>
  <c r="YA115" i="8"/>
  <c r="XZ115" i="8"/>
  <c r="XY115" i="8"/>
  <c r="XX115" i="8"/>
  <c r="XW115" i="8"/>
  <c r="XV115" i="8"/>
  <c r="XU115" i="8"/>
  <c r="XT115" i="8"/>
  <c r="XS115" i="8"/>
  <c r="XR115" i="8"/>
  <c r="XQ115" i="8"/>
  <c r="XP115" i="8"/>
  <c r="XO115" i="8"/>
  <c r="XN115" i="8"/>
  <c r="XM115" i="8"/>
  <c r="XL115" i="8"/>
  <c r="XK115" i="8"/>
  <c r="XJ115" i="8"/>
  <c r="XI115" i="8"/>
  <c r="XH115" i="8"/>
  <c r="XG115" i="8"/>
  <c r="XF115" i="8"/>
  <c r="XE115" i="8"/>
  <c r="XD115" i="8"/>
  <c r="XC115" i="8"/>
  <c r="XB115" i="8"/>
  <c r="XA115" i="8"/>
  <c r="WZ115" i="8"/>
  <c r="WY115" i="8"/>
  <c r="WX115" i="8"/>
  <c r="WW115" i="8"/>
  <c r="WV115" i="8"/>
  <c r="WU115" i="8"/>
  <c r="WT115" i="8"/>
  <c r="WS115" i="8"/>
  <c r="WR115" i="8"/>
  <c r="WQ115" i="8"/>
  <c r="WP115" i="8"/>
  <c r="WO115" i="8"/>
  <c r="WN115" i="8"/>
  <c r="WM115" i="8"/>
  <c r="WL115" i="8"/>
  <c r="WK115" i="8"/>
  <c r="WJ115" i="8"/>
  <c r="WI115" i="8"/>
  <c r="WH115" i="8"/>
  <c r="WG115" i="8"/>
  <c r="WF115" i="8"/>
  <c r="WE115" i="8"/>
  <c r="WD115" i="8"/>
  <c r="WC115" i="8"/>
  <c r="WB115" i="8"/>
  <c r="WA115" i="8"/>
  <c r="VZ115" i="8"/>
  <c r="VY115" i="8"/>
  <c r="VX115" i="8"/>
  <c r="VW115" i="8"/>
  <c r="VV115" i="8"/>
  <c r="VU115" i="8"/>
  <c r="VT115" i="8"/>
  <c r="VS115" i="8"/>
  <c r="VR115" i="8"/>
  <c r="VQ115" i="8"/>
  <c r="VP115" i="8"/>
  <c r="VO115" i="8"/>
  <c r="VN115" i="8"/>
  <c r="VM115" i="8"/>
  <c r="VL115" i="8"/>
  <c r="VK115" i="8"/>
  <c r="VJ115" i="8"/>
  <c r="VI115" i="8"/>
  <c r="VH115" i="8"/>
  <c r="VG115" i="8"/>
  <c r="VF115" i="8"/>
  <c r="VE115" i="8"/>
  <c r="VD115" i="8"/>
  <c r="VC115" i="8"/>
  <c r="VB115" i="8"/>
  <c r="VA115" i="8"/>
  <c r="UZ115" i="8"/>
  <c r="UY115" i="8"/>
  <c r="UX115" i="8"/>
  <c r="UW115" i="8"/>
  <c r="UV115" i="8"/>
  <c r="UU115" i="8"/>
  <c r="UT115" i="8"/>
  <c r="US115" i="8"/>
  <c r="UR115" i="8"/>
  <c r="UQ115" i="8"/>
  <c r="UP115" i="8"/>
  <c r="UO115" i="8"/>
  <c r="UN115" i="8"/>
  <c r="UM115" i="8"/>
  <c r="UL115" i="8"/>
  <c r="UK115" i="8"/>
  <c r="UJ115" i="8"/>
  <c r="UI115" i="8"/>
  <c r="UH115" i="8"/>
  <c r="UG115" i="8"/>
  <c r="UF115" i="8"/>
  <c r="UE115" i="8"/>
  <c r="UD115" i="8"/>
  <c r="UC115" i="8"/>
  <c r="UB115" i="8"/>
  <c r="UA115" i="8"/>
  <c r="TZ115" i="8"/>
  <c r="TY115" i="8"/>
  <c r="TX115" i="8"/>
  <c r="TW115" i="8"/>
  <c r="TV115" i="8"/>
  <c r="TU115" i="8"/>
  <c r="TT115" i="8"/>
  <c r="TS115" i="8"/>
  <c r="TR115" i="8"/>
  <c r="TQ115" i="8"/>
  <c r="TP115" i="8"/>
  <c r="TO115" i="8"/>
  <c r="TN115" i="8"/>
  <c r="TM115" i="8"/>
  <c r="TL115" i="8"/>
  <c r="TK115" i="8"/>
  <c r="TJ115" i="8"/>
  <c r="TI115" i="8"/>
  <c r="TH115" i="8"/>
  <c r="TG115" i="8"/>
  <c r="TF115" i="8"/>
  <c r="TE115" i="8"/>
  <c r="TD115" i="8"/>
  <c r="TC115" i="8"/>
  <c r="TB115" i="8"/>
  <c r="TA115" i="8"/>
  <c r="SZ115" i="8"/>
  <c r="SY115" i="8"/>
  <c r="SX115" i="8"/>
  <c r="SW115" i="8"/>
  <c r="SV115" i="8"/>
  <c r="SU115" i="8"/>
  <c r="ST115" i="8"/>
  <c r="SS115" i="8"/>
  <c r="SR115" i="8"/>
  <c r="SQ115" i="8"/>
  <c r="SP115" i="8"/>
  <c r="SO115" i="8"/>
  <c r="SN115" i="8"/>
  <c r="SM115" i="8"/>
  <c r="SL115" i="8"/>
  <c r="SK115" i="8"/>
  <c r="SJ115" i="8"/>
  <c r="SI115" i="8"/>
  <c r="SH115" i="8"/>
  <c r="SG115" i="8"/>
  <c r="SF115" i="8"/>
  <c r="SE115" i="8"/>
  <c r="SD115" i="8"/>
  <c r="SC115" i="8"/>
  <c r="SB115" i="8"/>
  <c r="SA115" i="8"/>
  <c r="RZ115" i="8"/>
  <c r="RY115" i="8"/>
  <c r="RX115" i="8"/>
  <c r="RW115" i="8"/>
  <c r="RV115" i="8"/>
  <c r="RU115" i="8"/>
  <c r="RT115" i="8"/>
  <c r="RS115" i="8"/>
  <c r="RR115" i="8"/>
  <c r="RQ115" i="8"/>
  <c r="RP115" i="8"/>
  <c r="RO115" i="8"/>
  <c r="RN115" i="8"/>
  <c r="RM115" i="8"/>
  <c r="RL115" i="8"/>
  <c r="RK115" i="8"/>
  <c r="RJ115" i="8"/>
  <c r="RI115" i="8"/>
  <c r="RH115" i="8"/>
  <c r="RG115" i="8"/>
  <c r="RF115" i="8"/>
  <c r="RE115" i="8"/>
  <c r="RD115" i="8"/>
  <c r="RC115" i="8"/>
  <c r="RB115" i="8"/>
  <c r="RA115" i="8"/>
  <c r="QZ115" i="8"/>
  <c r="QY115" i="8"/>
  <c r="QX115" i="8"/>
  <c r="QW115" i="8"/>
  <c r="QV115" i="8"/>
  <c r="QU115" i="8"/>
  <c r="QT115" i="8"/>
  <c r="QS115" i="8"/>
  <c r="QR115" i="8"/>
  <c r="QQ115" i="8"/>
  <c r="QP115" i="8"/>
  <c r="QO115" i="8"/>
  <c r="QN115" i="8"/>
  <c r="QM115" i="8"/>
  <c r="QL115" i="8"/>
  <c r="QK115" i="8"/>
  <c r="QJ115" i="8"/>
  <c r="QI115" i="8"/>
  <c r="QH115" i="8"/>
  <c r="QG115" i="8"/>
  <c r="QF115" i="8"/>
  <c r="QE115" i="8"/>
  <c r="QD115" i="8"/>
  <c r="QC115" i="8"/>
  <c r="QB115" i="8"/>
  <c r="QA115" i="8"/>
  <c r="PZ115" i="8"/>
  <c r="PY115" i="8"/>
  <c r="PX115" i="8"/>
  <c r="PW115" i="8"/>
  <c r="PV115" i="8"/>
  <c r="PU115" i="8"/>
  <c r="PT115" i="8"/>
  <c r="PS115" i="8"/>
  <c r="PR115" i="8"/>
  <c r="PQ115" i="8"/>
  <c r="PP115" i="8"/>
  <c r="PO115" i="8"/>
  <c r="PN115" i="8"/>
  <c r="PM115" i="8"/>
  <c r="PL115" i="8"/>
  <c r="PK115" i="8"/>
  <c r="PJ115" i="8"/>
  <c r="PI115" i="8"/>
  <c r="PH115" i="8"/>
  <c r="PG115" i="8"/>
  <c r="PF115" i="8"/>
  <c r="PE115" i="8"/>
  <c r="PD115" i="8"/>
  <c r="PC115" i="8"/>
  <c r="PB115" i="8"/>
  <c r="PA115" i="8"/>
  <c r="OZ115" i="8"/>
  <c r="OY115" i="8"/>
  <c r="OX115" i="8"/>
  <c r="OW115" i="8"/>
  <c r="OV115" i="8"/>
  <c r="OU115" i="8"/>
  <c r="OT115" i="8"/>
  <c r="OS115" i="8"/>
  <c r="OR115" i="8"/>
  <c r="OQ115" i="8"/>
  <c r="OP115" i="8"/>
  <c r="OO115" i="8"/>
  <c r="ON115" i="8"/>
  <c r="OM115" i="8"/>
  <c r="OL115" i="8"/>
  <c r="OK115" i="8"/>
  <c r="OJ115" i="8"/>
  <c r="OI115" i="8"/>
  <c r="OH115" i="8"/>
  <c r="OG115" i="8"/>
  <c r="OF115" i="8"/>
  <c r="OE115" i="8"/>
  <c r="OD115" i="8"/>
  <c r="OC115" i="8"/>
  <c r="OB115" i="8"/>
  <c r="OA115" i="8"/>
  <c r="NZ115" i="8"/>
  <c r="NY115" i="8"/>
  <c r="NX115" i="8"/>
  <c r="NW115" i="8"/>
  <c r="NV115" i="8"/>
  <c r="NU115" i="8"/>
  <c r="NT115" i="8"/>
  <c r="NS115" i="8"/>
  <c r="NR115" i="8"/>
  <c r="NQ115" i="8"/>
  <c r="NP115" i="8"/>
  <c r="NO115" i="8"/>
  <c r="NN115" i="8"/>
  <c r="NM115" i="8"/>
  <c r="NL115" i="8"/>
  <c r="NK115" i="8"/>
  <c r="NJ115" i="8"/>
  <c r="NI115" i="8"/>
  <c r="NH115" i="8"/>
  <c r="NG115" i="8"/>
  <c r="NF115" i="8"/>
  <c r="NE115" i="8"/>
  <c r="ND115" i="8"/>
  <c r="NC115" i="8"/>
  <c r="NB115" i="8"/>
  <c r="NA115" i="8"/>
  <c r="MZ115" i="8"/>
  <c r="MY115" i="8"/>
  <c r="MX115" i="8"/>
  <c r="MW115" i="8"/>
  <c r="MV115" i="8"/>
  <c r="MU115" i="8"/>
  <c r="MT115" i="8"/>
  <c r="MS115" i="8"/>
  <c r="MR115" i="8"/>
  <c r="MQ115" i="8"/>
  <c r="MP115" i="8"/>
  <c r="MO115" i="8"/>
  <c r="MN115" i="8"/>
  <c r="MM115" i="8"/>
  <c r="ML115" i="8"/>
  <c r="MK115" i="8"/>
  <c r="MJ115" i="8"/>
  <c r="MI115" i="8"/>
  <c r="MH115" i="8"/>
  <c r="MG115" i="8"/>
  <c r="MF115" i="8"/>
  <c r="ME115" i="8"/>
  <c r="MD115" i="8"/>
  <c r="MC115" i="8"/>
  <c r="MB115" i="8"/>
  <c r="MA115" i="8"/>
  <c r="LZ115" i="8"/>
  <c r="LY115" i="8"/>
  <c r="LX115" i="8"/>
  <c r="LW115" i="8"/>
  <c r="LV115" i="8"/>
  <c r="LU115" i="8"/>
  <c r="LT115" i="8"/>
  <c r="LS115" i="8"/>
  <c r="LR115" i="8"/>
  <c r="LQ115" i="8"/>
  <c r="LP115" i="8"/>
  <c r="LO115" i="8"/>
  <c r="LN115" i="8"/>
  <c r="LM115" i="8"/>
  <c r="LL115" i="8"/>
  <c r="LK115" i="8"/>
  <c r="LJ115" i="8"/>
  <c r="LI115" i="8"/>
  <c r="LH115" i="8"/>
  <c r="LG115" i="8"/>
  <c r="LF115" i="8"/>
  <c r="LE115" i="8"/>
  <c r="LD115" i="8"/>
  <c r="LC115" i="8"/>
  <c r="LB115" i="8"/>
  <c r="LA115" i="8"/>
  <c r="KZ115" i="8"/>
  <c r="KY115" i="8"/>
  <c r="KX115" i="8"/>
  <c r="KW115" i="8"/>
  <c r="KV115" i="8"/>
  <c r="KU115" i="8"/>
  <c r="KT115" i="8"/>
  <c r="KS115" i="8"/>
  <c r="KR115" i="8"/>
  <c r="KQ115" i="8"/>
  <c r="KP115" i="8"/>
  <c r="KO115" i="8"/>
  <c r="KN115" i="8"/>
  <c r="KM115" i="8"/>
  <c r="KL115" i="8"/>
  <c r="KK115" i="8"/>
  <c r="KJ115" i="8"/>
  <c r="KI115" i="8"/>
  <c r="KH115" i="8"/>
  <c r="KG115" i="8"/>
  <c r="KF115" i="8"/>
  <c r="KE115" i="8"/>
  <c r="KD115" i="8"/>
  <c r="KC115" i="8"/>
  <c r="KB115" i="8"/>
  <c r="KA115" i="8"/>
  <c r="JZ115" i="8"/>
  <c r="JY115" i="8"/>
  <c r="JX115" i="8"/>
  <c r="JW115" i="8"/>
  <c r="JV115" i="8"/>
  <c r="JU115" i="8"/>
  <c r="JT115" i="8"/>
  <c r="JS115" i="8"/>
  <c r="JR115" i="8"/>
  <c r="JQ115" i="8"/>
  <c r="JP115" i="8"/>
  <c r="JO115" i="8"/>
  <c r="JN115" i="8"/>
  <c r="JM115" i="8"/>
  <c r="JL115" i="8"/>
  <c r="JK115" i="8"/>
  <c r="JJ115" i="8"/>
  <c r="JI115" i="8"/>
  <c r="JH115" i="8"/>
  <c r="JG115" i="8"/>
  <c r="JF115" i="8"/>
  <c r="JE115" i="8"/>
  <c r="JD115" i="8"/>
  <c r="JC115" i="8"/>
  <c r="JB115" i="8"/>
  <c r="JA115" i="8"/>
  <c r="IZ115" i="8"/>
  <c r="IY115" i="8"/>
  <c r="IX115" i="8"/>
  <c r="IW115" i="8"/>
  <c r="IV115" i="8"/>
  <c r="IU115" i="8"/>
  <c r="IT115" i="8"/>
  <c r="IS115" i="8"/>
  <c r="IR115" i="8"/>
  <c r="IQ115" i="8"/>
  <c r="IP115" i="8"/>
  <c r="IO115" i="8"/>
  <c r="IN115" i="8"/>
  <c r="IM115" i="8"/>
  <c r="IL115" i="8"/>
  <c r="IK115" i="8"/>
  <c r="IJ115" i="8"/>
  <c r="II115" i="8"/>
  <c r="IH115" i="8"/>
  <c r="IG115" i="8"/>
  <c r="IF115" i="8"/>
  <c r="IE115" i="8"/>
  <c r="ID115" i="8"/>
  <c r="IC115" i="8"/>
  <c r="IB115" i="8"/>
  <c r="IA115" i="8"/>
  <c r="HZ115" i="8"/>
  <c r="HY115" i="8"/>
  <c r="HX115" i="8"/>
  <c r="HW115" i="8"/>
  <c r="HV115" i="8"/>
  <c r="HU115" i="8"/>
  <c r="HT115" i="8"/>
  <c r="HS115" i="8"/>
  <c r="HR115" i="8"/>
  <c r="HQ115" i="8"/>
  <c r="HP115" i="8"/>
  <c r="HO115" i="8"/>
  <c r="HN115" i="8"/>
  <c r="HM115" i="8"/>
  <c r="HL115" i="8"/>
  <c r="HK115" i="8"/>
  <c r="HJ115" i="8"/>
  <c r="HI115" i="8"/>
  <c r="HH115" i="8"/>
  <c r="HG115" i="8"/>
  <c r="HF115" i="8"/>
  <c r="HE115" i="8"/>
  <c r="HD115" i="8"/>
  <c r="HC115" i="8"/>
  <c r="HB115" i="8"/>
  <c r="HA115" i="8"/>
  <c r="GZ115" i="8"/>
  <c r="GY115" i="8"/>
  <c r="GX115" i="8"/>
  <c r="GW115" i="8"/>
  <c r="GV115" i="8"/>
  <c r="GU115" i="8"/>
  <c r="GT115" i="8"/>
  <c r="GS115" i="8"/>
  <c r="GR115" i="8"/>
  <c r="GQ115" i="8"/>
  <c r="GP115" i="8"/>
  <c r="GO115" i="8"/>
  <c r="GN115" i="8"/>
  <c r="GM115" i="8"/>
  <c r="GL115" i="8"/>
  <c r="GK115" i="8"/>
  <c r="GJ115" i="8"/>
  <c r="GI115" i="8"/>
  <c r="GH115" i="8"/>
  <c r="GG115" i="8"/>
  <c r="GF115" i="8"/>
  <c r="GE115" i="8"/>
  <c r="GD115" i="8"/>
  <c r="GC115" i="8"/>
  <c r="GB115" i="8"/>
  <c r="GA115" i="8"/>
  <c r="FZ115" i="8"/>
  <c r="FY115" i="8"/>
  <c r="FX115" i="8"/>
  <c r="FW115" i="8"/>
  <c r="FV115" i="8"/>
  <c r="FU115" i="8"/>
  <c r="FT115" i="8"/>
  <c r="FS115" i="8"/>
  <c r="FR115" i="8"/>
  <c r="FQ115" i="8"/>
  <c r="FP115" i="8"/>
  <c r="FO115" i="8"/>
  <c r="FN115" i="8"/>
  <c r="FM115" i="8"/>
  <c r="FL115" i="8"/>
  <c r="FK115" i="8"/>
  <c r="FJ115" i="8"/>
  <c r="FI115" i="8"/>
  <c r="FH115" i="8"/>
  <c r="FG115" i="8"/>
  <c r="FF115" i="8"/>
  <c r="FE115" i="8"/>
  <c r="FD115" i="8"/>
  <c r="FC115" i="8"/>
  <c r="FB115" i="8"/>
  <c r="FA115" i="8"/>
  <c r="EZ115" i="8"/>
  <c r="EY115" i="8"/>
  <c r="EX115" i="8"/>
  <c r="EW115" i="8"/>
  <c r="EV115" i="8"/>
  <c r="EU115" i="8"/>
  <c r="ET115" i="8"/>
  <c r="ES115" i="8"/>
  <c r="ER115" i="8"/>
  <c r="EQ115" i="8"/>
  <c r="EP115" i="8"/>
  <c r="EO115" i="8"/>
  <c r="EN115" i="8"/>
  <c r="EM115" i="8"/>
  <c r="EL115" i="8"/>
  <c r="EK115" i="8"/>
  <c r="EJ115" i="8"/>
  <c r="EI115" i="8"/>
  <c r="EH115" i="8"/>
  <c r="EG115" i="8"/>
  <c r="EF115" i="8"/>
  <c r="EE115" i="8"/>
  <c r="ED115" i="8"/>
  <c r="EC115" i="8"/>
  <c r="EB115" i="8"/>
  <c r="EA115" i="8"/>
  <c r="DZ115" i="8"/>
  <c r="DY115" i="8"/>
  <c r="DX115" i="8"/>
  <c r="DW115" i="8"/>
  <c r="DV115" i="8"/>
  <c r="DU115" i="8"/>
  <c r="DT115" i="8"/>
  <c r="DS115" i="8"/>
  <c r="DR115" i="8"/>
  <c r="DQ115" i="8"/>
  <c r="DP115" i="8"/>
  <c r="DO115" i="8"/>
  <c r="DN115" i="8"/>
  <c r="DM115" i="8"/>
  <c r="DL115" i="8"/>
  <c r="DK115" i="8"/>
  <c r="DJ115" i="8"/>
  <c r="DI115" i="8"/>
  <c r="DH115" i="8"/>
  <c r="DG115" i="8"/>
  <c r="DF115" i="8"/>
  <c r="DE115" i="8"/>
  <c r="DD115" i="8"/>
  <c r="DC115" i="8"/>
  <c r="DB115" i="8"/>
  <c r="DA115" i="8"/>
  <c r="CZ115" i="8"/>
  <c r="CY115" i="8"/>
  <c r="K95" i="7" l="1"/>
  <c r="J116" i="7"/>
  <c r="J118" i="7" s="1"/>
  <c r="B71" i="8"/>
  <c r="B70" i="8"/>
  <c r="B68" i="8"/>
  <c r="L95" i="7" l="1"/>
  <c r="K116" i="7"/>
  <c r="K118" i="7" s="1"/>
  <c r="B66" i="8"/>
  <c r="B72" i="8"/>
  <c r="B49" i="8" l="1"/>
  <c r="M95" i="7"/>
  <c r="L116" i="7"/>
  <c r="L118" i="7" s="1"/>
  <c r="N95" i="7" l="1"/>
  <c r="M116" i="7"/>
  <c r="M118" i="7" s="1"/>
  <c r="B50" i="8"/>
  <c r="O95" i="7" l="1"/>
  <c r="N116" i="7"/>
  <c r="N118" i="7" s="1"/>
  <c r="C53" i="8"/>
  <c r="B51" i="8"/>
  <c r="B138" i="8" s="1"/>
  <c r="CX2" i="8"/>
  <c r="CW2" i="8"/>
  <c r="CV2" i="8"/>
  <c r="CU2" i="8"/>
  <c r="CT2" i="8"/>
  <c r="CS2" i="8"/>
  <c r="CR2" i="8"/>
  <c r="CQ2" i="8"/>
  <c r="CP2" i="8"/>
  <c r="CO2" i="8"/>
  <c r="CN2" i="8"/>
  <c r="CM2" i="8"/>
  <c r="CL2" i="8"/>
  <c r="CK2" i="8"/>
  <c r="CJ2" i="8"/>
  <c r="CI2" i="8"/>
  <c r="CH2" i="8"/>
  <c r="CG2" i="8"/>
  <c r="CF2" i="8"/>
  <c r="CE2" i="8"/>
  <c r="CD2" i="8"/>
  <c r="CC2" i="8"/>
  <c r="CB2" i="8"/>
  <c r="CA2" i="8"/>
  <c r="BZ2" i="8"/>
  <c r="BY2" i="8"/>
  <c r="BX2" i="8"/>
  <c r="BW2" i="8"/>
  <c r="BV2" i="8"/>
  <c r="BU2" i="8"/>
  <c r="BT2" i="8"/>
  <c r="BS2" i="8"/>
  <c r="BR2" i="8"/>
  <c r="BQ2" i="8"/>
  <c r="BP2" i="8"/>
  <c r="BO2" i="8"/>
  <c r="BN2" i="8"/>
  <c r="BM2" i="8"/>
  <c r="BL2" i="8"/>
  <c r="BK2" i="8"/>
  <c r="BJ2" i="8"/>
  <c r="BI2" i="8"/>
  <c r="BH2" i="8"/>
  <c r="BG2" i="8"/>
  <c r="BF2" i="8"/>
  <c r="BE2" i="8"/>
  <c r="BD2" i="8"/>
  <c r="BC2" i="8"/>
  <c r="BB2" i="8"/>
  <c r="BA2" i="8"/>
  <c r="AZ2" i="8"/>
  <c r="AY2" i="8"/>
  <c r="AX2" i="8"/>
  <c r="AW2" i="8"/>
  <c r="AV2" i="8"/>
  <c r="AU2" i="8"/>
  <c r="AT2" i="8"/>
  <c r="AS2" i="8"/>
  <c r="AR2" i="8"/>
  <c r="AQ2" i="8"/>
  <c r="AP2" i="8"/>
  <c r="AO2" i="8"/>
  <c r="AN2" i="8"/>
  <c r="AM2" i="8"/>
  <c r="AL2" i="8"/>
  <c r="AK2" i="8"/>
  <c r="AJ2" i="8"/>
  <c r="AI2" i="8"/>
  <c r="AH2" i="8"/>
  <c r="AG2" i="8"/>
  <c r="AF2" i="8"/>
  <c r="AE2" i="8"/>
  <c r="AD2" i="8"/>
  <c r="AC2" i="8"/>
  <c r="AB2" i="8"/>
  <c r="AA2" i="8"/>
  <c r="Z2" i="8"/>
  <c r="Y2" i="8"/>
  <c r="X2" i="8"/>
  <c r="W2" i="8"/>
  <c r="V2" i="8"/>
  <c r="U2" i="8"/>
  <c r="T2" i="8"/>
  <c r="S2" i="8"/>
  <c r="R2" i="8"/>
  <c r="Q2" i="8"/>
  <c r="P2" i="8"/>
  <c r="O2" i="8"/>
  <c r="N2" i="8"/>
  <c r="M2" i="8"/>
  <c r="L2" i="8"/>
  <c r="K2" i="8"/>
  <c r="J2" i="8"/>
  <c r="I2" i="8"/>
  <c r="H2" i="8"/>
  <c r="G2" i="8"/>
  <c r="F2" i="8"/>
  <c r="E2" i="8"/>
  <c r="D2" i="8"/>
  <c r="C2" i="8"/>
  <c r="CL56" i="8"/>
  <c r="C121" i="8" l="1"/>
  <c r="C38" i="8"/>
  <c r="I112" i="8"/>
  <c r="I130" i="8"/>
  <c r="Y112" i="8"/>
  <c r="Y130" i="8"/>
  <c r="G130" i="8"/>
  <c r="G112" i="8"/>
  <c r="K130" i="8"/>
  <c r="K112" i="8"/>
  <c r="O130" i="8"/>
  <c r="O112" i="8"/>
  <c r="S130" i="8"/>
  <c r="S112" i="8"/>
  <c r="W130" i="8"/>
  <c r="W112" i="8"/>
  <c r="AA130" i="8"/>
  <c r="AA112" i="8"/>
  <c r="AE130" i="8"/>
  <c r="AE112" i="8"/>
  <c r="AI130" i="8"/>
  <c r="AI112" i="8"/>
  <c r="AM130" i="8"/>
  <c r="AM112" i="8"/>
  <c r="AQ130" i="8"/>
  <c r="AQ112" i="8"/>
  <c r="AU130" i="8"/>
  <c r="AU112" i="8"/>
  <c r="AY130" i="8"/>
  <c r="AY112" i="8"/>
  <c r="BC130" i="8"/>
  <c r="BC112" i="8"/>
  <c r="BG130" i="8"/>
  <c r="BG112" i="8"/>
  <c r="BK130" i="8"/>
  <c r="BK112" i="8"/>
  <c r="BO130" i="8"/>
  <c r="BO112" i="8"/>
  <c r="BS130" i="8"/>
  <c r="BS112" i="8"/>
  <c r="BW130" i="8"/>
  <c r="BW112" i="8"/>
  <c r="CA130" i="8"/>
  <c r="CA112" i="8"/>
  <c r="CE130" i="8"/>
  <c r="CE112" i="8"/>
  <c r="CI130" i="8"/>
  <c r="CI112" i="8"/>
  <c r="CM130" i="8"/>
  <c r="CM112" i="8"/>
  <c r="CQ130" i="8"/>
  <c r="CQ112" i="8"/>
  <c r="CU130" i="8"/>
  <c r="CU112" i="8"/>
  <c r="D112" i="8"/>
  <c r="D130" i="8"/>
  <c r="H112" i="8"/>
  <c r="H130" i="8"/>
  <c r="L112" i="8"/>
  <c r="L130" i="8"/>
  <c r="P112" i="8"/>
  <c r="P130" i="8"/>
  <c r="T112" i="8"/>
  <c r="T130" i="8"/>
  <c r="X112" i="8"/>
  <c r="X130" i="8"/>
  <c r="AB112" i="8"/>
  <c r="AB130" i="8"/>
  <c r="AF112" i="8"/>
  <c r="AF130" i="8"/>
  <c r="AJ112" i="8"/>
  <c r="AJ130" i="8"/>
  <c r="AN112" i="8"/>
  <c r="AN130" i="8"/>
  <c r="AR112" i="8"/>
  <c r="AR130" i="8"/>
  <c r="AV112" i="8"/>
  <c r="AV130" i="8"/>
  <c r="AZ112" i="8"/>
  <c r="AZ130" i="8"/>
  <c r="BD112" i="8"/>
  <c r="BD130" i="8"/>
  <c r="BH112" i="8"/>
  <c r="BH130" i="8"/>
  <c r="BL112" i="8"/>
  <c r="BL130" i="8"/>
  <c r="BP112" i="8"/>
  <c r="BP130" i="8"/>
  <c r="BT112" i="8"/>
  <c r="BT130" i="8"/>
  <c r="BX112" i="8"/>
  <c r="BX130" i="8"/>
  <c r="CB112" i="8"/>
  <c r="CB130" i="8"/>
  <c r="CF112" i="8"/>
  <c r="CF130" i="8"/>
  <c r="CJ112" i="8"/>
  <c r="CJ130" i="8"/>
  <c r="CN112" i="8"/>
  <c r="CN130" i="8"/>
  <c r="CR112" i="8"/>
  <c r="CR130" i="8"/>
  <c r="CV112" i="8"/>
  <c r="CV130" i="8"/>
  <c r="M112" i="8"/>
  <c r="M130" i="8"/>
  <c r="U112" i="8"/>
  <c r="U130" i="8"/>
  <c r="AG112" i="8"/>
  <c r="AG130" i="8"/>
  <c r="AK112" i="8"/>
  <c r="AK130" i="8"/>
  <c r="AO112" i="8"/>
  <c r="AO130" i="8"/>
  <c r="AS112" i="8"/>
  <c r="AS130" i="8"/>
  <c r="AW112" i="8"/>
  <c r="AW130" i="8"/>
  <c r="BA112" i="8"/>
  <c r="BA130" i="8"/>
  <c r="BE112" i="8"/>
  <c r="BE130" i="8"/>
  <c r="BI112" i="8"/>
  <c r="BI130" i="8"/>
  <c r="BM112" i="8"/>
  <c r="BM130" i="8"/>
  <c r="BQ112" i="8"/>
  <c r="BQ130" i="8"/>
  <c r="BU112" i="8"/>
  <c r="BU130" i="8"/>
  <c r="BY112" i="8"/>
  <c r="BY130" i="8"/>
  <c r="CC112" i="8"/>
  <c r="CC130" i="8"/>
  <c r="CG112" i="8"/>
  <c r="CG130" i="8"/>
  <c r="CK112" i="8"/>
  <c r="CK130" i="8"/>
  <c r="CO112" i="8"/>
  <c r="CO130" i="8"/>
  <c r="CS112" i="8"/>
  <c r="CS130" i="8"/>
  <c r="CW112" i="8"/>
  <c r="CW130" i="8"/>
  <c r="E112" i="8"/>
  <c r="E130" i="8"/>
  <c r="Q112" i="8"/>
  <c r="Q130" i="8"/>
  <c r="AC112" i="8"/>
  <c r="AC130" i="8"/>
  <c r="F130" i="8"/>
  <c r="F112" i="8"/>
  <c r="J130" i="8"/>
  <c r="J112" i="8"/>
  <c r="N130" i="8"/>
  <c r="N112" i="8"/>
  <c r="R130" i="8"/>
  <c r="R112" i="8"/>
  <c r="V130" i="8"/>
  <c r="V112" i="8"/>
  <c r="Z130" i="8"/>
  <c r="Z112" i="8"/>
  <c r="AD130" i="8"/>
  <c r="AD112" i="8"/>
  <c r="AH130" i="8"/>
  <c r="AH112" i="8"/>
  <c r="AL130" i="8"/>
  <c r="AL112" i="8"/>
  <c r="AP130" i="8"/>
  <c r="AP112" i="8"/>
  <c r="AT130" i="8"/>
  <c r="AT112" i="8"/>
  <c r="AX130" i="8"/>
  <c r="AX112" i="8"/>
  <c r="BB130" i="8"/>
  <c r="BB112" i="8"/>
  <c r="BF130" i="8"/>
  <c r="BF112" i="8"/>
  <c r="BJ130" i="8"/>
  <c r="BJ112" i="8"/>
  <c r="BN130" i="8"/>
  <c r="BN112" i="8"/>
  <c r="BR130" i="8"/>
  <c r="BR112" i="8"/>
  <c r="BV130" i="8"/>
  <c r="BV112" i="8"/>
  <c r="BZ130" i="8"/>
  <c r="BZ112" i="8"/>
  <c r="CD130" i="8"/>
  <c r="CD112" i="8"/>
  <c r="CH130" i="8"/>
  <c r="CH112" i="8"/>
  <c r="CL130" i="8"/>
  <c r="CL112" i="8"/>
  <c r="CP130" i="8"/>
  <c r="CP112" i="8"/>
  <c r="CT130" i="8"/>
  <c r="CT112" i="8"/>
  <c r="CX130" i="8"/>
  <c r="CX112" i="8"/>
  <c r="C78" i="8"/>
  <c r="E77" i="8"/>
  <c r="E76" i="8"/>
  <c r="E110" i="8"/>
  <c r="E115" i="8"/>
  <c r="E75" i="8"/>
  <c r="E40" i="8"/>
  <c r="E37" i="8"/>
  <c r="E35" i="8"/>
  <c r="E98" i="8"/>
  <c r="E74" i="8"/>
  <c r="I77" i="8"/>
  <c r="I76" i="8"/>
  <c r="I115" i="8"/>
  <c r="I110" i="8"/>
  <c r="I75" i="8"/>
  <c r="I98" i="8"/>
  <c r="I40" i="8"/>
  <c r="I35" i="8"/>
  <c r="I37" i="8"/>
  <c r="I74" i="8"/>
  <c r="M77" i="8"/>
  <c r="M76" i="8"/>
  <c r="M75" i="8"/>
  <c r="M115" i="8"/>
  <c r="M110" i="8"/>
  <c r="M40" i="8"/>
  <c r="M98" i="8"/>
  <c r="M35" i="8"/>
  <c r="M37" i="8"/>
  <c r="M74" i="8"/>
  <c r="Q77" i="8"/>
  <c r="Q76" i="8"/>
  <c r="Q115" i="8"/>
  <c r="Q75" i="8"/>
  <c r="Q110" i="8"/>
  <c r="Q98" i="8"/>
  <c r="Q40" i="8"/>
  <c r="Q37" i="8"/>
  <c r="Q35" i="8"/>
  <c r="Q74" i="8"/>
  <c r="U77" i="8"/>
  <c r="U76" i="8"/>
  <c r="U75" i="8"/>
  <c r="U110" i="8"/>
  <c r="U40" i="8"/>
  <c r="U37" i="8"/>
  <c r="U98" i="8"/>
  <c r="U115" i="8"/>
  <c r="U74" i="8"/>
  <c r="U35" i="8"/>
  <c r="Y77" i="8"/>
  <c r="Y76" i="8"/>
  <c r="Y75" i="8"/>
  <c r="Y115" i="8"/>
  <c r="Y110" i="8"/>
  <c r="Y98" i="8"/>
  <c r="Y40" i="8"/>
  <c r="Y37" i="8"/>
  <c r="Y35" i="8"/>
  <c r="Y74" i="8"/>
  <c r="AC77" i="8"/>
  <c r="AC76" i="8"/>
  <c r="AC75" i="8"/>
  <c r="AC115" i="8"/>
  <c r="AC110" i="8"/>
  <c r="AC40" i="8"/>
  <c r="AC37" i="8"/>
  <c r="AC35" i="8"/>
  <c r="AC74" i="8"/>
  <c r="AC98" i="8"/>
  <c r="AG77" i="8"/>
  <c r="AG76" i="8"/>
  <c r="AG115" i="8"/>
  <c r="AG75" i="8"/>
  <c r="AG110" i="8"/>
  <c r="AG98" i="8"/>
  <c r="AG40" i="8"/>
  <c r="AG37" i="8"/>
  <c r="AG35" i="8"/>
  <c r="AG74" i="8"/>
  <c r="AK77" i="8"/>
  <c r="AK76" i="8"/>
  <c r="AK75" i="8"/>
  <c r="AK110" i="8"/>
  <c r="AK40" i="8"/>
  <c r="AK37" i="8"/>
  <c r="AK115" i="8"/>
  <c r="AK35" i="8"/>
  <c r="AK98" i="8"/>
  <c r="AK74" i="8"/>
  <c r="AO77" i="8"/>
  <c r="AO76" i="8"/>
  <c r="AO75" i="8"/>
  <c r="AO115" i="8"/>
  <c r="AO110" i="8"/>
  <c r="AO98" i="8"/>
  <c r="AO40" i="8"/>
  <c r="AO37" i="8"/>
  <c r="AO35" i="8"/>
  <c r="AO74" i="8"/>
  <c r="AS77" i="8"/>
  <c r="AS76" i="8"/>
  <c r="AS75" i="8"/>
  <c r="AS115" i="8"/>
  <c r="AS110" i="8"/>
  <c r="AS40" i="8"/>
  <c r="AS37" i="8"/>
  <c r="AS98" i="8"/>
  <c r="AS35" i="8"/>
  <c r="AS74" i="8"/>
  <c r="AW77" i="8"/>
  <c r="AW76" i="8"/>
  <c r="AW115" i="8"/>
  <c r="AW75" i="8"/>
  <c r="AW110" i="8"/>
  <c r="AW98" i="8"/>
  <c r="AW40" i="8"/>
  <c r="AW37" i="8"/>
  <c r="AW35" i="8"/>
  <c r="AW74" i="8"/>
  <c r="BA77" i="8"/>
  <c r="BA76" i="8"/>
  <c r="BA75" i="8"/>
  <c r="BA110" i="8"/>
  <c r="BA115" i="8"/>
  <c r="BA40" i="8"/>
  <c r="BA37" i="8"/>
  <c r="BA98" i="8"/>
  <c r="BA74" i="8"/>
  <c r="BA35" i="8"/>
  <c r="C76" i="8"/>
  <c r="C115" i="8"/>
  <c r="C77" i="8"/>
  <c r="C110" i="8"/>
  <c r="C98" i="8"/>
  <c r="C74" i="8"/>
  <c r="C75" i="8"/>
  <c r="C40" i="8"/>
  <c r="C35" i="8"/>
  <c r="C37" i="8"/>
  <c r="G115" i="8"/>
  <c r="G76" i="8"/>
  <c r="G110" i="8"/>
  <c r="G77" i="8"/>
  <c r="G98" i="8"/>
  <c r="G75" i="8"/>
  <c r="G74" i="8"/>
  <c r="G35" i="8"/>
  <c r="G40" i="8"/>
  <c r="G37" i="8"/>
  <c r="K115" i="8"/>
  <c r="K110" i="8"/>
  <c r="K77" i="8"/>
  <c r="K98" i="8"/>
  <c r="K75" i="8"/>
  <c r="K37" i="8"/>
  <c r="K74" i="8"/>
  <c r="K40" i="8"/>
  <c r="K76" i="8"/>
  <c r="K35" i="8"/>
  <c r="O115" i="8"/>
  <c r="O110" i="8"/>
  <c r="O77" i="8"/>
  <c r="O76" i="8"/>
  <c r="O98" i="8"/>
  <c r="O75" i="8"/>
  <c r="O35" i="8"/>
  <c r="O74" i="8"/>
  <c r="O37" i="8"/>
  <c r="O40" i="8"/>
  <c r="S115" i="8"/>
  <c r="S77" i="8"/>
  <c r="S110" i="8"/>
  <c r="S76" i="8"/>
  <c r="S98" i="8"/>
  <c r="S75" i="8"/>
  <c r="S74" i="8"/>
  <c r="S40" i="8"/>
  <c r="S35" i="8"/>
  <c r="S37" i="8"/>
  <c r="W115" i="8"/>
  <c r="W76" i="8"/>
  <c r="W110" i="8"/>
  <c r="W77" i="8"/>
  <c r="W75" i="8"/>
  <c r="W98" i="8"/>
  <c r="W74" i="8"/>
  <c r="W37" i="8"/>
  <c r="W35" i="8"/>
  <c r="W40" i="8"/>
  <c r="AA115" i="8"/>
  <c r="AA110" i="8"/>
  <c r="AA77" i="8"/>
  <c r="AA98" i="8"/>
  <c r="AA76" i="8"/>
  <c r="AA75" i="8"/>
  <c r="AA74" i="8"/>
  <c r="AA40" i="8"/>
  <c r="AA35" i="8"/>
  <c r="AA37" i="8"/>
  <c r="AE115" i="8"/>
  <c r="AE110" i="8"/>
  <c r="AE77" i="8"/>
  <c r="AE76" i="8"/>
  <c r="AE98" i="8"/>
  <c r="AE35" i="8"/>
  <c r="AE74" i="8"/>
  <c r="AE75" i="8"/>
  <c r="AE37" i="8"/>
  <c r="AE40" i="8"/>
  <c r="AI115" i="8"/>
  <c r="AI77" i="8"/>
  <c r="AI110" i="8"/>
  <c r="AI76" i="8"/>
  <c r="AI98" i="8"/>
  <c r="AI75" i="8"/>
  <c r="AI74" i="8"/>
  <c r="AI40" i="8"/>
  <c r="AI35" i="8"/>
  <c r="AI37" i="8"/>
  <c r="AM115" i="8"/>
  <c r="AM76" i="8"/>
  <c r="AM110" i="8"/>
  <c r="AM75" i="8"/>
  <c r="AM98" i="8"/>
  <c r="AM77" i="8"/>
  <c r="AM74" i="8"/>
  <c r="AM37" i="8"/>
  <c r="AM35" i="8"/>
  <c r="AM40" i="8"/>
  <c r="AQ115" i="8"/>
  <c r="AQ110" i="8"/>
  <c r="AQ77" i="8"/>
  <c r="AQ98" i="8"/>
  <c r="AQ76" i="8"/>
  <c r="AQ75" i="8"/>
  <c r="AQ74" i="8"/>
  <c r="AQ40" i="8"/>
  <c r="AQ37" i="8"/>
  <c r="AQ35" i="8"/>
  <c r="AU115" i="8"/>
  <c r="AU110" i="8"/>
  <c r="AU77" i="8"/>
  <c r="AU76" i="8"/>
  <c r="AU98" i="8"/>
  <c r="AU35" i="8"/>
  <c r="AU74" i="8"/>
  <c r="AU37" i="8"/>
  <c r="AU75" i="8"/>
  <c r="AU40" i="8"/>
  <c r="AY115" i="8"/>
  <c r="AY77" i="8"/>
  <c r="AY110" i="8"/>
  <c r="AY76" i="8"/>
  <c r="AY98" i="8"/>
  <c r="AY75" i="8"/>
  <c r="AY74" i="8"/>
  <c r="AY40" i="8"/>
  <c r="AY35" i="8"/>
  <c r="AY37" i="8"/>
  <c r="BC115" i="8"/>
  <c r="BC76" i="8"/>
  <c r="BC110" i="8"/>
  <c r="BC75" i="8"/>
  <c r="BC77" i="8"/>
  <c r="BC98" i="8"/>
  <c r="BC74" i="8"/>
  <c r="BC37" i="8"/>
  <c r="BC35" i="8"/>
  <c r="BC40" i="8"/>
  <c r="BG115" i="8"/>
  <c r="BG110" i="8"/>
  <c r="BG77" i="8"/>
  <c r="BG75" i="8"/>
  <c r="BG76" i="8"/>
  <c r="BG98" i="8"/>
  <c r="BG74" i="8"/>
  <c r="BG40" i="8"/>
  <c r="BG37" i="8"/>
  <c r="BG35" i="8"/>
  <c r="BK115" i="8"/>
  <c r="BK110" i="8"/>
  <c r="BK77" i="8"/>
  <c r="BK76" i="8"/>
  <c r="BK75" i="8"/>
  <c r="BK98" i="8"/>
  <c r="BK35" i="8"/>
  <c r="BK74" i="8"/>
  <c r="BK37" i="8"/>
  <c r="BK40" i="8"/>
  <c r="BO115" i="8"/>
  <c r="BO77" i="8"/>
  <c r="BO76" i="8"/>
  <c r="BO110" i="8"/>
  <c r="BO75" i="8"/>
  <c r="BO98" i="8"/>
  <c r="BO74" i="8"/>
  <c r="BO40" i="8"/>
  <c r="BO35" i="8"/>
  <c r="BO37" i="8"/>
  <c r="BS115" i="8"/>
  <c r="BS76" i="8"/>
  <c r="BS110" i="8"/>
  <c r="BS75" i="8"/>
  <c r="BS77" i="8"/>
  <c r="BS98" i="8"/>
  <c r="BS74" i="8"/>
  <c r="BS37" i="8"/>
  <c r="BS35" i="8"/>
  <c r="BS40" i="8"/>
  <c r="BW115" i="8"/>
  <c r="BW77" i="8"/>
  <c r="BW75" i="8"/>
  <c r="BW98" i="8"/>
  <c r="BW110" i="8"/>
  <c r="BW74" i="8"/>
  <c r="BW76" i="8"/>
  <c r="BW40" i="8"/>
  <c r="BW37" i="8"/>
  <c r="BW35" i="8"/>
  <c r="CA115" i="8"/>
  <c r="CA77" i="8"/>
  <c r="CA76" i="8"/>
  <c r="CA110" i="8"/>
  <c r="CA75" i="8"/>
  <c r="CA98" i="8"/>
  <c r="CA35" i="8"/>
  <c r="CA74" i="8"/>
  <c r="CA37" i="8"/>
  <c r="CA40" i="8"/>
  <c r="CE115" i="8"/>
  <c r="CE77" i="8"/>
  <c r="CE76" i="8"/>
  <c r="CE110" i="8"/>
  <c r="CE75" i="8"/>
  <c r="CE98" i="8"/>
  <c r="CE74" i="8"/>
  <c r="CE40" i="8"/>
  <c r="CE35" i="8"/>
  <c r="CE37" i="8"/>
  <c r="CI115" i="8"/>
  <c r="CI76" i="8"/>
  <c r="CI110" i="8"/>
  <c r="CI75" i="8"/>
  <c r="CI77" i="8"/>
  <c r="CI98" i="8"/>
  <c r="CI74" i="8"/>
  <c r="CI37" i="8"/>
  <c r="CI35" i="8"/>
  <c r="CI40" i="8"/>
  <c r="CM115" i="8"/>
  <c r="CM77" i="8"/>
  <c r="CM75" i="8"/>
  <c r="CM98" i="8"/>
  <c r="CM76" i="8"/>
  <c r="CM110" i="8"/>
  <c r="CM74" i="8"/>
  <c r="CM40" i="8"/>
  <c r="CM37" i="8"/>
  <c r="CM35" i="8"/>
  <c r="CQ115" i="8"/>
  <c r="CQ77" i="8"/>
  <c r="CQ76" i="8"/>
  <c r="CQ110" i="8"/>
  <c r="CQ75" i="8"/>
  <c r="CQ98" i="8"/>
  <c r="CQ35" i="8"/>
  <c r="CQ74" i="8"/>
  <c r="CQ37" i="8"/>
  <c r="CQ40" i="8"/>
  <c r="CU115" i="8"/>
  <c r="CU77" i="8"/>
  <c r="CU76" i="8"/>
  <c r="CU110" i="8"/>
  <c r="CU75" i="8"/>
  <c r="CU98" i="8"/>
  <c r="CU74" i="8"/>
  <c r="CU40" i="8"/>
  <c r="CU35" i="8"/>
  <c r="CU37" i="8"/>
  <c r="D115" i="8"/>
  <c r="D77" i="8"/>
  <c r="D76" i="8"/>
  <c r="D98" i="8"/>
  <c r="D110" i="8"/>
  <c r="D75" i="8"/>
  <c r="D40" i="8"/>
  <c r="D35" i="8"/>
  <c r="D37" i="8"/>
  <c r="D74" i="8"/>
  <c r="H115" i="8"/>
  <c r="H77" i="8"/>
  <c r="H76" i="8"/>
  <c r="H98" i="8"/>
  <c r="H75" i="8"/>
  <c r="H110" i="8"/>
  <c r="H35" i="8"/>
  <c r="H74" i="8"/>
  <c r="H40" i="8"/>
  <c r="H37" i="8"/>
  <c r="L115" i="8"/>
  <c r="L77" i="8"/>
  <c r="L76" i="8"/>
  <c r="L98" i="8"/>
  <c r="L110" i="8"/>
  <c r="L75" i="8"/>
  <c r="L40" i="8"/>
  <c r="L35" i="8"/>
  <c r="L37" i="8"/>
  <c r="L74" i="8"/>
  <c r="P115" i="8"/>
  <c r="P77" i="8"/>
  <c r="P76" i="8"/>
  <c r="P98" i="8"/>
  <c r="P110" i="8"/>
  <c r="P75" i="8"/>
  <c r="P37" i="8"/>
  <c r="P40" i="8"/>
  <c r="P74" i="8"/>
  <c r="P35" i="8"/>
  <c r="T115" i="8"/>
  <c r="T77" i="8"/>
  <c r="T76" i="8"/>
  <c r="T98" i="8"/>
  <c r="T40" i="8"/>
  <c r="T35" i="8"/>
  <c r="T74" i="8"/>
  <c r="T37" i="8"/>
  <c r="T110" i="8"/>
  <c r="T75" i="8"/>
  <c r="X115" i="8"/>
  <c r="X77" i="8"/>
  <c r="X76" i="8"/>
  <c r="X98" i="8"/>
  <c r="X75" i="8"/>
  <c r="X110" i="8"/>
  <c r="X37" i="8"/>
  <c r="X35" i="8"/>
  <c r="X74" i="8"/>
  <c r="X40" i="8"/>
  <c r="AB115" i="8"/>
  <c r="AB77" i="8"/>
  <c r="AB76" i="8"/>
  <c r="AB98" i="8"/>
  <c r="AB110" i="8"/>
  <c r="AB75" i="8"/>
  <c r="AB40" i="8"/>
  <c r="AB37" i="8"/>
  <c r="AB35" i="8"/>
  <c r="AB74" i="8"/>
  <c r="AF115" i="8"/>
  <c r="AF77" i="8"/>
  <c r="AF76" i="8"/>
  <c r="AF98" i="8"/>
  <c r="AF110" i="8"/>
  <c r="AF75" i="8"/>
  <c r="AF37" i="8"/>
  <c r="AF40" i="8"/>
  <c r="AF74" i="8"/>
  <c r="AF35" i="8"/>
  <c r="AJ115" i="8"/>
  <c r="AJ77" i="8"/>
  <c r="AJ76" i="8"/>
  <c r="AJ98" i="8"/>
  <c r="AJ75" i="8"/>
  <c r="AJ40" i="8"/>
  <c r="AJ35" i="8"/>
  <c r="AJ74" i="8"/>
  <c r="AJ110" i="8"/>
  <c r="AJ37" i="8"/>
  <c r="AN115" i="8"/>
  <c r="AN77" i="8"/>
  <c r="AN76" i="8"/>
  <c r="AN98" i="8"/>
  <c r="AN75" i="8"/>
  <c r="AN110" i="8"/>
  <c r="AN37" i="8"/>
  <c r="AN35" i="8"/>
  <c r="AN40" i="8"/>
  <c r="AN74" i="8"/>
  <c r="AR115" i="8"/>
  <c r="AR77" i="8"/>
  <c r="AR76" i="8"/>
  <c r="AR98" i="8"/>
  <c r="AR110" i="8"/>
  <c r="AR75" i="8"/>
  <c r="AR40" i="8"/>
  <c r="AR74" i="8"/>
  <c r="AR37" i="8"/>
  <c r="AR35" i="8"/>
  <c r="AV115" i="8"/>
  <c r="AV77" i="8"/>
  <c r="AV76" i="8"/>
  <c r="AV98" i="8"/>
  <c r="AV110" i="8"/>
  <c r="AV75" i="8"/>
  <c r="AV37" i="8"/>
  <c r="AV40" i="8"/>
  <c r="AV74" i="8"/>
  <c r="AV35" i="8"/>
  <c r="AZ115" i="8"/>
  <c r="AZ77" i="8"/>
  <c r="AZ76" i="8"/>
  <c r="AZ98" i="8"/>
  <c r="AZ40" i="8"/>
  <c r="AZ35" i="8"/>
  <c r="AZ74" i="8"/>
  <c r="AZ110" i="8"/>
  <c r="AZ75" i="8"/>
  <c r="AZ37" i="8"/>
  <c r="BD115" i="8"/>
  <c r="BD77" i="8"/>
  <c r="BD76" i="8"/>
  <c r="BD98" i="8"/>
  <c r="BD75" i="8"/>
  <c r="BD110" i="8"/>
  <c r="BD37" i="8"/>
  <c r="BD35" i="8"/>
  <c r="BD40" i="8"/>
  <c r="BD74" i="8"/>
  <c r="BH115" i="8"/>
  <c r="BH77" i="8"/>
  <c r="BH76" i="8"/>
  <c r="BH98" i="8"/>
  <c r="BH110" i="8"/>
  <c r="BH75" i="8"/>
  <c r="BH40" i="8"/>
  <c r="BH74" i="8"/>
  <c r="BH37" i="8"/>
  <c r="BH35" i="8"/>
  <c r="BL115" i="8"/>
  <c r="BL77" i="8"/>
  <c r="BL76" i="8"/>
  <c r="BL98" i="8"/>
  <c r="BL110" i="8"/>
  <c r="BL75" i="8"/>
  <c r="BL37" i="8"/>
  <c r="BL40" i="8"/>
  <c r="BL35" i="8"/>
  <c r="BL74" i="8"/>
  <c r="BP115" i="8"/>
  <c r="BP77" i="8"/>
  <c r="BP76" i="8"/>
  <c r="BP110" i="8"/>
  <c r="BP98" i="8"/>
  <c r="BP75" i="8"/>
  <c r="BP40" i="8"/>
  <c r="BP35" i="8"/>
  <c r="BP74" i="8"/>
  <c r="BP37" i="8"/>
  <c r="BT115" i="8"/>
  <c r="BT77" i="8"/>
  <c r="BT76" i="8"/>
  <c r="BT110" i="8"/>
  <c r="BT98" i="8"/>
  <c r="BT75" i="8"/>
  <c r="BT37" i="8"/>
  <c r="BT35" i="8"/>
  <c r="BT40" i="8"/>
  <c r="BT74" i="8"/>
  <c r="BX115" i="8"/>
  <c r="BX77" i="8"/>
  <c r="BX76" i="8"/>
  <c r="BX110" i="8"/>
  <c r="BX98" i="8"/>
  <c r="BX75" i="8"/>
  <c r="BX40" i="8"/>
  <c r="BX74" i="8"/>
  <c r="BX37" i="8"/>
  <c r="BX35" i="8"/>
  <c r="CB115" i="8"/>
  <c r="CB77" i="8"/>
  <c r="CB76" i="8"/>
  <c r="CB110" i="8"/>
  <c r="CB98" i="8"/>
  <c r="CB75" i="8"/>
  <c r="CB37" i="8"/>
  <c r="CB74" i="8"/>
  <c r="CB40" i="8"/>
  <c r="CB35" i="8"/>
  <c r="CF115" i="8"/>
  <c r="CF77" i="8"/>
  <c r="CF76" i="8"/>
  <c r="CF110" i="8"/>
  <c r="CF98" i="8"/>
  <c r="CF75" i="8"/>
  <c r="CF40" i="8"/>
  <c r="CF35" i="8"/>
  <c r="CF37" i="8"/>
  <c r="CF74" i="8"/>
  <c r="CJ115" i="8"/>
  <c r="CJ77" i="8"/>
  <c r="CJ76" i="8"/>
  <c r="CJ110" i="8"/>
  <c r="CJ98" i="8"/>
  <c r="CJ75" i="8"/>
  <c r="CJ37" i="8"/>
  <c r="CJ74" i="8"/>
  <c r="CJ35" i="8"/>
  <c r="CJ40" i="8"/>
  <c r="CN115" i="8"/>
  <c r="CN77" i="8"/>
  <c r="CN76" i="8"/>
  <c r="CN110" i="8"/>
  <c r="CN98" i="8"/>
  <c r="CN75" i="8"/>
  <c r="CN40" i="8"/>
  <c r="CN37" i="8"/>
  <c r="CN35" i="8"/>
  <c r="CN74" i="8"/>
  <c r="CR115" i="8"/>
  <c r="CR77" i="8"/>
  <c r="CR76" i="8"/>
  <c r="CR110" i="8"/>
  <c r="CR98" i="8"/>
  <c r="CR75" i="8"/>
  <c r="CR37" i="8"/>
  <c r="CR40" i="8"/>
  <c r="CR35" i="8"/>
  <c r="CR74" i="8"/>
  <c r="CV115" i="8"/>
  <c r="CV77" i="8"/>
  <c r="CV76" i="8"/>
  <c r="CV110" i="8"/>
  <c r="CV98" i="8"/>
  <c r="CV75" i="8"/>
  <c r="CV40" i="8"/>
  <c r="CV35" i="8"/>
  <c r="CV74" i="8"/>
  <c r="CV37" i="8"/>
  <c r="BQ77" i="8"/>
  <c r="BQ76" i="8"/>
  <c r="BQ110" i="8"/>
  <c r="BQ75" i="8"/>
  <c r="BQ115" i="8"/>
  <c r="BQ40" i="8"/>
  <c r="BQ37" i="8"/>
  <c r="BQ98" i="8"/>
  <c r="BQ74" i="8"/>
  <c r="BQ35" i="8"/>
  <c r="BU77" i="8"/>
  <c r="BU76" i="8"/>
  <c r="BU110" i="8"/>
  <c r="BU75" i="8"/>
  <c r="BU115" i="8"/>
  <c r="BU98" i="8"/>
  <c r="BU40" i="8"/>
  <c r="BU37" i="8"/>
  <c r="BU35" i="8"/>
  <c r="BU74" i="8"/>
  <c r="BY77" i="8"/>
  <c r="BY76" i="8"/>
  <c r="BY110" i="8"/>
  <c r="BY75" i="8"/>
  <c r="BY115" i="8"/>
  <c r="BY40" i="8"/>
  <c r="BY37" i="8"/>
  <c r="BY98" i="8"/>
  <c r="BY35" i="8"/>
  <c r="BY74" i="8"/>
  <c r="CC77" i="8"/>
  <c r="CC76" i="8"/>
  <c r="CC110" i="8"/>
  <c r="CC115" i="8"/>
  <c r="CC75" i="8"/>
  <c r="CC98" i="8"/>
  <c r="CC40" i="8"/>
  <c r="CC37" i="8"/>
  <c r="CC35" i="8"/>
  <c r="CC74" i="8"/>
  <c r="CG77" i="8"/>
  <c r="CG76" i="8"/>
  <c r="CG110" i="8"/>
  <c r="CG75" i="8"/>
  <c r="CG40" i="8"/>
  <c r="CG37" i="8"/>
  <c r="CG98" i="8"/>
  <c r="CG115" i="8"/>
  <c r="CG74" i="8"/>
  <c r="CG35" i="8"/>
  <c r="CK77" i="8"/>
  <c r="CK76" i="8"/>
  <c r="CK110" i="8"/>
  <c r="CK75" i="8"/>
  <c r="CK115" i="8"/>
  <c r="CK98" i="8"/>
  <c r="CK40" i="8"/>
  <c r="CK37" i="8"/>
  <c r="CK35" i="8"/>
  <c r="CK74" i="8"/>
  <c r="CO77" i="8"/>
  <c r="CO76" i="8"/>
  <c r="CO110" i="8"/>
  <c r="CO75" i="8"/>
  <c r="CO115" i="8"/>
  <c r="CO40" i="8"/>
  <c r="CO37" i="8"/>
  <c r="CO35" i="8"/>
  <c r="CO74" i="8"/>
  <c r="CO98" i="8"/>
  <c r="CS77" i="8"/>
  <c r="CS76" i="8"/>
  <c r="CS110" i="8"/>
  <c r="CS115" i="8"/>
  <c r="CS75" i="8"/>
  <c r="CS98" i="8"/>
  <c r="CS40" i="8"/>
  <c r="CS37" i="8"/>
  <c r="CS35" i="8"/>
  <c r="CS74" i="8"/>
  <c r="CW77" i="8"/>
  <c r="CW76" i="8"/>
  <c r="CW110" i="8"/>
  <c r="CW75" i="8"/>
  <c r="CW40" i="8"/>
  <c r="CW37" i="8"/>
  <c r="CW115" i="8"/>
  <c r="CW74" i="8"/>
  <c r="CW98" i="8"/>
  <c r="CW35" i="8"/>
  <c r="BE77" i="8"/>
  <c r="BE76" i="8"/>
  <c r="BE75" i="8"/>
  <c r="BE115" i="8"/>
  <c r="BE110" i="8"/>
  <c r="BE98" i="8"/>
  <c r="BE40" i="8"/>
  <c r="BE37" i="8"/>
  <c r="BE35" i="8"/>
  <c r="BE74" i="8"/>
  <c r="BI77" i="8"/>
  <c r="BI76" i="8"/>
  <c r="BI75" i="8"/>
  <c r="BI115" i="8"/>
  <c r="BI110" i="8"/>
  <c r="BI40" i="8"/>
  <c r="BI37" i="8"/>
  <c r="BI35" i="8"/>
  <c r="BI74" i="8"/>
  <c r="BI98" i="8"/>
  <c r="BM77" i="8"/>
  <c r="BM76" i="8"/>
  <c r="BM110" i="8"/>
  <c r="BM115" i="8"/>
  <c r="BM75" i="8"/>
  <c r="BM98" i="8"/>
  <c r="BM40" i="8"/>
  <c r="BM37" i="8"/>
  <c r="BM35" i="8"/>
  <c r="BM74" i="8"/>
  <c r="F77" i="8"/>
  <c r="F76" i="8"/>
  <c r="F115" i="8"/>
  <c r="F98" i="8"/>
  <c r="F110" i="8"/>
  <c r="F40" i="8"/>
  <c r="F37" i="8"/>
  <c r="F35" i="8"/>
  <c r="F74" i="8"/>
  <c r="F75" i="8"/>
  <c r="J77" i="8"/>
  <c r="J76" i="8"/>
  <c r="J115" i="8"/>
  <c r="J98" i="8"/>
  <c r="J40" i="8"/>
  <c r="J37" i="8"/>
  <c r="J35" i="8"/>
  <c r="J110" i="8"/>
  <c r="J74" i="8"/>
  <c r="J75" i="8"/>
  <c r="N77" i="8"/>
  <c r="N76" i="8"/>
  <c r="N115" i="8"/>
  <c r="N110" i="8"/>
  <c r="N98" i="8"/>
  <c r="N75" i="8"/>
  <c r="N40" i="8"/>
  <c r="N37" i="8"/>
  <c r="N35" i="8"/>
  <c r="N74" i="8"/>
  <c r="R77" i="8"/>
  <c r="R76" i="8"/>
  <c r="R115" i="8"/>
  <c r="R110" i="8"/>
  <c r="R98" i="8"/>
  <c r="R40" i="8"/>
  <c r="R37" i="8"/>
  <c r="R35" i="8"/>
  <c r="R75" i="8"/>
  <c r="R74" i="8"/>
  <c r="V77" i="8"/>
  <c r="V76" i="8"/>
  <c r="V115" i="8"/>
  <c r="V110" i="8"/>
  <c r="V98" i="8"/>
  <c r="V40" i="8"/>
  <c r="V37" i="8"/>
  <c r="V35" i="8"/>
  <c r="V75" i="8"/>
  <c r="V74" i="8"/>
  <c r="Z77" i="8"/>
  <c r="Z76" i="8"/>
  <c r="Z115" i="8"/>
  <c r="Z110" i="8"/>
  <c r="Z98" i="8"/>
  <c r="Z40" i="8"/>
  <c r="Z37" i="8"/>
  <c r="Z35" i="8"/>
  <c r="Z74" i="8"/>
  <c r="Z75" i="8"/>
  <c r="AD77" i="8"/>
  <c r="AD76" i="8"/>
  <c r="AD115" i="8"/>
  <c r="AD110" i="8"/>
  <c r="AD98" i="8"/>
  <c r="AD75" i="8"/>
  <c r="AD40" i="8"/>
  <c r="AD37" i="8"/>
  <c r="AD35" i="8"/>
  <c r="AD74" i="8"/>
  <c r="AH77" i="8"/>
  <c r="AH76" i="8"/>
  <c r="AH115" i="8"/>
  <c r="AH110" i="8"/>
  <c r="AH98" i="8"/>
  <c r="AH40" i="8"/>
  <c r="AH37" i="8"/>
  <c r="AH35" i="8"/>
  <c r="AH75" i="8"/>
  <c r="AH74" i="8"/>
  <c r="AL77" i="8"/>
  <c r="AL76" i="8"/>
  <c r="AL115" i="8"/>
  <c r="AL110" i="8"/>
  <c r="AL98" i="8"/>
  <c r="AL40" i="8"/>
  <c r="AL37" i="8"/>
  <c r="AL35" i="8"/>
  <c r="AL75" i="8"/>
  <c r="AL74" i="8"/>
  <c r="AP77" i="8"/>
  <c r="AP76" i="8"/>
  <c r="AP115" i="8"/>
  <c r="AP110" i="8"/>
  <c r="AP98" i="8"/>
  <c r="AP40" i="8"/>
  <c r="AP37" i="8"/>
  <c r="AP35" i="8"/>
  <c r="AP74" i="8"/>
  <c r="AP75" i="8"/>
  <c r="AT77" i="8"/>
  <c r="AT76" i="8"/>
  <c r="AT115" i="8"/>
  <c r="AT110" i="8"/>
  <c r="AT98" i="8"/>
  <c r="AT75" i="8"/>
  <c r="AT40" i="8"/>
  <c r="AT37" i="8"/>
  <c r="AT35" i="8"/>
  <c r="AT74" i="8"/>
  <c r="AX77" i="8"/>
  <c r="AX76" i="8"/>
  <c r="AX115" i="8"/>
  <c r="AX110" i="8"/>
  <c r="AX98" i="8"/>
  <c r="AX40" i="8"/>
  <c r="AX37" i="8"/>
  <c r="AX35" i="8"/>
  <c r="AX75" i="8"/>
  <c r="AX74" i="8"/>
  <c r="BB77" i="8"/>
  <c r="BB76" i="8"/>
  <c r="BB115" i="8"/>
  <c r="BB110" i="8"/>
  <c r="BB98" i="8"/>
  <c r="BB40" i="8"/>
  <c r="BB37" i="8"/>
  <c r="BB35" i="8"/>
  <c r="BB75" i="8"/>
  <c r="BB74" i="8"/>
  <c r="BF77" i="8"/>
  <c r="BF76" i="8"/>
  <c r="BF115" i="8"/>
  <c r="BF110" i="8"/>
  <c r="BF98" i="8"/>
  <c r="BF40" i="8"/>
  <c r="BF37" i="8"/>
  <c r="BF35" i="8"/>
  <c r="BF75" i="8"/>
  <c r="BF74" i="8"/>
  <c r="BJ77" i="8"/>
  <c r="BJ76" i="8"/>
  <c r="BJ115" i="8"/>
  <c r="BJ110" i="8"/>
  <c r="BJ98" i="8"/>
  <c r="BJ40" i="8"/>
  <c r="BJ37" i="8"/>
  <c r="BJ35" i="8"/>
  <c r="BJ75" i="8"/>
  <c r="BJ74" i="8"/>
  <c r="BN77" i="8"/>
  <c r="BN76" i="8"/>
  <c r="BN115" i="8"/>
  <c r="BN110" i="8"/>
  <c r="BN98" i="8"/>
  <c r="BN40" i="8"/>
  <c r="BN37" i="8"/>
  <c r="BN35" i="8"/>
  <c r="BN74" i="8"/>
  <c r="BN75" i="8"/>
  <c r="BR77" i="8"/>
  <c r="BR76" i="8"/>
  <c r="BR110" i="8"/>
  <c r="BR115" i="8"/>
  <c r="BR98" i="8"/>
  <c r="BR40" i="8"/>
  <c r="BR37" i="8"/>
  <c r="BR35" i="8"/>
  <c r="BR75" i="8"/>
  <c r="BR74" i="8"/>
  <c r="BV77" i="8"/>
  <c r="BV76" i="8"/>
  <c r="BV110" i="8"/>
  <c r="BV115" i="8"/>
  <c r="BV98" i="8"/>
  <c r="BV40" i="8"/>
  <c r="BV37" i="8"/>
  <c r="BV35" i="8"/>
  <c r="BV74" i="8"/>
  <c r="BV75" i="8"/>
  <c r="BZ77" i="8"/>
  <c r="BZ76" i="8"/>
  <c r="BZ110" i="8"/>
  <c r="BZ115" i="8"/>
  <c r="BZ98" i="8"/>
  <c r="BZ40" i="8"/>
  <c r="BZ37" i="8"/>
  <c r="BZ35" i="8"/>
  <c r="BZ75" i="8"/>
  <c r="BZ74" i="8"/>
  <c r="CD77" i="8"/>
  <c r="CD76" i="8"/>
  <c r="CD110" i="8"/>
  <c r="CD115" i="8"/>
  <c r="CD98" i="8"/>
  <c r="CD40" i="8"/>
  <c r="CD37" i="8"/>
  <c r="CD35" i="8"/>
  <c r="CD75" i="8"/>
  <c r="CD74" i="8"/>
  <c r="CH77" i="8"/>
  <c r="CH76" i="8"/>
  <c r="CH110" i="8"/>
  <c r="CH115" i="8"/>
  <c r="CH98" i="8"/>
  <c r="CH40" i="8"/>
  <c r="CH37" i="8"/>
  <c r="CH35" i="8"/>
  <c r="CH75" i="8"/>
  <c r="CH74" i="8"/>
  <c r="CL77" i="8"/>
  <c r="CL76" i="8"/>
  <c r="CL110" i="8"/>
  <c r="CL115" i="8"/>
  <c r="CL98" i="8"/>
  <c r="CL40" i="8"/>
  <c r="CL37" i="8"/>
  <c r="CL35" i="8"/>
  <c r="CL75" i="8"/>
  <c r="CL74" i="8"/>
  <c r="CP77" i="8"/>
  <c r="CP76" i="8"/>
  <c r="CP110" i="8"/>
  <c r="CP115" i="8"/>
  <c r="CP98" i="8"/>
  <c r="CP40" i="8"/>
  <c r="CP37" i="8"/>
  <c r="CP35" i="8"/>
  <c r="CP75" i="8"/>
  <c r="CP74" i="8"/>
  <c r="CT77" i="8"/>
  <c r="CT76" i="8"/>
  <c r="CT110" i="8"/>
  <c r="CT115" i="8"/>
  <c r="CT98" i="8"/>
  <c r="CT40" i="8"/>
  <c r="CT37" i="8"/>
  <c r="CT35" i="8"/>
  <c r="CT74" i="8"/>
  <c r="CT75" i="8"/>
  <c r="CX77" i="8"/>
  <c r="CX110" i="8"/>
  <c r="CX115" i="8"/>
  <c r="CX98" i="8"/>
  <c r="CX76" i="8"/>
  <c r="CX40" i="8"/>
  <c r="CX37" i="8"/>
  <c r="CX35" i="8"/>
  <c r="CX75" i="8"/>
  <c r="CX74" i="8"/>
  <c r="D140" i="8"/>
  <c r="H140" i="8"/>
  <c r="L140" i="8"/>
  <c r="P140" i="8"/>
  <c r="T140" i="8"/>
  <c r="X140" i="8"/>
  <c r="AB140" i="8"/>
  <c r="AF140" i="8"/>
  <c r="AJ140" i="8"/>
  <c r="AN140" i="8"/>
  <c r="AR140" i="8"/>
  <c r="AV140" i="8"/>
  <c r="AZ140" i="8"/>
  <c r="BD140" i="8"/>
  <c r="BH140" i="8"/>
  <c r="BL140" i="8"/>
  <c r="BP140" i="8"/>
  <c r="BT140" i="8"/>
  <c r="BX140" i="8"/>
  <c r="CB140" i="8"/>
  <c r="CF140" i="8"/>
  <c r="CJ140" i="8"/>
  <c r="CN140" i="8"/>
  <c r="CR140" i="8"/>
  <c r="CV140" i="8"/>
  <c r="E140" i="8"/>
  <c r="I140" i="8"/>
  <c r="M140" i="8"/>
  <c r="Q140" i="8"/>
  <c r="U140" i="8"/>
  <c r="Y140" i="8"/>
  <c r="AC140" i="8"/>
  <c r="AG140" i="8"/>
  <c r="AK140" i="8"/>
  <c r="AO140" i="8"/>
  <c r="AS140" i="8"/>
  <c r="AW140" i="8"/>
  <c r="BA140" i="8"/>
  <c r="BE140" i="8"/>
  <c r="BI140" i="8"/>
  <c r="BM140" i="8"/>
  <c r="BQ140" i="8"/>
  <c r="BU140" i="8"/>
  <c r="BY140" i="8"/>
  <c r="CC140" i="8"/>
  <c r="CG140" i="8"/>
  <c r="CK140" i="8"/>
  <c r="CO140" i="8"/>
  <c r="CS140" i="8"/>
  <c r="CW140" i="8"/>
  <c r="F140" i="8"/>
  <c r="J140" i="8"/>
  <c r="N140" i="8"/>
  <c r="R140" i="8"/>
  <c r="V140" i="8"/>
  <c r="Z140" i="8"/>
  <c r="AD140" i="8"/>
  <c r="AH140" i="8"/>
  <c r="AL140" i="8"/>
  <c r="AP140" i="8"/>
  <c r="AT140" i="8"/>
  <c r="AX140" i="8"/>
  <c r="BB140" i="8"/>
  <c r="BF140" i="8"/>
  <c r="BJ140" i="8"/>
  <c r="BN140" i="8"/>
  <c r="BR140" i="8"/>
  <c r="BV140" i="8"/>
  <c r="BZ140" i="8"/>
  <c r="CD140" i="8"/>
  <c r="CH140" i="8"/>
  <c r="CL140" i="8"/>
  <c r="CP140" i="8"/>
  <c r="CT140" i="8"/>
  <c r="CX140" i="8"/>
  <c r="C140" i="8"/>
  <c r="G140" i="8"/>
  <c r="K140" i="8"/>
  <c r="O140" i="8"/>
  <c r="S140" i="8"/>
  <c r="W140" i="8"/>
  <c r="AA140" i="8"/>
  <c r="AE140" i="8"/>
  <c r="AI140" i="8"/>
  <c r="AM140" i="8"/>
  <c r="AQ140" i="8"/>
  <c r="AU140" i="8"/>
  <c r="AY140" i="8"/>
  <c r="BC140" i="8"/>
  <c r="BG140" i="8"/>
  <c r="BK140" i="8"/>
  <c r="BO140" i="8"/>
  <c r="BS140" i="8"/>
  <c r="BW140" i="8"/>
  <c r="CA140" i="8"/>
  <c r="CE140" i="8"/>
  <c r="CI140" i="8"/>
  <c r="CM140" i="8"/>
  <c r="CQ140" i="8"/>
  <c r="CU140" i="8"/>
  <c r="D139" i="8"/>
  <c r="P139" i="8"/>
  <c r="X139" i="8"/>
  <c r="AJ139" i="8"/>
  <c r="AR139" i="8"/>
  <c r="AZ139" i="8"/>
  <c r="BH139" i="8"/>
  <c r="BP139" i="8"/>
  <c r="BX139" i="8"/>
  <c r="CF139" i="8"/>
  <c r="CN139" i="8"/>
  <c r="CV139" i="8"/>
  <c r="E139" i="8"/>
  <c r="I139" i="8"/>
  <c r="M139" i="8"/>
  <c r="Q139" i="8"/>
  <c r="U139" i="8"/>
  <c r="Y139" i="8"/>
  <c r="AC139" i="8"/>
  <c r="AG139" i="8"/>
  <c r="AK139" i="8"/>
  <c r="AO139" i="8"/>
  <c r="AS139" i="8"/>
  <c r="AW139" i="8"/>
  <c r="BA139" i="8"/>
  <c r="BE139" i="8"/>
  <c r="BI139" i="8"/>
  <c r="BM139" i="8"/>
  <c r="BQ139" i="8"/>
  <c r="BU139" i="8"/>
  <c r="BY139" i="8"/>
  <c r="CC139" i="8"/>
  <c r="CG139" i="8"/>
  <c r="CK139" i="8"/>
  <c r="CO139" i="8"/>
  <c r="CS139" i="8"/>
  <c r="CW139" i="8"/>
  <c r="H139" i="8"/>
  <c r="T139" i="8"/>
  <c r="AF139" i="8"/>
  <c r="AN139" i="8"/>
  <c r="AV139" i="8"/>
  <c r="BD139" i="8"/>
  <c r="BL139" i="8"/>
  <c r="BT139" i="8"/>
  <c r="CB139" i="8"/>
  <c r="CJ139" i="8"/>
  <c r="CR139" i="8"/>
  <c r="F139" i="8"/>
  <c r="J139" i="8"/>
  <c r="N139" i="8"/>
  <c r="R139" i="8"/>
  <c r="V139" i="8"/>
  <c r="Z139" i="8"/>
  <c r="AD139" i="8"/>
  <c r="AH139" i="8"/>
  <c r="AL139" i="8"/>
  <c r="AP139" i="8"/>
  <c r="AT139" i="8"/>
  <c r="AX139" i="8"/>
  <c r="BB139" i="8"/>
  <c r="BF139" i="8"/>
  <c r="BJ139" i="8"/>
  <c r="BN139" i="8"/>
  <c r="BR139" i="8"/>
  <c r="BV139" i="8"/>
  <c r="BZ139" i="8"/>
  <c r="CD139" i="8"/>
  <c r="CH139" i="8"/>
  <c r="CL139" i="8"/>
  <c r="CP139" i="8"/>
  <c r="CT139" i="8"/>
  <c r="CX139" i="8"/>
  <c r="L139" i="8"/>
  <c r="AB139" i="8"/>
  <c r="C139" i="8"/>
  <c r="C58" i="8"/>
  <c r="C133" i="8"/>
  <c r="G139" i="8"/>
  <c r="K139" i="8"/>
  <c r="O139" i="8"/>
  <c r="S139" i="8"/>
  <c r="W139" i="8"/>
  <c r="AA139" i="8"/>
  <c r="AE139" i="8"/>
  <c r="AI139" i="8"/>
  <c r="AM139" i="8"/>
  <c r="AQ139" i="8"/>
  <c r="AU139" i="8"/>
  <c r="AY139" i="8"/>
  <c r="BC139" i="8"/>
  <c r="BG139" i="8"/>
  <c r="BK139" i="8"/>
  <c r="BO139" i="8"/>
  <c r="BS139" i="8"/>
  <c r="BW139" i="8"/>
  <c r="CA139" i="8"/>
  <c r="CE139" i="8"/>
  <c r="CI139" i="8"/>
  <c r="CM139" i="8"/>
  <c r="CQ139" i="8"/>
  <c r="CU139" i="8"/>
  <c r="B140" i="8"/>
  <c r="B141" i="8" s="1"/>
  <c r="B145" i="8"/>
  <c r="B146" i="8" s="1"/>
  <c r="B147" i="8" s="1"/>
  <c r="AE147" i="8"/>
  <c r="AQ147" i="8"/>
  <c r="BC147" i="8"/>
  <c r="BO147" i="8"/>
  <c r="CE147" i="8"/>
  <c r="AB147" i="8"/>
  <c r="AF147" i="8"/>
  <c r="AJ147" i="8"/>
  <c r="AN147" i="8"/>
  <c r="AR147" i="8"/>
  <c r="AV147" i="8"/>
  <c r="AZ147" i="8"/>
  <c r="BD147" i="8"/>
  <c r="BH147" i="8"/>
  <c r="BL147" i="8"/>
  <c r="BP147" i="8"/>
  <c r="BT147" i="8"/>
  <c r="BX147" i="8"/>
  <c r="CB147" i="8"/>
  <c r="CF147" i="8"/>
  <c r="CJ147" i="8"/>
  <c r="CN147" i="8"/>
  <c r="CR147" i="8"/>
  <c r="CV147" i="8"/>
  <c r="AI147" i="8"/>
  <c r="AU147" i="8"/>
  <c r="BG147" i="8"/>
  <c r="BW147" i="8"/>
  <c r="AC147" i="8"/>
  <c r="AG147" i="8"/>
  <c r="AK147" i="8"/>
  <c r="AO147" i="8"/>
  <c r="AS147" i="8"/>
  <c r="AW147" i="8"/>
  <c r="BA147" i="8"/>
  <c r="BE147" i="8"/>
  <c r="BI147" i="8"/>
  <c r="BM147" i="8"/>
  <c r="BQ147" i="8"/>
  <c r="BU147" i="8"/>
  <c r="BY147" i="8"/>
  <c r="CC147" i="8"/>
  <c r="CG147" i="8"/>
  <c r="CK147" i="8"/>
  <c r="CO147" i="8"/>
  <c r="CS147" i="8"/>
  <c r="CW147" i="8"/>
  <c r="AD147" i="8"/>
  <c r="AH147" i="8"/>
  <c r="AL147" i="8"/>
  <c r="AP147" i="8"/>
  <c r="AT147" i="8"/>
  <c r="AX147" i="8"/>
  <c r="BB147" i="8"/>
  <c r="BF147" i="8"/>
  <c r="BJ147" i="8"/>
  <c r="BN147" i="8"/>
  <c r="BR147" i="8"/>
  <c r="BV147" i="8"/>
  <c r="BZ147" i="8"/>
  <c r="CD147" i="8"/>
  <c r="CH147" i="8"/>
  <c r="CL147" i="8"/>
  <c r="CP147" i="8"/>
  <c r="CT147" i="8"/>
  <c r="CX147" i="8"/>
  <c r="AM147" i="8"/>
  <c r="AY147" i="8"/>
  <c r="BK147" i="8"/>
  <c r="BS147" i="8"/>
  <c r="CA147" i="8"/>
  <c r="CI147" i="8"/>
  <c r="CM147" i="8"/>
  <c r="CQ147" i="8"/>
  <c r="CU147" i="8"/>
  <c r="AB148" i="8"/>
  <c r="AB146" i="8"/>
  <c r="AJ148" i="8"/>
  <c r="AJ146" i="8"/>
  <c r="AV148" i="8"/>
  <c r="AV146" i="8"/>
  <c r="BH148" i="8"/>
  <c r="BH146" i="8"/>
  <c r="BT148" i="8"/>
  <c r="BT146" i="8"/>
  <c r="CB148" i="8"/>
  <c r="CB146" i="8"/>
  <c r="CN148" i="8"/>
  <c r="CN146" i="8"/>
  <c r="CV148" i="8"/>
  <c r="CV146" i="8"/>
  <c r="AC148" i="8"/>
  <c r="AC146" i="8"/>
  <c r="AG146" i="8"/>
  <c r="AG148" i="8"/>
  <c r="AK146" i="8"/>
  <c r="AK148" i="8"/>
  <c r="AO146" i="8"/>
  <c r="AO148" i="8"/>
  <c r="AS148" i="8"/>
  <c r="AS146" i="8"/>
  <c r="AW146" i="8"/>
  <c r="AW148" i="8"/>
  <c r="BA146" i="8"/>
  <c r="BA148" i="8"/>
  <c r="BE146" i="8"/>
  <c r="BE148" i="8"/>
  <c r="BI148" i="8"/>
  <c r="BI146" i="8"/>
  <c r="BM148" i="8"/>
  <c r="BM146" i="8"/>
  <c r="BQ148" i="8"/>
  <c r="BQ146" i="8"/>
  <c r="BU146" i="8"/>
  <c r="BU148" i="8"/>
  <c r="BY148" i="8"/>
  <c r="BY146" i="8"/>
  <c r="CC148" i="8"/>
  <c r="CC146" i="8"/>
  <c r="CG148" i="8"/>
  <c r="CG146" i="8"/>
  <c r="CK146" i="8"/>
  <c r="CK148" i="8"/>
  <c r="CO148" i="8"/>
  <c r="CO146" i="8"/>
  <c r="CS148" i="8"/>
  <c r="CS146" i="8"/>
  <c r="CW148" i="8"/>
  <c r="CW146" i="8"/>
  <c r="AF148" i="8"/>
  <c r="AF146" i="8"/>
  <c r="AR148" i="8"/>
  <c r="AR146" i="8"/>
  <c r="BD148" i="8"/>
  <c r="BD146" i="8"/>
  <c r="BP148" i="8"/>
  <c r="BP146" i="8"/>
  <c r="CJ148" i="8"/>
  <c r="CJ146" i="8"/>
  <c r="AD146" i="8"/>
  <c r="AD148" i="8"/>
  <c r="AH148" i="8"/>
  <c r="AH146" i="8"/>
  <c r="AL148" i="8"/>
  <c r="AL146" i="8"/>
  <c r="AP146" i="8"/>
  <c r="AP148" i="8"/>
  <c r="AT146" i="8"/>
  <c r="AT148" i="8"/>
  <c r="AX148" i="8"/>
  <c r="AX146" i="8"/>
  <c r="BB148" i="8"/>
  <c r="BB146" i="8"/>
  <c r="BF146" i="8"/>
  <c r="BF148" i="8"/>
  <c r="BJ146" i="8"/>
  <c r="BJ148" i="8"/>
  <c r="BN148" i="8"/>
  <c r="BN146" i="8"/>
  <c r="BR146" i="8"/>
  <c r="BR148" i="8"/>
  <c r="BV146" i="8"/>
  <c r="BV148" i="8"/>
  <c r="BZ146" i="8"/>
  <c r="BZ148" i="8"/>
  <c r="CD148" i="8"/>
  <c r="CD146" i="8"/>
  <c r="CH146" i="8"/>
  <c r="CH148" i="8"/>
  <c r="CL146" i="8"/>
  <c r="CL148" i="8"/>
  <c r="CP146" i="8"/>
  <c r="CP148" i="8"/>
  <c r="CT148" i="8"/>
  <c r="CT146" i="8"/>
  <c r="CX148" i="8"/>
  <c r="CX146" i="8"/>
  <c r="AN148" i="8"/>
  <c r="AN146" i="8"/>
  <c r="AZ148" i="8"/>
  <c r="AZ146" i="8"/>
  <c r="BL148" i="8"/>
  <c r="BL146" i="8"/>
  <c r="BX148" i="8"/>
  <c r="BX146" i="8"/>
  <c r="CF148" i="8"/>
  <c r="CF146" i="8"/>
  <c r="CR148" i="8"/>
  <c r="CR146" i="8"/>
  <c r="AE148" i="8"/>
  <c r="AE146" i="8"/>
  <c r="AI146" i="8"/>
  <c r="AI148" i="8"/>
  <c r="AM148" i="8"/>
  <c r="AM146" i="8"/>
  <c r="AQ146" i="8"/>
  <c r="AQ148" i="8"/>
  <c r="AU146" i="8"/>
  <c r="AU148" i="8"/>
  <c r="AY148" i="8"/>
  <c r="AY146" i="8"/>
  <c r="BC148" i="8"/>
  <c r="BC146" i="8"/>
  <c r="BG148" i="8"/>
  <c r="BG146" i="8"/>
  <c r="BK148" i="8"/>
  <c r="BK146" i="8"/>
  <c r="BO148" i="8"/>
  <c r="BO146" i="8"/>
  <c r="BS148" i="8"/>
  <c r="BS146" i="8"/>
  <c r="BW148" i="8"/>
  <c r="BW146" i="8"/>
  <c r="CA148" i="8"/>
  <c r="CA146" i="8"/>
  <c r="CE148" i="8"/>
  <c r="CE146" i="8"/>
  <c r="CI148" i="8"/>
  <c r="CI146" i="8"/>
  <c r="CM148" i="8"/>
  <c r="CM146" i="8"/>
  <c r="CQ148" i="8"/>
  <c r="CQ146" i="8"/>
  <c r="CU148" i="8"/>
  <c r="CU146" i="8"/>
  <c r="P128" i="8"/>
  <c r="P78" i="8"/>
  <c r="AB128" i="8"/>
  <c r="AB78" i="8"/>
  <c r="AN78" i="8"/>
  <c r="AN128" i="8"/>
  <c r="AV128" i="8"/>
  <c r="AV78" i="8"/>
  <c r="BH128" i="8"/>
  <c r="BH78" i="8"/>
  <c r="BT128" i="8"/>
  <c r="BT78" i="8"/>
  <c r="CF128" i="8"/>
  <c r="CF78" i="8"/>
  <c r="CN78" i="8"/>
  <c r="CN128" i="8"/>
  <c r="E128" i="8"/>
  <c r="I128" i="8"/>
  <c r="I78" i="8"/>
  <c r="M128" i="8"/>
  <c r="Q128" i="8"/>
  <c r="U128" i="8"/>
  <c r="Y128" i="8"/>
  <c r="AC78" i="8"/>
  <c r="AC128" i="8"/>
  <c r="AG78" i="8"/>
  <c r="AG128" i="8"/>
  <c r="AK128" i="8"/>
  <c r="AK78" i="8"/>
  <c r="AO78" i="8"/>
  <c r="AO128" i="8"/>
  <c r="AS78" i="8"/>
  <c r="AS128" i="8"/>
  <c r="AW78" i="8"/>
  <c r="AW128" i="8"/>
  <c r="BA128" i="8"/>
  <c r="BA78" i="8"/>
  <c r="BE78" i="8"/>
  <c r="BE128" i="8"/>
  <c r="BI78" i="8"/>
  <c r="BI128" i="8"/>
  <c r="BM78" i="8"/>
  <c r="BM128" i="8"/>
  <c r="BQ78" i="8"/>
  <c r="BQ128" i="8"/>
  <c r="BU78" i="8"/>
  <c r="BU128" i="8"/>
  <c r="BY78" i="8"/>
  <c r="BY128" i="8"/>
  <c r="CC78" i="8"/>
  <c r="CC128" i="8"/>
  <c r="CG78" i="8"/>
  <c r="CG128" i="8"/>
  <c r="CK78" i="8"/>
  <c r="CK128" i="8"/>
  <c r="CO78" i="8"/>
  <c r="CO128" i="8"/>
  <c r="CS78" i="8"/>
  <c r="CS128" i="8"/>
  <c r="CW78" i="8"/>
  <c r="CW128" i="8"/>
  <c r="H78" i="8"/>
  <c r="H128" i="8"/>
  <c r="T78" i="8"/>
  <c r="T128" i="8"/>
  <c r="AF128" i="8"/>
  <c r="AF78" i="8"/>
  <c r="AR78" i="8"/>
  <c r="AR128" i="8"/>
  <c r="BD78" i="8"/>
  <c r="BD128" i="8"/>
  <c r="BP128" i="8"/>
  <c r="BP78" i="8"/>
  <c r="BX78" i="8"/>
  <c r="BX128" i="8"/>
  <c r="CJ128" i="8"/>
  <c r="CJ78" i="8"/>
  <c r="CV128" i="8"/>
  <c r="CV78" i="8"/>
  <c r="F128" i="8"/>
  <c r="J128" i="8"/>
  <c r="J78" i="8"/>
  <c r="N128" i="8"/>
  <c r="N78" i="8"/>
  <c r="R128" i="8"/>
  <c r="V128" i="8"/>
  <c r="V78" i="8"/>
  <c r="Z128" i="8"/>
  <c r="AD128" i="8"/>
  <c r="AD78" i="8"/>
  <c r="AH78" i="8"/>
  <c r="AH128" i="8"/>
  <c r="AL128" i="8"/>
  <c r="AL78" i="8"/>
  <c r="AP128" i="8"/>
  <c r="AP78" i="8"/>
  <c r="AT128" i="8"/>
  <c r="AT78" i="8"/>
  <c r="AX78" i="8"/>
  <c r="AX128" i="8"/>
  <c r="BB128" i="8"/>
  <c r="BB78" i="8"/>
  <c r="BF128" i="8"/>
  <c r="BF78" i="8"/>
  <c r="BJ128" i="8"/>
  <c r="BJ78" i="8"/>
  <c r="BN128" i="8"/>
  <c r="BN78" i="8"/>
  <c r="BR128" i="8"/>
  <c r="BR78" i="8"/>
  <c r="BV128" i="8"/>
  <c r="BV78" i="8"/>
  <c r="BZ128" i="8"/>
  <c r="BZ78" i="8"/>
  <c r="CD128" i="8"/>
  <c r="CD78" i="8"/>
  <c r="CH128" i="8"/>
  <c r="CH78" i="8"/>
  <c r="CL128" i="8"/>
  <c r="CL78" i="8"/>
  <c r="CP128" i="8"/>
  <c r="CP78" i="8"/>
  <c r="CT128" i="8"/>
  <c r="CT78" i="8"/>
  <c r="CX128" i="8"/>
  <c r="CX78" i="8"/>
  <c r="D128" i="8"/>
  <c r="D78" i="8"/>
  <c r="L78" i="8"/>
  <c r="L128" i="8"/>
  <c r="X128" i="8"/>
  <c r="AJ128" i="8"/>
  <c r="AJ78" i="8"/>
  <c r="AZ128" i="8"/>
  <c r="AZ78" i="8"/>
  <c r="BL128" i="8"/>
  <c r="BL78" i="8"/>
  <c r="CB128" i="8"/>
  <c r="CB78" i="8"/>
  <c r="CR128" i="8"/>
  <c r="CR78" i="8"/>
  <c r="C128" i="8"/>
  <c r="G128" i="8"/>
  <c r="K128" i="8"/>
  <c r="O128" i="8"/>
  <c r="S128" i="8"/>
  <c r="W128" i="8"/>
  <c r="AA128" i="8"/>
  <c r="AA78" i="8"/>
  <c r="AE128" i="8"/>
  <c r="AE78" i="8"/>
  <c r="AI128" i="8"/>
  <c r="AI78" i="8"/>
  <c r="AM128" i="8"/>
  <c r="AM78" i="8"/>
  <c r="AQ128" i="8"/>
  <c r="AQ78" i="8"/>
  <c r="AU128" i="8"/>
  <c r="AU78" i="8"/>
  <c r="AY128" i="8"/>
  <c r="AY78" i="8"/>
  <c r="BC128" i="8"/>
  <c r="BC78" i="8"/>
  <c r="BG128" i="8"/>
  <c r="BG78" i="8"/>
  <c r="BK128" i="8"/>
  <c r="BK78" i="8"/>
  <c r="BO128" i="8"/>
  <c r="BO78" i="8"/>
  <c r="BS128" i="8"/>
  <c r="BS78" i="8"/>
  <c r="BW128" i="8"/>
  <c r="BW78" i="8"/>
  <c r="CA128" i="8"/>
  <c r="CA78" i="8"/>
  <c r="CE128" i="8"/>
  <c r="CE78" i="8"/>
  <c r="CI128" i="8"/>
  <c r="CI78" i="8"/>
  <c r="CM128" i="8"/>
  <c r="CM78" i="8"/>
  <c r="CQ128" i="8"/>
  <c r="CQ78" i="8"/>
  <c r="CU128" i="8"/>
  <c r="CU78" i="8"/>
  <c r="P95" i="7"/>
  <c r="O116" i="7"/>
  <c r="O118" i="7" s="1"/>
  <c r="F17" i="8"/>
  <c r="J17" i="8"/>
  <c r="N17" i="8"/>
  <c r="R17" i="8"/>
  <c r="V17" i="8"/>
  <c r="Z17" i="8"/>
  <c r="AD17" i="8"/>
  <c r="AD127" i="8"/>
  <c r="AD109" i="8"/>
  <c r="AH17" i="8"/>
  <c r="AH127" i="8"/>
  <c r="AH109" i="8"/>
  <c r="AL17" i="8"/>
  <c r="AL127" i="8"/>
  <c r="AL109" i="8"/>
  <c r="AP17" i="8"/>
  <c r="AP127" i="8"/>
  <c r="AP109" i="8"/>
  <c r="AT17" i="8"/>
  <c r="AT127" i="8"/>
  <c r="AT109" i="8"/>
  <c r="AX17" i="8"/>
  <c r="AX127" i="8"/>
  <c r="AX109" i="8"/>
  <c r="BB17" i="8"/>
  <c r="BB127" i="8"/>
  <c r="BB109" i="8"/>
  <c r="BF17" i="8"/>
  <c r="BF127" i="8"/>
  <c r="BF109" i="8"/>
  <c r="BJ17" i="8"/>
  <c r="BJ127" i="8"/>
  <c r="BJ109" i="8"/>
  <c r="BN17" i="8"/>
  <c r="BN127" i="8"/>
  <c r="BN109" i="8"/>
  <c r="BR17" i="8"/>
  <c r="BR127" i="8"/>
  <c r="BR109" i="8"/>
  <c r="BV17" i="8"/>
  <c r="BV127" i="8"/>
  <c r="BV109" i="8"/>
  <c r="BZ17" i="8"/>
  <c r="BZ127" i="8"/>
  <c r="BZ109" i="8"/>
  <c r="CD17" i="8"/>
  <c r="CD127" i="8"/>
  <c r="CD109" i="8"/>
  <c r="CH17" i="8"/>
  <c r="CH127" i="8"/>
  <c r="CH109" i="8"/>
  <c r="CL17" i="8"/>
  <c r="CL127" i="8"/>
  <c r="CL109" i="8"/>
  <c r="CP17" i="8"/>
  <c r="CP127" i="8"/>
  <c r="CP109" i="8"/>
  <c r="CT17" i="8"/>
  <c r="CT127" i="8"/>
  <c r="CT109" i="8"/>
  <c r="CX127" i="8"/>
  <c r="CX109" i="8"/>
  <c r="G17" i="8"/>
  <c r="K17" i="8"/>
  <c r="O17" i="8"/>
  <c r="S17" i="8"/>
  <c r="W17" i="8"/>
  <c r="AA17" i="8"/>
  <c r="AE17" i="8"/>
  <c r="AE127" i="8"/>
  <c r="AE109" i="8"/>
  <c r="AI17" i="8"/>
  <c r="AI127" i="8"/>
  <c r="AI109" i="8"/>
  <c r="AM17" i="8"/>
  <c r="AM109" i="8"/>
  <c r="AM127" i="8"/>
  <c r="AQ17" i="8"/>
  <c r="AQ127" i="8"/>
  <c r="AQ109" i="8"/>
  <c r="AU17" i="8"/>
  <c r="AU127" i="8"/>
  <c r="AU109" i="8"/>
  <c r="AY17" i="8"/>
  <c r="AY127" i="8"/>
  <c r="AY109" i="8"/>
  <c r="BC17" i="8"/>
  <c r="BC109" i="8"/>
  <c r="BC127" i="8"/>
  <c r="BG17" i="8"/>
  <c r="BG127" i="8"/>
  <c r="BG109" i="8"/>
  <c r="BK17" i="8"/>
  <c r="BK127" i="8"/>
  <c r="BK109" i="8"/>
  <c r="BO17" i="8"/>
  <c r="BO127" i="8"/>
  <c r="BO109" i="8"/>
  <c r="BS17" i="8"/>
  <c r="BS127" i="8"/>
  <c r="BS109" i="8"/>
  <c r="BW17" i="8"/>
  <c r="BW109" i="8"/>
  <c r="BW127" i="8"/>
  <c r="CA17" i="8"/>
  <c r="CA127" i="8"/>
  <c r="CA109" i="8"/>
  <c r="CE17" i="8"/>
  <c r="CE127" i="8"/>
  <c r="CE109" i="8"/>
  <c r="CI17" i="8"/>
  <c r="CI127" i="8"/>
  <c r="CI109" i="8"/>
  <c r="CM17" i="8"/>
  <c r="CM127" i="8"/>
  <c r="CM109" i="8"/>
  <c r="CQ17" i="8"/>
  <c r="CQ127" i="8"/>
  <c r="CQ109" i="8"/>
  <c r="CU127" i="8"/>
  <c r="CU109" i="8"/>
  <c r="D17" i="8"/>
  <c r="H17" i="8"/>
  <c r="L17" i="8"/>
  <c r="P17" i="8"/>
  <c r="T17" i="8"/>
  <c r="X17" i="8"/>
  <c r="AB17" i="8"/>
  <c r="AB127" i="8"/>
  <c r="AB109" i="8"/>
  <c r="AF17" i="8"/>
  <c r="AF127" i="8"/>
  <c r="AF109" i="8"/>
  <c r="AJ17" i="8"/>
  <c r="AJ127" i="8"/>
  <c r="AJ109" i="8"/>
  <c r="AN17" i="8"/>
  <c r="AN127" i="8"/>
  <c r="AN109" i="8"/>
  <c r="AR17" i="8"/>
  <c r="AR127" i="8"/>
  <c r="AR109" i="8"/>
  <c r="AV17" i="8"/>
  <c r="AV127" i="8"/>
  <c r="AV109" i="8"/>
  <c r="AZ17" i="8"/>
  <c r="AZ127" i="8"/>
  <c r="AZ109" i="8"/>
  <c r="BD17" i="8"/>
  <c r="BD127" i="8"/>
  <c r="BD109" i="8"/>
  <c r="BH17" i="8"/>
  <c r="BH127" i="8"/>
  <c r="BH109" i="8"/>
  <c r="BL17" i="8"/>
  <c r="BL127" i="8"/>
  <c r="BL109" i="8"/>
  <c r="BP17" i="8"/>
  <c r="BP127" i="8"/>
  <c r="BP109" i="8"/>
  <c r="BT17" i="8"/>
  <c r="BT127" i="8"/>
  <c r="BT109" i="8"/>
  <c r="BX17" i="8"/>
  <c r="BX127" i="8"/>
  <c r="BX109" i="8"/>
  <c r="CB17" i="8"/>
  <c r="CB127" i="8"/>
  <c r="CB109" i="8"/>
  <c r="CF17" i="8"/>
  <c r="CF127" i="8"/>
  <c r="CF109" i="8"/>
  <c r="CJ17" i="8"/>
  <c r="CJ127" i="8"/>
  <c r="CJ109" i="8"/>
  <c r="CN17" i="8"/>
  <c r="CN127" i="8"/>
  <c r="CN109" i="8"/>
  <c r="CR17" i="8"/>
  <c r="CR127" i="8"/>
  <c r="CR109" i="8"/>
  <c r="CV127" i="8"/>
  <c r="CV109" i="8"/>
  <c r="E17" i="8"/>
  <c r="I17" i="8"/>
  <c r="M17" i="8"/>
  <c r="Q17" i="8"/>
  <c r="U17" i="8"/>
  <c r="Y17" i="8"/>
  <c r="AC17" i="8"/>
  <c r="AC127" i="8"/>
  <c r="AC109" i="8"/>
  <c r="AG17" i="8"/>
  <c r="AG127" i="8"/>
  <c r="AG109" i="8"/>
  <c r="AK17" i="8"/>
  <c r="AK127" i="8"/>
  <c r="AK109" i="8"/>
  <c r="AO17" i="8"/>
  <c r="AO127" i="8"/>
  <c r="AO109" i="8"/>
  <c r="AS17" i="8"/>
  <c r="AS127" i="8"/>
  <c r="AS109" i="8"/>
  <c r="AW17" i="8"/>
  <c r="AW127" i="8"/>
  <c r="AW109" i="8"/>
  <c r="BA17" i="8"/>
  <c r="BA127" i="8"/>
  <c r="BA109" i="8"/>
  <c r="BE17" i="8"/>
  <c r="BE127" i="8"/>
  <c r="BE109" i="8"/>
  <c r="BI17" i="8"/>
  <c r="BI127" i="8"/>
  <c r="BI109" i="8"/>
  <c r="BM17" i="8"/>
  <c r="BM127" i="8"/>
  <c r="BM109" i="8"/>
  <c r="BQ17" i="8"/>
  <c r="BQ127" i="8"/>
  <c r="BQ109" i="8"/>
  <c r="BU17" i="8"/>
  <c r="BU127" i="8"/>
  <c r="BU109" i="8"/>
  <c r="BY17" i="8"/>
  <c r="BY127" i="8"/>
  <c r="BY109" i="8"/>
  <c r="CC17" i="8"/>
  <c r="CC127" i="8"/>
  <c r="CC109" i="8"/>
  <c r="CG17" i="8"/>
  <c r="CG127" i="8"/>
  <c r="CG109" i="8"/>
  <c r="CK17" i="8"/>
  <c r="CK127" i="8"/>
  <c r="CK109" i="8"/>
  <c r="CO17" i="8"/>
  <c r="CO127" i="8"/>
  <c r="CO109" i="8"/>
  <c r="CS17" i="8"/>
  <c r="CS127" i="8"/>
  <c r="CS109" i="8"/>
  <c r="CW127" i="8"/>
  <c r="CW109" i="8"/>
  <c r="CV17" i="8"/>
  <c r="CX17" i="8"/>
  <c r="CU17" i="8"/>
  <c r="CW17" i="8"/>
  <c r="C17" i="8"/>
  <c r="CX56" i="8"/>
  <c r="G15" i="8"/>
  <c r="G13" i="8"/>
  <c r="O15" i="8"/>
  <c r="O13" i="8"/>
  <c r="AE15" i="8"/>
  <c r="AE13" i="8"/>
  <c r="AQ15" i="8"/>
  <c r="AQ13" i="8"/>
  <c r="BC15" i="8"/>
  <c r="BC13" i="8"/>
  <c r="BO15" i="8"/>
  <c r="BO13" i="8"/>
  <c r="CA15" i="8"/>
  <c r="CA13" i="8"/>
  <c r="CQ15" i="8"/>
  <c r="CQ13" i="8"/>
  <c r="F15" i="8"/>
  <c r="F13" i="8"/>
  <c r="J13" i="8"/>
  <c r="J15" i="8"/>
  <c r="N13" i="8"/>
  <c r="N15" i="8"/>
  <c r="R13" i="8"/>
  <c r="R15" i="8"/>
  <c r="V15" i="8"/>
  <c r="V13" i="8"/>
  <c r="Z15" i="8"/>
  <c r="Z13" i="8"/>
  <c r="AD13" i="8"/>
  <c r="AD15" i="8"/>
  <c r="AH15" i="8"/>
  <c r="AH13" i="8"/>
  <c r="AL15" i="8"/>
  <c r="AL13" i="8"/>
  <c r="AP15" i="8"/>
  <c r="AP13" i="8"/>
  <c r="AT13" i="8"/>
  <c r="AT15" i="8"/>
  <c r="AX15" i="8"/>
  <c r="AX13" i="8"/>
  <c r="BB15" i="8"/>
  <c r="BB13" i="8"/>
  <c r="BF15" i="8"/>
  <c r="BF13" i="8"/>
  <c r="BJ13" i="8"/>
  <c r="BJ15" i="8"/>
  <c r="BN15" i="8"/>
  <c r="BN13" i="8"/>
  <c r="BR15" i="8"/>
  <c r="BR13" i="8"/>
  <c r="BV15" i="8"/>
  <c r="BV13" i="8"/>
  <c r="BZ15" i="8"/>
  <c r="BZ13" i="8"/>
  <c r="CD15" i="8"/>
  <c r="CD13" i="8"/>
  <c r="CH15" i="8"/>
  <c r="CH13" i="8"/>
  <c r="CL15" i="8"/>
  <c r="CL13" i="8"/>
  <c r="CP15" i="8"/>
  <c r="CP13" i="8"/>
  <c r="CT15" i="8"/>
  <c r="CT13" i="8"/>
  <c r="CX15" i="8"/>
  <c r="CX13" i="8"/>
  <c r="C15" i="8"/>
  <c r="C13" i="8"/>
  <c r="S15" i="8"/>
  <c r="S13" i="8"/>
  <c r="AA15" i="8"/>
  <c r="AA13" i="8"/>
  <c r="AM15" i="8"/>
  <c r="AM13" i="8"/>
  <c r="AY15" i="8"/>
  <c r="AY13" i="8"/>
  <c r="BK15" i="8"/>
  <c r="BK13" i="8"/>
  <c r="BW15" i="8"/>
  <c r="BW13" i="8"/>
  <c r="CI15" i="8"/>
  <c r="CI13" i="8"/>
  <c r="CU15" i="8"/>
  <c r="CU13" i="8"/>
  <c r="D13" i="8"/>
  <c r="D15" i="8"/>
  <c r="H13" i="8"/>
  <c r="H15" i="8"/>
  <c r="L15" i="8"/>
  <c r="L13" i="8"/>
  <c r="P15" i="8"/>
  <c r="P13" i="8"/>
  <c r="T15" i="8"/>
  <c r="T13" i="8"/>
  <c r="X13" i="8"/>
  <c r="X15" i="8"/>
  <c r="AB15" i="8"/>
  <c r="AB13" i="8"/>
  <c r="AF13" i="8"/>
  <c r="AF15" i="8"/>
  <c r="AJ13" i="8"/>
  <c r="AJ15" i="8"/>
  <c r="AN15" i="8"/>
  <c r="AN13" i="8"/>
  <c r="AR15" i="8"/>
  <c r="AR13" i="8"/>
  <c r="AV13" i="8"/>
  <c r="AV15" i="8"/>
  <c r="AZ15" i="8"/>
  <c r="AZ13" i="8"/>
  <c r="BD15" i="8"/>
  <c r="BD13" i="8"/>
  <c r="BH15" i="8"/>
  <c r="BH13" i="8"/>
  <c r="BL13" i="8"/>
  <c r="BL15" i="8"/>
  <c r="BP15" i="8"/>
  <c r="BP13" i="8"/>
  <c r="BT15" i="8"/>
  <c r="BT13" i="8"/>
  <c r="BX15" i="8"/>
  <c r="BX13" i="8"/>
  <c r="CB15" i="8"/>
  <c r="CB13" i="8"/>
  <c r="CF13" i="8"/>
  <c r="CF15" i="8"/>
  <c r="CJ13" i="8"/>
  <c r="CJ15" i="8"/>
  <c r="CN15" i="8"/>
  <c r="CN13" i="8"/>
  <c r="CR13" i="8"/>
  <c r="CR15" i="8"/>
  <c r="CV13" i="8"/>
  <c r="CV15" i="8"/>
  <c r="K15" i="8"/>
  <c r="K13" i="8"/>
  <c r="W15" i="8"/>
  <c r="W13" i="8"/>
  <c r="AI15" i="8"/>
  <c r="AI13" i="8"/>
  <c r="AU15" i="8"/>
  <c r="AU13" i="8"/>
  <c r="BG15" i="8"/>
  <c r="BG13" i="8"/>
  <c r="BS15" i="8"/>
  <c r="BS13" i="8"/>
  <c r="CE15" i="8"/>
  <c r="CE13" i="8"/>
  <c r="CM15" i="8"/>
  <c r="CM13" i="8"/>
  <c r="E13" i="8"/>
  <c r="E15" i="8"/>
  <c r="I15" i="8"/>
  <c r="I13" i="8"/>
  <c r="M13" i="8"/>
  <c r="M15" i="8"/>
  <c r="Q15" i="8"/>
  <c r="Q13" i="8"/>
  <c r="U13" i="8"/>
  <c r="U15" i="8"/>
  <c r="Y13" i="8"/>
  <c r="Y15" i="8"/>
  <c r="AC13" i="8"/>
  <c r="AC15" i="8"/>
  <c r="AG15" i="8"/>
  <c r="AG13" i="8"/>
  <c r="AK15" i="8"/>
  <c r="AK13" i="8"/>
  <c r="AO15" i="8"/>
  <c r="AO13" i="8"/>
  <c r="AS15" i="8"/>
  <c r="AS13" i="8"/>
  <c r="AW15" i="8"/>
  <c r="AW13" i="8"/>
  <c r="BA15" i="8"/>
  <c r="BA13" i="8"/>
  <c r="BE15" i="8"/>
  <c r="BE13" i="8"/>
  <c r="BI15" i="8"/>
  <c r="BI13" i="8"/>
  <c r="BM15" i="8"/>
  <c r="BM13" i="8"/>
  <c r="BQ15" i="8"/>
  <c r="BQ13" i="8"/>
  <c r="BU15" i="8"/>
  <c r="BU13" i="8"/>
  <c r="BY15" i="8"/>
  <c r="BY13" i="8"/>
  <c r="CC15" i="8"/>
  <c r="CC13" i="8"/>
  <c r="CG15" i="8"/>
  <c r="CG13" i="8"/>
  <c r="CK15" i="8"/>
  <c r="CK13" i="8"/>
  <c r="CO15" i="8"/>
  <c r="CO13" i="8"/>
  <c r="CS15" i="8"/>
  <c r="CS13" i="8"/>
  <c r="CW15" i="8"/>
  <c r="CW13" i="8"/>
  <c r="AD135" i="8"/>
  <c r="AH135" i="8"/>
  <c r="AL135" i="8"/>
  <c r="AP135" i="8"/>
  <c r="AT135" i="8"/>
  <c r="AX135" i="8"/>
  <c r="BB135" i="8"/>
  <c r="BF135" i="8"/>
  <c r="BJ135" i="8"/>
  <c r="BN135" i="8"/>
  <c r="BR135" i="8"/>
  <c r="BV135" i="8"/>
  <c r="BZ135" i="8"/>
  <c r="CD135" i="8"/>
  <c r="CH135" i="8"/>
  <c r="CL135" i="8"/>
  <c r="CP135" i="8"/>
  <c r="CT135" i="8"/>
  <c r="CX135" i="8"/>
  <c r="AE135" i="8"/>
  <c r="AI135" i="8"/>
  <c r="AM135" i="8"/>
  <c r="AQ135" i="8"/>
  <c r="AU135" i="8"/>
  <c r="AY135" i="8"/>
  <c r="BC135" i="8"/>
  <c r="BG135" i="8"/>
  <c r="BK135" i="8"/>
  <c r="BO135" i="8"/>
  <c r="BS135" i="8"/>
  <c r="BW135" i="8"/>
  <c r="CA135" i="8"/>
  <c r="CE135" i="8"/>
  <c r="CI135" i="8"/>
  <c r="CM135" i="8"/>
  <c r="CQ135" i="8"/>
  <c r="CU135" i="8"/>
  <c r="AB135" i="8"/>
  <c r="AF135" i="8"/>
  <c r="AJ135" i="8"/>
  <c r="AN135" i="8"/>
  <c r="AR135" i="8"/>
  <c r="AV135" i="8"/>
  <c r="AZ135" i="8"/>
  <c r="BD135" i="8"/>
  <c r="BH135" i="8"/>
  <c r="BL135" i="8"/>
  <c r="BP135" i="8"/>
  <c r="BT135" i="8"/>
  <c r="BX135" i="8"/>
  <c r="CB135" i="8"/>
  <c r="CF135" i="8"/>
  <c r="CJ135" i="8"/>
  <c r="CN135" i="8"/>
  <c r="CR135" i="8"/>
  <c r="CV135" i="8"/>
  <c r="AC135" i="8"/>
  <c r="AG135" i="8"/>
  <c r="AK135" i="8"/>
  <c r="AO135" i="8"/>
  <c r="AS135" i="8"/>
  <c r="AW135" i="8"/>
  <c r="BA135" i="8"/>
  <c r="BE135" i="8"/>
  <c r="BI135" i="8"/>
  <c r="BM135" i="8"/>
  <c r="BQ135" i="8"/>
  <c r="BU135" i="8"/>
  <c r="BY135" i="8"/>
  <c r="CC135" i="8"/>
  <c r="CG135" i="8"/>
  <c r="CK135" i="8"/>
  <c r="CO135" i="8"/>
  <c r="CS135" i="8"/>
  <c r="CW135" i="8"/>
  <c r="F104" i="8"/>
  <c r="F121" i="8"/>
  <c r="J104" i="8"/>
  <c r="J121" i="8"/>
  <c r="N104" i="8"/>
  <c r="N121" i="8"/>
  <c r="R104" i="8"/>
  <c r="R121" i="8"/>
  <c r="V104" i="8"/>
  <c r="V121" i="8"/>
  <c r="Z104" i="8"/>
  <c r="Z121" i="8"/>
  <c r="AD104" i="8"/>
  <c r="AD121" i="8"/>
  <c r="AH104" i="8"/>
  <c r="AH121" i="8"/>
  <c r="AL104" i="8"/>
  <c r="AL121" i="8"/>
  <c r="AP104" i="8"/>
  <c r="AP121" i="8"/>
  <c r="AT104" i="8"/>
  <c r="AT121" i="8"/>
  <c r="AX104" i="8"/>
  <c r="AX121" i="8"/>
  <c r="BB104" i="8"/>
  <c r="BB121" i="8"/>
  <c r="BF104" i="8"/>
  <c r="BF121" i="8"/>
  <c r="BJ104" i="8"/>
  <c r="BJ121" i="8"/>
  <c r="BN104" i="8"/>
  <c r="BN121" i="8"/>
  <c r="BR104" i="8"/>
  <c r="BR121" i="8"/>
  <c r="BV104" i="8"/>
  <c r="BV121" i="8"/>
  <c r="BZ104" i="8"/>
  <c r="BZ121" i="8"/>
  <c r="CD104" i="8"/>
  <c r="CD121" i="8"/>
  <c r="CH104" i="8"/>
  <c r="CH121" i="8"/>
  <c r="CL104" i="8"/>
  <c r="CL121" i="8"/>
  <c r="CP104" i="8"/>
  <c r="CP121" i="8"/>
  <c r="CT104" i="8"/>
  <c r="CT121" i="8"/>
  <c r="CX104" i="8"/>
  <c r="CX121" i="8"/>
  <c r="C104" i="8"/>
  <c r="G104" i="8"/>
  <c r="G121" i="8"/>
  <c r="K104" i="8"/>
  <c r="K121" i="8"/>
  <c r="O104" i="8"/>
  <c r="O121" i="8"/>
  <c r="S104" i="8"/>
  <c r="S121" i="8"/>
  <c r="W104" i="8"/>
  <c r="W121" i="8"/>
  <c r="AA104" i="8"/>
  <c r="AA121" i="8"/>
  <c r="AE104" i="8"/>
  <c r="AE121" i="8"/>
  <c r="AI104" i="8"/>
  <c r="AI121" i="8"/>
  <c r="AM104" i="8"/>
  <c r="AM121" i="8"/>
  <c r="AQ104" i="8"/>
  <c r="AQ121" i="8"/>
  <c r="AU104" i="8"/>
  <c r="AU121" i="8"/>
  <c r="AY104" i="8"/>
  <c r="AY121" i="8"/>
  <c r="BC104" i="8"/>
  <c r="BC121" i="8"/>
  <c r="BG104" i="8"/>
  <c r="BG121" i="8"/>
  <c r="BK104" i="8"/>
  <c r="BK121" i="8"/>
  <c r="BO104" i="8"/>
  <c r="BO121" i="8"/>
  <c r="BS104" i="8"/>
  <c r="BS121" i="8"/>
  <c r="BW104" i="8"/>
  <c r="BW121" i="8"/>
  <c r="CA104" i="8"/>
  <c r="CA121" i="8"/>
  <c r="CE104" i="8"/>
  <c r="CE121" i="8"/>
  <c r="CI104" i="8"/>
  <c r="CI121" i="8"/>
  <c r="CM104" i="8"/>
  <c r="CM121" i="8"/>
  <c r="CQ104" i="8"/>
  <c r="CQ121" i="8"/>
  <c r="CU104" i="8"/>
  <c r="CU121" i="8"/>
  <c r="D104" i="8"/>
  <c r="D121" i="8"/>
  <c r="H104" i="8"/>
  <c r="H121" i="8"/>
  <c r="L104" i="8"/>
  <c r="L121" i="8"/>
  <c r="P104" i="8"/>
  <c r="P121" i="8"/>
  <c r="T104" i="8"/>
  <c r="T121" i="8"/>
  <c r="X104" i="8"/>
  <c r="X121" i="8"/>
  <c r="AB104" i="8"/>
  <c r="AB121" i="8"/>
  <c r="AF104" i="8"/>
  <c r="AF121" i="8"/>
  <c r="AJ104" i="8"/>
  <c r="AJ121" i="8"/>
  <c r="AN104" i="8"/>
  <c r="AN121" i="8"/>
  <c r="AR104" i="8"/>
  <c r="AR121" i="8"/>
  <c r="AV104" i="8"/>
  <c r="AV121" i="8"/>
  <c r="AZ104" i="8"/>
  <c r="AZ121" i="8"/>
  <c r="BD104" i="8"/>
  <c r="BD121" i="8"/>
  <c r="BH104" i="8"/>
  <c r="BH121" i="8"/>
  <c r="BL104" i="8"/>
  <c r="BL121" i="8"/>
  <c r="BP104" i="8"/>
  <c r="BP121" i="8"/>
  <c r="BT104" i="8"/>
  <c r="BT121" i="8"/>
  <c r="BX104" i="8"/>
  <c r="BX121" i="8"/>
  <c r="CB104" i="8"/>
  <c r="CB121" i="8"/>
  <c r="CF104" i="8"/>
  <c r="CF121" i="8"/>
  <c r="CJ104" i="8"/>
  <c r="CJ121" i="8"/>
  <c r="CN104" i="8"/>
  <c r="CN121" i="8"/>
  <c r="CR104" i="8"/>
  <c r="CR121" i="8"/>
  <c r="CV104" i="8"/>
  <c r="CV121" i="8"/>
  <c r="E104" i="8"/>
  <c r="E121" i="8"/>
  <c r="I104" i="8"/>
  <c r="I121" i="8"/>
  <c r="M104" i="8"/>
  <c r="M121" i="8"/>
  <c r="Q104" i="8"/>
  <c r="Q121" i="8"/>
  <c r="U104" i="8"/>
  <c r="U121" i="8"/>
  <c r="Y104" i="8"/>
  <c r="Y121" i="8"/>
  <c r="AC104" i="8"/>
  <c r="AC121" i="8"/>
  <c r="AG104" i="8"/>
  <c r="AG121" i="8"/>
  <c r="AK104" i="8"/>
  <c r="AK121" i="8"/>
  <c r="AO104" i="8"/>
  <c r="AO121" i="8"/>
  <c r="AS104" i="8"/>
  <c r="AS121" i="8"/>
  <c r="AW104" i="8"/>
  <c r="AW121" i="8"/>
  <c r="BA104" i="8"/>
  <c r="BA121" i="8"/>
  <c r="BE104" i="8"/>
  <c r="BE121" i="8"/>
  <c r="BI104" i="8"/>
  <c r="BI121" i="8"/>
  <c r="BM104" i="8"/>
  <c r="BM121" i="8"/>
  <c r="BQ104" i="8"/>
  <c r="BQ121" i="8"/>
  <c r="BU104" i="8"/>
  <c r="BU121" i="8"/>
  <c r="BY104" i="8"/>
  <c r="BY121" i="8"/>
  <c r="CC104" i="8"/>
  <c r="CC121" i="8"/>
  <c r="CG104" i="8"/>
  <c r="CG121" i="8"/>
  <c r="CK104" i="8"/>
  <c r="CK121" i="8"/>
  <c r="CO104" i="8"/>
  <c r="CO121" i="8"/>
  <c r="CS104" i="8"/>
  <c r="CS121" i="8"/>
  <c r="CW104" i="8"/>
  <c r="CW121" i="8"/>
  <c r="AD142" i="8"/>
  <c r="AD141" i="8"/>
  <c r="AH142" i="8"/>
  <c r="AH141" i="8"/>
  <c r="AL142" i="8"/>
  <c r="AL141" i="8"/>
  <c r="AP142" i="8"/>
  <c r="AP141" i="8"/>
  <c r="AT142" i="8"/>
  <c r="AT141" i="8"/>
  <c r="AX142" i="8"/>
  <c r="AX141" i="8"/>
  <c r="BB142" i="8"/>
  <c r="BB141" i="8"/>
  <c r="BF142" i="8"/>
  <c r="BF141" i="8"/>
  <c r="BJ142" i="8"/>
  <c r="BJ141" i="8"/>
  <c r="BN142" i="8"/>
  <c r="BN141" i="8"/>
  <c r="BR142" i="8"/>
  <c r="BR141" i="8"/>
  <c r="BV142" i="8"/>
  <c r="BV141" i="8"/>
  <c r="BZ142" i="8"/>
  <c r="BZ141" i="8"/>
  <c r="CD142" i="8"/>
  <c r="CD141" i="8"/>
  <c r="CH141" i="8"/>
  <c r="CH142" i="8"/>
  <c r="CL142" i="8"/>
  <c r="CL141" i="8"/>
  <c r="CP141" i="8"/>
  <c r="CP142" i="8"/>
  <c r="CT142" i="8"/>
  <c r="CT141" i="8"/>
  <c r="CX142" i="8"/>
  <c r="AE142" i="8"/>
  <c r="AE141" i="8"/>
  <c r="AI142" i="8"/>
  <c r="AI141" i="8"/>
  <c r="AM142" i="8"/>
  <c r="AM141" i="8"/>
  <c r="AQ142" i="8"/>
  <c r="AQ141" i="8"/>
  <c r="AU142" i="8"/>
  <c r="AU141" i="8"/>
  <c r="AY142" i="8"/>
  <c r="AY141" i="8"/>
  <c r="BC142" i="8"/>
  <c r="BC141" i="8"/>
  <c r="BG142" i="8"/>
  <c r="BG141" i="8"/>
  <c r="BK142" i="8"/>
  <c r="BK141" i="8"/>
  <c r="BO142" i="8"/>
  <c r="BO141" i="8"/>
  <c r="BS142" i="8"/>
  <c r="BS141" i="8"/>
  <c r="BW142" i="8"/>
  <c r="BW141" i="8"/>
  <c r="CA142" i="8"/>
  <c r="CA141" i="8"/>
  <c r="CE142" i="8"/>
  <c r="CE141" i="8"/>
  <c r="CI142" i="8"/>
  <c r="CI141" i="8"/>
  <c r="CM142" i="8"/>
  <c r="CM141" i="8"/>
  <c r="CQ142" i="8"/>
  <c r="CQ141" i="8"/>
  <c r="CU142" i="8"/>
  <c r="AB142" i="8"/>
  <c r="AB141" i="8"/>
  <c r="AF142" i="8"/>
  <c r="AF141" i="8"/>
  <c r="AJ142" i="8"/>
  <c r="AJ141" i="8"/>
  <c r="AN142" i="8"/>
  <c r="AN141" i="8"/>
  <c r="AR142" i="8"/>
  <c r="AR141" i="8"/>
  <c r="AV142" i="8"/>
  <c r="AV141" i="8"/>
  <c r="AZ142" i="8"/>
  <c r="AZ141" i="8"/>
  <c r="BD142" i="8"/>
  <c r="BD141" i="8"/>
  <c r="BH142" i="8"/>
  <c r="BH141" i="8"/>
  <c r="BL142" i="8"/>
  <c r="BL141" i="8"/>
  <c r="BP142" i="8"/>
  <c r="BP141" i="8"/>
  <c r="BT142" i="8"/>
  <c r="BT141" i="8"/>
  <c r="BX142" i="8"/>
  <c r="BX141" i="8"/>
  <c r="CB142" i="8"/>
  <c r="CB141" i="8"/>
  <c r="CF142" i="8"/>
  <c r="CF141" i="8"/>
  <c r="CJ142" i="8"/>
  <c r="CJ141" i="8"/>
  <c r="CN142" i="8"/>
  <c r="CN141" i="8"/>
  <c r="CR142" i="8"/>
  <c r="CR141" i="8"/>
  <c r="CV142" i="8"/>
  <c r="AC142" i="8"/>
  <c r="AC141" i="8"/>
  <c r="AG142" i="8"/>
  <c r="AG141" i="8"/>
  <c r="AK142" i="8"/>
  <c r="AK141" i="8"/>
  <c r="AO142" i="8"/>
  <c r="AO141" i="8"/>
  <c r="AS142" i="8"/>
  <c r="AS141" i="8"/>
  <c r="AW142" i="8"/>
  <c r="AW141" i="8"/>
  <c r="BA142" i="8"/>
  <c r="BA141" i="8"/>
  <c r="BE142" i="8"/>
  <c r="BE141" i="8"/>
  <c r="BI142" i="8"/>
  <c r="BI141" i="8"/>
  <c r="BM142" i="8"/>
  <c r="BM141" i="8"/>
  <c r="BQ142" i="8"/>
  <c r="BQ141" i="8"/>
  <c r="BU142" i="8"/>
  <c r="BU141" i="8"/>
  <c r="BY142" i="8"/>
  <c r="BY141" i="8"/>
  <c r="CC142" i="8"/>
  <c r="CC141" i="8"/>
  <c r="CG142" i="8"/>
  <c r="CG141" i="8"/>
  <c r="CK142" i="8"/>
  <c r="CK141" i="8"/>
  <c r="CO142" i="8"/>
  <c r="CO141" i="8"/>
  <c r="CS142" i="8"/>
  <c r="CS141" i="8"/>
  <c r="CW142" i="8"/>
  <c r="CV141" i="8"/>
  <c r="CX141" i="8"/>
  <c r="CU141" i="8"/>
  <c r="CW141" i="8"/>
  <c r="CU123" i="8"/>
  <c r="CV123" i="8"/>
  <c r="CW123" i="8"/>
  <c r="CX123" i="8"/>
  <c r="AC123" i="8"/>
  <c r="AC125" i="8"/>
  <c r="AG123" i="8"/>
  <c r="AG125" i="8"/>
  <c r="AK123" i="8"/>
  <c r="AK125" i="8"/>
  <c r="AO123" i="8"/>
  <c r="AO125" i="8"/>
  <c r="AS123" i="8"/>
  <c r="AS125" i="8"/>
  <c r="AW123" i="8"/>
  <c r="AW125" i="8"/>
  <c r="BA123" i="8"/>
  <c r="BA125" i="8"/>
  <c r="BE123" i="8"/>
  <c r="BE125" i="8"/>
  <c r="BI123" i="8"/>
  <c r="BI125" i="8"/>
  <c r="BM123" i="8"/>
  <c r="BM125" i="8"/>
  <c r="BQ123" i="8"/>
  <c r="BQ125" i="8"/>
  <c r="BU123" i="8"/>
  <c r="BU125" i="8"/>
  <c r="BY123" i="8"/>
  <c r="BY125" i="8"/>
  <c r="CC123" i="8"/>
  <c r="CC125" i="8"/>
  <c r="CG123" i="8"/>
  <c r="CG125" i="8"/>
  <c r="CK123" i="8"/>
  <c r="CK125" i="8"/>
  <c r="CO123" i="8"/>
  <c r="CO125" i="8"/>
  <c r="CS123" i="8"/>
  <c r="CS125" i="8"/>
  <c r="AD123" i="8"/>
  <c r="AD125" i="8"/>
  <c r="AH123" i="8"/>
  <c r="AH125" i="8"/>
  <c r="AL123" i="8"/>
  <c r="AL125" i="8"/>
  <c r="AP123" i="8"/>
  <c r="AP125" i="8"/>
  <c r="AT123" i="8"/>
  <c r="AT125" i="8"/>
  <c r="AX123" i="8"/>
  <c r="AX125" i="8"/>
  <c r="BB123" i="8"/>
  <c r="BB125" i="8"/>
  <c r="BF123" i="8"/>
  <c r="BF125" i="8"/>
  <c r="BJ123" i="8"/>
  <c r="BJ125" i="8"/>
  <c r="BN123" i="8"/>
  <c r="BN125" i="8"/>
  <c r="BR123" i="8"/>
  <c r="BR125" i="8"/>
  <c r="BV123" i="8"/>
  <c r="BV125" i="8"/>
  <c r="BZ123" i="8"/>
  <c r="BZ125" i="8"/>
  <c r="CD123" i="8"/>
  <c r="CD125" i="8"/>
  <c r="CH56" i="8"/>
  <c r="CH123" i="8"/>
  <c r="CH125" i="8"/>
  <c r="CL123" i="8"/>
  <c r="CL125" i="8"/>
  <c r="CP56" i="8"/>
  <c r="CP123" i="8"/>
  <c r="CP125" i="8"/>
  <c r="CT56" i="8"/>
  <c r="CT123" i="8"/>
  <c r="CT125" i="8"/>
  <c r="AE125" i="8"/>
  <c r="AE123" i="8"/>
  <c r="AI125" i="8"/>
  <c r="AI123" i="8"/>
  <c r="AM123" i="8"/>
  <c r="AM125" i="8"/>
  <c r="AQ125" i="8"/>
  <c r="AQ123" i="8"/>
  <c r="AU125" i="8"/>
  <c r="AU123" i="8"/>
  <c r="AY123" i="8"/>
  <c r="AY125" i="8"/>
  <c r="BC125" i="8"/>
  <c r="BC123" i="8"/>
  <c r="BG125" i="8"/>
  <c r="BG123" i="8"/>
  <c r="BK125" i="8"/>
  <c r="BK123" i="8"/>
  <c r="BO125" i="8"/>
  <c r="BO123" i="8"/>
  <c r="BS125" i="8"/>
  <c r="BS123" i="8"/>
  <c r="BW125" i="8"/>
  <c r="BW123" i="8"/>
  <c r="CA125" i="8"/>
  <c r="CA123" i="8"/>
  <c r="CE125" i="8"/>
  <c r="CE123" i="8"/>
  <c r="CI125" i="8"/>
  <c r="CI123" i="8"/>
  <c r="CM125" i="8"/>
  <c r="CM123" i="8"/>
  <c r="CQ125" i="8"/>
  <c r="CQ123" i="8"/>
  <c r="AB123" i="8"/>
  <c r="AB125" i="8"/>
  <c r="AF125" i="8"/>
  <c r="AF123" i="8"/>
  <c r="AJ123" i="8"/>
  <c r="AJ125" i="8"/>
  <c r="AN125" i="8"/>
  <c r="AN123" i="8"/>
  <c r="AR123" i="8"/>
  <c r="AR125" i="8"/>
  <c r="AV123" i="8"/>
  <c r="AV125" i="8"/>
  <c r="AZ125" i="8"/>
  <c r="AZ123" i="8"/>
  <c r="BD123" i="8"/>
  <c r="BD125" i="8"/>
  <c r="BH125" i="8"/>
  <c r="BH123" i="8"/>
  <c r="BL125" i="8"/>
  <c r="BL123" i="8"/>
  <c r="BP125" i="8"/>
  <c r="BP123" i="8"/>
  <c r="BT125" i="8"/>
  <c r="BT123" i="8"/>
  <c r="BX125" i="8"/>
  <c r="BX123" i="8"/>
  <c r="CB125" i="8"/>
  <c r="CB123" i="8"/>
  <c r="CF125" i="8"/>
  <c r="CF123" i="8"/>
  <c r="CJ125" i="8"/>
  <c r="CJ123" i="8"/>
  <c r="CN125" i="8"/>
  <c r="CN123" i="8"/>
  <c r="CR125" i="8"/>
  <c r="CR123" i="8"/>
  <c r="CW125" i="8"/>
  <c r="CX125" i="8"/>
  <c r="CU125" i="8"/>
  <c r="CV125" i="8"/>
  <c r="J55" i="8"/>
  <c r="Z55" i="8"/>
  <c r="AP107" i="8"/>
  <c r="BF107" i="8"/>
  <c r="K55" i="8"/>
  <c r="S55" i="8"/>
  <c r="AE107" i="8"/>
  <c r="AQ107" i="8"/>
  <c r="BC107" i="8"/>
  <c r="BK107" i="8"/>
  <c r="BW107" i="8"/>
  <c r="CI107" i="8"/>
  <c r="CQ107" i="8"/>
  <c r="CD56" i="8"/>
  <c r="E55" i="8"/>
  <c r="I55" i="8"/>
  <c r="M55" i="8"/>
  <c r="Q55" i="8"/>
  <c r="U55" i="8"/>
  <c r="Y55" i="8"/>
  <c r="AC107" i="8"/>
  <c r="AG107" i="8"/>
  <c r="AK107" i="8"/>
  <c r="AO107" i="8"/>
  <c r="AS107" i="8"/>
  <c r="AW107" i="8"/>
  <c r="BA107" i="8"/>
  <c r="BE107" i="8"/>
  <c r="BI107" i="8"/>
  <c r="BM107" i="8"/>
  <c r="BQ107" i="8"/>
  <c r="BU107" i="8"/>
  <c r="BY107" i="8"/>
  <c r="CC107" i="8"/>
  <c r="CG107" i="8"/>
  <c r="CK107" i="8"/>
  <c r="CO107" i="8"/>
  <c r="CS107" i="8"/>
  <c r="CW107" i="8"/>
  <c r="N55" i="8"/>
  <c r="AD107" i="8"/>
  <c r="AT107" i="8"/>
  <c r="BJ107" i="8"/>
  <c r="BN107" i="8"/>
  <c r="BR107" i="8"/>
  <c r="BV107" i="8"/>
  <c r="BZ107" i="8"/>
  <c r="CD107" i="8"/>
  <c r="CH107" i="8"/>
  <c r="CL107" i="8"/>
  <c r="CP107" i="8"/>
  <c r="CT107" i="8"/>
  <c r="CX107" i="8"/>
  <c r="R55" i="8"/>
  <c r="AH107" i="8"/>
  <c r="AX107" i="8"/>
  <c r="G55" i="8"/>
  <c r="W55" i="8"/>
  <c r="AI107" i="8"/>
  <c r="AU107" i="8"/>
  <c r="BO107" i="8"/>
  <c r="CA107" i="8"/>
  <c r="CU107" i="8"/>
  <c r="F55" i="8"/>
  <c r="V55" i="8"/>
  <c r="AL107" i="8"/>
  <c r="BB107" i="8"/>
  <c r="BB56" i="8"/>
  <c r="C54" i="8"/>
  <c r="O55" i="8"/>
  <c r="AA55" i="8"/>
  <c r="AM107" i="8"/>
  <c r="AY107" i="8"/>
  <c r="BG107" i="8"/>
  <c r="BS107" i="8"/>
  <c r="CE107" i="8"/>
  <c r="CM107" i="8"/>
  <c r="BV56" i="8"/>
  <c r="H55" i="8"/>
  <c r="L55" i="8"/>
  <c r="P55" i="8"/>
  <c r="T55" i="8"/>
  <c r="X55" i="8"/>
  <c r="AB107" i="8"/>
  <c r="AF107" i="8"/>
  <c r="AJ107" i="8"/>
  <c r="AN107" i="8"/>
  <c r="AR107" i="8"/>
  <c r="AV107" i="8"/>
  <c r="AZ107" i="8"/>
  <c r="BD107" i="8"/>
  <c r="BH107" i="8"/>
  <c r="BL107" i="8"/>
  <c r="BP107" i="8"/>
  <c r="BT107" i="8"/>
  <c r="BX107" i="8"/>
  <c r="CB107" i="8"/>
  <c r="CF107" i="8"/>
  <c r="CJ107" i="8"/>
  <c r="CN107" i="8"/>
  <c r="CR107" i="8"/>
  <c r="CV107" i="8"/>
  <c r="AC55" i="8"/>
  <c r="AC53" i="8"/>
  <c r="AC54" i="8"/>
  <c r="AG54" i="8"/>
  <c r="AG55" i="8"/>
  <c r="AG53" i="8"/>
  <c r="AK55" i="8"/>
  <c r="AK53" i="8"/>
  <c r="AK54" i="8"/>
  <c r="AO55" i="8"/>
  <c r="AO53" i="8"/>
  <c r="AO54" i="8"/>
  <c r="AS55" i="8"/>
  <c r="AS53" i="8"/>
  <c r="AS54" i="8"/>
  <c r="AW55" i="8"/>
  <c r="AW53" i="8"/>
  <c r="AW54" i="8"/>
  <c r="BA55" i="8"/>
  <c r="BA53" i="8"/>
  <c r="BA54" i="8"/>
  <c r="BE55" i="8"/>
  <c r="BE53" i="8"/>
  <c r="BE54" i="8"/>
  <c r="BI55" i="8"/>
  <c r="BI53" i="8"/>
  <c r="BI54" i="8"/>
  <c r="BM55" i="8"/>
  <c r="BM53" i="8"/>
  <c r="BM54" i="8"/>
  <c r="BQ55" i="8"/>
  <c r="BQ53" i="8"/>
  <c r="BQ54" i="8"/>
  <c r="BU55" i="8"/>
  <c r="BU53" i="8"/>
  <c r="BU54" i="8"/>
  <c r="BY55" i="8"/>
  <c r="BY53" i="8"/>
  <c r="BY54" i="8"/>
  <c r="CC55" i="8"/>
  <c r="CC53" i="8"/>
  <c r="CC54" i="8"/>
  <c r="CG55" i="8"/>
  <c r="CG53" i="8"/>
  <c r="CG54" i="8"/>
  <c r="CK55" i="8"/>
  <c r="CK53" i="8"/>
  <c r="CK54" i="8"/>
  <c r="CO55" i="8"/>
  <c r="CO53" i="8"/>
  <c r="CO54" i="8"/>
  <c r="CS55" i="8"/>
  <c r="CS53" i="8"/>
  <c r="CS54" i="8"/>
  <c r="CW55" i="8"/>
  <c r="CW53" i="8"/>
  <c r="CW54" i="8"/>
  <c r="AD55" i="8"/>
  <c r="AD53" i="8"/>
  <c r="AD54" i="8"/>
  <c r="AH55" i="8"/>
  <c r="AH53" i="8"/>
  <c r="AH54" i="8"/>
  <c r="AL55" i="8"/>
  <c r="AL53" i="8"/>
  <c r="AL54" i="8"/>
  <c r="AP55" i="8"/>
  <c r="AP53" i="8"/>
  <c r="AP54" i="8"/>
  <c r="AT55" i="8"/>
  <c r="AT53" i="8"/>
  <c r="AT54" i="8"/>
  <c r="AX55" i="8"/>
  <c r="AX53" i="8"/>
  <c r="AX54" i="8"/>
  <c r="BB55" i="8"/>
  <c r="BB53" i="8"/>
  <c r="BB54" i="8"/>
  <c r="BF55" i="8"/>
  <c r="BF53" i="8"/>
  <c r="BF54" i="8"/>
  <c r="BJ55" i="8"/>
  <c r="BJ53" i="8"/>
  <c r="BJ54" i="8"/>
  <c r="BN55" i="8"/>
  <c r="BN53" i="8"/>
  <c r="BN54" i="8"/>
  <c r="BR55" i="8"/>
  <c r="BR53" i="8"/>
  <c r="BR54" i="8"/>
  <c r="BV55" i="8"/>
  <c r="BV53" i="8"/>
  <c r="BV54" i="8"/>
  <c r="BZ55" i="8"/>
  <c r="BZ53" i="8"/>
  <c r="BZ54" i="8"/>
  <c r="CD55" i="8"/>
  <c r="CD53" i="8"/>
  <c r="CD54" i="8"/>
  <c r="CH55" i="8"/>
  <c r="CH53" i="8"/>
  <c r="CH54" i="8"/>
  <c r="CL55" i="8"/>
  <c r="CL53" i="8"/>
  <c r="CL54" i="8"/>
  <c r="CP55" i="8"/>
  <c r="CP53" i="8"/>
  <c r="CP54" i="8"/>
  <c r="CT55" i="8"/>
  <c r="CT53" i="8"/>
  <c r="CT54" i="8"/>
  <c r="CX55" i="8"/>
  <c r="CX53" i="8"/>
  <c r="CX54" i="8"/>
  <c r="C55" i="8"/>
  <c r="AE55" i="8"/>
  <c r="AE53" i="8"/>
  <c r="AE54" i="8"/>
  <c r="AI55" i="8"/>
  <c r="AI53" i="8"/>
  <c r="AI54" i="8"/>
  <c r="AM55" i="8"/>
  <c r="AM53" i="8"/>
  <c r="AM54" i="8"/>
  <c r="AQ55" i="8"/>
  <c r="AQ53" i="8"/>
  <c r="AQ54" i="8"/>
  <c r="AU55" i="8"/>
  <c r="AU53" i="8"/>
  <c r="AU54" i="8"/>
  <c r="AY55" i="8"/>
  <c r="AY53" i="8"/>
  <c r="AY54" i="8"/>
  <c r="BC55" i="8"/>
  <c r="BC53" i="8"/>
  <c r="BC54" i="8"/>
  <c r="BG55" i="8"/>
  <c r="BG53" i="8"/>
  <c r="BG54" i="8"/>
  <c r="BK55" i="8"/>
  <c r="BK53" i="8"/>
  <c r="BK54" i="8"/>
  <c r="BO55" i="8"/>
  <c r="BO53" i="8"/>
  <c r="BO54" i="8"/>
  <c r="BS55" i="8"/>
  <c r="BS53" i="8"/>
  <c r="BS54" i="8"/>
  <c r="BW55" i="8"/>
  <c r="BW53" i="8"/>
  <c r="BW54" i="8"/>
  <c r="CA55" i="8"/>
  <c r="CA53" i="8"/>
  <c r="CA54" i="8"/>
  <c r="CE55" i="8"/>
  <c r="CE53" i="8"/>
  <c r="CE54" i="8"/>
  <c r="CI55" i="8"/>
  <c r="CI53" i="8"/>
  <c r="CI54" i="8"/>
  <c r="CM55" i="8"/>
  <c r="CM53" i="8"/>
  <c r="CM54" i="8"/>
  <c r="CQ55" i="8"/>
  <c r="CQ53" i="8"/>
  <c r="CQ54" i="8"/>
  <c r="CU55" i="8"/>
  <c r="CU53" i="8"/>
  <c r="CU54" i="8"/>
  <c r="D55" i="8"/>
  <c r="AB55" i="8"/>
  <c r="AB53" i="8"/>
  <c r="AB54" i="8"/>
  <c r="AF55" i="8"/>
  <c r="AF53" i="8"/>
  <c r="AF54" i="8"/>
  <c r="AJ55" i="8"/>
  <c r="AJ53" i="8"/>
  <c r="AJ54" i="8"/>
  <c r="AN55" i="8"/>
  <c r="AN53" i="8"/>
  <c r="AN54" i="8"/>
  <c r="AR55" i="8"/>
  <c r="AR53" i="8"/>
  <c r="AR54" i="8"/>
  <c r="AV55" i="8"/>
  <c r="AV53" i="8"/>
  <c r="AV54" i="8"/>
  <c r="AZ55" i="8"/>
  <c r="AZ53" i="8"/>
  <c r="AZ54" i="8"/>
  <c r="BD55" i="8"/>
  <c r="BD53" i="8"/>
  <c r="BD54" i="8"/>
  <c r="BH55" i="8"/>
  <c r="BH53" i="8"/>
  <c r="BH54" i="8"/>
  <c r="BL55" i="8"/>
  <c r="BL53" i="8"/>
  <c r="BL54" i="8"/>
  <c r="BP55" i="8"/>
  <c r="BP53" i="8"/>
  <c r="BP54" i="8"/>
  <c r="BT55" i="8"/>
  <c r="BT53" i="8"/>
  <c r="BT54" i="8"/>
  <c r="BX55" i="8"/>
  <c r="BX53" i="8"/>
  <c r="BX54" i="8"/>
  <c r="CB55" i="8"/>
  <c r="CB53" i="8"/>
  <c r="CB54" i="8"/>
  <c r="CF55" i="8"/>
  <c r="CF53" i="8"/>
  <c r="CF54" i="8"/>
  <c r="CJ55" i="8"/>
  <c r="CJ53" i="8"/>
  <c r="CJ54" i="8"/>
  <c r="CN55" i="8"/>
  <c r="CN53" i="8"/>
  <c r="CN54" i="8"/>
  <c r="CR55" i="8"/>
  <c r="CR53" i="8"/>
  <c r="CR54" i="8"/>
  <c r="CV55" i="8"/>
  <c r="CV53" i="8"/>
  <c r="CV54" i="8"/>
  <c r="AD38" i="8"/>
  <c r="AH38" i="8"/>
  <c r="AL38" i="8"/>
  <c r="AP38" i="8"/>
  <c r="AT38" i="8"/>
  <c r="AX38" i="8"/>
  <c r="BB38" i="8"/>
  <c r="BF38" i="8"/>
  <c r="BJ38" i="8"/>
  <c r="BN38" i="8"/>
  <c r="BR38" i="8"/>
  <c r="BV38" i="8"/>
  <c r="BZ38" i="8"/>
  <c r="CD38" i="8"/>
  <c r="CH38" i="8"/>
  <c r="CL38" i="8"/>
  <c r="CP38" i="8"/>
  <c r="CT38" i="8"/>
  <c r="CX38" i="8"/>
  <c r="AE38" i="8"/>
  <c r="AI38" i="8"/>
  <c r="AM38" i="8"/>
  <c r="AQ38" i="8"/>
  <c r="AU38" i="8"/>
  <c r="AY38" i="8"/>
  <c r="BC38" i="8"/>
  <c r="BG38" i="8"/>
  <c r="BK38" i="8"/>
  <c r="BO38" i="8"/>
  <c r="BS38" i="8"/>
  <c r="BW38" i="8"/>
  <c r="CA38" i="8"/>
  <c r="CE38" i="8"/>
  <c r="CI38" i="8"/>
  <c r="CM38" i="8"/>
  <c r="CQ38" i="8"/>
  <c r="CU38" i="8"/>
  <c r="AB38" i="8"/>
  <c r="AF38" i="8"/>
  <c r="AJ38" i="8"/>
  <c r="AN38" i="8"/>
  <c r="AR38" i="8"/>
  <c r="AV38" i="8"/>
  <c r="AZ38" i="8"/>
  <c r="BD38" i="8"/>
  <c r="BH38" i="8"/>
  <c r="BL38" i="8"/>
  <c r="BP38" i="8"/>
  <c r="BT38" i="8"/>
  <c r="BX38" i="8"/>
  <c r="CB38" i="8"/>
  <c r="CF38" i="8"/>
  <c r="CJ38" i="8"/>
  <c r="CN38" i="8"/>
  <c r="CR38" i="8"/>
  <c r="CV38" i="8"/>
  <c r="AC38" i="8"/>
  <c r="AG38" i="8"/>
  <c r="AK38" i="8"/>
  <c r="AO38" i="8"/>
  <c r="AS38" i="8"/>
  <c r="AW38" i="8"/>
  <c r="BA38" i="8"/>
  <c r="BE38" i="8"/>
  <c r="BI38" i="8"/>
  <c r="BM38" i="8"/>
  <c r="BQ38" i="8"/>
  <c r="BU38" i="8"/>
  <c r="BY38" i="8"/>
  <c r="CC38" i="8"/>
  <c r="CG38" i="8"/>
  <c r="CK38" i="8"/>
  <c r="CO38" i="8"/>
  <c r="CS38" i="8"/>
  <c r="CW38" i="8"/>
  <c r="D36" i="8"/>
  <c r="D44" i="8" s="1"/>
  <c r="H36" i="8"/>
  <c r="H44" i="8" s="1"/>
  <c r="L36" i="8"/>
  <c r="L44" i="8" s="1"/>
  <c r="P36" i="8"/>
  <c r="P44" i="8" s="1"/>
  <c r="T36" i="8"/>
  <c r="T44" i="8" s="1"/>
  <c r="X36" i="8"/>
  <c r="X44" i="8" s="1"/>
  <c r="AB133" i="8"/>
  <c r="AB36" i="8"/>
  <c r="AF133" i="8"/>
  <c r="AF36" i="8"/>
  <c r="AJ36" i="8"/>
  <c r="AJ133" i="8"/>
  <c r="AN36" i="8"/>
  <c r="AN133" i="8"/>
  <c r="AR133" i="8"/>
  <c r="AR36" i="8"/>
  <c r="AV133" i="8"/>
  <c r="AV36" i="8"/>
  <c r="AZ36" i="8"/>
  <c r="AZ133" i="8"/>
  <c r="BD133" i="8"/>
  <c r="BD36" i="8"/>
  <c r="BH133" i="8"/>
  <c r="BH36" i="8"/>
  <c r="BL133" i="8"/>
  <c r="BL36" i="8"/>
  <c r="BP36" i="8"/>
  <c r="BP133" i="8"/>
  <c r="BT133" i="8"/>
  <c r="BT36" i="8"/>
  <c r="BX133" i="8"/>
  <c r="BX36" i="8"/>
  <c r="CB133" i="8"/>
  <c r="CB36" i="8"/>
  <c r="CF133" i="8"/>
  <c r="CF36" i="8"/>
  <c r="CJ133" i="8"/>
  <c r="CJ36" i="8"/>
  <c r="CN133" i="8"/>
  <c r="CN36" i="8"/>
  <c r="CR133" i="8"/>
  <c r="CR36" i="8"/>
  <c r="CV133" i="8"/>
  <c r="CV36" i="8"/>
  <c r="M36" i="8"/>
  <c r="M44" i="8" s="1"/>
  <c r="U36" i="8"/>
  <c r="U44" i="8" s="1"/>
  <c r="Y36" i="8"/>
  <c r="Y44" i="8" s="1"/>
  <c r="AC36" i="8"/>
  <c r="AC133" i="8"/>
  <c r="AG36" i="8"/>
  <c r="AG133" i="8"/>
  <c r="AK36" i="8"/>
  <c r="AK133" i="8"/>
  <c r="AO36" i="8"/>
  <c r="AO133" i="8"/>
  <c r="AS36" i="8"/>
  <c r="AS133" i="8"/>
  <c r="AW36" i="8"/>
  <c r="AW133" i="8"/>
  <c r="BA36" i="8"/>
  <c r="BA133" i="8"/>
  <c r="BE36" i="8"/>
  <c r="BE133" i="8"/>
  <c r="BI36" i="8"/>
  <c r="BI133" i="8"/>
  <c r="BM36" i="8"/>
  <c r="BM133" i="8"/>
  <c r="BQ36" i="8"/>
  <c r="BQ133" i="8"/>
  <c r="BU36" i="8"/>
  <c r="BU133" i="8"/>
  <c r="BY36" i="8"/>
  <c r="BY133" i="8"/>
  <c r="CC36" i="8"/>
  <c r="CC133" i="8"/>
  <c r="CG36" i="8"/>
  <c r="CG133" i="8"/>
  <c r="CK36" i="8"/>
  <c r="CK133" i="8"/>
  <c r="CO36" i="8"/>
  <c r="CO133" i="8"/>
  <c r="CS36" i="8"/>
  <c r="CS133" i="8"/>
  <c r="CW36" i="8"/>
  <c r="CW133" i="8"/>
  <c r="V36" i="8"/>
  <c r="V44" i="8" s="1"/>
  <c r="Z36" i="8"/>
  <c r="Z44" i="8" s="1"/>
  <c r="AD133" i="8"/>
  <c r="AD36" i="8"/>
  <c r="AH133" i="8"/>
  <c r="AH36" i="8"/>
  <c r="AL133" i="8"/>
  <c r="AL36" i="8"/>
  <c r="AP133" i="8"/>
  <c r="AP36" i="8"/>
  <c r="AT133" i="8"/>
  <c r="AT36" i="8"/>
  <c r="AX133" i="8"/>
  <c r="AX36" i="8"/>
  <c r="BB133" i="8"/>
  <c r="BB36" i="8"/>
  <c r="BF36" i="8"/>
  <c r="BF133" i="8"/>
  <c r="BJ36" i="8"/>
  <c r="BJ133" i="8"/>
  <c r="BN133" i="8"/>
  <c r="BN36" i="8"/>
  <c r="BR133" i="8"/>
  <c r="BR36" i="8"/>
  <c r="BV36" i="8"/>
  <c r="BV133" i="8"/>
  <c r="BZ36" i="8"/>
  <c r="BZ133" i="8"/>
  <c r="CD133" i="8"/>
  <c r="CD36" i="8"/>
  <c r="CH133" i="8"/>
  <c r="CH36" i="8"/>
  <c r="CL36" i="8"/>
  <c r="CL133" i="8"/>
  <c r="CP133" i="8"/>
  <c r="CP36" i="8"/>
  <c r="CT133" i="8"/>
  <c r="CT36" i="8"/>
  <c r="CX133" i="8"/>
  <c r="CX36" i="8"/>
  <c r="AA36" i="8"/>
  <c r="AA44" i="8" s="1"/>
  <c r="AE133" i="8"/>
  <c r="AE36" i="8"/>
  <c r="AI133" i="8"/>
  <c r="AI36" i="8"/>
  <c r="AM133" i="8"/>
  <c r="AM36" i="8"/>
  <c r="AQ133" i="8"/>
  <c r="AQ36" i="8"/>
  <c r="AU36" i="8"/>
  <c r="AU133" i="8"/>
  <c r="AY133" i="8"/>
  <c r="AY36" i="8"/>
  <c r="BC133" i="8"/>
  <c r="BC36" i="8"/>
  <c r="BG133" i="8"/>
  <c r="BG36" i="8"/>
  <c r="BK133" i="8"/>
  <c r="BK36" i="8"/>
  <c r="BO133" i="8"/>
  <c r="BO36" i="8"/>
  <c r="BS133" i="8"/>
  <c r="BS36" i="8"/>
  <c r="BW133" i="8"/>
  <c r="BW36" i="8"/>
  <c r="CA36" i="8"/>
  <c r="CA133" i="8"/>
  <c r="CE133" i="8"/>
  <c r="CE36" i="8"/>
  <c r="CI133" i="8"/>
  <c r="CI36" i="8"/>
  <c r="CM133" i="8"/>
  <c r="CM36" i="8"/>
  <c r="CQ36" i="8"/>
  <c r="CQ133" i="8"/>
  <c r="CU36" i="8"/>
  <c r="CU133" i="8"/>
  <c r="C36" i="8"/>
  <c r="G36" i="8"/>
  <c r="G44" i="8" s="1"/>
  <c r="K36" i="8"/>
  <c r="K44" i="8" s="1"/>
  <c r="O36" i="8"/>
  <c r="O44" i="8" s="1"/>
  <c r="S36" i="8"/>
  <c r="S44" i="8" s="1"/>
  <c r="W36" i="8"/>
  <c r="W44" i="8" s="1"/>
  <c r="E36" i="8"/>
  <c r="E44" i="8" s="1"/>
  <c r="I36" i="8"/>
  <c r="I44" i="8" s="1"/>
  <c r="Q36" i="8"/>
  <c r="Q44" i="8" s="1"/>
  <c r="F36" i="8"/>
  <c r="F44" i="8" s="1"/>
  <c r="J36" i="8"/>
  <c r="J44" i="8" s="1"/>
  <c r="N36" i="8"/>
  <c r="N44" i="8" s="1"/>
  <c r="R36" i="8"/>
  <c r="R44" i="8" s="1"/>
  <c r="AX56" i="8"/>
  <c r="CN56" i="8"/>
  <c r="CV56" i="8"/>
  <c r="H33" i="8"/>
  <c r="H31" i="8"/>
  <c r="H34" i="8"/>
  <c r="P33" i="8"/>
  <c r="P31" i="8"/>
  <c r="P34" i="8"/>
  <c r="X34" i="8"/>
  <c r="X33" i="8"/>
  <c r="X31" i="8"/>
  <c r="AF34" i="8"/>
  <c r="AF33" i="8"/>
  <c r="AF31" i="8"/>
  <c r="AN34" i="8"/>
  <c r="AN33" i="8"/>
  <c r="AN31" i="8"/>
  <c r="AV34" i="8"/>
  <c r="AV33" i="8"/>
  <c r="AV31" i="8"/>
  <c r="BD34" i="8"/>
  <c r="BD33" i="8"/>
  <c r="BD31" i="8"/>
  <c r="BL34" i="8"/>
  <c r="BL33" i="8"/>
  <c r="BL31" i="8"/>
  <c r="BT34" i="8"/>
  <c r="BT33" i="8"/>
  <c r="BT31" i="8"/>
  <c r="CB34" i="8"/>
  <c r="CB33" i="8"/>
  <c r="CB31" i="8"/>
  <c r="CJ34" i="8"/>
  <c r="CJ33" i="8"/>
  <c r="CJ31" i="8"/>
  <c r="CN34" i="8"/>
  <c r="CN33" i="8"/>
  <c r="CN31" i="8"/>
  <c r="D33" i="8"/>
  <c r="D31" i="8"/>
  <c r="D34" i="8"/>
  <c r="L33" i="8"/>
  <c r="L31" i="8"/>
  <c r="L34" i="8"/>
  <c r="T33" i="8"/>
  <c r="T31" i="8"/>
  <c r="T34" i="8"/>
  <c r="AB34" i="8"/>
  <c r="AB33" i="8"/>
  <c r="AB31" i="8"/>
  <c r="AJ34" i="8"/>
  <c r="AJ33" i="8"/>
  <c r="AJ31" i="8"/>
  <c r="AR34" i="8"/>
  <c r="AR33" i="8"/>
  <c r="AR31" i="8"/>
  <c r="AZ34" i="8"/>
  <c r="AZ33" i="8"/>
  <c r="AZ31" i="8"/>
  <c r="BH34" i="8"/>
  <c r="BH33" i="8"/>
  <c r="BH31" i="8"/>
  <c r="BP34" i="8"/>
  <c r="BP33" i="8"/>
  <c r="BP31" i="8"/>
  <c r="BX34" i="8"/>
  <c r="BX33" i="8"/>
  <c r="BX31" i="8"/>
  <c r="CF34" i="8"/>
  <c r="CF33" i="8"/>
  <c r="CF31" i="8"/>
  <c r="CR34" i="8"/>
  <c r="CR33" i="8"/>
  <c r="CR31" i="8"/>
  <c r="CR56" i="8"/>
  <c r="BX56" i="8"/>
  <c r="E34" i="8"/>
  <c r="E33" i="8"/>
  <c r="E31" i="8"/>
  <c r="I34" i="8"/>
  <c r="I33" i="8"/>
  <c r="I31" i="8"/>
  <c r="M34" i="8"/>
  <c r="M31" i="8"/>
  <c r="M33" i="8"/>
  <c r="Q34" i="8"/>
  <c r="Q33" i="8"/>
  <c r="Q31" i="8"/>
  <c r="U34" i="8"/>
  <c r="U33" i="8"/>
  <c r="U31" i="8"/>
  <c r="Y33" i="8"/>
  <c r="Y31" i="8"/>
  <c r="Y34" i="8"/>
  <c r="AC34" i="8"/>
  <c r="AC33" i="8"/>
  <c r="AC31" i="8"/>
  <c r="AG34" i="8"/>
  <c r="AG33" i="8"/>
  <c r="AG31" i="8"/>
  <c r="AK34" i="8"/>
  <c r="AK33" i="8"/>
  <c r="AK31" i="8"/>
  <c r="AO33" i="8"/>
  <c r="AO31" i="8"/>
  <c r="AO34" i="8"/>
  <c r="AS34" i="8"/>
  <c r="AS33" i="8"/>
  <c r="AS31" i="8"/>
  <c r="AW34" i="8"/>
  <c r="AW33" i="8"/>
  <c r="AW31" i="8"/>
  <c r="BA34" i="8"/>
  <c r="BA33" i="8"/>
  <c r="BA31" i="8"/>
  <c r="BE34" i="8"/>
  <c r="BE33" i="8"/>
  <c r="BE31" i="8"/>
  <c r="BI34" i="8"/>
  <c r="BI33" i="8"/>
  <c r="BI31" i="8"/>
  <c r="BM34" i="8"/>
  <c r="BM33" i="8"/>
  <c r="BM31" i="8"/>
  <c r="BQ34" i="8"/>
  <c r="BQ33" i="8"/>
  <c r="BQ31" i="8"/>
  <c r="BU33" i="8"/>
  <c r="BU31" i="8"/>
  <c r="BU34" i="8"/>
  <c r="BY34" i="8"/>
  <c r="BY31" i="8"/>
  <c r="BY33" i="8"/>
  <c r="CC34" i="8"/>
  <c r="CC33" i="8"/>
  <c r="CC31" i="8"/>
  <c r="CG34" i="8"/>
  <c r="CG33" i="8"/>
  <c r="CG31" i="8"/>
  <c r="CK33" i="8"/>
  <c r="CK31" i="8"/>
  <c r="CK34" i="8"/>
  <c r="CO34" i="8"/>
  <c r="CO33" i="8"/>
  <c r="CO31" i="8"/>
  <c r="CS34" i="8"/>
  <c r="CS33" i="8"/>
  <c r="CS31" i="8"/>
  <c r="F34" i="8"/>
  <c r="F33" i="8"/>
  <c r="F31" i="8"/>
  <c r="J34" i="8"/>
  <c r="J33" i="8"/>
  <c r="J31" i="8"/>
  <c r="N34" i="8"/>
  <c r="N33" i="8"/>
  <c r="N31" i="8"/>
  <c r="R34" i="8"/>
  <c r="R33" i="8"/>
  <c r="R31" i="8"/>
  <c r="V34" i="8"/>
  <c r="V33" i="8"/>
  <c r="V31" i="8"/>
  <c r="Z34" i="8"/>
  <c r="Z33" i="8"/>
  <c r="Z31" i="8"/>
  <c r="AD33" i="8"/>
  <c r="AD31" i="8"/>
  <c r="AD34" i="8"/>
  <c r="AH34" i="8"/>
  <c r="AH33" i="8"/>
  <c r="AH31" i="8"/>
  <c r="AL34" i="8"/>
  <c r="AL33" i="8"/>
  <c r="AL31" i="8"/>
  <c r="AP34" i="8"/>
  <c r="AP33" i="8"/>
  <c r="AP31" i="8"/>
  <c r="AT33" i="8"/>
  <c r="AT31" i="8"/>
  <c r="AT34" i="8"/>
  <c r="AX34" i="8"/>
  <c r="AX33" i="8"/>
  <c r="AX31" i="8"/>
  <c r="BB34" i="8"/>
  <c r="BB33" i="8"/>
  <c r="BB31" i="8"/>
  <c r="BF34" i="8"/>
  <c r="BF33" i="8"/>
  <c r="BF31" i="8"/>
  <c r="BJ33" i="8"/>
  <c r="BJ31" i="8"/>
  <c r="BJ34" i="8"/>
  <c r="BN34" i="8"/>
  <c r="BN31" i="8"/>
  <c r="BN33" i="8"/>
  <c r="BR34" i="8"/>
  <c r="BR33" i="8"/>
  <c r="BR31" i="8"/>
  <c r="BV34" i="8"/>
  <c r="BV33" i="8"/>
  <c r="BV31" i="8"/>
  <c r="BZ34" i="8"/>
  <c r="BZ33" i="8"/>
  <c r="BZ31" i="8"/>
  <c r="CD34" i="8"/>
  <c r="CD33" i="8"/>
  <c r="CD31" i="8"/>
  <c r="CH34" i="8"/>
  <c r="CH33" i="8"/>
  <c r="CH31" i="8"/>
  <c r="CL34" i="8"/>
  <c r="CL33" i="8"/>
  <c r="CL31" i="8"/>
  <c r="CP31" i="8"/>
  <c r="CP34" i="8"/>
  <c r="CP33" i="8"/>
  <c r="CT34" i="8"/>
  <c r="CT33" i="8"/>
  <c r="CT31" i="8"/>
  <c r="BR56" i="8"/>
  <c r="C34" i="8"/>
  <c r="C33" i="8"/>
  <c r="C31" i="8"/>
  <c r="G34" i="8"/>
  <c r="G33" i="8"/>
  <c r="G31" i="8"/>
  <c r="K34" i="8"/>
  <c r="K33" i="8"/>
  <c r="K31" i="8"/>
  <c r="O34" i="8"/>
  <c r="O33" i="8"/>
  <c r="O31" i="8"/>
  <c r="S34" i="8"/>
  <c r="S33" i="8"/>
  <c r="S31" i="8"/>
  <c r="W34" i="8"/>
  <c r="W31" i="8"/>
  <c r="W33" i="8"/>
  <c r="AA34" i="8"/>
  <c r="AA33" i="8"/>
  <c r="AA31" i="8"/>
  <c r="AE34" i="8"/>
  <c r="AE33" i="8"/>
  <c r="AE31" i="8"/>
  <c r="AI34" i="8"/>
  <c r="AI33" i="8"/>
  <c r="AI31" i="8"/>
  <c r="AM34" i="8"/>
  <c r="AM33" i="8"/>
  <c r="AM31" i="8"/>
  <c r="AQ34" i="8"/>
  <c r="AQ33" i="8"/>
  <c r="AQ31" i="8"/>
  <c r="AU34" i="8"/>
  <c r="AU33" i="8"/>
  <c r="AU31" i="8"/>
  <c r="AY33" i="8"/>
  <c r="AY31" i="8"/>
  <c r="AY34" i="8"/>
  <c r="BC34" i="8"/>
  <c r="BC33" i="8"/>
  <c r="BC31" i="8"/>
  <c r="BG34" i="8"/>
  <c r="BG33" i="8"/>
  <c r="BG31" i="8"/>
  <c r="BK34" i="8"/>
  <c r="BK33" i="8"/>
  <c r="BK31" i="8"/>
  <c r="BO33" i="8"/>
  <c r="BO31" i="8"/>
  <c r="BO34" i="8"/>
  <c r="BS34" i="8"/>
  <c r="BS33" i="8"/>
  <c r="BS31" i="8"/>
  <c r="BW34" i="8"/>
  <c r="BW33" i="8"/>
  <c r="BW31" i="8"/>
  <c r="CA34" i="8"/>
  <c r="CA33" i="8"/>
  <c r="CA31" i="8"/>
  <c r="CE33" i="8"/>
  <c r="CE31" i="8"/>
  <c r="CE34" i="8"/>
  <c r="CI34" i="8"/>
  <c r="CI31" i="8"/>
  <c r="CI33" i="8"/>
  <c r="CM34" i="8"/>
  <c r="CM33" i="8"/>
  <c r="CM31" i="8"/>
  <c r="CQ34" i="8"/>
  <c r="CQ33" i="8"/>
  <c r="CQ31" i="8"/>
  <c r="CU34" i="8"/>
  <c r="CU33" i="8"/>
  <c r="CU31" i="8"/>
  <c r="CV33" i="8"/>
  <c r="CV31" i="8"/>
  <c r="CV34" i="8"/>
  <c r="CW33" i="8"/>
  <c r="CW31" i="8"/>
  <c r="CW34" i="8"/>
  <c r="CX33" i="8"/>
  <c r="CX31" i="8"/>
  <c r="CX34" i="8"/>
  <c r="BG56" i="8"/>
  <c r="BN56" i="8"/>
  <c r="BJ56" i="8"/>
  <c r="BF56" i="8"/>
  <c r="CW105" i="8"/>
  <c r="CW122" i="8"/>
  <c r="CW124" i="8"/>
  <c r="AJ105" i="8"/>
  <c r="AJ124" i="8"/>
  <c r="AJ122" i="8"/>
  <c r="AN124" i="8"/>
  <c r="AN105" i="8"/>
  <c r="AN122" i="8"/>
  <c r="AR105" i="8"/>
  <c r="AR124" i="8"/>
  <c r="AR122" i="8"/>
  <c r="AV105" i="8"/>
  <c r="AV124" i="8"/>
  <c r="AV122" i="8"/>
  <c r="AZ105" i="8"/>
  <c r="AZ124" i="8"/>
  <c r="AZ122" i="8"/>
  <c r="BD105" i="8"/>
  <c r="BD124" i="8"/>
  <c r="BD122" i="8"/>
  <c r="BH105" i="8"/>
  <c r="BH124" i="8"/>
  <c r="BH122" i="8"/>
  <c r="BL105" i="8"/>
  <c r="BL124" i="8"/>
  <c r="BL122" i="8"/>
  <c r="BP105" i="8"/>
  <c r="BP124" i="8"/>
  <c r="BP122" i="8"/>
  <c r="BT105" i="8"/>
  <c r="BT124" i="8"/>
  <c r="BT122" i="8"/>
  <c r="BX105" i="8"/>
  <c r="BX124" i="8"/>
  <c r="BX122" i="8"/>
  <c r="CB105" i="8"/>
  <c r="CB124" i="8"/>
  <c r="CB122" i="8"/>
  <c r="CF105" i="8"/>
  <c r="CF124" i="8"/>
  <c r="CF122" i="8"/>
  <c r="CJ105" i="8"/>
  <c r="CJ124" i="8"/>
  <c r="CJ122" i="8"/>
  <c r="CN105" i="8"/>
  <c r="CN124" i="8"/>
  <c r="CN122" i="8"/>
  <c r="CR124" i="8"/>
  <c r="CR105" i="8"/>
  <c r="CR122" i="8"/>
  <c r="CV105" i="8"/>
  <c r="CV124" i="8"/>
  <c r="CV122" i="8"/>
  <c r="AH124" i="8"/>
  <c r="AH122" i="8"/>
  <c r="AH105" i="8"/>
  <c r="AL124" i="8"/>
  <c r="AL122" i="8"/>
  <c r="AL105" i="8"/>
  <c r="AP124" i="8"/>
  <c r="AP122" i="8"/>
  <c r="AP105" i="8"/>
  <c r="AT124" i="8"/>
  <c r="AT122" i="8"/>
  <c r="AT105" i="8"/>
  <c r="AX124" i="8"/>
  <c r="AX122" i="8"/>
  <c r="AX105" i="8"/>
  <c r="BB124" i="8"/>
  <c r="BB122" i="8"/>
  <c r="BB105" i="8"/>
  <c r="BF124" i="8"/>
  <c r="BF122" i="8"/>
  <c r="BF105" i="8"/>
  <c r="BJ124" i="8"/>
  <c r="BJ122" i="8"/>
  <c r="BJ105" i="8"/>
  <c r="BN124" i="8"/>
  <c r="BN122" i="8"/>
  <c r="BN105" i="8"/>
  <c r="BR124" i="8"/>
  <c r="BR122" i="8"/>
  <c r="BR105" i="8"/>
  <c r="BV124" i="8"/>
  <c r="BV122" i="8"/>
  <c r="BV105" i="8"/>
  <c r="BZ124" i="8"/>
  <c r="BZ122" i="8"/>
  <c r="BZ105" i="8"/>
  <c r="CD124" i="8"/>
  <c r="CD122" i="8"/>
  <c r="CD105" i="8"/>
  <c r="CH124" i="8"/>
  <c r="CH122" i="8"/>
  <c r="CH105" i="8"/>
  <c r="CL124" i="8"/>
  <c r="CL122" i="8"/>
  <c r="CL105" i="8"/>
  <c r="CP124" i="8"/>
  <c r="CP122" i="8"/>
  <c r="CP105" i="8"/>
  <c r="CT124" i="8"/>
  <c r="CT122" i="8"/>
  <c r="CT105" i="8"/>
  <c r="CX124" i="8"/>
  <c r="CX122" i="8"/>
  <c r="CX105" i="8"/>
  <c r="AG105" i="8"/>
  <c r="AG124" i="8"/>
  <c r="AG122" i="8"/>
  <c r="AK105" i="8"/>
  <c r="AK124" i="8"/>
  <c r="AK122" i="8"/>
  <c r="AO105" i="8"/>
  <c r="AO124" i="8"/>
  <c r="AO122" i="8"/>
  <c r="AS105" i="8"/>
  <c r="AS124" i="8"/>
  <c r="AS122" i="8"/>
  <c r="AW105" i="8"/>
  <c r="AW124" i="8"/>
  <c r="AW122" i="8"/>
  <c r="BA105" i="8"/>
  <c r="BA124" i="8"/>
  <c r="BA122" i="8"/>
  <c r="BE105" i="8"/>
  <c r="BE122" i="8"/>
  <c r="BE124" i="8"/>
  <c r="BI105" i="8"/>
  <c r="BI124" i="8"/>
  <c r="BI122" i="8"/>
  <c r="BM56" i="8"/>
  <c r="BM105" i="8"/>
  <c r="BM122" i="8"/>
  <c r="BM124" i="8"/>
  <c r="BQ105" i="8"/>
  <c r="BQ124" i="8"/>
  <c r="BQ122" i="8"/>
  <c r="BU105" i="8"/>
  <c r="BU122" i="8"/>
  <c r="BU124" i="8"/>
  <c r="BY105" i="8"/>
  <c r="BY124" i="8"/>
  <c r="BY122" i="8"/>
  <c r="CC105" i="8"/>
  <c r="CC122" i="8"/>
  <c r="CC124" i="8"/>
  <c r="CG105" i="8"/>
  <c r="CG124" i="8"/>
  <c r="CG122" i="8"/>
  <c r="CK105" i="8"/>
  <c r="CK122" i="8"/>
  <c r="CK124" i="8"/>
  <c r="CO105" i="8"/>
  <c r="CO124" i="8"/>
  <c r="CO122" i="8"/>
  <c r="CS105" i="8"/>
  <c r="CS122" i="8"/>
  <c r="CS124" i="8"/>
  <c r="AI122" i="8"/>
  <c r="AI124" i="8"/>
  <c r="AI105" i="8"/>
  <c r="AM122" i="8"/>
  <c r="AM124" i="8"/>
  <c r="AM105" i="8"/>
  <c r="AQ122" i="8"/>
  <c r="AQ105" i="8"/>
  <c r="AQ124" i="8"/>
  <c r="AU122" i="8"/>
  <c r="AU124" i="8"/>
  <c r="AU105" i="8"/>
  <c r="AY122" i="8"/>
  <c r="AY124" i="8"/>
  <c r="AY105" i="8"/>
  <c r="BC122" i="8"/>
  <c r="BC124" i="8"/>
  <c r="BC105" i="8"/>
  <c r="BG122" i="8"/>
  <c r="BG105" i="8"/>
  <c r="BG124" i="8"/>
  <c r="BK122" i="8"/>
  <c r="BK124" i="8"/>
  <c r="BK105" i="8"/>
  <c r="BO122" i="8"/>
  <c r="BO124" i="8"/>
  <c r="BO105" i="8"/>
  <c r="BS122" i="8"/>
  <c r="BS124" i="8"/>
  <c r="BS105" i="8"/>
  <c r="BW122" i="8"/>
  <c r="BW105" i="8"/>
  <c r="BW124" i="8"/>
  <c r="CA122" i="8"/>
  <c r="CA124" i="8"/>
  <c r="CA105" i="8"/>
  <c r="CE122" i="8"/>
  <c r="CE124" i="8"/>
  <c r="CE105" i="8"/>
  <c r="CI122" i="8"/>
  <c r="CI124" i="8"/>
  <c r="CI105" i="8"/>
  <c r="CM122" i="8"/>
  <c r="CM105" i="8"/>
  <c r="CM124" i="8"/>
  <c r="CQ122" i="8"/>
  <c r="CQ124" i="8"/>
  <c r="CQ105" i="8"/>
  <c r="CU122" i="8"/>
  <c r="CU124" i="8"/>
  <c r="CU105" i="8"/>
  <c r="AJ58" i="8"/>
  <c r="AN58" i="8"/>
  <c r="AR58" i="8"/>
  <c r="AV58" i="8"/>
  <c r="AZ58" i="8"/>
  <c r="BD58" i="8"/>
  <c r="BH58" i="8"/>
  <c r="BL58" i="8"/>
  <c r="BP58" i="8"/>
  <c r="BT58" i="8"/>
  <c r="BX58" i="8"/>
  <c r="CB58" i="8"/>
  <c r="CF58" i="8"/>
  <c r="CJ58" i="8"/>
  <c r="CN58" i="8"/>
  <c r="CR58" i="8"/>
  <c r="CV58" i="8"/>
  <c r="AG58" i="8"/>
  <c r="AS58" i="8"/>
  <c r="BI58" i="8"/>
  <c r="BU58" i="8"/>
  <c r="BY58" i="8"/>
  <c r="CC58" i="8"/>
  <c r="CG58" i="8"/>
  <c r="CK58" i="8"/>
  <c r="CO58" i="8"/>
  <c r="CS58" i="8"/>
  <c r="CW58" i="8"/>
  <c r="BV58" i="8"/>
  <c r="CD58" i="8"/>
  <c r="CL58" i="8"/>
  <c r="CP58" i="8"/>
  <c r="CT58" i="8"/>
  <c r="CX58" i="8"/>
  <c r="AI58" i="8"/>
  <c r="AY58" i="8"/>
  <c r="BG58" i="8"/>
  <c r="BW58" i="8"/>
  <c r="CE58" i="8"/>
  <c r="CI58" i="8"/>
  <c r="CQ58" i="8"/>
  <c r="AL56" i="8"/>
  <c r="CG56" i="8"/>
  <c r="CS56" i="8"/>
  <c r="CK56" i="8"/>
  <c r="AQ58" i="8"/>
  <c r="CC56" i="8"/>
  <c r="BQ56" i="8"/>
  <c r="AH58" i="8"/>
  <c r="AH56" i="8"/>
  <c r="AL58" i="8"/>
  <c r="AP58" i="8"/>
  <c r="AP56" i="8"/>
  <c r="AT58" i="8"/>
  <c r="AT56" i="8"/>
  <c r="AX58" i="8"/>
  <c r="BB58" i="8"/>
  <c r="BF58" i="8"/>
  <c r="BJ58" i="8"/>
  <c r="BN58" i="8"/>
  <c r="BR58" i="8"/>
  <c r="BZ58" i="8"/>
  <c r="BZ56" i="8"/>
  <c r="CH58" i="8"/>
  <c r="AM58" i="8"/>
  <c r="AU58" i="8"/>
  <c r="BC58" i="8"/>
  <c r="BK58" i="8"/>
  <c r="BO56" i="8"/>
  <c r="BO58" i="8"/>
  <c r="BS58" i="8"/>
  <c r="CA58" i="8"/>
  <c r="CM58" i="8"/>
  <c r="AK58" i="8"/>
  <c r="AO58" i="8"/>
  <c r="AW58" i="8"/>
  <c r="BA58" i="8"/>
  <c r="BE58" i="8"/>
  <c r="BM58" i="8"/>
  <c r="BQ58" i="8"/>
  <c r="CU58" i="8"/>
  <c r="AJ106" i="8"/>
  <c r="AN106" i="8"/>
  <c r="AR106" i="8"/>
  <c r="AV106" i="8"/>
  <c r="AZ106" i="8"/>
  <c r="BD106" i="8"/>
  <c r="BH106" i="8"/>
  <c r="BL106" i="8"/>
  <c r="BP106" i="8"/>
  <c r="BT106" i="8"/>
  <c r="BX106" i="8"/>
  <c r="CB106" i="8"/>
  <c r="CF106" i="8"/>
  <c r="CJ106" i="8"/>
  <c r="CN106" i="8"/>
  <c r="CR106" i="8"/>
  <c r="AG106" i="8"/>
  <c r="AK106" i="8"/>
  <c r="AO106" i="8"/>
  <c r="AS106" i="8"/>
  <c r="AW106" i="8"/>
  <c r="BA106" i="8"/>
  <c r="BE106" i="8"/>
  <c r="BI106" i="8"/>
  <c r="BM106" i="8"/>
  <c r="BQ106" i="8"/>
  <c r="BU106" i="8"/>
  <c r="BY106" i="8"/>
  <c r="CC106" i="8"/>
  <c r="CG106" i="8"/>
  <c r="CK106" i="8"/>
  <c r="CO106" i="8"/>
  <c r="CS106" i="8"/>
  <c r="AH106" i="8"/>
  <c r="AL106" i="8"/>
  <c r="AP106" i="8"/>
  <c r="AT106" i="8"/>
  <c r="AX106" i="8"/>
  <c r="BB106" i="8"/>
  <c r="BF106" i="8"/>
  <c r="BJ106" i="8"/>
  <c r="BN106" i="8"/>
  <c r="BR106" i="8"/>
  <c r="BV106" i="8"/>
  <c r="BZ106" i="8"/>
  <c r="CD106" i="8"/>
  <c r="CH106" i="8"/>
  <c r="CL106" i="8"/>
  <c r="CP106" i="8"/>
  <c r="CT106" i="8"/>
  <c r="AI106" i="8"/>
  <c r="AM106" i="8"/>
  <c r="AQ106" i="8"/>
  <c r="AU106" i="8"/>
  <c r="AY106" i="8"/>
  <c r="BC106" i="8"/>
  <c r="BG106" i="8"/>
  <c r="BK106" i="8"/>
  <c r="BO106" i="8"/>
  <c r="BS106" i="8"/>
  <c r="BW106" i="8"/>
  <c r="CA106" i="8"/>
  <c r="CE106" i="8"/>
  <c r="CI106" i="8"/>
  <c r="CM106" i="8"/>
  <c r="CQ106" i="8"/>
  <c r="CV106" i="8"/>
  <c r="CW106" i="8"/>
  <c r="CX106" i="8"/>
  <c r="CU106" i="8"/>
  <c r="BE56" i="8"/>
  <c r="BS56" i="8"/>
  <c r="BI56" i="8"/>
  <c r="AK56" i="8"/>
  <c r="BC56" i="8"/>
  <c r="BA56" i="8"/>
  <c r="CM56" i="8"/>
  <c r="CE56" i="8"/>
  <c r="AW56" i="8"/>
  <c r="AB43" i="8"/>
  <c r="AF43" i="8"/>
  <c r="AJ44" i="8"/>
  <c r="AJ43" i="8"/>
  <c r="AN43" i="8"/>
  <c r="AN44" i="8"/>
  <c r="AR44" i="8"/>
  <c r="AR43" i="8"/>
  <c r="AV43" i="8"/>
  <c r="AV44" i="8"/>
  <c r="AZ44" i="8"/>
  <c r="AZ43" i="8"/>
  <c r="BD44" i="8"/>
  <c r="BD43" i="8"/>
  <c r="BH44" i="8"/>
  <c r="BH43" i="8"/>
  <c r="BL43" i="8"/>
  <c r="BL44" i="8"/>
  <c r="BP44" i="8"/>
  <c r="BP43" i="8"/>
  <c r="BT43" i="8"/>
  <c r="BT44" i="8"/>
  <c r="BX44" i="8"/>
  <c r="BX43" i="8"/>
  <c r="CB44" i="8"/>
  <c r="CB43" i="8"/>
  <c r="CF43" i="8"/>
  <c r="CF44" i="8"/>
  <c r="CJ43" i="8"/>
  <c r="CJ44" i="8"/>
  <c r="CN44" i="8"/>
  <c r="CN43" i="8"/>
  <c r="CR44" i="8"/>
  <c r="CR43" i="8"/>
  <c r="AC43" i="8"/>
  <c r="AG43" i="8"/>
  <c r="AG44" i="8"/>
  <c r="AK44" i="8"/>
  <c r="AK43" i="8"/>
  <c r="AO44" i="8"/>
  <c r="AO43" i="8"/>
  <c r="AS44" i="8"/>
  <c r="AS43" i="8"/>
  <c r="AW44" i="8"/>
  <c r="AW43" i="8"/>
  <c r="BA44" i="8"/>
  <c r="BA43" i="8"/>
  <c r="BE44" i="8"/>
  <c r="BE43" i="8"/>
  <c r="BI44" i="8"/>
  <c r="BI43" i="8"/>
  <c r="BM44" i="8"/>
  <c r="BM43" i="8"/>
  <c r="BQ44" i="8"/>
  <c r="BQ43" i="8"/>
  <c r="BU44" i="8"/>
  <c r="BU43" i="8"/>
  <c r="BY44" i="8"/>
  <c r="BY43" i="8"/>
  <c r="CC44" i="8"/>
  <c r="CC43" i="8"/>
  <c r="CG44" i="8"/>
  <c r="CG43" i="8"/>
  <c r="CK44" i="8"/>
  <c r="CK43" i="8"/>
  <c r="CO44" i="8"/>
  <c r="CO43" i="8"/>
  <c r="CS44" i="8"/>
  <c r="CS43" i="8"/>
  <c r="AD43" i="8"/>
  <c r="AH44" i="8"/>
  <c r="AH43" i="8"/>
  <c r="AL43" i="8"/>
  <c r="AL44" i="8"/>
  <c r="AP44" i="8"/>
  <c r="AP43" i="8"/>
  <c r="AT44" i="8"/>
  <c r="AT43" i="8"/>
  <c r="AX44" i="8"/>
  <c r="AX43" i="8"/>
  <c r="BB43" i="8"/>
  <c r="BB44" i="8"/>
  <c r="BF44" i="8"/>
  <c r="BF43" i="8"/>
  <c r="BJ43" i="8"/>
  <c r="BJ44" i="8"/>
  <c r="BN44" i="8"/>
  <c r="BN43" i="8"/>
  <c r="BR43" i="8"/>
  <c r="BR44" i="8"/>
  <c r="BV44" i="8"/>
  <c r="BV43" i="8"/>
  <c r="BZ44" i="8"/>
  <c r="BZ43" i="8"/>
  <c r="CD44" i="8"/>
  <c r="CD43" i="8"/>
  <c r="CH43" i="8"/>
  <c r="CH44" i="8"/>
  <c r="CL44" i="8"/>
  <c r="CL43" i="8"/>
  <c r="CP44" i="8"/>
  <c r="CP43" i="8"/>
  <c r="CT43" i="8"/>
  <c r="CT44" i="8"/>
  <c r="AE43" i="8"/>
  <c r="AI43" i="8"/>
  <c r="AI44" i="8"/>
  <c r="AM43" i="8"/>
  <c r="AM44" i="8"/>
  <c r="AQ44" i="8"/>
  <c r="AQ43" i="8"/>
  <c r="AU44" i="8"/>
  <c r="AU43" i="8"/>
  <c r="AY43" i="8"/>
  <c r="AY44" i="8"/>
  <c r="BC43" i="8"/>
  <c r="BC44" i="8"/>
  <c r="BG44" i="8"/>
  <c r="BG43" i="8"/>
  <c r="BK44" i="8"/>
  <c r="BK43" i="8"/>
  <c r="BO44" i="8"/>
  <c r="BO43" i="8"/>
  <c r="BS43" i="8"/>
  <c r="BS44" i="8"/>
  <c r="BW44" i="8"/>
  <c r="BW43" i="8"/>
  <c r="CA44" i="8"/>
  <c r="CA43" i="8"/>
  <c r="CE43" i="8"/>
  <c r="CE44" i="8"/>
  <c r="CI44" i="8"/>
  <c r="CI43" i="8"/>
  <c r="CM44" i="8"/>
  <c r="CM43" i="8"/>
  <c r="CQ44" i="8"/>
  <c r="CQ43" i="8"/>
  <c r="CV44" i="8"/>
  <c r="CV43" i="8"/>
  <c r="CW43" i="8"/>
  <c r="CW44" i="8"/>
  <c r="CX43" i="8"/>
  <c r="CX44" i="8"/>
  <c r="CU44" i="8"/>
  <c r="CU43" i="8"/>
  <c r="CQ56" i="8"/>
  <c r="BW56" i="8"/>
  <c r="AI100" i="8"/>
  <c r="AI45" i="8"/>
  <c r="AI117" i="8" s="1"/>
  <c r="AI56" i="8"/>
  <c r="AM100" i="8"/>
  <c r="AM45" i="8"/>
  <c r="AM117" i="8" s="1"/>
  <c r="AM56" i="8"/>
  <c r="AQ45" i="8"/>
  <c r="AQ117" i="8" s="1"/>
  <c r="AQ100" i="8"/>
  <c r="AU100" i="8"/>
  <c r="AU45" i="8"/>
  <c r="AU117" i="8" s="1"/>
  <c r="AU56" i="8"/>
  <c r="AY100" i="8"/>
  <c r="AY45" i="8"/>
  <c r="AY117" i="8" s="1"/>
  <c r="AY56" i="8"/>
  <c r="BC100" i="8"/>
  <c r="BC45" i="8"/>
  <c r="BC117" i="8" s="1"/>
  <c r="BG45" i="8"/>
  <c r="BG117" i="8" s="1"/>
  <c r="BG100" i="8"/>
  <c r="BK100" i="8"/>
  <c r="BK45" i="8"/>
  <c r="BK117" i="8" s="1"/>
  <c r="BK56" i="8"/>
  <c r="BO100" i="8"/>
  <c r="BO45" i="8"/>
  <c r="BO117" i="8" s="1"/>
  <c r="BS100" i="8"/>
  <c r="BS45" i="8"/>
  <c r="BS117" i="8" s="1"/>
  <c r="BW45" i="8"/>
  <c r="BW117" i="8" s="1"/>
  <c r="BW100" i="8"/>
  <c r="CA100" i="8"/>
  <c r="CA45" i="8"/>
  <c r="CA117" i="8" s="1"/>
  <c r="CA56" i="8"/>
  <c r="CE100" i="8"/>
  <c r="CE45" i="8"/>
  <c r="CE117" i="8" s="1"/>
  <c r="CI45" i="8"/>
  <c r="CI117" i="8" s="1"/>
  <c r="CI100" i="8"/>
  <c r="CI56" i="8"/>
  <c r="CM45" i="8"/>
  <c r="CM117" i="8" s="1"/>
  <c r="CM100" i="8"/>
  <c r="CQ45" i="8"/>
  <c r="CQ117" i="8" s="1"/>
  <c r="CQ100" i="8"/>
  <c r="AQ56" i="8"/>
  <c r="AG45" i="8"/>
  <c r="AG117" i="8" s="1"/>
  <c r="AG100" i="8"/>
  <c r="AK100" i="8"/>
  <c r="AK45" i="8"/>
  <c r="AK117" i="8" s="1"/>
  <c r="AO45" i="8"/>
  <c r="AO117" i="8" s="1"/>
  <c r="AO100" i="8"/>
  <c r="AS45" i="8"/>
  <c r="AS117" i="8" s="1"/>
  <c r="AS100" i="8"/>
  <c r="AW45" i="8"/>
  <c r="AW117" i="8" s="1"/>
  <c r="AW100" i="8"/>
  <c r="BA100" i="8"/>
  <c r="BA45" i="8"/>
  <c r="BA117" i="8" s="1"/>
  <c r="BE45" i="8"/>
  <c r="BE117" i="8" s="1"/>
  <c r="BE100" i="8"/>
  <c r="BI45" i="8"/>
  <c r="BI117" i="8" s="1"/>
  <c r="BI100" i="8"/>
  <c r="BM100" i="8"/>
  <c r="BM45" i="8"/>
  <c r="BM117" i="8" s="1"/>
  <c r="BQ100" i="8"/>
  <c r="BQ45" i="8"/>
  <c r="BQ117" i="8" s="1"/>
  <c r="BU100" i="8"/>
  <c r="BU45" i="8"/>
  <c r="BU117" i="8" s="1"/>
  <c r="BY45" i="8"/>
  <c r="BY117" i="8" s="1"/>
  <c r="BY100" i="8"/>
  <c r="CC45" i="8"/>
  <c r="CC117" i="8" s="1"/>
  <c r="CC100" i="8"/>
  <c r="CG100" i="8"/>
  <c r="CG45" i="8"/>
  <c r="CG117" i="8" s="1"/>
  <c r="CK45" i="8"/>
  <c r="CK117" i="8" s="1"/>
  <c r="CK100" i="8"/>
  <c r="CO100" i="8"/>
  <c r="CO45" i="8"/>
  <c r="CO117" i="8" s="1"/>
  <c r="CS100" i="8"/>
  <c r="CS45" i="8"/>
  <c r="CS117" i="8" s="1"/>
  <c r="AH45" i="8"/>
  <c r="AH117" i="8" s="1"/>
  <c r="AH100" i="8"/>
  <c r="AL45" i="8"/>
  <c r="AL117" i="8" s="1"/>
  <c r="AL100" i="8"/>
  <c r="AP45" i="8"/>
  <c r="AP117" i="8" s="1"/>
  <c r="AP100" i="8"/>
  <c r="AT45" i="8"/>
  <c r="AT117" i="8" s="1"/>
  <c r="AT100" i="8"/>
  <c r="AX45" i="8"/>
  <c r="AX117" i="8" s="1"/>
  <c r="AX100" i="8"/>
  <c r="BB45" i="8"/>
  <c r="BB117" i="8" s="1"/>
  <c r="BB100" i="8"/>
  <c r="BF45" i="8"/>
  <c r="BF117" i="8" s="1"/>
  <c r="BF100" i="8"/>
  <c r="BJ45" i="8"/>
  <c r="BJ117" i="8" s="1"/>
  <c r="BJ100" i="8"/>
  <c r="BN45" i="8"/>
  <c r="BN117" i="8" s="1"/>
  <c r="BN100" i="8"/>
  <c r="BR45" i="8"/>
  <c r="BR117" i="8" s="1"/>
  <c r="BR100" i="8"/>
  <c r="BV45" i="8"/>
  <c r="BV117" i="8" s="1"/>
  <c r="BV100" i="8"/>
  <c r="BZ45" i="8"/>
  <c r="BZ117" i="8" s="1"/>
  <c r="BZ100" i="8"/>
  <c r="CD45" i="8"/>
  <c r="CD117" i="8" s="1"/>
  <c r="CD100" i="8"/>
  <c r="CH45" i="8"/>
  <c r="CH117" i="8" s="1"/>
  <c r="CH100" i="8"/>
  <c r="CL45" i="8"/>
  <c r="CL117" i="8" s="1"/>
  <c r="CL100" i="8"/>
  <c r="CP45" i="8"/>
  <c r="CP117" i="8" s="1"/>
  <c r="CP100" i="8"/>
  <c r="CT45" i="8"/>
  <c r="CT117" i="8" s="1"/>
  <c r="CT100" i="8"/>
  <c r="AJ100" i="8"/>
  <c r="AJ45" i="8"/>
  <c r="AJ117" i="8" s="1"/>
  <c r="AN100" i="8"/>
  <c r="AN45" i="8"/>
  <c r="AN117" i="8" s="1"/>
  <c r="AR100" i="8"/>
  <c r="AR45" i="8"/>
  <c r="AR117" i="8" s="1"/>
  <c r="AV100" i="8"/>
  <c r="AV45" i="8"/>
  <c r="AV117" i="8" s="1"/>
  <c r="AZ100" i="8"/>
  <c r="AZ45" i="8"/>
  <c r="AZ117" i="8" s="1"/>
  <c r="BD100" i="8"/>
  <c r="BD45" i="8"/>
  <c r="BD117" i="8" s="1"/>
  <c r="BH100" i="8"/>
  <c r="BH45" i="8"/>
  <c r="BH117" i="8" s="1"/>
  <c r="BL100" i="8"/>
  <c r="BL45" i="8"/>
  <c r="BL117" i="8" s="1"/>
  <c r="BP100" i="8"/>
  <c r="BP45" i="8"/>
  <c r="BP117" i="8" s="1"/>
  <c r="BT100" i="8"/>
  <c r="BT45" i="8"/>
  <c r="BT117" i="8" s="1"/>
  <c r="BX100" i="8"/>
  <c r="BX45" i="8"/>
  <c r="BX117" i="8" s="1"/>
  <c r="CB100" i="8"/>
  <c r="CB45" i="8"/>
  <c r="CB117" i="8" s="1"/>
  <c r="CF100" i="8"/>
  <c r="CF45" i="8"/>
  <c r="CF117" i="8" s="1"/>
  <c r="CJ100" i="8"/>
  <c r="CJ45" i="8"/>
  <c r="CJ117" i="8" s="1"/>
  <c r="CN100" i="8"/>
  <c r="CN45" i="8"/>
  <c r="CN117" i="8" s="1"/>
  <c r="CR100" i="8"/>
  <c r="CR45" i="8"/>
  <c r="CR117" i="8" s="1"/>
  <c r="CW100" i="8"/>
  <c r="CW45" i="8"/>
  <c r="CW117" i="8" s="1"/>
  <c r="CX100" i="8"/>
  <c r="CX45" i="8"/>
  <c r="CX117" i="8" s="1"/>
  <c r="CU100" i="8"/>
  <c r="CU45" i="8"/>
  <c r="CU117" i="8" s="1"/>
  <c r="CV100" i="8"/>
  <c r="CV45" i="8"/>
  <c r="CV117" i="8" s="1"/>
  <c r="AR56" i="8"/>
  <c r="AV56" i="8"/>
  <c r="AZ56" i="8"/>
  <c r="BD56" i="8"/>
  <c r="BP56" i="8"/>
  <c r="BL56" i="8"/>
  <c r="BH56" i="8"/>
  <c r="AJ56" i="8"/>
  <c r="AN56" i="8"/>
  <c r="BT56" i="8"/>
  <c r="CB56" i="8"/>
  <c r="CF56" i="8"/>
  <c r="CJ56" i="8"/>
  <c r="CO56" i="8"/>
  <c r="BU56" i="8"/>
  <c r="AG56" i="8"/>
  <c r="CW56" i="8"/>
  <c r="AO56" i="8"/>
  <c r="BY56" i="8"/>
  <c r="AD44" i="8"/>
  <c r="AC44" i="8"/>
  <c r="AE44" i="8"/>
  <c r="AF44" i="8"/>
  <c r="AB44" i="8"/>
  <c r="AS56" i="8"/>
  <c r="CU56" i="8"/>
  <c r="W78" i="8" l="1"/>
  <c r="S78" i="8"/>
  <c r="G78" i="8"/>
  <c r="X78" i="8"/>
  <c r="M78" i="8"/>
  <c r="Z78" i="8"/>
  <c r="Q78" i="8"/>
  <c r="K78" i="8"/>
  <c r="R78" i="8"/>
  <c r="U78" i="8"/>
  <c r="E78" i="8"/>
  <c r="O78" i="8"/>
  <c r="F78" i="8"/>
  <c r="Y78" i="8"/>
  <c r="Q95" i="7"/>
  <c r="P116" i="7"/>
  <c r="P118" i="7" s="1"/>
  <c r="C44" i="8"/>
  <c r="C122" i="8"/>
  <c r="D53" i="8"/>
  <c r="C56" i="8"/>
  <c r="AC45" i="8"/>
  <c r="AC117" i="8" s="1"/>
  <c r="AB45" i="8"/>
  <c r="AD45" i="8"/>
  <c r="AD117" i="8" s="1"/>
  <c r="AF45" i="8"/>
  <c r="AF117" i="8" s="1"/>
  <c r="AE45" i="8"/>
  <c r="AE117" i="8" s="1"/>
  <c r="R95" i="7" l="1"/>
  <c r="Q116" i="7"/>
  <c r="Q118" i="7" s="1"/>
  <c r="AB100" i="8"/>
  <c r="AB117" i="8"/>
  <c r="AC100" i="8"/>
  <c r="AE100" i="8"/>
  <c r="AF100" i="8"/>
  <c r="AD100" i="8"/>
  <c r="S95" i="7" l="1"/>
  <c r="R116" i="7"/>
  <c r="R118" i="7" s="1"/>
  <c r="AC122" i="8"/>
  <c r="AC124" i="8" s="1"/>
  <c r="AC105" i="8"/>
  <c r="AE122" i="8"/>
  <c r="AE124" i="8" s="1"/>
  <c r="AE105" i="8"/>
  <c r="AE106" i="8" s="1"/>
  <c r="AF122" i="8"/>
  <c r="AF124" i="8" s="1"/>
  <c r="AF105" i="8"/>
  <c r="AF106" i="8" s="1"/>
  <c r="C105" i="8"/>
  <c r="AB122" i="8"/>
  <c r="AB124" i="8" s="1"/>
  <c r="AB105" i="8"/>
  <c r="AB106" i="8" s="1"/>
  <c r="AD122" i="8"/>
  <c r="AD124" i="8" s="1"/>
  <c r="AD105" i="8"/>
  <c r="AD106" i="8" s="1"/>
  <c r="AC106" i="8"/>
  <c r="AE56" i="8"/>
  <c r="AE58" i="8" s="1"/>
  <c r="AF56" i="8"/>
  <c r="AF58" i="8" s="1"/>
  <c r="AC56" i="8"/>
  <c r="AC58" i="8" s="1"/>
  <c r="AB56" i="8"/>
  <c r="AB58" i="8" s="1"/>
  <c r="AD56" i="8"/>
  <c r="AD58" i="8" s="1"/>
  <c r="T95" i="7" l="1"/>
  <c r="S116" i="7"/>
  <c r="S118" i="7" s="1"/>
  <c r="B58" i="8"/>
  <c r="B133" i="8" s="1"/>
  <c r="B135" i="8" s="1"/>
  <c r="U95" i="7" l="1"/>
  <c r="T116" i="7"/>
  <c r="T118" i="7" s="1"/>
  <c r="V95" i="7" l="1"/>
  <c r="U116" i="7"/>
  <c r="U118" i="7" s="1"/>
  <c r="W95" i="7" l="1"/>
  <c r="V116" i="7"/>
  <c r="V118" i="7" s="1"/>
  <c r="D54" i="8"/>
  <c r="E53" i="8"/>
  <c r="X95" i="7" l="1"/>
  <c r="W116" i="7"/>
  <c r="W118" i="7" s="1"/>
  <c r="D122" i="8"/>
  <c r="D105" i="8"/>
  <c r="D56" i="8"/>
  <c r="Y95" i="7" l="1"/>
  <c r="X116" i="7"/>
  <c r="X118" i="7" s="1"/>
  <c r="Z95" i="7" l="1"/>
  <c r="Y116" i="7"/>
  <c r="Y118" i="7" s="1"/>
  <c r="E54" i="8"/>
  <c r="F53" i="8"/>
  <c r="F54" i="8" s="1"/>
  <c r="AA95" i="7" l="1"/>
  <c r="Z116" i="7"/>
  <c r="Z118" i="7" s="1"/>
  <c r="E122" i="8"/>
  <c r="E105" i="8"/>
  <c r="F122" i="8"/>
  <c r="F105" i="8"/>
  <c r="E56" i="8"/>
  <c r="G53" i="8"/>
  <c r="AB95" i="7" l="1"/>
  <c r="AA116" i="7"/>
  <c r="AA118" i="7" s="1"/>
  <c r="H53" i="8"/>
  <c r="G54" i="8"/>
  <c r="F56" i="8"/>
  <c r="AC95" i="7" l="1"/>
  <c r="AB116" i="7"/>
  <c r="AB118" i="7" s="1"/>
  <c r="I53" i="8"/>
  <c r="H54" i="8"/>
  <c r="G122" i="8"/>
  <c r="G56" i="8"/>
  <c r="G105" i="8"/>
  <c r="AD95" i="7" l="1"/>
  <c r="AC116" i="7"/>
  <c r="AC118" i="7" s="1"/>
  <c r="J53" i="8"/>
  <c r="I54" i="8"/>
  <c r="H56" i="8"/>
  <c r="H122" i="8"/>
  <c r="H105" i="8"/>
  <c r="AE95" i="7" l="1"/>
  <c r="AD116" i="7"/>
  <c r="AD118" i="7" s="1"/>
  <c r="K53" i="8"/>
  <c r="J54" i="8"/>
  <c r="I56" i="8"/>
  <c r="I122" i="8"/>
  <c r="I105" i="8"/>
  <c r="AF95" i="7" l="1"/>
  <c r="AE116" i="7"/>
  <c r="AE118" i="7" s="1"/>
  <c r="L53" i="8"/>
  <c r="K54" i="8"/>
  <c r="J56" i="8"/>
  <c r="J122" i="8"/>
  <c r="J105" i="8"/>
  <c r="AG95" i="7" l="1"/>
  <c r="AF116" i="7"/>
  <c r="AF118" i="7" s="1"/>
  <c r="M53" i="8"/>
  <c r="L54" i="8"/>
  <c r="K56" i="8"/>
  <c r="K105" i="8"/>
  <c r="K122" i="8"/>
  <c r="AH95" i="7" l="1"/>
  <c r="AG116" i="7"/>
  <c r="AG118" i="7" s="1"/>
  <c r="N53" i="8"/>
  <c r="M54" i="8"/>
  <c r="L56" i="8"/>
  <c r="L122" i="8"/>
  <c r="L105" i="8"/>
  <c r="AI95" i="7" l="1"/>
  <c r="AH116" i="7"/>
  <c r="AH118" i="7" s="1"/>
  <c r="O53" i="8"/>
  <c r="N54" i="8"/>
  <c r="M122" i="8"/>
  <c r="M56" i="8"/>
  <c r="M105" i="8"/>
  <c r="AJ95" i="7" l="1"/>
  <c r="AI116" i="7"/>
  <c r="AI118" i="7" s="1"/>
  <c r="P53" i="8"/>
  <c r="O54" i="8"/>
  <c r="N122" i="8"/>
  <c r="N56" i="8"/>
  <c r="N105" i="8"/>
  <c r="AK95" i="7" l="1"/>
  <c r="AJ116" i="7"/>
  <c r="AJ118" i="7" s="1"/>
  <c r="Q53" i="8"/>
  <c r="P54" i="8"/>
  <c r="O122" i="8"/>
  <c r="O56" i="8"/>
  <c r="O105" i="8"/>
  <c r="AL95" i="7" l="1"/>
  <c r="AK116" i="7"/>
  <c r="AK118" i="7" s="1"/>
  <c r="R53" i="8"/>
  <c r="Q54" i="8"/>
  <c r="P122" i="8"/>
  <c r="P56" i="8"/>
  <c r="P105" i="8"/>
  <c r="AM95" i="7" l="1"/>
  <c r="AL116" i="7"/>
  <c r="AL118" i="7" s="1"/>
  <c r="S53" i="8"/>
  <c r="R54" i="8"/>
  <c r="Q122" i="8"/>
  <c r="Q56" i="8"/>
  <c r="Q105" i="8"/>
  <c r="AN95" i="7" l="1"/>
  <c r="AM116" i="7"/>
  <c r="AM118" i="7" s="1"/>
  <c r="T53" i="8"/>
  <c r="S54" i="8"/>
  <c r="R122" i="8"/>
  <c r="R56" i="8"/>
  <c r="R105" i="8"/>
  <c r="AO95" i="7" l="1"/>
  <c r="AN116" i="7"/>
  <c r="AN118" i="7" s="1"/>
  <c r="U53" i="8"/>
  <c r="T54" i="8"/>
  <c r="S122" i="8"/>
  <c r="S56" i="8"/>
  <c r="S105" i="8"/>
  <c r="AP95" i="7" l="1"/>
  <c r="AO116" i="7"/>
  <c r="AO118" i="7" s="1"/>
  <c r="T122" i="8"/>
  <c r="T56" i="8"/>
  <c r="T105" i="8"/>
  <c r="V53" i="8"/>
  <c r="U54" i="8"/>
  <c r="AQ95" i="7" l="1"/>
  <c r="AP116" i="7"/>
  <c r="AP118" i="7" s="1"/>
  <c r="W53" i="8"/>
  <c r="V54" i="8"/>
  <c r="U122" i="8"/>
  <c r="U105" i="8"/>
  <c r="U56" i="8"/>
  <c r="AR95" i="7" l="1"/>
  <c r="AQ116" i="7"/>
  <c r="AQ118" i="7" s="1"/>
  <c r="X53" i="8"/>
  <c r="W54" i="8"/>
  <c r="V122" i="8"/>
  <c r="V56" i="8"/>
  <c r="V105" i="8"/>
  <c r="AS95" i="7" l="1"/>
  <c r="AR116" i="7"/>
  <c r="AR118" i="7" s="1"/>
  <c r="Y53" i="8"/>
  <c r="X54" i="8"/>
  <c r="W122" i="8"/>
  <c r="W105" i="8"/>
  <c r="W56" i="8"/>
  <c r="AT95" i="7" l="1"/>
  <c r="AS116" i="7"/>
  <c r="AS118" i="7" s="1"/>
  <c r="Y54" i="8"/>
  <c r="Z53" i="8"/>
  <c r="X122" i="8"/>
  <c r="X56" i="8"/>
  <c r="X105" i="8"/>
  <c r="AU95" i="7" l="1"/>
  <c r="AT116" i="7"/>
  <c r="AT118" i="7" s="1"/>
  <c r="AA53" i="8"/>
  <c r="Z54" i="8"/>
  <c r="Y122" i="8"/>
  <c r="Y105" i="8"/>
  <c r="Y56" i="8"/>
  <c r="AV95" i="7" l="1"/>
  <c r="AU116" i="7"/>
  <c r="AU118" i="7" s="1"/>
  <c r="AA54" i="8"/>
  <c r="Z122" i="8"/>
  <c r="Z56" i="8"/>
  <c r="Z105" i="8"/>
  <c r="AW95" i="7" l="1"/>
  <c r="AV116" i="7"/>
  <c r="AV118" i="7" s="1"/>
  <c r="AA122" i="8"/>
  <c r="AA56" i="8"/>
  <c r="AA105" i="8"/>
  <c r="AX95" i="7" l="1"/>
  <c r="AW116" i="7"/>
  <c r="AW118" i="7" s="1"/>
  <c r="AY95" i="7" l="1"/>
  <c r="AX116" i="7"/>
  <c r="AX118" i="7" s="1"/>
  <c r="AZ95" i="7" l="1"/>
  <c r="AY116" i="7"/>
  <c r="AY118" i="7" s="1"/>
  <c r="BA95" i="7" l="1"/>
  <c r="AZ116" i="7"/>
  <c r="AZ118" i="7" s="1"/>
  <c r="BB95" i="7" l="1"/>
  <c r="BA116" i="7"/>
  <c r="BA118" i="7" s="1"/>
  <c r="BC95" i="7" l="1"/>
  <c r="BB116" i="7"/>
  <c r="BB118" i="7" s="1"/>
  <c r="BZ108" i="8"/>
  <c r="AL108" i="8"/>
  <c r="F108" i="8"/>
  <c r="BU108" i="8"/>
  <c r="AO108" i="8"/>
  <c r="I108" i="8"/>
  <c r="CF108" i="8"/>
  <c r="AZ108" i="8"/>
  <c r="T108" i="8"/>
  <c r="CU108" i="8"/>
  <c r="BO108" i="8"/>
  <c r="AI108" i="8"/>
  <c r="AT108" i="8"/>
  <c r="BX108" i="8"/>
  <c r="L108" i="8"/>
  <c r="BW108" i="8"/>
  <c r="CD108" i="8"/>
  <c r="BY108" i="8"/>
  <c r="M108" i="8"/>
  <c r="BD108" i="8"/>
  <c r="BF108" i="8"/>
  <c r="W108" i="8"/>
  <c r="BV108" i="8"/>
  <c r="AH108" i="8"/>
  <c r="CW108" i="8"/>
  <c r="BQ108" i="8"/>
  <c r="AK108" i="8"/>
  <c r="E108" i="8"/>
  <c r="CB108" i="8"/>
  <c r="AV108" i="8"/>
  <c r="P108" i="8"/>
  <c r="CQ108" i="8"/>
  <c r="BK108" i="8"/>
  <c r="AE108" i="8"/>
  <c r="BR108" i="8"/>
  <c r="N108" i="8"/>
  <c r="CC108" i="8"/>
  <c r="AW108" i="8"/>
  <c r="CT108" i="8"/>
  <c r="BH108" i="8"/>
  <c r="CH108" i="8"/>
  <c r="AA108" i="8"/>
  <c r="BJ108" i="8"/>
  <c r="J108" i="8"/>
  <c r="AC108" i="8"/>
  <c r="BT108" i="8"/>
  <c r="H108" i="8"/>
  <c r="AM108" i="8"/>
  <c r="CL108" i="8"/>
  <c r="C108" i="8"/>
  <c r="BB108" i="8"/>
  <c r="CK108" i="8"/>
  <c r="Y108" i="8"/>
  <c r="BP108" i="8"/>
  <c r="D108" i="8"/>
  <c r="AY108" i="8"/>
  <c r="Q108" i="8"/>
  <c r="CM108" i="8"/>
  <c r="Z108" i="8"/>
  <c r="CJ108" i="8"/>
  <c r="BC108" i="8"/>
  <c r="AX108" i="8"/>
  <c r="CG108" i="8"/>
  <c r="U108" i="8"/>
  <c r="BL108" i="8"/>
  <c r="CX108" i="8"/>
  <c r="AU108" i="8"/>
  <c r="AD108" i="8"/>
  <c r="CN108" i="8"/>
  <c r="AP108" i="8"/>
  <c r="CI108" i="8"/>
  <c r="AG108" i="8"/>
  <c r="K108" i="8"/>
  <c r="AN108" i="8"/>
  <c r="BS108" i="8"/>
  <c r="V108" i="8"/>
  <c r="BE108" i="8"/>
  <c r="CV108" i="8"/>
  <c r="AJ108" i="8"/>
  <c r="CE108" i="8"/>
  <c r="S108" i="8"/>
  <c r="AR108" i="8"/>
  <c r="AQ108" i="8"/>
  <c r="AS108" i="8"/>
  <c r="X108" i="8"/>
  <c r="CP108" i="8"/>
  <c r="R108" i="8"/>
  <c r="BA108" i="8"/>
  <c r="CR108" i="8"/>
  <c r="AF108" i="8"/>
  <c r="CA108" i="8"/>
  <c r="O108" i="8"/>
  <c r="BM108" i="8"/>
  <c r="BG108" i="8"/>
  <c r="BN108" i="8"/>
  <c r="CO108" i="8"/>
  <c r="CS108" i="8"/>
  <c r="AB108" i="8"/>
  <c r="BI108" i="8"/>
  <c r="G108" i="8"/>
  <c r="BD95" i="7" l="1"/>
  <c r="BC116" i="7"/>
  <c r="BC118" i="7" s="1"/>
  <c r="BE95" i="7" l="1"/>
  <c r="BD116" i="7"/>
  <c r="BD118" i="7" s="1"/>
  <c r="BF95" i="7" l="1"/>
  <c r="BE116" i="7"/>
  <c r="BE118" i="7" s="1"/>
  <c r="BG95" i="7" l="1"/>
  <c r="BF116" i="7"/>
  <c r="BF118" i="7" s="1"/>
  <c r="BH95" i="7" l="1"/>
  <c r="BG116" i="7"/>
  <c r="BG118" i="7" s="1"/>
  <c r="BI95" i="7" l="1"/>
  <c r="BH116" i="7"/>
  <c r="BH118" i="7" s="1"/>
  <c r="BJ95" i="7" l="1"/>
  <c r="BI116" i="7"/>
  <c r="BI118" i="7" s="1"/>
  <c r="BK95" i="7" l="1"/>
  <c r="BJ116" i="7"/>
  <c r="BJ118" i="7" s="1"/>
  <c r="BL95" i="7" l="1"/>
  <c r="BK116" i="7"/>
  <c r="BK118" i="7" s="1"/>
  <c r="BM95" i="7" l="1"/>
  <c r="BL116" i="7"/>
  <c r="BL118" i="7" s="1"/>
  <c r="BN95" i="7" l="1"/>
  <c r="BM116" i="7"/>
  <c r="BM118" i="7" s="1"/>
  <c r="BO95" i="7" l="1"/>
  <c r="BN116" i="7"/>
  <c r="BN118" i="7" s="1"/>
  <c r="BP95" i="7" l="1"/>
  <c r="BO116" i="7"/>
  <c r="BO118" i="7" s="1"/>
  <c r="BQ95" i="7" l="1"/>
  <c r="BP116" i="7"/>
  <c r="BP118" i="7" s="1"/>
  <c r="BR95" i="7" l="1"/>
  <c r="BQ116" i="7"/>
  <c r="BQ118" i="7" s="1"/>
  <c r="BS95" i="7" l="1"/>
  <c r="BR116" i="7"/>
  <c r="BR118" i="7" s="1"/>
  <c r="BT95" i="7" l="1"/>
  <c r="BS116" i="7"/>
  <c r="BS118" i="7" s="1"/>
  <c r="BU95" i="7" l="1"/>
  <c r="BT116" i="7"/>
  <c r="BT118" i="7" s="1"/>
  <c r="BV95" i="7" l="1"/>
  <c r="BU116" i="7"/>
  <c r="BU118" i="7" s="1"/>
  <c r="BW95" i="7" l="1"/>
  <c r="BV116" i="7"/>
  <c r="BV118" i="7" s="1"/>
  <c r="BX95" i="7" l="1"/>
  <c r="BW116" i="7"/>
  <c r="BW118" i="7" s="1"/>
  <c r="BY95" i="7" l="1"/>
  <c r="BX116" i="7"/>
  <c r="BX118" i="7" s="1"/>
  <c r="BZ95" i="7" l="1"/>
  <c r="BY116" i="7"/>
  <c r="BY118" i="7" s="1"/>
  <c r="CA95" i="7" l="1"/>
  <c r="BZ116" i="7"/>
  <c r="BZ118" i="7" s="1"/>
  <c r="CB95" i="7" l="1"/>
  <c r="CA116" i="7"/>
  <c r="CA118" i="7" s="1"/>
  <c r="CC95" i="7" l="1"/>
  <c r="CB116" i="7"/>
  <c r="CB118" i="7" s="1"/>
  <c r="CD95" i="7" l="1"/>
  <c r="CC116" i="7"/>
  <c r="CC118" i="7" s="1"/>
  <c r="CE95" i="7" l="1"/>
  <c r="CD116" i="7"/>
  <c r="CD118" i="7" s="1"/>
  <c r="CF95" i="7" l="1"/>
  <c r="CE116" i="7"/>
  <c r="CE118" i="7" s="1"/>
  <c r="CG95" i="7" l="1"/>
  <c r="CF116" i="7"/>
  <c r="CF118" i="7" s="1"/>
  <c r="CH95" i="7" l="1"/>
  <c r="CG116" i="7"/>
  <c r="CG118" i="7" s="1"/>
  <c r="CI95" i="7" l="1"/>
  <c r="CH116" i="7"/>
  <c r="CH118" i="7" s="1"/>
  <c r="CJ95" i="7" l="1"/>
  <c r="CI116" i="7"/>
  <c r="CI118" i="7" s="1"/>
  <c r="CK95" i="7" l="1"/>
  <c r="CJ116" i="7"/>
  <c r="CJ118" i="7" s="1"/>
  <c r="CL95" i="7" l="1"/>
  <c r="CK116" i="7"/>
  <c r="CK118" i="7" s="1"/>
  <c r="CM95" i="7" l="1"/>
  <c r="CL116" i="7"/>
  <c r="CL118" i="7" s="1"/>
  <c r="CN95" i="7" l="1"/>
  <c r="CM116" i="7"/>
  <c r="CM118" i="7" s="1"/>
  <c r="CO95" i="7" l="1"/>
  <c r="CN116" i="7"/>
  <c r="CN118" i="7" s="1"/>
  <c r="CP95" i="7" l="1"/>
  <c r="CO116" i="7"/>
  <c r="CO118" i="7" s="1"/>
  <c r="CQ95" i="7" l="1"/>
  <c r="CP116" i="7"/>
  <c r="CP118" i="7" s="1"/>
  <c r="CR95" i="7" l="1"/>
  <c r="CQ116" i="7"/>
  <c r="CQ118" i="7" s="1"/>
  <c r="CS95" i="7" l="1"/>
  <c r="CR116" i="7"/>
  <c r="CR118" i="7" s="1"/>
  <c r="CT95" i="7" l="1"/>
  <c r="CS116" i="7"/>
  <c r="CS118" i="7" s="1"/>
  <c r="CU95" i="7" l="1"/>
  <c r="CT116" i="7"/>
  <c r="CT118" i="7" s="1"/>
  <c r="CV95" i="7" l="1"/>
  <c r="CU116" i="7"/>
  <c r="CU118" i="7" s="1"/>
  <c r="CW95" i="7" l="1"/>
  <c r="CV116" i="7"/>
  <c r="CV118" i="7" s="1"/>
  <c r="CX95" i="7" l="1"/>
  <c r="CX116" i="7" s="1"/>
  <c r="CX118" i="7" s="1"/>
  <c r="CW116" i="7"/>
  <c r="CW118" i="7" s="1"/>
  <c r="J38" i="8" l="1"/>
  <c r="I38" i="8" l="1"/>
  <c r="F38" i="8"/>
  <c r="Y38" i="8"/>
  <c r="P38" i="8"/>
  <c r="K38" i="8"/>
  <c r="R38" i="8"/>
  <c r="AA38" i="8"/>
  <c r="Q38" i="8"/>
  <c r="G38" i="8"/>
  <c r="E38" i="8"/>
  <c r="S38" i="8"/>
  <c r="X38" i="8"/>
  <c r="W38" i="8"/>
  <c r="L38" i="8"/>
  <c r="T38" i="8"/>
  <c r="U38" i="8"/>
  <c r="D38" i="8"/>
  <c r="Z38" i="8"/>
  <c r="M38" i="8"/>
  <c r="N38" i="8"/>
  <c r="H38" i="8"/>
  <c r="V38" i="8"/>
  <c r="O38" i="8"/>
  <c r="K43" i="8"/>
  <c r="K45" i="8" s="1"/>
  <c r="K58" i="8"/>
  <c r="F43" i="8"/>
  <c r="F45" i="8" s="1"/>
  <c r="F58" i="8"/>
  <c r="P43" i="8"/>
  <c r="P45" i="8" s="1"/>
  <c r="P58" i="8"/>
  <c r="AA43" i="8"/>
  <c r="AA45" i="8" s="1"/>
  <c r="AA58" i="8"/>
  <c r="Q43" i="8"/>
  <c r="Q45" i="8" s="1"/>
  <c r="Q58" i="8"/>
  <c r="G43" i="8"/>
  <c r="G45" i="8" s="1"/>
  <c r="G58" i="8"/>
  <c r="E43" i="8"/>
  <c r="E45" i="8" s="1"/>
  <c r="E58" i="8"/>
  <c r="S43" i="8"/>
  <c r="S45" i="8" s="1"/>
  <c r="S58" i="8"/>
  <c r="X43" i="8"/>
  <c r="X45" i="8" s="1"/>
  <c r="X58" i="8"/>
  <c r="Y43" i="8"/>
  <c r="Y45" i="8" s="1"/>
  <c r="Y58" i="8"/>
  <c r="W43" i="8"/>
  <c r="W45" i="8" s="1"/>
  <c r="W58" i="8"/>
  <c r="T43" i="8"/>
  <c r="T45" i="8" s="1"/>
  <c r="T58" i="8"/>
  <c r="U43" i="8"/>
  <c r="U45" i="8" s="1"/>
  <c r="U58" i="8"/>
  <c r="C43" i="8"/>
  <c r="C45" i="8" s="1"/>
  <c r="D43" i="8"/>
  <c r="D45" i="8" s="1"/>
  <c r="D58" i="8"/>
  <c r="Z43" i="8"/>
  <c r="Z45" i="8" s="1"/>
  <c r="Z58" i="8"/>
  <c r="I43" i="8"/>
  <c r="I45" i="8" s="1"/>
  <c r="I58" i="8"/>
  <c r="R43" i="8"/>
  <c r="R45" i="8" s="1"/>
  <c r="R58" i="8"/>
  <c r="L43" i="8"/>
  <c r="L45" i="8" s="1"/>
  <c r="L58" i="8"/>
  <c r="M43" i="8"/>
  <c r="M45" i="8" s="1"/>
  <c r="M58" i="8"/>
  <c r="N43" i="8"/>
  <c r="N45" i="8" s="1"/>
  <c r="N58" i="8"/>
  <c r="H43" i="8"/>
  <c r="H45" i="8" s="1"/>
  <c r="H58" i="8"/>
  <c r="V43" i="8"/>
  <c r="V45" i="8" s="1"/>
  <c r="V58" i="8"/>
  <c r="O43" i="8"/>
  <c r="O45" i="8" s="1"/>
  <c r="O58" i="8"/>
  <c r="J43" i="8"/>
  <c r="J45" i="8" s="1"/>
  <c r="J58" i="8"/>
  <c r="J117" i="8" l="1"/>
  <c r="J100" i="8"/>
  <c r="J106" i="8" s="1"/>
  <c r="J107" i="8" s="1"/>
  <c r="J109" i="8" s="1"/>
  <c r="J123" i="8" s="1"/>
  <c r="J124" i="8" s="1"/>
  <c r="J125" i="8" s="1"/>
  <c r="J127" i="8" s="1"/>
  <c r="J133" i="8" s="1"/>
  <c r="N117" i="8"/>
  <c r="N100" i="8"/>
  <c r="N106" i="8" s="1"/>
  <c r="N107" i="8" s="1"/>
  <c r="N109" i="8" s="1"/>
  <c r="N123" i="8" s="1"/>
  <c r="N124" i="8" s="1"/>
  <c r="N125" i="8" s="1"/>
  <c r="N127" i="8" s="1"/>
  <c r="N133" i="8" s="1"/>
  <c r="I117" i="8"/>
  <c r="I100" i="8"/>
  <c r="I106" i="8" s="1"/>
  <c r="I107" i="8" s="1"/>
  <c r="I109" i="8" s="1"/>
  <c r="I123" i="8" s="1"/>
  <c r="I124" i="8" s="1"/>
  <c r="I125" i="8" s="1"/>
  <c r="I127" i="8" s="1"/>
  <c r="I133" i="8" s="1"/>
  <c r="U117" i="8"/>
  <c r="U100" i="8"/>
  <c r="U106" i="8" s="1"/>
  <c r="U107" i="8" s="1"/>
  <c r="U109" i="8" s="1"/>
  <c r="U123" i="8" s="1"/>
  <c r="U124" i="8" s="1"/>
  <c r="U125" i="8" s="1"/>
  <c r="U127" i="8" s="1"/>
  <c r="U133" i="8" s="1"/>
  <c r="O117" i="8"/>
  <c r="O100" i="8"/>
  <c r="O106" i="8" s="1"/>
  <c r="O107" i="8" s="1"/>
  <c r="O109" i="8" s="1"/>
  <c r="O123" i="8" s="1"/>
  <c r="M117" i="8"/>
  <c r="M100" i="8"/>
  <c r="M106" i="8" s="1"/>
  <c r="M107" i="8" s="1"/>
  <c r="M109" i="8" s="1"/>
  <c r="M123" i="8" s="1"/>
  <c r="R117" i="8"/>
  <c r="R100" i="8"/>
  <c r="R106" i="8" s="1"/>
  <c r="R107" i="8" s="1"/>
  <c r="R109" i="8" s="1"/>
  <c r="R123" i="8" s="1"/>
  <c r="Z117" i="8"/>
  <c r="Z100" i="8"/>
  <c r="Z106" i="8" s="1"/>
  <c r="Z107" i="8" s="1"/>
  <c r="Z109" i="8" s="1"/>
  <c r="Z123" i="8" s="1"/>
  <c r="C117" i="8"/>
  <c r="C100" i="8"/>
  <c r="C106" i="8" s="1"/>
  <c r="C107" i="8" s="1"/>
  <c r="Y117" i="8"/>
  <c r="Y100" i="8"/>
  <c r="Y106" i="8" s="1"/>
  <c r="Y107" i="8" s="1"/>
  <c r="Y109" i="8" s="1"/>
  <c r="Y123" i="8" s="1"/>
  <c r="G117" i="8"/>
  <c r="G100" i="8"/>
  <c r="G106" i="8" s="1"/>
  <c r="G107" i="8" s="1"/>
  <c r="G109" i="8" s="1"/>
  <c r="G123" i="8" s="1"/>
  <c r="F117" i="8"/>
  <c r="F100" i="8"/>
  <c r="F106" i="8" s="1"/>
  <c r="F107" i="8" s="1"/>
  <c r="F109" i="8" s="1"/>
  <c r="F123" i="8" s="1"/>
  <c r="V117" i="8"/>
  <c r="V100" i="8"/>
  <c r="V106" i="8" s="1"/>
  <c r="V107" i="8" s="1"/>
  <c r="V109" i="8" s="1"/>
  <c r="V123" i="8" s="1"/>
  <c r="V124" i="8" s="1"/>
  <c r="V125" i="8" s="1"/>
  <c r="V127" i="8" s="1"/>
  <c r="V133" i="8" s="1"/>
  <c r="L117" i="8"/>
  <c r="L100" i="8"/>
  <c r="L106" i="8" s="1"/>
  <c r="L107" i="8" s="1"/>
  <c r="L109" i="8" s="1"/>
  <c r="L123" i="8" s="1"/>
  <c r="D117" i="8"/>
  <c r="D100" i="8"/>
  <c r="D106" i="8" s="1"/>
  <c r="D107" i="8" s="1"/>
  <c r="D109" i="8" s="1"/>
  <c r="D123" i="8" s="1"/>
  <c r="W100" i="8"/>
  <c r="W106" i="8" s="1"/>
  <c r="W107" i="8" s="1"/>
  <c r="W109" i="8" s="1"/>
  <c r="W123" i="8" s="1"/>
  <c r="W117" i="8"/>
  <c r="H117" i="8"/>
  <c r="H100" i="8"/>
  <c r="H106" i="8" s="1"/>
  <c r="H107" i="8" s="1"/>
  <c r="H109" i="8" s="1"/>
  <c r="H123" i="8" s="1"/>
  <c r="H124" i="8" s="1"/>
  <c r="H125" i="8" s="1"/>
  <c r="H127" i="8" s="1"/>
  <c r="H133" i="8" s="1"/>
  <c r="T100" i="8"/>
  <c r="T106" i="8" s="1"/>
  <c r="T107" i="8" s="1"/>
  <c r="T109" i="8" s="1"/>
  <c r="T123" i="8" s="1"/>
  <c r="T117" i="8"/>
  <c r="S117" i="8"/>
  <c r="S100" i="8"/>
  <c r="S106" i="8" s="1"/>
  <c r="S107" i="8" s="1"/>
  <c r="S109" i="8" s="1"/>
  <c r="S123" i="8" s="1"/>
  <c r="S124" i="8" s="1"/>
  <c r="S125" i="8" s="1"/>
  <c r="S127" i="8" s="1"/>
  <c r="S133" i="8" s="1"/>
  <c r="AA117" i="8"/>
  <c r="AA100" i="8"/>
  <c r="AA106" i="8" s="1"/>
  <c r="AA107" i="8" s="1"/>
  <c r="AA109" i="8" s="1"/>
  <c r="AA123" i="8" s="1"/>
  <c r="X117" i="8"/>
  <c r="X100" i="8"/>
  <c r="X106" i="8" s="1"/>
  <c r="X107" i="8" s="1"/>
  <c r="X109" i="8" s="1"/>
  <c r="X123" i="8" s="1"/>
  <c r="X124" i="8" s="1"/>
  <c r="X125" i="8" s="1"/>
  <c r="X127" i="8" s="1"/>
  <c r="X133" i="8" s="1"/>
  <c r="E117" i="8"/>
  <c r="E100" i="8"/>
  <c r="E106" i="8" s="1"/>
  <c r="E107" i="8" s="1"/>
  <c r="E109" i="8" s="1"/>
  <c r="E123" i="8" s="1"/>
  <c r="Q117" i="8"/>
  <c r="Q100" i="8"/>
  <c r="Q106" i="8" s="1"/>
  <c r="Q107" i="8" s="1"/>
  <c r="Q109" i="8" s="1"/>
  <c r="Q123" i="8" s="1"/>
  <c r="Q124" i="8" s="1"/>
  <c r="Q125" i="8" s="1"/>
  <c r="Q127" i="8" s="1"/>
  <c r="Q133" i="8" s="1"/>
  <c r="P117" i="8"/>
  <c r="P100" i="8"/>
  <c r="P106" i="8" s="1"/>
  <c r="P107" i="8" s="1"/>
  <c r="P109" i="8" s="1"/>
  <c r="P123" i="8" s="1"/>
  <c r="K117" i="8"/>
  <c r="K100" i="8"/>
  <c r="K106" i="8" s="1"/>
  <c r="K107" i="8" s="1"/>
  <c r="K109" i="8" s="1"/>
  <c r="K123" i="8" s="1"/>
  <c r="K124" i="8" s="1"/>
  <c r="K125" i="8" s="1"/>
  <c r="K127" i="8" s="1"/>
  <c r="K133" i="8" s="1"/>
  <c r="T124" i="8" l="1"/>
  <c r="T125" i="8" s="1"/>
  <c r="T127" i="8" s="1"/>
  <c r="T133" i="8" s="1"/>
  <c r="T135" i="8" s="1"/>
  <c r="W124" i="8"/>
  <c r="W125" i="8" s="1"/>
  <c r="W127" i="8" s="1"/>
  <c r="W133" i="8" s="1"/>
  <c r="T146" i="8"/>
  <c r="N135" i="8"/>
  <c r="N146" i="8"/>
  <c r="X135" i="8"/>
  <c r="X146" i="8"/>
  <c r="H135" i="8"/>
  <c r="H146" i="8"/>
  <c r="V135" i="8"/>
  <c r="V146" i="8"/>
  <c r="G124" i="8"/>
  <c r="G125" i="8" s="1"/>
  <c r="G127" i="8" s="1"/>
  <c r="G133" i="8" s="1"/>
  <c r="C112" i="8"/>
  <c r="C109" i="8"/>
  <c r="R124" i="8"/>
  <c r="R125" i="8" s="1"/>
  <c r="R127" i="8" s="1"/>
  <c r="R133" i="8" s="1"/>
  <c r="O124" i="8"/>
  <c r="O125" i="8" s="1"/>
  <c r="O127" i="8" s="1"/>
  <c r="O133" i="8" s="1"/>
  <c r="U135" i="8"/>
  <c r="U146" i="8"/>
  <c r="Q135" i="8"/>
  <c r="Q146" i="8"/>
  <c r="S135" i="8"/>
  <c r="S146" i="8"/>
  <c r="D124" i="8"/>
  <c r="D125" i="8" s="1"/>
  <c r="I135" i="8"/>
  <c r="I146" i="8"/>
  <c r="J135" i="8"/>
  <c r="J146" i="8"/>
  <c r="W135" i="8"/>
  <c r="W146" i="8"/>
  <c r="K135" i="8"/>
  <c r="K146" i="8"/>
  <c r="P124" i="8"/>
  <c r="P125" i="8" s="1"/>
  <c r="P127" i="8" s="1"/>
  <c r="P133" i="8" s="1"/>
  <c r="E124" i="8"/>
  <c r="E125" i="8" s="1"/>
  <c r="E127" i="8" s="1"/>
  <c r="E133" i="8" s="1"/>
  <c r="AA124" i="8"/>
  <c r="AA125" i="8" s="1"/>
  <c r="AA127" i="8" s="1"/>
  <c r="AA133" i="8" s="1"/>
  <c r="L124" i="8"/>
  <c r="L125" i="8" s="1"/>
  <c r="L127" i="8" s="1"/>
  <c r="L133" i="8" s="1"/>
  <c r="F124" i="8"/>
  <c r="F125" i="8" s="1"/>
  <c r="F127" i="8" s="1"/>
  <c r="F133" i="8" s="1"/>
  <c r="Y124" i="8"/>
  <c r="Y125" i="8" s="1"/>
  <c r="Y127" i="8" s="1"/>
  <c r="Y133" i="8" s="1"/>
  <c r="Z124" i="8"/>
  <c r="Z125" i="8" s="1"/>
  <c r="Z127" i="8" s="1"/>
  <c r="Z133" i="8" s="1"/>
  <c r="M124" i="8"/>
  <c r="M125" i="8" s="1"/>
  <c r="M127" i="8" s="1"/>
  <c r="M133" i="8" s="1"/>
  <c r="Y135" i="8" l="1"/>
  <c r="Y146" i="8"/>
  <c r="F135" i="8"/>
  <c r="F146" i="8"/>
  <c r="O135" i="8"/>
  <c r="O146" i="8"/>
  <c r="M135" i="8"/>
  <c r="M146" i="8"/>
  <c r="L135" i="8"/>
  <c r="L146" i="8"/>
  <c r="D127" i="8"/>
  <c r="D133" i="8" s="1"/>
  <c r="R135" i="8"/>
  <c r="R146" i="8"/>
  <c r="E135" i="8"/>
  <c r="E146" i="8"/>
  <c r="C123" i="8"/>
  <c r="C124" i="8" s="1"/>
  <c r="C125" i="8" s="1"/>
  <c r="C127" i="8" s="1"/>
  <c r="C130" i="8" s="1"/>
  <c r="P135" i="8"/>
  <c r="P146" i="8"/>
  <c r="G135" i="8"/>
  <c r="G146" i="8"/>
  <c r="Z135" i="8"/>
  <c r="Z146" i="8"/>
  <c r="AA146" i="8"/>
  <c r="AA135" i="8"/>
  <c r="D135" i="8" l="1"/>
  <c r="D146" i="8"/>
  <c r="C135" i="8"/>
  <c r="C146" i="8"/>
  <c r="C147" i="8" s="1"/>
  <c r="C148" i="8" s="1"/>
  <c r="E7" i="7"/>
  <c r="E8" i="7"/>
  <c r="D147" i="8" l="1"/>
  <c r="C141" i="8"/>
  <c r="C142" i="8" s="1"/>
  <c r="E9" i="7"/>
  <c r="D148" i="8" l="1"/>
  <c r="E147" i="8"/>
  <c r="D141" i="8"/>
  <c r="D142" i="8" l="1"/>
  <c r="E141" i="8"/>
  <c r="E148" i="8"/>
  <c r="F147" i="8"/>
  <c r="F148" i="8" l="1"/>
  <c r="G147" i="8"/>
  <c r="E142" i="8"/>
  <c r="F141" i="8"/>
  <c r="F142" i="8" l="1"/>
  <c r="G141" i="8"/>
  <c r="G148" i="8"/>
  <c r="H147" i="8"/>
  <c r="H148" i="8" l="1"/>
  <c r="I147" i="8"/>
  <c r="G142" i="8"/>
  <c r="H141" i="8"/>
  <c r="H142" i="8" l="1"/>
  <c r="I141" i="8"/>
  <c r="I148" i="8"/>
  <c r="J147" i="8"/>
  <c r="J148" i="8" l="1"/>
  <c r="K147" i="8"/>
  <c r="I142" i="8"/>
  <c r="J141" i="8"/>
  <c r="J142" i="8" l="1"/>
  <c r="K141" i="8"/>
  <c r="K148" i="8"/>
  <c r="L147" i="8"/>
  <c r="L148" i="8" l="1"/>
  <c r="M147" i="8"/>
  <c r="K142" i="8"/>
  <c r="L141" i="8"/>
  <c r="L142" i="8" l="1"/>
  <c r="M141" i="8"/>
  <c r="M148" i="8"/>
  <c r="N147" i="8"/>
  <c r="N148" i="8" l="1"/>
  <c r="O147" i="8"/>
  <c r="M142" i="8"/>
  <c r="N141" i="8"/>
  <c r="N142" i="8" l="1"/>
  <c r="O141" i="8"/>
  <c r="O148" i="8"/>
  <c r="P147" i="8"/>
  <c r="P148" i="8" l="1"/>
  <c r="Q147" i="8"/>
  <c r="O142" i="8"/>
  <c r="P141" i="8"/>
  <c r="P142" i="8" l="1"/>
  <c r="Q141" i="8"/>
  <c r="Q148" i="8"/>
  <c r="R147" i="8"/>
  <c r="R148" i="8" l="1"/>
  <c r="S147" i="8"/>
  <c r="Q142" i="8"/>
  <c r="R141" i="8"/>
  <c r="R142" i="8" l="1"/>
  <c r="S141" i="8"/>
  <c r="S148" i="8"/>
  <c r="T147" i="8"/>
  <c r="T148" i="8" l="1"/>
  <c r="U147" i="8"/>
  <c r="S142" i="8"/>
  <c r="T141" i="8"/>
  <c r="T142" i="8" l="1"/>
  <c r="U141" i="8"/>
  <c r="U148" i="8"/>
  <c r="V147" i="8"/>
  <c r="V148" i="8" l="1"/>
  <c r="W147" i="8"/>
  <c r="U142" i="8"/>
  <c r="V141" i="8"/>
  <c r="V142" i="8" l="1"/>
  <c r="W141" i="8"/>
  <c r="W148" i="8"/>
  <c r="X147" i="8"/>
  <c r="X148" i="8" l="1"/>
  <c r="Y147" i="8"/>
  <c r="W142" i="8"/>
  <c r="X141" i="8"/>
  <c r="X142" i="8" l="1"/>
  <c r="Y141" i="8"/>
  <c r="Y148" i="8"/>
  <c r="Z147" i="8"/>
  <c r="Y142" i="8" l="1"/>
  <c r="Z141" i="8"/>
  <c r="Z148" i="8"/>
  <c r="AA147" i="8"/>
  <c r="AA148" i="8" s="1"/>
  <c r="C149" i="8" s="1"/>
  <c r="E11" i="7" s="1"/>
  <c r="Z142" i="8" l="1"/>
  <c r="AA141" i="8"/>
  <c r="AA142" i="8" s="1"/>
  <c r="C143" i="8" s="1"/>
  <c r="E10" i="7" s="1"/>
</calcChain>
</file>

<file path=xl/sharedStrings.xml><?xml version="1.0" encoding="utf-8"?>
<sst xmlns="http://schemas.openxmlformats.org/spreadsheetml/2006/main" count="374" uniqueCount="250">
  <si>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</si>
  <si>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</si>
  <si>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</si>
  <si>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</si>
  <si>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</si>
  <si>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</si>
  <si>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</si>
  <si>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</si>
  <si>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</si>
  <si>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</si>
  <si>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</si>
  <si>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</si>
  <si>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</si>
  <si>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</si>
  <si>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</si>
  <si>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</si>
  <si>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</si>
  <si>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</si>
  <si>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</si>
  <si>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</si>
  <si>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</si>
  <si>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</si>
  <si>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</si>
  <si>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</si>
  <si>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</si>
  <si>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</si>
  <si>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</si>
  <si>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</si>
  <si>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</si>
  <si>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</si>
  <si>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</si>
  <si>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</si>
  <si>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</si>
  <si>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</si>
  <si>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</si>
  <si>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</si>
  <si>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</si>
  <si>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</si>
  <si>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</si>
  <si>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</si>
  <si>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</si>
  <si>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</si>
  <si>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</si>
  <si>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</si>
  <si>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</si>
  <si>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</si>
  <si>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</si>
  <si>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</si>
  <si>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</si>
  <si>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</si>
  <si>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</si>
  <si>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</si>
  <si>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</si>
  <si>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</si>
  <si>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</si>
  <si>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</si>
  <si>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</si>
  <si>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</si>
  <si>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</si>
  <si>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</si>
  <si>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</si>
  <si>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</si>
  <si>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</si>
  <si>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</si>
  <si>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</si>
  <si>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</si>
  <si>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</si>
  <si>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</si>
  <si>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</si>
  <si>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</si>
  <si>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</si>
  <si>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</si>
  <si>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</si>
  <si>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</si>
  <si>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</si>
  <si>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</si>
  <si>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</si>
  <si>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</si>
  <si>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</si>
  <si>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</si>
  <si>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</si>
  <si>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</si>
  <si>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</si>
  <si>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</si>
  <si>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</si>
  <si>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</si>
  <si>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</si>
  <si>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</si>
  <si>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</si>
  <si>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</si>
  <si>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</si>
  <si>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</si>
  <si>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</si>
  <si>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</si>
  <si>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</si>
  <si>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</si>
  <si>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</si>
  <si>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</si>
  <si>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</si>
  <si>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</si>
  <si>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</si>
  <si>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</si>
  <si>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</si>
  <si>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</si>
  <si>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</si>
  <si>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</si>
  <si>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</si>
  <si>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</si>
  <si>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</si>
  <si>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</si>
  <si>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</si>
  <si>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</si>
  <si>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</si>
  <si>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</si>
  <si>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</si>
  <si>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</si>
  <si>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</si>
  <si>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</si>
  <si>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</si>
  <si>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</si>
  <si>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</si>
  <si>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</si>
  <si>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</si>
  <si>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</si>
  <si>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</si>
  <si>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</si>
  <si>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</si>
  <si>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</si>
  <si>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</si>
  <si>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</si>
  <si>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</si>
  <si>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</si>
  <si>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</si>
  <si>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</si>
  <si>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</si>
  <si>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</si>
  <si>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</si>
  <si>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</si>
  <si>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</si>
  <si>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</si>
  <si>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</si>
  <si>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</si>
  <si>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</si>
  <si>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</si>
  <si>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</si>
  <si>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</si>
  <si>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</si>
  <si>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</si>
  <si>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</si>
  <si>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</si>
  <si>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</si>
  <si>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</si>
  <si>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</si>
  <si>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</si>
  <si>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</si>
  <si>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</si>
  <si>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</si>
  <si>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</si>
  <si>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</si>
  <si>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</si>
  <si>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</si>
  <si>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</si>
  <si>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</si>
  <si>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</si>
  <si>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</si>
  <si>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</si>
  <si>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</si>
  <si>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</si>
  <si>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</si>
  <si>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</si>
  <si>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State depreciation percentages (fraction)</t>
  </si>
  <si>
    <t>Federal depreciation percentages (fraction)</t>
  </si>
  <si>
    <t>After-tax value of energy generated by system</t>
  </si>
  <si>
    <t>Reduces depreciation and ITC basis</t>
  </si>
  <si>
    <t>Residential and Commercial Inputs</t>
  </si>
  <si>
    <t>Federal taxable</t>
  </si>
  <si>
    <t>State taxable</t>
  </si>
  <si>
    <t>Battery replacement cost ($)</t>
  </si>
  <si>
    <t>Battery replacement</t>
  </si>
  <si>
    <t>Battery capacity</t>
  </si>
  <si>
    <t>Battery replacement cost ($/kWh)</t>
  </si>
  <si>
    <t>Battery replacement cost escalation (%/year)</t>
  </si>
  <si>
    <t>Battery replacement option</t>
  </si>
  <si>
    <t>Battery replacements per year</t>
  </si>
  <si>
    <t>Battery replacement cost if required ($)</t>
  </si>
  <si>
    <t>Depreciation (Commercial only)</t>
  </si>
  <si>
    <t>Operation and maintenance costs specified as annual values</t>
  </si>
  <si>
    <t>Fixed rate per capacity ($/kW)</t>
  </si>
  <si>
    <t>Fixed cost  per capacity ($)</t>
  </si>
  <si>
    <t>Variable rate by production ($/MWh)</t>
  </si>
  <si>
    <t>Variable cost by production ($)</t>
  </si>
  <si>
    <t>Fixed cost ($)</t>
  </si>
  <si>
    <t>Income tax rates specified as annual values</t>
  </si>
  <si>
    <t>Federal income tax rate (%/year)</t>
  </si>
  <si>
    <t>State income tax rate (%/year)</t>
  </si>
  <si>
    <t>Income tax rate (%/year)</t>
  </si>
  <si>
    <t xml:space="preserve"> See Row 98 below for annual depreciation rates</t>
  </si>
  <si>
    <t>Production Based Incentive (PBI) specified as annual values</t>
  </si>
  <si>
    <t>Utility</t>
  </si>
  <si>
    <t>Other</t>
  </si>
  <si>
    <t>Production Tax Credit (PTC) specified as annual values</t>
  </si>
  <si>
    <t>Cash flow for discounted payback calculation</t>
  </si>
  <si>
    <t>Discounted savings</t>
  </si>
  <si>
    <t>Discounted costs</t>
  </si>
  <si>
    <t>Cumulative discounted cash flow</t>
  </si>
  <si>
    <t>Discounted payback period</t>
  </si>
  <si>
    <t>Discounted payback fraction</t>
  </si>
  <si>
    <t>Discounted payback,yrs</t>
  </si>
  <si>
    <t>Effective tax rate factor</t>
  </si>
  <si>
    <t>5-yr MACRS</t>
  </si>
  <si>
    <t>Federal income tax rate in Year 1(%)</t>
  </si>
  <si>
    <t>State income tax rate in Year 1 (%)</t>
  </si>
  <si>
    <t>Battery replacements</t>
  </si>
  <si>
    <t>Battery replacement at specified schedule</t>
  </si>
  <si>
    <t>Battery replacements as calculated</t>
  </si>
  <si>
    <t>Annual values from SAM</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</si>
  <si>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</si>
  <si>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</si>
  <si>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</si>
  <si>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</si>
  <si>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</si>
  <si>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</si>
  <si>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</si>
  <si>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</si>
  <si>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</si>
  <si>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</si>
  <si>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</si>
  <si>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</si>
  <si>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</si>
  <si>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ITC basis</t>
  </si>
  <si>
    <t>State ITC</t>
  </si>
  <si>
    <t>Federal ITC</t>
  </si>
  <si>
    <t>Investment Tax Credit</t>
  </si>
  <si>
    <t>Operating costs specific to battery systems</t>
  </si>
  <si>
    <t>Battery fixed</t>
  </si>
  <si>
    <t>Battery capacity-based</t>
  </si>
  <si>
    <t>Battery variable</t>
  </si>
  <si>
    <t>Operating costs specific to fuel cell systems</t>
  </si>
  <si>
    <t>Fuel cell fixed</t>
  </si>
  <si>
    <t>Fuel cell capacity-based</t>
  </si>
  <si>
    <t>Fuel cell variable</t>
  </si>
  <si>
    <t>Fuel cell replacement</t>
  </si>
  <si>
    <t>Fuel cell fuel</t>
  </si>
  <si>
    <t>Battery operating costs</t>
  </si>
  <si>
    <t>Fixed</t>
  </si>
  <si>
    <t>Variable</t>
  </si>
  <si>
    <t>Fuel cell operating costs</t>
  </si>
  <si>
    <t>Capacity-based</t>
  </si>
  <si>
    <t>Replacement</t>
  </si>
  <si>
    <t>Value of thermal energy savings (fuel cell only)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</si>
</sst>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quot;$&quot;#,##0.00"/>
    <numFmt numFmtId="165" formatCode="#,##0.00000"/>
    <numFmt numFmtId="166" formatCode="#,##0.0"/>
    <numFmt numFmtId="167" formatCode="#,##0.000"/>
    <numFmt numFmtId="168" formatCode="#,##0.00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lightDown"/>
    </fill>
    <fill>
      <patternFill patternType="solid">
        <fgColor theme="6" tint="0.39997558519241921"/>
        <bgColor indexed="64"/>
      </patternFill>
    </fill>
    <fill>
      <patternFill patternType="solid">
        <fgColor theme="6"/>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6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23" borderId="7"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55">
    <xf numFmtId="0" fontId="0" fillId="0" borderId="0" xfId="0"/>
    <xf numFmtId="4" fontId="0" fillId="0" borderId="0" xfId="0" applyNumberFormat="1"/>
    <xf numFmtId="0" fontId="4" fillId="0" borderId="0" xfId="0" applyFont="1"/>
    <xf numFmtId="0" fontId="0" fillId="0" borderId="0" xfId="0" applyAlignment="1">
      <alignment horizontal="right"/>
    </xf>
    <xf numFmtId="4" fontId="0" fillId="0" borderId="0" xfId="0" applyNumberFormat="1" applyAlignment="1">
      <alignment horizontal="right"/>
    </xf>
    <xf numFmtId="0" fontId="3" fillId="0" borderId="0" xfId="40" applyAlignment="1">
      <alignment horizontal="right"/>
    </xf>
    <xf numFmtId="4" fontId="3" fillId="0" borderId="0" xfId="40" applyNumberFormat="1" applyAlignment="1">
      <alignment horizontal="right"/>
    </xf>
    <xf numFmtId="0" fontId="2" fillId="0" borderId="0" xfId="40" applyFont="1" applyAlignment="1">
      <alignment horizontal="left"/>
    </xf>
    <xf numFmtId="0" fontId="2" fillId="0" borderId="0" xfId="40" applyFont="1" applyAlignment="1">
      <alignment horizontal="right"/>
    </xf>
    <xf numFmtId="0" fontId="3" fillId="0" borderId="0" xfId="40"/>
    <xf numFmtId="0" fontId="2" fillId="0" borderId="0" xfId="40" applyFont="1"/>
    <xf numFmtId="0" fontId="23" fillId="0" borderId="0" xfId="0" applyFont="1" applyAlignment="1">
      <alignment horizontal="center"/>
    </xf>
    <xf numFmtId="0" fontId="23" fillId="0" borderId="0" xfId="0" applyFont="1"/>
    <xf numFmtId="0" fontId="24" fillId="0" borderId="0" xfId="0" applyFont="1"/>
    <xf numFmtId="164" fontId="23" fillId="0" borderId="0" xfId="40" applyNumberFormat="1" applyFont="1" applyAlignment="1">
      <alignment horizontal="center"/>
    </xf>
    <xf numFmtId="0" fontId="23" fillId="0" borderId="0" xfId="40" applyFont="1" applyAlignment="1">
      <alignment horizontal="center"/>
    </xf>
    <xf numFmtId="0" fontId="23" fillId="0" borderId="0" xfId="40" applyFont="1" applyAlignment="1">
      <alignment horizontal="right"/>
    </xf>
    <xf numFmtId="0" fontId="23" fillId="0" borderId="0" xfId="40" applyFont="1"/>
    <xf numFmtId="0" fontId="25" fillId="0" borderId="0" xfId="40" applyFont="1" applyAlignment="1">
      <alignment horizontal="center"/>
    </xf>
    <xf numFmtId="0" fontId="25" fillId="0" borderId="0" xfId="40" applyFont="1"/>
    <xf numFmtId="0" fontId="26" fillId="0" borderId="0" xfId="40" applyFont="1"/>
    <xf numFmtId="0" fontId="26" fillId="0" borderId="0" xfId="40" applyFont="1" applyAlignment="1">
      <alignment horizontal="center"/>
    </xf>
    <xf numFmtId="0" fontId="23" fillId="0" borderId="13" xfId="40" applyFont="1" applyBorder="1" applyAlignment="1">
      <alignment horizontal="center"/>
    </xf>
    <xf numFmtId="0" fontId="23" fillId="0" borderId="13" xfId="40" applyFont="1" applyBorder="1" applyAlignment="1">
      <alignment horizontal="left"/>
    </xf>
    <xf numFmtId="0" fontId="23" fillId="0" borderId="16" xfId="40" applyFont="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Alignment="1">
      <alignment horizontal="left"/>
    </xf>
    <xf numFmtId="0" fontId="23" fillId="0" borderId="13" xfId="40" applyFont="1" applyBorder="1" applyAlignment="1">
      <alignment horizontal="left" indent="1"/>
    </xf>
    <xf numFmtId="164" fontId="23" fillId="0" borderId="13" xfId="40" applyNumberFormat="1" applyFont="1" applyBorder="1" applyAlignment="1">
      <alignment horizontal="center"/>
    </xf>
    <xf numFmtId="0" fontId="23" fillId="0" borderId="13" xfId="40" applyFont="1" applyBorder="1" applyAlignment="1">
      <alignment horizontal="left" indent="2"/>
    </xf>
    <xf numFmtId="0" fontId="23" fillId="0" borderId="13" xfId="0" applyFont="1" applyBorder="1" applyAlignment="1">
      <alignment horizontal="left" indent="1"/>
    </xf>
    <xf numFmtId="0" fontId="23" fillId="0" borderId="13" xfId="40" applyFont="1" applyBorder="1" applyAlignment="1">
      <alignment horizontal="left" indent="3"/>
    </xf>
    <xf numFmtId="0" fontId="23" fillId="0" borderId="16" xfId="40" applyFont="1" applyBorder="1" applyAlignment="1">
      <alignment horizontal="left" indent="2"/>
    </xf>
    <xf numFmtId="0" fontId="23" fillId="0" borderId="10" xfId="0" applyFont="1" applyBorder="1" applyAlignment="1">
      <alignment horizontal="left" indent="1"/>
    </xf>
    <xf numFmtId="0" fontId="23" fillId="0" borderId="12" xfId="0" applyFont="1" applyBorder="1"/>
    <xf numFmtId="0" fontId="23" fillId="0" borderId="14" xfId="0" applyFont="1" applyBorder="1"/>
    <xf numFmtId="164" fontId="23" fillId="0" borderId="14" xfId="40" applyNumberFormat="1" applyFont="1" applyBorder="1" applyAlignment="1">
      <alignment horizontal="center"/>
    </xf>
    <xf numFmtId="0" fontId="23" fillId="0" borderId="16" xfId="40" applyFont="1" applyBorder="1" applyAlignment="1">
      <alignment horizontal="left" indent="1"/>
    </xf>
    <xf numFmtId="164" fontId="23" fillId="0" borderId="16" xfId="40" applyNumberFormat="1" applyFont="1" applyBorder="1" applyAlignment="1">
      <alignment horizontal="center"/>
    </xf>
    <xf numFmtId="0" fontId="26" fillId="0" borderId="10" xfId="0" applyFont="1" applyBorder="1"/>
    <xf numFmtId="0" fontId="23" fillId="0" borderId="0" xfId="0" applyFont="1" applyAlignment="1">
      <alignment horizontal="left"/>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Alignment="1">
      <alignment horizontal="right"/>
    </xf>
    <xf numFmtId="164" fontId="23" fillId="0" borderId="0" xfId="40" applyNumberFormat="1" applyFont="1" applyAlignment="1">
      <alignment horizontal="left"/>
    </xf>
    <xf numFmtId="0" fontId="23" fillId="0" borderId="13" xfId="0" applyFont="1" applyBorder="1" applyAlignment="1">
      <alignment horizontal="left" indent="2"/>
    </xf>
    <xf numFmtId="164" fontId="23" fillId="0" borderId="13" xfId="40" applyNumberFormat="1" applyFont="1" applyBorder="1" applyAlignment="1">
      <alignment horizontal="left" indent="2"/>
    </xf>
    <xf numFmtId="0" fontId="23" fillId="27" borderId="13" xfId="40" applyFont="1" applyFill="1" applyBorder="1" applyAlignment="1">
      <alignment horizontal="center"/>
    </xf>
    <xf numFmtId="0" fontId="26" fillId="25" borderId="15" xfId="40" applyFont="1" applyFill="1" applyBorder="1" applyAlignment="1">
      <alignment horizontal="center"/>
    </xf>
    <xf numFmtId="0" fontId="23" fillId="0" borderId="10" xfId="40" applyFont="1" applyBorder="1" applyAlignment="1">
      <alignment horizontal="left"/>
    </xf>
    <xf numFmtId="0" fontId="23" fillId="0" borderId="11" xfId="40" applyFont="1" applyBorder="1" applyAlignment="1">
      <alignment horizontal="center"/>
    </xf>
    <xf numFmtId="0" fontId="1" fillId="0" borderId="0" xfId="40" applyFont="1"/>
    <xf numFmtId="0" fontId="1" fillId="0" borderId="0" xfId="40" applyFont="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Alignment="1">
      <alignment horizontal="left" indent="1"/>
    </xf>
    <xf numFmtId="0" fontId="1" fillId="0" borderId="0" xfId="40" applyFont="1" applyAlignment="1">
      <alignment horizontal="left" indent="2"/>
    </xf>
    <xf numFmtId="0" fontId="3" fillId="0" borderId="0" xfId="40" applyAlignment="1">
      <alignment horizontal="left" indent="1"/>
    </xf>
    <xf numFmtId="0" fontId="3" fillId="0" borderId="0" xfId="40" applyAlignment="1">
      <alignment horizontal="left"/>
    </xf>
    <xf numFmtId="0" fontId="3" fillId="0" borderId="11" xfId="40" applyBorder="1" applyAlignment="1">
      <alignment horizontal="right"/>
    </xf>
    <xf numFmtId="0" fontId="1" fillId="0" borderId="11" xfId="40" applyFont="1" applyBorder="1" applyAlignment="1">
      <alignment horizontal="left"/>
    </xf>
    <xf numFmtId="0" fontId="3" fillId="28" borderId="11" xfId="40" applyFill="1" applyBorder="1" applyAlignment="1">
      <alignment horizontal="right"/>
    </xf>
    <xf numFmtId="4" fontId="3" fillId="28" borderId="11" xfId="40" applyNumberFormat="1" applyFill="1" applyBorder="1" applyAlignment="1">
      <alignment horizontal="right"/>
    </xf>
    <xf numFmtId="4" fontId="3" fillId="28" borderId="12" xfId="40" applyNumberFormat="1" applyFill="1" applyBorder="1" applyAlignment="1">
      <alignment horizontal="right"/>
    </xf>
    <xf numFmtId="0" fontId="1" fillId="0" borderId="11" xfId="40" applyFont="1" applyBorder="1"/>
    <xf numFmtId="0" fontId="0" fillId="0" borderId="0" xfId="0"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Border="1" applyAlignment="1">
      <alignment horizontal="left" wrapText="1"/>
    </xf>
    <xf numFmtId="0" fontId="1" fillId="0" borderId="0" xfId="0" applyFont="1"/>
    <xf numFmtId="4" fontId="1" fillId="0" borderId="0" xfId="40" applyNumberFormat="1" applyFont="1" applyAlignment="1">
      <alignment horizontal="right"/>
    </xf>
    <xf numFmtId="3" fontId="3" fillId="0" borderId="0" xfId="40" applyNumberFormat="1" applyAlignment="1">
      <alignment horizontal="right"/>
    </xf>
    <xf numFmtId="3" fontId="3" fillId="0" borderId="11" xfId="40" applyNumberFormat="1" applyBorder="1" applyAlignment="1">
      <alignment horizontal="right"/>
    </xf>
    <xf numFmtId="3" fontId="3" fillId="0" borderId="19" xfId="40" applyNumberFormat="1" applyBorder="1" applyAlignment="1">
      <alignment horizontal="right"/>
    </xf>
    <xf numFmtId="0" fontId="23" fillId="0" borderId="13" xfId="0" applyFont="1" applyBorder="1" applyAlignment="1">
      <alignment horizontal="left"/>
    </xf>
    <xf numFmtId="0" fontId="1" fillId="0" borderId="0" xfId="40" applyFont="1" applyAlignment="1">
      <alignment horizontal="right"/>
    </xf>
    <xf numFmtId="3" fontId="1" fillId="0" borderId="0" xfId="40" applyNumberFormat="1" applyFont="1" applyAlignment="1">
      <alignment horizontal="right"/>
    </xf>
    <xf numFmtId="3" fontId="1" fillId="0" borderId="0" xfId="40" applyNumberFormat="1" applyFont="1" applyAlignment="1">
      <alignment horizontal="left" indent="2"/>
    </xf>
    <xf numFmtId="3" fontId="1" fillId="0" borderId="0" xfId="40" applyNumberFormat="1" applyFont="1" applyAlignment="1">
      <alignment horizontal="left" indent="1"/>
    </xf>
    <xf numFmtId="3" fontId="1" fillId="0" borderId="0" xfId="40" applyNumberFormat="1" applyFont="1" applyAlignment="1">
      <alignment horizontal="left"/>
    </xf>
    <xf numFmtId="3" fontId="1" fillId="0" borderId="11" xfId="40" applyNumberFormat="1" applyFont="1" applyBorder="1" applyAlignment="1">
      <alignment horizontal="left"/>
    </xf>
    <xf numFmtId="3" fontId="1" fillId="0" borderId="19" xfId="0" applyNumberFormat="1" applyFont="1" applyBorder="1"/>
    <xf numFmtId="0" fontId="23" fillId="0" borderId="14" xfId="40" applyFont="1" applyBorder="1" applyAlignment="1">
      <alignment horizontal="center"/>
    </xf>
    <xf numFmtId="0" fontId="23" fillId="0" borderId="20" xfId="40" applyFont="1" applyBorder="1" applyAlignment="1">
      <alignment horizontal="center"/>
    </xf>
    <xf numFmtId="0" fontId="26" fillId="0" borderId="10" xfId="40" applyFont="1" applyBorder="1" applyAlignment="1">
      <alignment horizontal="left"/>
    </xf>
    <xf numFmtId="0" fontId="23" fillId="0" borderId="21" xfId="40" applyFont="1" applyBorder="1" applyAlignment="1">
      <alignment horizontal="left" indent="2"/>
    </xf>
    <xf numFmtId="0" fontId="23" fillId="0" borderId="21" xfId="40" applyFont="1" applyBorder="1" applyAlignment="1">
      <alignment horizontal="center"/>
    </xf>
    <xf numFmtId="0" fontId="26" fillId="0" borderId="18" xfId="40" applyFont="1" applyBorder="1" applyAlignment="1">
      <alignment horizontal="left"/>
    </xf>
    <xf numFmtId="0" fontId="26" fillId="0" borderId="16" xfId="0" applyFont="1" applyBorder="1"/>
    <xf numFmtId="164" fontId="23" fillId="0" borderId="23" xfId="40" applyNumberFormat="1" applyFont="1" applyBorder="1" applyAlignment="1">
      <alignment horizontal="center"/>
    </xf>
    <xf numFmtId="0" fontId="26" fillId="25" borderId="24" xfId="40" applyFont="1" applyFill="1" applyBorder="1" applyAlignment="1">
      <alignment horizontal="center"/>
    </xf>
    <xf numFmtId="0" fontId="23" fillId="0" borderId="18" xfId="40" applyFont="1" applyBorder="1" applyAlignment="1">
      <alignment horizontal="center"/>
    </xf>
    <xf numFmtId="164" fontId="23" fillId="0" borderId="22" xfId="40" applyNumberFormat="1" applyFont="1" applyBorder="1" applyAlignment="1">
      <alignment horizontal="center"/>
    </xf>
    <xf numFmtId="0" fontId="23" fillId="0" borderId="16" xfId="0" applyFont="1" applyBorder="1" applyAlignment="1">
      <alignment horizontal="left" indent="1"/>
    </xf>
    <xf numFmtId="0" fontId="23" fillId="0" borderId="16" xfId="0" applyFont="1" applyBorder="1" applyAlignment="1">
      <alignment horizontal="center"/>
    </xf>
    <xf numFmtId="164" fontId="23" fillId="0" borderId="14" xfId="40" applyNumberFormat="1" applyFont="1" applyBorder="1" applyAlignment="1">
      <alignment horizontal="left" indent="2"/>
    </xf>
    <xf numFmtId="164" fontId="23" fillId="0" borderId="16" xfId="40" applyNumberFormat="1" applyFont="1" applyBorder="1" applyAlignment="1">
      <alignment horizontal="left" indent="2"/>
    </xf>
    <xf numFmtId="164" fontId="23" fillId="0" borderId="10" xfId="40" applyNumberFormat="1" applyFont="1" applyBorder="1" applyAlignment="1">
      <alignment horizontal="center"/>
    </xf>
    <xf numFmtId="0" fontId="23" fillId="0" borderId="25" xfId="0" applyFont="1" applyBorder="1"/>
    <xf numFmtId="0" fontId="23" fillId="0" borderId="13" xfId="0" applyFont="1" applyBorder="1" applyAlignment="1">
      <alignment horizontal="center"/>
    </xf>
    <xf numFmtId="0" fontId="26" fillId="0" borderId="25" xfId="40" applyFont="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3" fillId="0" borderId="21" xfId="0" applyFont="1" applyBorder="1" applyAlignment="1">
      <alignment horizontal="center"/>
    </xf>
    <xf numFmtId="0" fontId="23" fillId="0" borderId="12" xfId="40" applyFont="1" applyBorder="1" applyAlignment="1">
      <alignment horizontal="center"/>
    </xf>
    <xf numFmtId="0" fontId="23" fillId="0" borderId="10" xfId="0" applyFont="1" applyBorder="1" applyAlignment="1">
      <alignment horizontal="center"/>
    </xf>
    <xf numFmtId="0" fontId="26" fillId="0" borderId="17" xfId="0" applyFont="1" applyBorder="1"/>
    <xf numFmtId="4" fontId="23" fillId="0" borderId="24" xfId="46" applyNumberFormat="1" applyFont="1" applyBorder="1" applyAlignment="1">
      <alignment horizontal="center"/>
    </xf>
    <xf numFmtId="3" fontId="23" fillId="0" borderId="12" xfId="46" applyNumberFormat="1" applyFont="1" applyBorder="1" applyAlignment="1">
      <alignment horizontal="center"/>
    </xf>
    <xf numFmtId="3" fontId="3" fillId="0" borderId="0" xfId="40" applyNumberFormat="1"/>
    <xf numFmtId="164" fontId="23" fillId="0" borderId="0" xfId="40" applyNumberFormat="1" applyFont="1"/>
    <xf numFmtId="0" fontId="26" fillId="0" borderId="0" xfId="40" applyFont="1" applyAlignment="1">
      <alignment horizontal="left"/>
    </xf>
    <xf numFmtId="9" fontId="23" fillId="0" borderId="0" xfId="0" applyNumberFormat="1" applyFont="1" applyAlignment="1">
      <alignment horizontal="center"/>
    </xf>
    <xf numFmtId="0" fontId="2" fillId="28" borderId="27" xfId="40" applyFont="1" applyFill="1" applyBorder="1" applyAlignment="1">
      <alignment horizontal="right"/>
    </xf>
    <xf numFmtId="0" fontId="2" fillId="28" borderId="28" xfId="40" applyFont="1" applyFill="1" applyBorder="1" applyAlignment="1">
      <alignment horizontal="right"/>
    </xf>
    <xf numFmtId="0" fontId="2" fillId="28" borderId="29" xfId="40" applyFont="1" applyFill="1" applyBorder="1" applyAlignment="1">
      <alignment horizontal="right"/>
    </xf>
    <xf numFmtId="0" fontId="27" fillId="28" borderId="26" xfId="0" applyFont="1" applyFill="1" applyBorder="1"/>
    <xf numFmtId="3" fontId="3" fillId="28" borderId="28" xfId="40" applyNumberFormat="1" applyFill="1" applyBorder="1"/>
    <xf numFmtId="3" fontId="3" fillId="28" borderId="29" xfId="40" applyNumberFormat="1" applyFill="1" applyBorder="1"/>
    <xf numFmtId="0" fontId="29" fillId="0" borderId="0" xfId="40" applyFont="1" applyAlignment="1">
      <alignment horizontal="center"/>
    </xf>
    <xf numFmtId="0" fontId="23" fillId="0" borderId="0" xfId="0" applyFont="1" applyAlignment="1">
      <alignment horizontal="left" indent="1"/>
    </xf>
    <xf numFmtId="4" fontId="30" fillId="0" borderId="0" xfId="40" applyNumberFormat="1" applyFont="1" applyAlignment="1">
      <alignment horizontal="center"/>
    </xf>
    <xf numFmtId="0" fontId="23" fillId="0" borderId="10" xfId="0" applyFont="1" applyBorder="1" applyAlignment="1">
      <alignment horizontal="left"/>
    </xf>
    <xf numFmtId="0" fontId="23" fillId="0" borderId="26" xfId="0" applyFont="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4" fontId="30" fillId="24" borderId="26" xfId="40" applyNumberFormat="1" applyFont="1" applyFill="1" applyBorder="1" applyAlignment="1">
      <alignment horizontal="center"/>
    </xf>
    <xf numFmtId="10" fontId="23" fillId="0" borderId="0" xfId="40" applyNumberFormat="1" applyFont="1" applyAlignment="1">
      <alignment horizontal="center"/>
    </xf>
    <xf numFmtId="164" fontId="23" fillId="0" borderId="27" xfId="40" applyNumberFormat="1" applyFont="1" applyBorder="1" applyAlignment="1">
      <alignment horizontal="left"/>
    </xf>
    <xf numFmtId="0" fontId="23" fillId="0" borderId="29" xfId="40" applyFont="1" applyBorder="1" applyAlignment="1">
      <alignment horizontal="center"/>
    </xf>
    <xf numFmtId="0" fontId="23" fillId="0" borderId="29" xfId="0" applyFont="1" applyBorder="1"/>
    <xf numFmtId="164" fontId="23" fillId="0" borderId="31" xfId="40" applyNumberFormat="1" applyFont="1" applyBorder="1" applyAlignment="1">
      <alignment horizontal="left"/>
    </xf>
    <xf numFmtId="0" fontId="23" fillId="0" borderId="32" xfId="40" applyFont="1" applyBorder="1" applyAlignment="1">
      <alignment horizontal="center"/>
    </xf>
    <xf numFmtId="0" fontId="23" fillId="0" borderId="32" xfId="0" applyFont="1" applyBorder="1"/>
    <xf numFmtId="2" fontId="23" fillId="0" borderId="13" xfId="40" applyNumberFormat="1" applyFont="1" applyBorder="1" applyAlignment="1">
      <alignment horizontal="right"/>
    </xf>
    <xf numFmtId="0" fontId="23" fillId="0" borderId="13" xfId="40" applyFont="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Border="1" applyAlignment="1">
      <alignment horizontal="right"/>
    </xf>
    <xf numFmtId="0" fontId="23" fillId="27" borderId="13" xfId="40" applyFont="1" applyFill="1" applyBorder="1" applyAlignment="1">
      <alignment horizontal="right"/>
    </xf>
    <xf numFmtId="0" fontId="23" fillId="0" borderId="16" xfId="40" applyFont="1" applyBorder="1" applyAlignment="1">
      <alignment horizontal="right"/>
    </xf>
    <xf numFmtId="0" fontId="23" fillId="0" borderId="10" xfId="40" applyFont="1" applyBorder="1" applyAlignment="1">
      <alignment horizontal="right"/>
    </xf>
    <xf numFmtId="0" fontId="23" fillId="0" borderId="21" xfId="40" applyFont="1" applyBorder="1" applyAlignment="1">
      <alignment horizontal="right"/>
    </xf>
    <xf numFmtId="0" fontId="23" fillId="0" borderId="26" xfId="40" applyFont="1" applyBorder="1" applyAlignment="1">
      <alignment horizontal="right"/>
    </xf>
    <xf numFmtId="3" fontId="23" fillId="0" borderId="26" xfId="40" applyNumberFormat="1" applyFont="1" applyBorder="1" applyAlignment="1">
      <alignment horizontal="right"/>
    </xf>
    <xf numFmtId="3" fontId="23" fillId="0" borderId="14" xfId="40" applyNumberFormat="1" applyFont="1" applyBorder="1" applyAlignment="1">
      <alignment horizontal="right"/>
    </xf>
    <xf numFmtId="3" fontId="23" fillId="0" borderId="13" xfId="29" applyNumberFormat="1" applyFont="1" applyBorder="1" applyAlignment="1">
      <alignment horizontal="right"/>
    </xf>
    <xf numFmtId="4" fontId="23" fillId="0" borderId="13" xfId="46" applyNumberFormat="1" applyFont="1" applyBorder="1" applyAlignment="1">
      <alignment horizontal="right"/>
    </xf>
    <xf numFmtId="3" fontId="23" fillId="0" borderId="13" xfId="40" applyNumberFormat="1" applyFont="1" applyBorder="1" applyAlignment="1">
      <alignment horizontal="right"/>
    </xf>
    <xf numFmtId="3" fontId="23" fillId="0" borderId="20" xfId="46" applyNumberFormat="1" applyFont="1" applyBorder="1" applyAlignment="1">
      <alignment horizontal="right"/>
    </xf>
    <xf numFmtId="166" fontId="23" fillId="0" borderId="13" xfId="40" applyNumberFormat="1" applyFont="1" applyBorder="1" applyAlignment="1">
      <alignment horizontal="right"/>
    </xf>
    <xf numFmtId="3" fontId="23" fillId="0" borderId="14" xfId="46" applyNumberFormat="1" applyFont="1" applyBorder="1" applyAlignment="1">
      <alignment horizontal="right"/>
    </xf>
    <xf numFmtId="4" fontId="23" fillId="0" borderId="14" xfId="46" applyNumberFormat="1" applyFont="1" applyBorder="1" applyAlignment="1">
      <alignment horizontal="right"/>
    </xf>
    <xf numFmtId="0" fontId="23" fillId="29" borderId="0" xfId="0" applyFont="1" applyFill="1"/>
    <xf numFmtId="0" fontId="23" fillId="0" borderId="14" xfId="40" applyFont="1" applyBorder="1" applyAlignment="1">
      <alignment horizontal="left"/>
    </xf>
    <xf numFmtId="2" fontId="23" fillId="0" borderId="14" xfId="40" applyNumberFormat="1" applyFont="1" applyBorder="1" applyAlignment="1">
      <alignment horizontal="right"/>
    </xf>
    <xf numFmtId="2" fontId="23" fillId="0" borderId="16" xfId="40" applyNumberFormat="1" applyFont="1" applyBorder="1" applyAlignment="1">
      <alignment horizontal="right"/>
    </xf>
    <xf numFmtId="0" fontId="23" fillId="0" borderId="27" xfId="40" applyFont="1" applyBorder="1" applyAlignment="1">
      <alignment horizontal="left"/>
    </xf>
    <xf numFmtId="0" fontId="26" fillId="0" borderId="29" xfId="40" applyFont="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xf numFmtId="11" fontId="23" fillId="0" borderId="13" xfId="40" applyNumberFormat="1" applyFont="1" applyBorder="1" applyAlignment="1">
      <alignment horizontal="right"/>
    </xf>
    <xf numFmtId="11" fontId="23" fillId="0" borderId="21" xfId="40" applyNumberFormat="1" applyFont="1" applyBorder="1" applyAlignment="1">
      <alignment horizontal="right"/>
    </xf>
    <xf numFmtId="11" fontId="23" fillId="0" borderId="14" xfId="40" applyNumberFormat="1" applyFont="1" applyBorder="1" applyAlignment="1">
      <alignment horizontal="right"/>
    </xf>
    <xf numFmtId="0" fontId="23" fillId="0" borderId="26" xfId="0" applyFont="1" applyBorder="1" applyAlignment="1">
      <alignment horizontal="left" indent="1"/>
    </xf>
    <xf numFmtId="4" fontId="23" fillId="24" borderId="26" xfId="0" applyNumberFormat="1" applyFont="1" applyFill="1" applyBorder="1"/>
    <xf numFmtId="4" fontId="23" fillId="30" borderId="13" xfId="0" applyNumberFormat="1" applyFont="1" applyFill="1" applyBorder="1"/>
    <xf numFmtId="0" fontId="26" fillId="0" borderId="27" xfId="0" applyFont="1" applyBorder="1" applyAlignment="1">
      <alignment horizontal="left"/>
    </xf>
    <xf numFmtId="4" fontId="23" fillId="30" borderId="14" xfId="0" applyNumberFormat="1" applyFont="1" applyFill="1" applyBorder="1"/>
    <xf numFmtId="4" fontId="23" fillId="24" borderId="14" xfId="0" applyNumberFormat="1" applyFont="1" applyFill="1" applyBorder="1"/>
    <xf numFmtId="4" fontId="23" fillId="30" borderId="16" xfId="0" applyNumberFormat="1" applyFont="1" applyFill="1" applyBorder="1"/>
    <xf numFmtId="4" fontId="23" fillId="0" borderId="28" xfId="0" applyNumberFormat="1" applyFont="1" applyBorder="1"/>
    <xf numFmtId="4" fontId="23" fillId="0" borderId="29" xfId="0" applyNumberFormat="1" applyFont="1" applyBorder="1"/>
    <xf numFmtId="1" fontId="23" fillId="0" borderId="24" xfId="46" applyNumberFormat="1" applyFont="1" applyBorder="1" applyAlignment="1">
      <alignment horizontal="right"/>
    </xf>
    <xf numFmtId="4" fontId="23" fillId="30" borderId="26" xfId="0" applyNumberFormat="1" applyFont="1" applyFill="1" applyBorder="1"/>
    <xf numFmtId="0" fontId="23" fillId="0" borderId="14" xfId="0" applyFont="1" applyBorder="1" applyAlignment="1">
      <alignment horizontal="left"/>
    </xf>
    <xf numFmtId="0" fontId="23" fillId="0" borderId="14" xfId="0" applyFont="1" applyBorder="1" applyAlignment="1">
      <alignment horizontal="left" indent="1"/>
    </xf>
    <xf numFmtId="0" fontId="23" fillId="0" borderId="0" xfId="40" quotePrefix="1" applyFont="1"/>
    <xf numFmtId="0" fontId="28" fillId="0" borderId="0" xfId="0" applyFont="1"/>
    <xf numFmtId="3" fontId="27" fillId="0" borderId="27" xfId="0" applyNumberFormat="1" applyFont="1" applyBorder="1"/>
    <xf numFmtId="0" fontId="2" fillId="0" borderId="19" xfId="40" applyFont="1" applyBorder="1" applyAlignment="1">
      <alignment horizontal="left"/>
    </xf>
    <xf numFmtId="0" fontId="2" fillId="0" borderId="19" xfId="40" applyFont="1" applyBorder="1" applyAlignment="1">
      <alignment horizontal="right"/>
    </xf>
    <xf numFmtId="4" fontId="2" fillId="0" borderId="19" xfId="40" applyNumberFormat="1" applyFont="1" applyBorder="1" applyAlignment="1">
      <alignment horizontal="right"/>
    </xf>
    <xf numFmtId="4" fontId="3" fillId="0" borderId="19" xfId="40" applyNumberFormat="1" applyBorder="1" applyAlignment="1">
      <alignment horizontal="right"/>
    </xf>
    <xf numFmtId="4" fontId="1" fillId="0" borderId="0" xfId="54" applyNumberFormat="1" applyAlignment="1">
      <alignment horizontal="right"/>
    </xf>
    <xf numFmtId="3" fontId="1" fillId="0" borderId="0" xfId="54" applyNumberFormat="1" applyAlignment="1">
      <alignment horizontal="right"/>
    </xf>
    <xf numFmtId="0" fontId="1" fillId="0" borderId="0" xfId="54" applyAlignment="1">
      <alignment horizontal="left"/>
    </xf>
    <xf numFmtId="4" fontId="2" fillId="0" borderId="0" xfId="40" applyNumberFormat="1" applyFont="1" applyAlignment="1">
      <alignment horizontal="right"/>
    </xf>
    <xf numFmtId="0" fontId="2" fillId="0" borderId="0" xfId="54" applyFont="1" applyAlignment="1">
      <alignment horizontal="left"/>
    </xf>
    <xf numFmtId="0" fontId="23" fillId="0" borderId="18" xfId="0" applyFont="1" applyBorder="1" applyAlignment="1">
      <alignment horizontal="left" indent="1"/>
    </xf>
    <xf numFmtId="4" fontId="23" fillId="31" borderId="26" xfId="0" applyNumberFormat="1" applyFont="1" applyFill="1" applyBorder="1"/>
    <xf numFmtId="0" fontId="23" fillId="0" borderId="25" xfId="0" applyFont="1" applyBorder="1" applyAlignment="1">
      <alignment horizontal="left" indent="1"/>
    </xf>
    <xf numFmtId="1" fontId="23" fillId="27" borderId="13" xfId="40" applyNumberFormat="1" applyFont="1" applyFill="1" applyBorder="1" applyAlignment="1">
      <alignment horizontal="right"/>
    </xf>
    <xf numFmtId="1" fontId="23" fillId="0" borderId="14" xfId="40" applyNumberFormat="1" applyFont="1" applyBorder="1" applyAlignment="1">
      <alignment horizontal="right"/>
    </xf>
    <xf numFmtId="0" fontId="26" fillId="0" borderId="18" xfId="0" applyFont="1" applyBorder="1"/>
    <xf numFmtId="0" fontId="23" fillId="0" borderId="19" xfId="0" applyFont="1" applyBorder="1"/>
    <xf numFmtId="0" fontId="26" fillId="25" borderId="27" xfId="40" applyFont="1" applyFill="1" applyBorder="1" applyAlignment="1">
      <alignment horizontal="left"/>
    </xf>
    <xf numFmtId="0" fontId="26" fillId="25" borderId="28" xfId="40" applyFont="1" applyFill="1" applyBorder="1" applyAlignment="1">
      <alignment horizontal="center"/>
    </xf>
    <xf numFmtId="0" fontId="26" fillId="25" borderId="29" xfId="40" applyFont="1" applyFill="1" applyBorder="1" applyAlignment="1">
      <alignment horizontal="center"/>
    </xf>
    <xf numFmtId="0" fontId="2" fillId="28" borderId="27" xfId="40" applyFont="1" applyFill="1" applyBorder="1"/>
    <xf numFmtId="0" fontId="3" fillId="28" borderId="28" xfId="40" applyFill="1" applyBorder="1" applyAlignment="1">
      <alignment horizontal="right"/>
    </xf>
    <xf numFmtId="3" fontId="3" fillId="28" borderId="28" xfId="40" applyNumberFormat="1" applyFill="1" applyBorder="1" applyAlignment="1">
      <alignment horizontal="right"/>
    </xf>
    <xf numFmtId="3" fontId="3" fillId="28" borderId="29" xfId="40" applyNumberFormat="1" applyFill="1" applyBorder="1" applyAlignment="1">
      <alignment horizontal="right"/>
    </xf>
    <xf numFmtId="0" fontId="27" fillId="0" borderId="0" xfId="0" applyFont="1"/>
    <xf numFmtId="0" fontId="28" fillId="0" borderId="0" xfId="0" applyFont="1" applyAlignment="1">
      <alignment horizontal="left"/>
    </xf>
    <xf numFmtId="0" fontId="28" fillId="0" borderId="0" xfId="0" applyFont="1" applyAlignment="1">
      <alignment horizontal="left" indent="1"/>
    </xf>
    <xf numFmtId="0" fontId="28" fillId="0" borderId="0" xfId="0" applyFont="1" applyAlignment="1">
      <alignment horizontal="left" indent="2"/>
    </xf>
    <xf numFmtId="167" fontId="3" fillId="0" borderId="0" xfId="40" applyNumberFormat="1" applyAlignment="1">
      <alignment horizontal="right"/>
    </xf>
    <xf numFmtId="11" fontId="3" fillId="0" borderId="0" xfId="40" applyNumberFormat="1" applyAlignment="1">
      <alignment horizontal="right"/>
    </xf>
    <xf numFmtId="0" fontId="23" fillId="0" borderId="27" xfId="0" applyFont="1" applyBorder="1" applyAlignment="1">
      <alignment horizontal="left" indent="1"/>
    </xf>
    <xf numFmtId="0" fontId="23" fillId="0" borderId="17" xfId="0" applyFont="1" applyBorder="1" applyAlignment="1">
      <alignment horizontal="left" indent="1"/>
    </xf>
    <xf numFmtId="4" fontId="23" fillId="30" borderId="13" xfId="0" applyNumberFormat="1" applyFont="1" applyFill="1" applyBorder="1" applyAlignment="1">
      <alignment horizontal="right"/>
    </xf>
    <xf numFmtId="4" fontId="23" fillId="30" borderId="14" xfId="0" applyNumberFormat="1" applyFont="1" applyFill="1" applyBorder="1" applyAlignment="1">
      <alignment horizontal="right"/>
    </xf>
    <xf numFmtId="4" fontId="23" fillId="0" borderId="28" xfId="0" applyNumberFormat="1" applyFont="1" applyBorder="1" applyAlignment="1">
      <alignment horizontal="right"/>
    </xf>
    <xf numFmtId="4" fontId="23" fillId="0" borderId="29" xfId="0" applyNumberFormat="1" applyFont="1" applyBorder="1" applyAlignment="1">
      <alignment horizontal="right"/>
    </xf>
    <xf numFmtId="4" fontId="28" fillId="27" borderId="19" xfId="0" applyNumberFormat="1" applyFont="1" applyFill="1" applyBorder="1"/>
    <xf numFmtId="4" fontId="28" fillId="0" borderId="0" xfId="0" applyNumberFormat="1" applyFont="1"/>
    <xf numFmtId="4" fontId="28" fillId="27" borderId="28" xfId="0" applyNumberFormat="1" applyFont="1" applyFill="1" applyBorder="1"/>
    <xf numFmtId="4" fontId="28" fillId="0" borderId="28" xfId="0" applyNumberFormat="1" applyFont="1" applyBorder="1"/>
    <xf numFmtId="4" fontId="23" fillId="0" borderId="0" xfId="0" applyNumberFormat="1" applyFont="1"/>
    <xf numFmtId="168" fontId="23" fillId="30" borderId="26" xfId="0" applyNumberFormat="1" applyFont="1" applyFill="1" applyBorder="1"/>
    <xf numFmtId="168" fontId="23" fillId="30" borderId="13" xfId="0" applyNumberFormat="1" applyFont="1" applyFill="1" applyBorder="1"/>
    <xf numFmtId="3" fontId="0" fillId="0" borderId="0" xfId="0" applyNumberFormat="1"/>
    <xf numFmtId="4" fontId="23" fillId="30" borderId="15" xfId="0" applyNumberFormat="1" applyFont="1" applyFill="1" applyBorder="1" applyAlignment="1">
      <alignment horizontal="right"/>
    </xf>
    <xf numFmtId="4" fontId="23" fillId="32" borderId="13" xfId="0" applyNumberFormat="1" applyFont="1" applyFill="1" applyBorder="1" applyAlignment="1">
      <alignment horizontal="right"/>
    </xf>
    <xf numFmtId="4" fontId="23" fillId="32" borderId="14" xfId="0" applyNumberFormat="1" applyFont="1" applyFill="1" applyBorder="1" applyAlignment="1">
      <alignment horizontal="right"/>
    </xf>
    <xf numFmtId="4" fontId="23" fillId="32" borderId="26" xfId="0" applyNumberFormat="1" applyFont="1" applyFill="1" applyBorder="1" applyAlignment="1">
      <alignment horizontal="right"/>
    </xf>
    <xf numFmtId="4" fontId="23" fillId="32" borderId="16" xfId="0" applyNumberFormat="1" applyFont="1" applyFill="1" applyBorder="1"/>
    <xf numFmtId="4" fontId="23" fillId="32" borderId="14" xfId="0" applyNumberFormat="1" applyFont="1" applyFill="1" applyBorder="1"/>
    <xf numFmtId="168" fontId="23" fillId="32" borderId="26" xfId="0" applyNumberFormat="1" applyFont="1" applyFill="1" applyBorder="1"/>
    <xf numFmtId="4" fontId="23" fillId="32" borderId="13" xfId="0" applyNumberFormat="1" applyFont="1" applyFill="1" applyBorder="1"/>
    <xf numFmtId="4" fontId="23" fillId="32" borderId="16" xfId="40" applyNumberFormat="1" applyFont="1" applyFill="1" applyBorder="1" applyAlignment="1">
      <alignment horizontal="right"/>
    </xf>
    <xf numFmtId="4" fontId="23" fillId="32" borderId="13" xfId="40" applyNumberFormat="1" applyFont="1" applyFill="1" applyBorder="1" applyAlignment="1">
      <alignment horizontal="right"/>
    </xf>
    <xf numFmtId="168" fontId="23" fillId="32" borderId="13" xfId="40" applyNumberFormat="1" applyFont="1" applyFill="1" applyBorder="1" applyAlignment="1">
      <alignment horizontal="right"/>
    </xf>
    <xf numFmtId="4" fontId="23" fillId="32" borderId="24" xfId="0" applyNumberFormat="1" applyFont="1" applyFill="1" applyBorder="1"/>
    <xf numFmtId="4" fontId="23" fillId="32" borderId="26" xfId="0" applyNumberFormat="1" applyFont="1" applyFill="1" applyBorder="1"/>
    <xf numFmtId="168" fontId="23" fillId="32" borderId="13" xfId="0" applyNumberFormat="1" applyFont="1" applyFill="1" applyBorder="1"/>
    <xf numFmtId="4" fontId="28" fillId="32" borderId="16" xfId="0" applyNumberFormat="1" applyFont="1" applyFill="1" applyBorder="1"/>
    <xf numFmtId="4" fontId="28" fillId="32" borderId="26" xfId="0" applyNumberFormat="1" applyFont="1" applyFill="1" applyBorder="1"/>
    <xf numFmtId="4" fontId="28" fillId="32" borderId="14" xfId="0" applyNumberFormat="1" applyFont="1" applyFill="1" applyBorder="1"/>
    <xf numFmtId="0" fontId="26" fillId="28" borderId="27" xfId="0" applyFont="1" applyFill="1" applyBorder="1" applyAlignment="1">
      <alignment horizontal="left"/>
    </xf>
    <xf numFmtId="0" fontId="26" fillId="28" borderId="28" xfId="0" applyFont="1" applyFill="1" applyBorder="1" applyAlignment="1">
      <alignment horizontal="center"/>
    </xf>
    <xf numFmtId="0" fontId="26" fillId="28" borderId="29" xfId="0" applyFont="1" applyFill="1" applyBorder="1" applyAlignment="1">
      <alignment horizontal="center"/>
    </xf>
    <xf numFmtId="0" fontId="23" fillId="0" borderId="18" xfId="0" applyFont="1" applyBorder="1" applyAlignment="1">
      <alignment horizontal="center"/>
    </xf>
    <xf numFmtId="0" fontId="23" fillId="0" borderId="22" xfId="0" applyFont="1" applyBorder="1" applyAlignment="1">
      <alignment horizontal="center"/>
    </xf>
    <xf numFmtId="164" fontId="23" fillId="0" borderId="27" xfId="40" applyNumberFormat="1" applyFont="1" applyBorder="1" applyAlignment="1">
      <alignment horizontal="center"/>
    </xf>
    <xf numFmtId="164" fontId="23" fillId="0" borderId="29" xfId="40" applyNumberFormat="1" applyFont="1" applyBorder="1" applyAlignment="1">
      <alignment horizontal="center"/>
    </xf>
  </cellXfs>
  <cellStyles count="60">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urrency 2" xfId="28" xr:uid="{00000000-0005-0000-0000-00001B000000}"/>
    <cellStyle name="Currency 2 2" xfId="29" xr:uid="{00000000-0005-0000-0000-00001C000000}"/>
    <cellStyle name="Currency 2 2 2" xfId="52" xr:uid="{00000000-0005-0000-0000-00001C000000}"/>
    <cellStyle name="Currency 2 3" xfId="51" xr:uid="{00000000-0005-0000-0000-00001B000000}"/>
    <cellStyle name="Currency 3" xfId="30" xr:uid="{00000000-0005-0000-0000-00001D000000}"/>
    <cellStyle name="Currency 3 2" xfId="53" xr:uid="{00000000-0005-0000-0000-00001D000000}"/>
    <cellStyle name="Explanatory Text 2" xfId="31" xr:uid="{00000000-0005-0000-0000-00001E000000}"/>
    <cellStyle name="Good 2" xfId="32" xr:uid="{00000000-0005-0000-0000-00001F000000}"/>
    <cellStyle name="Heading 1 2" xfId="33" xr:uid="{00000000-0005-0000-0000-000020000000}"/>
    <cellStyle name="Heading 2 2" xfId="34" xr:uid="{00000000-0005-0000-0000-000021000000}"/>
    <cellStyle name="Heading 3 2" xfId="35" xr:uid="{00000000-0005-0000-0000-000022000000}"/>
    <cellStyle name="Heading 4 2" xfId="36" xr:uid="{00000000-0005-0000-0000-000023000000}"/>
    <cellStyle name="Input 2" xfId="37" xr:uid="{00000000-0005-0000-0000-000024000000}"/>
    <cellStyle name="Linked Cell 2" xfId="38" xr:uid="{00000000-0005-0000-0000-000025000000}"/>
    <cellStyle name="Neutral 2" xfId="39" xr:uid="{00000000-0005-0000-0000-000026000000}"/>
    <cellStyle name="Normal" xfId="0" builtinId="0"/>
    <cellStyle name="Normal 2" xfId="40" xr:uid="{00000000-0005-0000-0000-000028000000}"/>
    <cellStyle name="Normal 2 2" xfId="54" xr:uid="{00000000-0005-0000-0000-000028000000}"/>
    <cellStyle name="Normal 3" xfId="41" xr:uid="{00000000-0005-0000-0000-000029000000}"/>
    <cellStyle name="Normal 3 2" xfId="55" xr:uid="{00000000-0005-0000-0000-000029000000}"/>
    <cellStyle name="Note 2" xfId="42" xr:uid="{00000000-0005-0000-0000-00002A000000}"/>
    <cellStyle name="Note 2 2" xfId="56" xr:uid="{00000000-0005-0000-0000-00002A000000}"/>
    <cellStyle name="Output 2" xfId="43" xr:uid="{00000000-0005-0000-0000-00002B000000}"/>
    <cellStyle name="Percent" xfId="44" builtinId="5"/>
    <cellStyle name="Percent 2" xfId="45" xr:uid="{00000000-0005-0000-0000-00002D000000}"/>
    <cellStyle name="Percent 2 2" xfId="46" xr:uid="{00000000-0005-0000-0000-00002E000000}"/>
    <cellStyle name="Percent 2 2 2" xfId="58" xr:uid="{00000000-0005-0000-0000-00002E000000}"/>
    <cellStyle name="Percent 2 3" xfId="57" xr:uid="{00000000-0005-0000-0000-00002D000000}"/>
    <cellStyle name="Percent 3" xfId="47" xr:uid="{00000000-0005-0000-0000-00002F000000}"/>
    <cellStyle name="Percent 3 2" xfId="59" xr:uid="{00000000-0005-0000-0000-00002F000000}"/>
    <cellStyle name="Title 2" xfId="48" xr:uid="{00000000-0005-0000-0000-000030000000}"/>
    <cellStyle name="Total 2" xfId="49" xr:uid="{00000000-0005-0000-0000-000031000000}"/>
    <cellStyle name="Warning Text 2" xfId="50" xr:uid="{00000000-0005-0000-0000-000032000000}"/>
  </cellStyles>
  <dxfs count="8">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76200</xdr:colOff>
      <xdr:row>41</xdr:row>
      <xdr:rowOff>9524</xdr:rowOff>
    </xdr:from>
    <xdr:to>
      <xdr:col>4</xdr:col>
      <xdr:colOff>1234019</xdr:colOff>
      <xdr:row>50</xdr:row>
      <xdr:rowOff>104774</xdr:rowOff>
    </xdr:to>
    <xdr:sp macro="" textlink="">
      <xdr:nvSpPr>
        <xdr:cNvPr id="3" name="TextBox 2">
          <a:extLst>
            <a:ext uri="{FF2B5EF4-FFF2-40B4-BE49-F238E27FC236}">
              <a16:creationId xmlns:a16="http://schemas.microsoft.com/office/drawing/2014/main" id="{54347F10-3423-495A-9924-8A4A8617F3FC}"/>
            </a:ext>
          </a:extLst>
        </xdr:cNvPr>
        <xdr:cNvSpPr txBox="1"/>
      </xdr:nvSpPr>
      <xdr:spPr>
        <a:xfrm>
          <a:off x="4257675" y="6734174"/>
          <a:ext cx="3424769" cy="155257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tax rates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0</xdr:col>
      <xdr:colOff>1704975</xdr:colOff>
      <xdr:row>8</xdr:row>
      <xdr:rowOff>114300</xdr:rowOff>
    </xdr:from>
    <xdr:to>
      <xdr:col>0</xdr:col>
      <xdr:colOff>3171825</xdr:colOff>
      <xdr:row>13</xdr:row>
      <xdr:rowOff>45510</xdr:rowOff>
    </xdr:to>
    <xdr:sp macro="" textlink="">
      <xdr:nvSpPr>
        <xdr:cNvPr id="4" name="TextBox 3">
          <a:extLst>
            <a:ext uri="{FF2B5EF4-FFF2-40B4-BE49-F238E27FC236}">
              <a16:creationId xmlns:a16="http://schemas.microsoft.com/office/drawing/2014/main" id="{511BF068-3FCD-4099-9D27-21A1A6D0CF58}"/>
            </a:ext>
          </a:extLst>
        </xdr:cNvPr>
        <xdr:cNvSpPr txBox="1"/>
      </xdr:nvSpPr>
      <xdr:spPr>
        <a:xfrm>
          <a:off x="1704975" y="1514475"/>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twoCellAnchor>
    <xdr:from>
      <xdr:col>4</xdr:col>
      <xdr:colOff>57149</xdr:colOff>
      <xdr:row>62</xdr:row>
      <xdr:rowOff>47624</xdr:rowOff>
    </xdr:from>
    <xdr:to>
      <xdr:col>5</xdr:col>
      <xdr:colOff>923924</xdr:colOff>
      <xdr:row>65</xdr:row>
      <xdr:rowOff>114300</xdr:rowOff>
    </xdr:to>
    <xdr:sp macro="" textlink="">
      <xdr:nvSpPr>
        <xdr:cNvPr id="6" name="TextBox 5">
          <a:extLst>
            <a:ext uri="{FF2B5EF4-FFF2-40B4-BE49-F238E27FC236}">
              <a16:creationId xmlns:a16="http://schemas.microsoft.com/office/drawing/2014/main" id="{8313D132-22BC-41F4-B152-7BEF4521CCB4}"/>
            </a:ext>
          </a:extLst>
        </xdr:cNvPr>
        <xdr:cNvSpPr txBox="1"/>
      </xdr:nvSpPr>
      <xdr:spPr>
        <a:xfrm>
          <a:off x="6505574" y="10172699"/>
          <a:ext cx="2181225" cy="55245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PTC amount indicates amounts entered as annual values. </a:t>
          </a:r>
          <a:r>
            <a:rPr lang="en-US" sz="1100" baseline="0"/>
            <a:t>See "ANNUAL VALUES" below.</a:t>
          </a:r>
          <a:endParaRPr lang="en-US" sz="1100"/>
        </a:p>
      </xdr:txBody>
    </xdr:sp>
    <xdr:clientData/>
  </xdr:twoCellAnchor>
  <xdr:twoCellAnchor>
    <xdr:from>
      <xdr:col>0</xdr:col>
      <xdr:colOff>1209675</xdr:colOff>
      <xdr:row>84</xdr:row>
      <xdr:rowOff>66675</xdr:rowOff>
    </xdr:from>
    <xdr:to>
      <xdr:col>0</xdr:col>
      <xdr:colOff>3190875</xdr:colOff>
      <xdr:row>88</xdr:row>
      <xdr:rowOff>104775</xdr:rowOff>
    </xdr:to>
    <xdr:sp macro="" textlink="">
      <xdr:nvSpPr>
        <xdr:cNvPr id="7" name="TextBox 6">
          <a:extLst>
            <a:ext uri="{FF2B5EF4-FFF2-40B4-BE49-F238E27FC236}">
              <a16:creationId xmlns:a16="http://schemas.microsoft.com/office/drawing/2014/main" id="{46F97119-C887-40DF-9B94-4D345230FB7B}"/>
            </a:ext>
          </a:extLst>
        </xdr:cNvPr>
        <xdr:cNvSpPr txBox="1"/>
      </xdr:nvSpPr>
      <xdr:spPr>
        <a:xfrm>
          <a:off x="1209675" y="13754100"/>
          <a:ext cx="1981200" cy="68580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amount indicates amounts entered as annual values. </a:t>
          </a:r>
          <a:r>
            <a:rPr lang="en-US" sz="1100" baseline="0"/>
            <a:t>See "ANNUAL VALUES" below.</a:t>
          </a:r>
          <a:endParaRPr lang="en-US" sz="1100"/>
        </a:p>
      </xdr:txBody>
    </xdr:sp>
    <xdr:clientData/>
  </xdr:twoCellAnchor>
  <xdr:twoCellAnchor>
    <xdr:from>
      <xdr:col>5</xdr:col>
      <xdr:colOff>47624</xdr:colOff>
      <xdr:row>55</xdr:row>
      <xdr:rowOff>28574</xdr:rowOff>
    </xdr:from>
    <xdr:to>
      <xdr:col>6</xdr:col>
      <xdr:colOff>914399</xdr:colOff>
      <xdr:row>59</xdr:row>
      <xdr:rowOff>104775</xdr:rowOff>
    </xdr:to>
    <xdr:sp macro="" textlink="">
      <xdr:nvSpPr>
        <xdr:cNvPr id="2" name="TextBox 1">
          <a:extLst>
            <a:ext uri="{FF2B5EF4-FFF2-40B4-BE49-F238E27FC236}">
              <a16:creationId xmlns:a16="http://schemas.microsoft.com/office/drawing/2014/main" id="{2D43DA59-E355-43BF-B8AE-86B8F0705C8B}"/>
            </a:ext>
          </a:extLst>
        </xdr:cNvPr>
        <xdr:cNvSpPr txBox="1"/>
      </xdr:nvSpPr>
      <xdr:spPr>
        <a:xfrm>
          <a:off x="7810499" y="9020174"/>
          <a:ext cx="2181225" cy="72390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CX169"/>
  <sheetViews>
    <sheetView zoomScaleNormal="100" workbookViewId="0"/>
  </sheetViews>
  <sheetFormatPr defaultColWidth="15.6640625" defaultRowHeight="13.8" x14ac:dyDescent="0.3"/>
  <cols>
    <col min="1" max="1" width="48.44140625" style="11" customWidth="1"/>
    <col min="2" max="2" width="14.33203125" style="12" customWidth="1"/>
    <col min="3" max="3" width="14.33203125" style="11" customWidth="1"/>
    <col min="4" max="5" width="19.6640625" style="12" customWidth="1"/>
    <col min="6" max="6" width="19.6640625" style="11" customWidth="1"/>
    <col min="7" max="7" width="19.6640625" style="12" customWidth="1"/>
    <col min="8" max="8" width="14.44140625" style="12" customWidth="1"/>
    <col min="9" max="9" width="15.44140625" style="12" customWidth="1"/>
    <col min="10" max="10" width="21.88671875" style="12" customWidth="1"/>
    <col min="11" max="33" width="16" style="12" customWidth="1"/>
    <col min="34" max="34" width="15.6640625" style="12" customWidth="1"/>
    <col min="35" max="16384" width="15.6640625" style="12"/>
  </cols>
  <sheetData>
    <row r="1" spans="1:13" ht="21" thickBot="1" x14ac:dyDescent="0.5">
      <c r="A1" s="167" t="s">
        <v>174</v>
      </c>
      <c r="B1" s="161"/>
      <c r="D1" s="43" t="s">
        <v>29</v>
      </c>
    </row>
    <row r="2" spans="1:13" x14ac:dyDescent="0.3">
      <c r="A2" s="25" t="s">
        <v>23</v>
      </c>
      <c r="B2" s="26"/>
      <c r="C2" s="12"/>
      <c r="D2" s="44" t="s">
        <v>30</v>
      </c>
      <c r="F2" s="12"/>
    </row>
    <row r="3" spans="1:13" x14ac:dyDescent="0.3">
      <c r="A3" s="130" t="s">
        <v>22</v>
      </c>
      <c r="B3" s="151">
        <v>0</v>
      </c>
      <c r="C3" s="12"/>
      <c r="D3" s="45" t="s">
        <v>31</v>
      </c>
      <c r="F3" s="12"/>
    </row>
    <row r="4" spans="1:13" x14ac:dyDescent="0.3">
      <c r="A4" s="130" t="s">
        <v>112</v>
      </c>
      <c r="B4" s="152">
        <v>0</v>
      </c>
      <c r="C4" s="12"/>
      <c r="D4" s="198" t="s">
        <v>215</v>
      </c>
      <c r="F4" s="12"/>
    </row>
    <row r="5" spans="1:13" x14ac:dyDescent="0.3">
      <c r="A5" s="27"/>
      <c r="B5" s="134"/>
      <c r="C5" s="12"/>
      <c r="F5" s="12"/>
    </row>
    <row r="6" spans="1:13" x14ac:dyDescent="0.3">
      <c r="A6" s="25" t="s">
        <v>24</v>
      </c>
      <c r="B6" s="26"/>
      <c r="C6" s="12"/>
      <c r="D6" s="25" t="s">
        <v>50</v>
      </c>
      <c r="E6" s="26"/>
      <c r="F6" s="12"/>
      <c r="G6" s="118"/>
      <c r="H6" s="21"/>
    </row>
    <row r="7" spans="1:13" x14ac:dyDescent="0.3">
      <c r="A7" s="36" t="s">
        <v>113</v>
      </c>
      <c r="B7" s="153">
        <v>0</v>
      </c>
      <c r="C7" s="12"/>
      <c r="D7" s="129" t="s">
        <v>161</v>
      </c>
      <c r="E7" s="131" t="e">
        <f>(-'Cash Flow'!B133-NPV(NominalDiscountRate/100,'Cash Flow'!C133:CX133))/NPV(real_discount_rate/100,'Cash Flow'!C5:CX5)*100</f>
        <v>#DIV/0!</v>
      </c>
      <c r="F7" s="12"/>
      <c r="H7" s="119"/>
    </row>
    <row r="8" spans="1:13" x14ac:dyDescent="0.3">
      <c r="A8" s="40" t="s">
        <v>55</v>
      </c>
      <c r="B8" s="35"/>
      <c r="C8" s="12"/>
      <c r="D8" s="129" t="s">
        <v>160</v>
      </c>
      <c r="E8" s="131" t="e">
        <f>(-'Cash Flow'!B133-NPV(NominalDiscountRate/100,'Cash Flow'!C133:CX133))/NPV(NominalDiscountRate/100,'Cash Flow'!C5:CX5)*100</f>
        <v>#DIV/0!</v>
      </c>
      <c r="F8" s="12"/>
      <c r="H8" s="14"/>
    </row>
    <row r="9" spans="1:13" x14ac:dyDescent="0.3">
      <c r="A9" s="28" t="s">
        <v>21</v>
      </c>
      <c r="B9" s="154">
        <v>0</v>
      </c>
      <c r="C9" s="12"/>
      <c r="D9" s="129" t="s">
        <v>141</v>
      </c>
      <c r="E9" s="132">
        <f>'Cash Flow'!B135+NPV(NominalDiscountRate/100,'Cash Flow'!C135:CX135)</f>
        <v>0</v>
      </c>
      <c r="F9" s="12"/>
      <c r="H9" s="14"/>
    </row>
    <row r="10" spans="1:13" x14ac:dyDescent="0.3">
      <c r="A10" s="30" t="s">
        <v>104</v>
      </c>
      <c r="B10" s="155">
        <v>0</v>
      </c>
      <c r="C10" s="12"/>
      <c r="D10" s="130" t="s">
        <v>51</v>
      </c>
      <c r="E10" s="133" t="str">
        <f>IF('Cash Flow'!C143&gt;analysis_period,"&gt; analysis period",'Cash Flow'!C143)</f>
        <v>&gt; analysis period</v>
      </c>
      <c r="F10" s="12"/>
      <c r="H10" s="14"/>
    </row>
    <row r="11" spans="1:13" x14ac:dyDescent="0.3">
      <c r="A11" s="28" t="s">
        <v>10</v>
      </c>
      <c r="B11" s="156">
        <v>0</v>
      </c>
      <c r="C11" s="12"/>
      <c r="D11" s="130" t="s">
        <v>207</v>
      </c>
      <c r="E11" s="133" t="str">
        <f>IF('Cash Flow'!C149&gt;analysis_period,"&gt; analysis period",'Cash Flow'!C149)</f>
        <v>&gt; analysis period</v>
      </c>
      <c r="F11" s="12"/>
      <c r="H11" s="14"/>
    </row>
    <row r="12" spans="1:13" x14ac:dyDescent="0.3">
      <c r="A12" s="30" t="s">
        <v>104</v>
      </c>
      <c r="B12" s="155">
        <v>0</v>
      </c>
      <c r="C12" s="12"/>
      <c r="E12" s="126"/>
      <c r="F12" s="12"/>
      <c r="H12" s="14"/>
    </row>
    <row r="13" spans="1:13" x14ac:dyDescent="0.3">
      <c r="A13" s="28" t="s">
        <v>20</v>
      </c>
      <c r="B13" s="154">
        <v>0</v>
      </c>
      <c r="C13" s="12"/>
      <c r="D13" s="127"/>
      <c r="F13" s="12"/>
      <c r="H13" s="14"/>
    </row>
    <row r="14" spans="1:13" ht="12" customHeight="1" x14ac:dyDescent="0.3">
      <c r="A14" s="30" t="s">
        <v>104</v>
      </c>
      <c r="B14" s="155">
        <v>0</v>
      </c>
      <c r="C14" s="12"/>
      <c r="D14" s="127"/>
      <c r="E14" s="128"/>
      <c r="F14" s="12"/>
      <c r="H14" s="14"/>
      <c r="M14" s="13"/>
    </row>
    <row r="15" spans="1:13" ht="12" customHeight="1" x14ac:dyDescent="0.3">
      <c r="A15" s="28" t="s">
        <v>212</v>
      </c>
      <c r="B15" s="181" t="str">
        <f>IF(batt_replacement_option=0,"None",IF(batt_replacement_option=1,"Calculated","See Ann. Val. below"))</f>
        <v>None</v>
      </c>
      <c r="C15" s="12"/>
      <c r="D15" s="127"/>
      <c r="E15" s="128"/>
      <c r="F15" s="12"/>
      <c r="H15" s="14"/>
      <c r="M15" s="13"/>
    </row>
    <row r="16" spans="1:13" x14ac:dyDescent="0.3">
      <c r="A16" s="113" t="s">
        <v>57</v>
      </c>
      <c r="B16" s="114"/>
      <c r="C16" s="12"/>
      <c r="E16" s="14"/>
      <c r="F16" s="12"/>
      <c r="G16" s="16"/>
      <c r="H16" s="117"/>
    </row>
    <row r="17" spans="1:6" x14ac:dyDescent="0.3">
      <c r="A17" s="34" t="s">
        <v>136</v>
      </c>
      <c r="B17" s="115"/>
      <c r="C17" s="12"/>
      <c r="F17" s="12"/>
    </row>
    <row r="18" spans="1:6" x14ac:dyDescent="0.3">
      <c r="A18" s="33" t="s">
        <v>122</v>
      </c>
      <c r="B18" s="157">
        <v>0</v>
      </c>
      <c r="C18" s="12"/>
      <c r="F18" s="12"/>
    </row>
    <row r="19" spans="1:6" x14ac:dyDescent="0.3">
      <c r="A19" s="30" t="s">
        <v>137</v>
      </c>
      <c r="B19" s="158">
        <v>0</v>
      </c>
      <c r="C19" s="12"/>
      <c r="F19" s="12"/>
    </row>
    <row r="20" spans="1:6" x14ac:dyDescent="0.3">
      <c r="A20" s="30" t="s">
        <v>123</v>
      </c>
      <c r="B20" s="159">
        <v>0</v>
      </c>
      <c r="C20" s="12"/>
      <c r="F20" s="12"/>
    </row>
    <row r="21" spans="1:6" x14ac:dyDescent="0.3">
      <c r="A21" s="32" t="s">
        <v>104</v>
      </c>
      <c r="B21" s="155">
        <v>0</v>
      </c>
      <c r="C21" s="12"/>
      <c r="F21" s="12"/>
    </row>
    <row r="22" spans="1:6" x14ac:dyDescent="0.3">
      <c r="A22" s="34" t="s">
        <v>25</v>
      </c>
      <c r="B22" s="35"/>
      <c r="C22" s="12"/>
      <c r="F22" s="12"/>
    </row>
    <row r="23" spans="1:6" x14ac:dyDescent="0.3">
      <c r="A23" s="33" t="s">
        <v>124</v>
      </c>
      <c r="B23" s="159">
        <v>0</v>
      </c>
      <c r="C23" s="12"/>
      <c r="F23" s="12"/>
    </row>
    <row r="24" spans="1:6" x14ac:dyDescent="0.3">
      <c r="A24" s="30" t="s">
        <v>126</v>
      </c>
      <c r="B24" s="159">
        <v>0</v>
      </c>
      <c r="C24" s="12"/>
      <c r="F24" s="12"/>
    </row>
    <row r="25" spans="1:6" x14ac:dyDescent="0.3">
      <c r="A25" s="32" t="s">
        <v>104</v>
      </c>
      <c r="B25" s="160">
        <v>0</v>
      </c>
      <c r="C25" s="12"/>
      <c r="F25" s="12"/>
    </row>
    <row r="26" spans="1:6" x14ac:dyDescent="0.3">
      <c r="A26" s="30" t="s">
        <v>135</v>
      </c>
      <c r="B26" s="159">
        <v>0</v>
      </c>
      <c r="C26" s="12"/>
      <c r="F26" s="12"/>
    </row>
    <row r="27" spans="1:6" x14ac:dyDescent="0.3">
      <c r="A27" s="30" t="s">
        <v>125</v>
      </c>
      <c r="B27" s="159">
        <v>0</v>
      </c>
      <c r="C27" s="17"/>
      <c r="F27" s="12"/>
    </row>
    <row r="28" spans="1:6" x14ac:dyDescent="0.3">
      <c r="A28" s="32" t="s">
        <v>104</v>
      </c>
      <c r="B28" s="155">
        <v>0</v>
      </c>
      <c r="C28" s="17"/>
      <c r="F28" s="12"/>
    </row>
    <row r="29" spans="1:6" x14ac:dyDescent="0.3">
      <c r="A29" s="16"/>
      <c r="B29" s="16"/>
      <c r="C29" s="17"/>
      <c r="F29" s="12"/>
    </row>
    <row r="30" spans="1:6" x14ac:dyDescent="0.3">
      <c r="A30" s="25" t="s">
        <v>27</v>
      </c>
      <c r="B30" s="26"/>
      <c r="C30" s="17"/>
      <c r="F30" s="12"/>
    </row>
    <row r="31" spans="1:6" x14ac:dyDescent="0.3">
      <c r="A31" s="23" t="s">
        <v>105</v>
      </c>
      <c r="B31" s="141">
        <v>0</v>
      </c>
      <c r="C31" s="17"/>
      <c r="F31" s="12"/>
    </row>
    <row r="32" spans="1:6" x14ac:dyDescent="0.3">
      <c r="A32" s="23" t="s">
        <v>106</v>
      </c>
      <c r="B32" s="142">
        <v>0</v>
      </c>
      <c r="C32" s="17"/>
      <c r="F32" s="12"/>
    </row>
    <row r="33" spans="1:5" s="12" customFormat="1" x14ac:dyDescent="0.3">
      <c r="A33" s="23" t="s">
        <v>107</v>
      </c>
      <c r="B33" s="141">
        <v>0</v>
      </c>
      <c r="C33" s="17"/>
    </row>
    <row r="34" spans="1:5" s="12" customFormat="1" x14ac:dyDescent="0.3">
      <c r="C34" s="17"/>
    </row>
    <row r="35" spans="1:5" s="12" customFormat="1" x14ac:dyDescent="0.3">
      <c r="A35" s="25" t="s">
        <v>28</v>
      </c>
      <c r="B35" s="26"/>
      <c r="C35" s="17"/>
    </row>
    <row r="36" spans="1:5" s="12" customFormat="1" x14ac:dyDescent="0.3">
      <c r="A36" s="23" t="s">
        <v>108</v>
      </c>
      <c r="B36" s="142">
        <v>0</v>
      </c>
      <c r="C36" s="17"/>
      <c r="D36" s="16"/>
      <c r="E36" s="15"/>
    </row>
    <row r="37" spans="1:5" s="12" customFormat="1" x14ac:dyDescent="0.3">
      <c r="A37" s="23" t="s">
        <v>109</v>
      </c>
      <c r="B37" s="141">
        <v>0</v>
      </c>
      <c r="D37" s="16"/>
      <c r="E37" s="15"/>
    </row>
    <row r="38" spans="1:5" s="12" customFormat="1" x14ac:dyDescent="0.3">
      <c r="A38" s="23" t="s">
        <v>110</v>
      </c>
      <c r="B38" s="141">
        <v>0</v>
      </c>
      <c r="C38" s="17"/>
    </row>
    <row r="39" spans="1:5" s="12" customFormat="1" x14ac:dyDescent="0.3">
      <c r="A39" s="23" t="s">
        <v>111</v>
      </c>
      <c r="B39" s="143">
        <f>((inflation_rate/100+1)*(real_discount_rate/100+1)-1)*100</f>
        <v>0</v>
      </c>
      <c r="C39" s="17"/>
    </row>
    <row r="40" spans="1:5" s="12" customFormat="1" x14ac:dyDescent="0.3">
      <c r="A40" s="41"/>
      <c r="C40" s="17"/>
    </row>
    <row r="41" spans="1:5" s="12" customFormat="1" x14ac:dyDescent="0.3">
      <c r="A41" s="25" t="s">
        <v>26</v>
      </c>
      <c r="B41" s="26"/>
      <c r="C41" s="17"/>
    </row>
    <row r="42" spans="1:5" s="12" customFormat="1" x14ac:dyDescent="0.3">
      <c r="A42" s="23" t="s">
        <v>210</v>
      </c>
      <c r="B42" s="144">
        <f>AnnualTaxFederal</f>
        <v>0</v>
      </c>
      <c r="C42" s="185"/>
    </row>
    <row r="43" spans="1:5" s="12" customFormat="1" x14ac:dyDescent="0.3">
      <c r="A43" s="23" t="s">
        <v>211</v>
      </c>
      <c r="B43" s="144">
        <f>AnnualTaxState</f>
        <v>0</v>
      </c>
      <c r="C43" s="17"/>
      <c r="D43" s="16"/>
      <c r="E43" s="15"/>
    </row>
    <row r="44" spans="1:5" s="12" customFormat="1" x14ac:dyDescent="0.3">
      <c r="A44" s="23" t="s">
        <v>114</v>
      </c>
      <c r="B44" s="163">
        <v>0</v>
      </c>
      <c r="C44" s="17"/>
      <c r="D44" s="16"/>
      <c r="E44" s="15"/>
    </row>
    <row r="45" spans="1:5" s="12" customFormat="1" x14ac:dyDescent="0.3">
      <c r="A45" s="162" t="s">
        <v>115</v>
      </c>
      <c r="B45" s="163">
        <v>0</v>
      </c>
      <c r="C45" s="17"/>
      <c r="D45" s="16"/>
      <c r="E45" s="15"/>
    </row>
    <row r="46" spans="1:5" s="12" customFormat="1" x14ac:dyDescent="0.3">
      <c r="A46" s="165" t="s">
        <v>116</v>
      </c>
      <c r="B46" s="166"/>
      <c r="C46" s="17"/>
      <c r="D46" s="16"/>
      <c r="E46" s="15"/>
    </row>
    <row r="47" spans="1:5" s="12" customFormat="1" x14ac:dyDescent="0.3">
      <c r="A47" s="38" t="s">
        <v>138</v>
      </c>
      <c r="B47" s="164">
        <v>0</v>
      </c>
      <c r="C47" s="17"/>
      <c r="D47" s="16"/>
      <c r="E47" s="15"/>
    </row>
    <row r="48" spans="1:5" s="12" customFormat="1" x14ac:dyDescent="0.3">
      <c r="A48" s="28" t="s">
        <v>117</v>
      </c>
      <c r="B48" s="145">
        <f>prop_tax_cost_assessed_percent/100*total_installed_cost</f>
        <v>0</v>
      </c>
      <c r="C48" s="17"/>
      <c r="D48" s="16"/>
      <c r="E48" s="15"/>
    </row>
    <row r="49" spans="1:12" x14ac:dyDescent="0.3">
      <c r="A49" s="28" t="s">
        <v>118</v>
      </c>
      <c r="B49" s="146">
        <v>0</v>
      </c>
      <c r="C49" s="17"/>
      <c r="D49" s="16"/>
      <c r="E49" s="15"/>
      <c r="F49" s="12"/>
    </row>
    <row r="50" spans="1:12" x14ac:dyDescent="0.3">
      <c r="A50" s="28" t="s">
        <v>119</v>
      </c>
      <c r="B50" s="146">
        <v>0</v>
      </c>
      <c r="C50" s="17"/>
      <c r="D50" s="16"/>
      <c r="E50" s="15"/>
      <c r="F50" s="12"/>
    </row>
    <row r="51" spans="1:12" x14ac:dyDescent="0.3">
      <c r="A51" s="12"/>
      <c r="C51" s="17"/>
      <c r="D51" s="16"/>
      <c r="E51" s="15"/>
      <c r="F51" s="12"/>
    </row>
    <row r="52" spans="1:12" x14ac:dyDescent="0.3">
      <c r="A52" s="25" t="s">
        <v>33</v>
      </c>
      <c r="B52" s="26"/>
      <c r="C52" s="17"/>
      <c r="D52" s="16"/>
      <c r="E52" s="15"/>
      <c r="F52" s="12"/>
    </row>
    <row r="53" spans="1:12" x14ac:dyDescent="0.3">
      <c r="A53" s="23" t="s">
        <v>120</v>
      </c>
      <c r="B53" s="141">
        <v>0</v>
      </c>
      <c r="C53" s="17"/>
      <c r="D53" s="16"/>
      <c r="E53" s="15"/>
      <c r="F53" s="12"/>
    </row>
    <row r="54" spans="1:12" x14ac:dyDescent="0.3">
      <c r="A54" s="12"/>
      <c r="C54" s="17"/>
      <c r="D54" s="16"/>
      <c r="E54" s="15"/>
      <c r="F54" s="12"/>
    </row>
    <row r="55" spans="1:12" x14ac:dyDescent="0.3">
      <c r="A55" s="204" t="s">
        <v>32</v>
      </c>
      <c r="B55" s="205"/>
      <c r="C55" s="205"/>
      <c r="D55" s="205"/>
      <c r="E55" s="206"/>
      <c r="F55" s="12"/>
    </row>
    <row r="56" spans="1:12" x14ac:dyDescent="0.3">
      <c r="A56" s="202" t="s">
        <v>99</v>
      </c>
      <c r="B56" s="203"/>
      <c r="C56" s="12"/>
      <c r="D56" s="251" t="s">
        <v>173</v>
      </c>
      <c r="E56" s="252"/>
      <c r="F56" s="105"/>
    </row>
    <row r="57" spans="1:12" x14ac:dyDescent="0.3">
      <c r="A57" s="98" t="s">
        <v>34</v>
      </c>
      <c r="B57" s="99" t="s">
        <v>1</v>
      </c>
      <c r="C57" s="12"/>
      <c r="D57" s="37" t="s">
        <v>2</v>
      </c>
      <c r="E57" s="87" t="s">
        <v>3</v>
      </c>
      <c r="F57" s="12"/>
    </row>
    <row r="58" spans="1:12" x14ac:dyDescent="0.3">
      <c r="A58" s="48" t="s">
        <v>38</v>
      </c>
      <c r="B58" s="200">
        <f>SUM(C132:CX132)</f>
        <v>0</v>
      </c>
      <c r="C58" s="12"/>
      <c r="D58" s="104" t="s">
        <v>139</v>
      </c>
      <c r="E58" s="104" t="s">
        <v>139</v>
      </c>
      <c r="F58" s="12"/>
    </row>
    <row r="59" spans="1:12" x14ac:dyDescent="0.3">
      <c r="A59" s="48" t="s">
        <v>39</v>
      </c>
      <c r="B59" s="200">
        <f>SUM(C133:CX133)</f>
        <v>0</v>
      </c>
      <c r="C59" s="12"/>
      <c r="D59" s="104" t="s">
        <v>140</v>
      </c>
      <c r="E59" s="22" t="s">
        <v>140</v>
      </c>
      <c r="F59" s="12"/>
    </row>
    <row r="60" spans="1:12" x14ac:dyDescent="0.3">
      <c r="A60" s="31" t="s">
        <v>35</v>
      </c>
      <c r="B60" s="104" t="s">
        <v>4</v>
      </c>
      <c r="C60" s="104" t="s">
        <v>9</v>
      </c>
      <c r="D60" s="112"/>
      <c r="E60" s="111"/>
      <c r="F60" s="12"/>
    </row>
    <row r="61" spans="1:12" ht="12.75" customHeight="1" x14ac:dyDescent="0.3">
      <c r="A61" s="49" t="s">
        <v>2</v>
      </c>
      <c r="B61" s="146">
        <f>SUM(C134:CX134)</f>
        <v>0</v>
      </c>
      <c r="C61" s="169">
        <f>SUM(C135:CX135)</f>
        <v>0</v>
      </c>
      <c r="D61" s="104" t="s">
        <v>139</v>
      </c>
      <c r="E61" s="104" t="s">
        <v>139</v>
      </c>
      <c r="F61" s="15"/>
      <c r="G61" s="20"/>
      <c r="H61" s="15"/>
      <c r="I61" s="17"/>
      <c r="J61" s="15"/>
      <c r="K61" s="17"/>
      <c r="L61" s="21"/>
    </row>
    <row r="62" spans="1:12" ht="12.75" customHeight="1" x14ac:dyDescent="0.3">
      <c r="A62" s="100" t="s">
        <v>3</v>
      </c>
      <c r="B62" s="201">
        <f>SUM(C136:CX136)</f>
        <v>0</v>
      </c>
      <c r="C62" s="171">
        <f>SUM(C137:CX137)</f>
        <v>0</v>
      </c>
      <c r="D62" s="104" t="s">
        <v>140</v>
      </c>
      <c r="E62" s="104" t="s">
        <v>140</v>
      </c>
      <c r="G62" s="47"/>
      <c r="H62" s="47"/>
      <c r="I62" s="14"/>
      <c r="J62" s="14"/>
      <c r="K62" s="19"/>
      <c r="L62" s="18"/>
    </row>
    <row r="63" spans="1:12" ht="12.75" customHeight="1" x14ac:dyDescent="0.3">
      <c r="A63" s="40" t="s">
        <v>100</v>
      </c>
      <c r="B63" s="29" t="s">
        <v>97</v>
      </c>
      <c r="C63" s="104" t="s">
        <v>43</v>
      </c>
      <c r="D63" s="102" t="s">
        <v>101</v>
      </c>
      <c r="E63" s="103"/>
      <c r="G63" s="47"/>
      <c r="H63" s="47"/>
      <c r="I63" s="14"/>
      <c r="J63" s="14"/>
      <c r="K63" s="19"/>
      <c r="L63" s="18"/>
    </row>
    <row r="64" spans="1:12" ht="12.75" customHeight="1" x14ac:dyDescent="0.3">
      <c r="A64" s="101" t="s">
        <v>36</v>
      </c>
      <c r="B64" s="148">
        <v>0</v>
      </c>
      <c r="C64" s="148">
        <v>0</v>
      </c>
      <c r="D64" s="148">
        <v>0</v>
      </c>
      <c r="F64" s="15"/>
      <c r="G64" s="47"/>
      <c r="H64" s="47"/>
      <c r="I64" s="14"/>
      <c r="J64" s="14"/>
      <c r="K64" s="19"/>
      <c r="L64" s="18"/>
    </row>
    <row r="65" spans="1:12" ht="12.75" customHeight="1" x14ac:dyDescent="0.3">
      <c r="A65" s="49" t="s">
        <v>37</v>
      </c>
      <c r="B65" s="142">
        <v>0</v>
      </c>
      <c r="C65" s="142">
        <v>0</v>
      </c>
      <c r="D65" s="142">
        <v>0</v>
      </c>
      <c r="E65" s="15"/>
      <c r="F65" s="47"/>
      <c r="G65" s="47"/>
      <c r="H65" s="47"/>
      <c r="I65" s="14"/>
      <c r="J65" s="14"/>
      <c r="K65" s="19"/>
      <c r="L65" s="18"/>
    </row>
    <row r="66" spans="1:12" ht="12.75" customHeight="1" x14ac:dyDescent="0.3">
      <c r="F66" s="47"/>
      <c r="G66" s="47"/>
      <c r="H66" s="47"/>
      <c r="I66" s="14"/>
      <c r="J66" s="14"/>
      <c r="K66" s="19"/>
      <c r="L66" s="18"/>
    </row>
    <row r="67" spans="1:12" ht="12.75" customHeight="1" x14ac:dyDescent="0.3">
      <c r="A67" s="42" t="s">
        <v>40</v>
      </c>
      <c r="B67" s="51"/>
      <c r="C67" s="51"/>
      <c r="D67" s="51"/>
      <c r="E67" s="51"/>
      <c r="F67" s="51"/>
      <c r="G67" s="95"/>
      <c r="H67" s="47"/>
      <c r="I67" s="14"/>
      <c r="J67" s="14"/>
      <c r="K67" s="19"/>
      <c r="L67" s="18"/>
    </row>
    <row r="68" spans="1:12" ht="12.75" customHeight="1" x14ac:dyDescent="0.3">
      <c r="A68" s="89" t="s">
        <v>91</v>
      </c>
      <c r="B68" s="53"/>
      <c r="C68" s="53"/>
      <c r="D68" s="253" t="s">
        <v>102</v>
      </c>
      <c r="E68" s="254"/>
      <c r="F68" s="253" t="s">
        <v>173</v>
      </c>
      <c r="G68" s="254"/>
      <c r="H68" s="14"/>
      <c r="I68" s="14"/>
      <c r="J68" s="15"/>
      <c r="K68" s="19"/>
      <c r="L68" s="18"/>
    </row>
    <row r="69" spans="1:12" ht="12.75" customHeight="1" x14ac:dyDescent="0.3">
      <c r="A69" s="38" t="s">
        <v>34</v>
      </c>
      <c r="B69" s="96" t="s">
        <v>94</v>
      </c>
      <c r="C69" s="88"/>
      <c r="D69" s="97" t="s">
        <v>2</v>
      </c>
      <c r="E69" s="24" t="s">
        <v>3</v>
      </c>
      <c r="F69" s="39" t="s">
        <v>2</v>
      </c>
      <c r="G69" s="39" t="s">
        <v>3</v>
      </c>
      <c r="H69" s="47"/>
      <c r="I69" s="14"/>
      <c r="J69" s="14"/>
      <c r="K69" s="19"/>
      <c r="L69" s="18"/>
    </row>
    <row r="70" spans="1:12" ht="12.75" customHeight="1" x14ac:dyDescent="0.3">
      <c r="A70" s="30" t="s">
        <v>38</v>
      </c>
      <c r="B70" s="149">
        <v>0</v>
      </c>
      <c r="C70" s="88"/>
      <c r="D70" s="104" t="s">
        <v>139</v>
      </c>
      <c r="E70" s="22" t="s">
        <v>139</v>
      </c>
      <c r="F70" s="22" t="s">
        <v>140</v>
      </c>
      <c r="G70" s="22" t="s">
        <v>140</v>
      </c>
      <c r="H70" s="47"/>
      <c r="I70" s="14"/>
      <c r="J70" s="14"/>
      <c r="K70" s="19"/>
      <c r="L70" s="18"/>
    </row>
    <row r="71" spans="1:12" ht="12.75" customHeight="1" x14ac:dyDescent="0.3">
      <c r="A71" s="30" t="s">
        <v>39</v>
      </c>
      <c r="B71" s="149">
        <v>0</v>
      </c>
      <c r="C71" s="88"/>
      <c r="D71" s="104" t="s">
        <v>139</v>
      </c>
      <c r="E71" s="22" t="s">
        <v>139</v>
      </c>
      <c r="F71" s="22" t="s">
        <v>140</v>
      </c>
      <c r="G71" s="22" t="s">
        <v>140</v>
      </c>
      <c r="H71" s="47"/>
      <c r="I71" s="14"/>
      <c r="J71" s="14"/>
      <c r="K71" s="19"/>
      <c r="L71" s="18"/>
    </row>
    <row r="72" spans="1:12" ht="12.75" customHeight="1" x14ac:dyDescent="0.3">
      <c r="A72" s="30" t="s">
        <v>44</v>
      </c>
      <c r="B72" s="149">
        <v>0</v>
      </c>
      <c r="C72" s="88"/>
      <c r="D72" s="104" t="s">
        <v>139</v>
      </c>
      <c r="E72" s="22" t="s">
        <v>139</v>
      </c>
      <c r="F72" s="22" t="s">
        <v>140</v>
      </c>
      <c r="G72" s="22" t="s">
        <v>140</v>
      </c>
      <c r="H72" s="47"/>
      <c r="I72" s="14"/>
      <c r="J72" s="14"/>
      <c r="K72" s="19"/>
      <c r="L72" s="18"/>
    </row>
    <row r="73" spans="1:12" ht="12.75" customHeight="1" x14ac:dyDescent="0.3">
      <c r="A73" s="30" t="s">
        <v>45</v>
      </c>
      <c r="B73" s="149">
        <v>0</v>
      </c>
      <c r="C73" s="24"/>
      <c r="D73" s="111" t="s">
        <v>139</v>
      </c>
      <c r="E73" s="22" t="s">
        <v>139</v>
      </c>
      <c r="F73" s="22" t="s">
        <v>140</v>
      </c>
      <c r="G73" s="22" t="s">
        <v>140</v>
      </c>
      <c r="H73" s="47"/>
      <c r="I73" s="14"/>
      <c r="J73" s="14"/>
      <c r="K73" s="20"/>
      <c r="L73" s="21"/>
    </row>
    <row r="74" spans="1:12" ht="12.75" customHeight="1" x14ac:dyDescent="0.3">
      <c r="A74" s="28" t="s">
        <v>35</v>
      </c>
      <c r="B74" s="22" t="s">
        <v>4</v>
      </c>
      <c r="C74" s="24" t="s">
        <v>95</v>
      </c>
      <c r="D74" s="135"/>
      <c r="E74" s="136"/>
      <c r="F74" s="135"/>
      <c r="G74" s="137"/>
      <c r="H74" s="47"/>
      <c r="I74" s="14"/>
      <c r="J74" s="14"/>
      <c r="K74" s="17"/>
      <c r="L74" s="15"/>
    </row>
    <row r="75" spans="1:12" ht="12.75" customHeight="1" x14ac:dyDescent="0.3">
      <c r="A75" s="30" t="s">
        <v>87</v>
      </c>
      <c r="B75" s="142">
        <v>0</v>
      </c>
      <c r="C75" s="169">
        <v>9.9999996802856906E+37</v>
      </c>
      <c r="D75" s="22" t="s">
        <v>139</v>
      </c>
      <c r="E75" s="22" t="s">
        <v>139</v>
      </c>
      <c r="F75" s="104" t="s">
        <v>140</v>
      </c>
      <c r="G75" s="22" t="s">
        <v>140</v>
      </c>
      <c r="H75" s="47"/>
      <c r="I75" s="14"/>
      <c r="J75" s="14"/>
      <c r="K75" s="17"/>
      <c r="L75" s="15"/>
    </row>
    <row r="76" spans="1:12" ht="12.75" customHeight="1" x14ac:dyDescent="0.3">
      <c r="A76" s="30" t="s">
        <v>88</v>
      </c>
      <c r="B76" s="142">
        <v>0</v>
      </c>
      <c r="C76" s="169">
        <v>9.9999996802856906E+37</v>
      </c>
      <c r="D76" s="22" t="s">
        <v>139</v>
      </c>
      <c r="E76" s="22" t="s">
        <v>139</v>
      </c>
      <c r="F76" s="104" t="s">
        <v>140</v>
      </c>
      <c r="G76" s="22" t="s">
        <v>140</v>
      </c>
      <c r="H76" s="47"/>
      <c r="I76" s="14"/>
      <c r="J76" s="14"/>
      <c r="K76" s="17"/>
      <c r="L76" s="15"/>
    </row>
    <row r="77" spans="1:12" ht="12.75" customHeight="1" x14ac:dyDescent="0.3">
      <c r="A77" s="30" t="s">
        <v>89</v>
      </c>
      <c r="B77" s="142">
        <v>0</v>
      </c>
      <c r="C77" s="169">
        <v>9.9999996802856906E+37</v>
      </c>
      <c r="D77" s="22" t="s">
        <v>139</v>
      </c>
      <c r="E77" s="22" t="s">
        <v>139</v>
      </c>
      <c r="F77" s="104" t="s">
        <v>140</v>
      </c>
      <c r="G77" s="22" t="s">
        <v>140</v>
      </c>
      <c r="H77" s="47"/>
      <c r="I77" s="14"/>
      <c r="J77" s="14"/>
      <c r="K77" s="17"/>
      <c r="L77" s="15"/>
    </row>
    <row r="78" spans="1:12" ht="12.75" customHeight="1" thickBot="1" x14ac:dyDescent="0.35">
      <c r="A78" s="90" t="s">
        <v>90</v>
      </c>
      <c r="B78" s="150">
        <v>0</v>
      </c>
      <c r="C78" s="170">
        <v>9.9999996802856906E+37</v>
      </c>
      <c r="D78" s="91" t="s">
        <v>139</v>
      </c>
      <c r="E78" s="91" t="s">
        <v>139</v>
      </c>
      <c r="F78" s="110" t="s">
        <v>140</v>
      </c>
      <c r="G78" s="91" t="s">
        <v>140</v>
      </c>
      <c r="H78" s="47"/>
      <c r="I78" s="14"/>
      <c r="J78" s="14"/>
      <c r="K78" s="17"/>
      <c r="L78" s="15"/>
    </row>
    <row r="79" spans="1:12" ht="12.75" customHeight="1" x14ac:dyDescent="0.3">
      <c r="A79" s="92" t="s">
        <v>92</v>
      </c>
      <c r="B79" s="24" t="s">
        <v>93</v>
      </c>
      <c r="C79" s="24" t="s">
        <v>95</v>
      </c>
      <c r="D79" s="138"/>
      <c r="E79" s="139"/>
      <c r="F79" s="138"/>
      <c r="G79" s="140"/>
      <c r="H79" s="47"/>
      <c r="I79" s="14"/>
      <c r="J79" s="14"/>
      <c r="K79" s="17"/>
      <c r="L79" s="15"/>
    </row>
    <row r="80" spans="1:12" ht="12.75" customHeight="1" x14ac:dyDescent="0.3">
      <c r="A80" s="30" t="s">
        <v>46</v>
      </c>
      <c r="B80" s="142">
        <v>0</v>
      </c>
      <c r="C80" s="169">
        <v>9.9999996802856906E+37</v>
      </c>
      <c r="D80" s="22" t="s">
        <v>139</v>
      </c>
      <c r="E80" s="22" t="s">
        <v>139</v>
      </c>
      <c r="F80" s="104" t="s">
        <v>140</v>
      </c>
      <c r="G80" s="22" t="s">
        <v>140</v>
      </c>
      <c r="H80" s="47"/>
      <c r="I80" s="14"/>
      <c r="J80" s="14"/>
      <c r="K80" s="17"/>
      <c r="L80" s="15"/>
    </row>
    <row r="81" spans="1:102" ht="12.75" customHeight="1" x14ac:dyDescent="0.3">
      <c r="A81" s="30" t="s">
        <v>47</v>
      </c>
      <c r="B81" s="142">
        <v>0</v>
      </c>
      <c r="C81" s="169">
        <v>9.9999996802856906E+37</v>
      </c>
      <c r="D81" s="22" t="s">
        <v>139</v>
      </c>
      <c r="E81" s="22" t="s">
        <v>139</v>
      </c>
      <c r="F81" s="104" t="s">
        <v>140</v>
      </c>
      <c r="G81" s="22" t="s">
        <v>140</v>
      </c>
      <c r="H81" s="11"/>
      <c r="I81" s="14"/>
      <c r="J81" s="14"/>
      <c r="K81" s="17"/>
      <c r="L81" s="15"/>
    </row>
    <row r="82" spans="1:102" ht="12.75" customHeight="1" x14ac:dyDescent="0.3">
      <c r="A82" s="30" t="s">
        <v>48</v>
      </c>
      <c r="B82" s="142">
        <v>0</v>
      </c>
      <c r="C82" s="169">
        <v>9.9999996802856906E+37</v>
      </c>
      <c r="D82" s="22" t="s">
        <v>139</v>
      </c>
      <c r="E82" s="22" t="s">
        <v>139</v>
      </c>
      <c r="F82" s="104" t="s">
        <v>140</v>
      </c>
      <c r="G82" s="22" t="s">
        <v>140</v>
      </c>
      <c r="H82" s="14"/>
      <c r="I82" s="14"/>
      <c r="J82" s="14"/>
      <c r="K82" s="17"/>
      <c r="L82" s="15"/>
    </row>
    <row r="83" spans="1:102" ht="12.75" customHeight="1" thickBot="1" x14ac:dyDescent="0.35">
      <c r="A83" s="90" t="s">
        <v>49</v>
      </c>
      <c r="B83" s="150">
        <v>0</v>
      </c>
      <c r="C83" s="170">
        <v>9.9999996802856906E+37</v>
      </c>
      <c r="D83" s="91" t="s">
        <v>139</v>
      </c>
      <c r="E83" s="91" t="s">
        <v>139</v>
      </c>
      <c r="F83" s="110" t="s">
        <v>140</v>
      </c>
      <c r="G83" s="22" t="s">
        <v>140</v>
      </c>
      <c r="H83" s="14"/>
      <c r="I83" s="14"/>
      <c r="J83" s="14"/>
      <c r="K83" s="17"/>
      <c r="L83" s="15"/>
    </row>
    <row r="84" spans="1:102" ht="12.75" customHeight="1" x14ac:dyDescent="0.3">
      <c r="A84" s="93" t="s">
        <v>96</v>
      </c>
      <c r="B84" s="39" t="s">
        <v>97</v>
      </c>
      <c r="C84" s="39" t="s">
        <v>43</v>
      </c>
      <c r="D84" s="39" t="s">
        <v>98</v>
      </c>
      <c r="E84" s="39" t="s">
        <v>175</v>
      </c>
      <c r="F84" s="94" t="s">
        <v>176</v>
      </c>
      <c r="G84" s="15"/>
      <c r="H84" s="14"/>
      <c r="I84" s="14"/>
      <c r="J84" s="14"/>
      <c r="K84" s="17"/>
      <c r="L84" s="15"/>
    </row>
    <row r="85" spans="1:102" ht="12.75" customHeight="1" x14ac:dyDescent="0.3">
      <c r="A85" s="49" t="s">
        <v>36</v>
      </c>
      <c r="B85" s="147">
        <v>0</v>
      </c>
      <c r="C85" s="147">
        <v>0</v>
      </c>
      <c r="D85" s="147">
        <v>0</v>
      </c>
      <c r="E85" s="50" t="s">
        <v>139</v>
      </c>
      <c r="F85" s="50" t="s">
        <v>139</v>
      </c>
      <c r="G85" s="15"/>
      <c r="H85" s="14"/>
      <c r="I85" s="14"/>
      <c r="J85" s="14"/>
      <c r="K85" s="17"/>
      <c r="L85" s="15"/>
    </row>
    <row r="86" spans="1:102" ht="12.75" customHeight="1" x14ac:dyDescent="0.3">
      <c r="A86" s="49" t="s">
        <v>37</v>
      </c>
      <c r="B86" s="147">
        <v>0</v>
      </c>
      <c r="C86" s="147">
        <v>0</v>
      </c>
      <c r="D86" s="147">
        <v>0</v>
      </c>
      <c r="E86" s="50" t="s">
        <v>139</v>
      </c>
      <c r="F86" s="50" t="s">
        <v>139</v>
      </c>
      <c r="G86" s="15"/>
      <c r="H86" s="14"/>
      <c r="I86" s="14"/>
      <c r="J86" s="14"/>
      <c r="K86" s="17"/>
      <c r="L86" s="15"/>
    </row>
    <row r="87" spans="1:102" ht="12.75" customHeight="1" x14ac:dyDescent="0.3">
      <c r="A87" s="49" t="s">
        <v>41</v>
      </c>
      <c r="B87" s="147">
        <v>0</v>
      </c>
      <c r="C87" s="147">
        <v>0</v>
      </c>
      <c r="D87" s="147">
        <v>0</v>
      </c>
      <c r="E87" s="50" t="s">
        <v>139</v>
      </c>
      <c r="F87" s="50" t="s">
        <v>139</v>
      </c>
      <c r="G87" s="15"/>
      <c r="H87" s="14"/>
      <c r="I87" s="14"/>
      <c r="J87" s="14"/>
      <c r="K87" s="17"/>
      <c r="L87" s="15"/>
    </row>
    <row r="88" spans="1:102" ht="12.75" customHeight="1" x14ac:dyDescent="0.3">
      <c r="A88" s="49" t="s">
        <v>42</v>
      </c>
      <c r="B88" s="147">
        <v>0</v>
      </c>
      <c r="C88" s="147">
        <v>0</v>
      </c>
      <c r="D88" s="147">
        <v>0</v>
      </c>
      <c r="E88" s="50" t="s">
        <v>139</v>
      </c>
      <c r="F88" s="50" t="s">
        <v>139</v>
      </c>
      <c r="G88" s="15"/>
      <c r="H88" s="14"/>
      <c r="I88" s="14"/>
      <c r="J88" s="14"/>
      <c r="K88" s="17"/>
      <c r="L88" s="15"/>
    </row>
    <row r="89" spans="1:102" ht="12.75" customHeight="1" x14ac:dyDescent="0.3">
      <c r="H89" s="14"/>
      <c r="I89" s="14"/>
      <c r="J89" s="14"/>
      <c r="K89" s="17"/>
      <c r="L89" s="15"/>
    </row>
    <row r="90" spans="1:102" ht="12.75" customHeight="1" x14ac:dyDescent="0.3">
      <c r="A90" s="42" t="s">
        <v>66</v>
      </c>
      <c r="B90" s="26"/>
      <c r="G90" s="15"/>
      <c r="H90" s="14"/>
      <c r="I90" s="14"/>
      <c r="J90" s="15"/>
      <c r="K90" s="20"/>
      <c r="L90" s="21"/>
    </row>
    <row r="91" spans="1:102" ht="12.75" customHeight="1" x14ac:dyDescent="0.3">
      <c r="A91" s="52" t="s">
        <v>53</v>
      </c>
      <c r="B91" s="50" t="s">
        <v>209</v>
      </c>
      <c r="C91" s="41" t="s">
        <v>196</v>
      </c>
      <c r="H91" s="47"/>
      <c r="K91" s="20"/>
      <c r="L91" s="21"/>
    </row>
    <row r="92" spans="1:102" ht="12.75" customHeight="1" x14ac:dyDescent="0.3">
      <c r="A92" s="52" t="s">
        <v>54</v>
      </c>
      <c r="B92" s="50" t="s">
        <v>209</v>
      </c>
      <c r="H92" s="47"/>
      <c r="K92" s="20"/>
      <c r="L92" s="21"/>
    </row>
    <row r="93" spans="1:102" ht="12.75" customHeight="1" x14ac:dyDescent="0.3">
      <c r="A93" s="73" t="s">
        <v>67</v>
      </c>
      <c r="B93" s="29" t="s">
        <v>139</v>
      </c>
      <c r="H93" s="47"/>
      <c r="K93" s="20"/>
      <c r="L93" s="21"/>
    </row>
    <row r="94" spans="1:102" ht="12.75" customHeight="1" x14ac:dyDescent="0.3">
      <c r="H94" s="47"/>
      <c r="K94" s="20"/>
      <c r="L94" s="21"/>
    </row>
    <row r="95" spans="1:102" x14ac:dyDescent="0.3">
      <c r="A95" s="248" t="s">
        <v>80</v>
      </c>
      <c r="B95" s="249">
        <v>0</v>
      </c>
      <c r="C95" s="249">
        <f>B95+1</f>
        <v>1</v>
      </c>
      <c r="D95" s="249">
        <f t="shared" ref="D95:BO95" si="0">C95+1</f>
        <v>2</v>
      </c>
      <c r="E95" s="249">
        <f t="shared" si="0"/>
        <v>3</v>
      </c>
      <c r="F95" s="249">
        <f t="shared" si="0"/>
        <v>4</v>
      </c>
      <c r="G95" s="249">
        <f t="shared" si="0"/>
        <v>5</v>
      </c>
      <c r="H95" s="249">
        <f t="shared" si="0"/>
        <v>6</v>
      </c>
      <c r="I95" s="249">
        <f t="shared" si="0"/>
        <v>7</v>
      </c>
      <c r="J95" s="249">
        <f t="shared" si="0"/>
        <v>8</v>
      </c>
      <c r="K95" s="249">
        <f t="shared" si="0"/>
        <v>9</v>
      </c>
      <c r="L95" s="249">
        <f t="shared" si="0"/>
        <v>10</v>
      </c>
      <c r="M95" s="249">
        <f t="shared" si="0"/>
        <v>11</v>
      </c>
      <c r="N95" s="249">
        <f t="shared" si="0"/>
        <v>12</v>
      </c>
      <c r="O95" s="249">
        <f t="shared" si="0"/>
        <v>13</v>
      </c>
      <c r="P95" s="249">
        <f t="shared" si="0"/>
        <v>14</v>
      </c>
      <c r="Q95" s="249">
        <f t="shared" si="0"/>
        <v>15</v>
      </c>
      <c r="R95" s="249">
        <f t="shared" si="0"/>
        <v>16</v>
      </c>
      <c r="S95" s="249">
        <f t="shared" si="0"/>
        <v>17</v>
      </c>
      <c r="T95" s="249">
        <f t="shared" si="0"/>
        <v>18</v>
      </c>
      <c r="U95" s="249">
        <f t="shared" si="0"/>
        <v>19</v>
      </c>
      <c r="V95" s="249">
        <f t="shared" si="0"/>
        <v>20</v>
      </c>
      <c r="W95" s="249">
        <f t="shared" si="0"/>
        <v>21</v>
      </c>
      <c r="X95" s="249">
        <f t="shared" si="0"/>
        <v>22</v>
      </c>
      <c r="Y95" s="249">
        <f t="shared" si="0"/>
        <v>23</v>
      </c>
      <c r="Z95" s="249">
        <f t="shared" si="0"/>
        <v>24</v>
      </c>
      <c r="AA95" s="249">
        <f t="shared" si="0"/>
        <v>25</v>
      </c>
      <c r="AB95" s="249">
        <f t="shared" si="0"/>
        <v>26</v>
      </c>
      <c r="AC95" s="249">
        <f t="shared" si="0"/>
        <v>27</v>
      </c>
      <c r="AD95" s="249">
        <f t="shared" si="0"/>
        <v>28</v>
      </c>
      <c r="AE95" s="249">
        <f t="shared" si="0"/>
        <v>29</v>
      </c>
      <c r="AF95" s="249">
        <f t="shared" si="0"/>
        <v>30</v>
      </c>
      <c r="AG95" s="249">
        <f t="shared" si="0"/>
        <v>31</v>
      </c>
      <c r="AH95" s="249">
        <f t="shared" si="0"/>
        <v>32</v>
      </c>
      <c r="AI95" s="249">
        <f t="shared" si="0"/>
        <v>33</v>
      </c>
      <c r="AJ95" s="249">
        <f t="shared" si="0"/>
        <v>34</v>
      </c>
      <c r="AK95" s="249">
        <f t="shared" si="0"/>
        <v>35</v>
      </c>
      <c r="AL95" s="249">
        <f t="shared" si="0"/>
        <v>36</v>
      </c>
      <c r="AM95" s="249">
        <f t="shared" si="0"/>
        <v>37</v>
      </c>
      <c r="AN95" s="249">
        <f t="shared" si="0"/>
        <v>38</v>
      </c>
      <c r="AO95" s="249">
        <f t="shared" si="0"/>
        <v>39</v>
      </c>
      <c r="AP95" s="249">
        <f t="shared" si="0"/>
        <v>40</v>
      </c>
      <c r="AQ95" s="249">
        <f t="shared" si="0"/>
        <v>41</v>
      </c>
      <c r="AR95" s="249">
        <f t="shared" si="0"/>
        <v>42</v>
      </c>
      <c r="AS95" s="249">
        <f t="shared" si="0"/>
        <v>43</v>
      </c>
      <c r="AT95" s="249">
        <f t="shared" si="0"/>
        <v>44</v>
      </c>
      <c r="AU95" s="249">
        <f t="shared" si="0"/>
        <v>45</v>
      </c>
      <c r="AV95" s="249">
        <f t="shared" si="0"/>
        <v>46</v>
      </c>
      <c r="AW95" s="249">
        <f t="shared" si="0"/>
        <v>47</v>
      </c>
      <c r="AX95" s="249">
        <f t="shared" si="0"/>
        <v>48</v>
      </c>
      <c r="AY95" s="249">
        <f t="shared" si="0"/>
        <v>49</v>
      </c>
      <c r="AZ95" s="249">
        <f t="shared" si="0"/>
        <v>50</v>
      </c>
      <c r="BA95" s="249">
        <f t="shared" si="0"/>
        <v>51</v>
      </c>
      <c r="BB95" s="249">
        <f t="shared" si="0"/>
        <v>52</v>
      </c>
      <c r="BC95" s="249">
        <f t="shared" si="0"/>
        <v>53</v>
      </c>
      <c r="BD95" s="249">
        <f t="shared" si="0"/>
        <v>54</v>
      </c>
      <c r="BE95" s="249">
        <f t="shared" si="0"/>
        <v>55</v>
      </c>
      <c r="BF95" s="249">
        <f t="shared" si="0"/>
        <v>56</v>
      </c>
      <c r="BG95" s="249">
        <f t="shared" si="0"/>
        <v>57</v>
      </c>
      <c r="BH95" s="249">
        <f t="shared" si="0"/>
        <v>58</v>
      </c>
      <c r="BI95" s="249">
        <f t="shared" si="0"/>
        <v>59</v>
      </c>
      <c r="BJ95" s="249">
        <f t="shared" si="0"/>
        <v>60</v>
      </c>
      <c r="BK95" s="249">
        <f t="shared" si="0"/>
        <v>61</v>
      </c>
      <c r="BL95" s="249">
        <f t="shared" si="0"/>
        <v>62</v>
      </c>
      <c r="BM95" s="249">
        <f t="shared" si="0"/>
        <v>63</v>
      </c>
      <c r="BN95" s="249">
        <f t="shared" si="0"/>
        <v>64</v>
      </c>
      <c r="BO95" s="249">
        <f t="shared" si="0"/>
        <v>65</v>
      </c>
      <c r="BP95" s="249">
        <f t="shared" ref="BP95:CX95" si="1">BO95+1</f>
        <v>66</v>
      </c>
      <c r="BQ95" s="249">
        <f t="shared" si="1"/>
        <v>67</v>
      </c>
      <c r="BR95" s="249">
        <f t="shared" si="1"/>
        <v>68</v>
      </c>
      <c r="BS95" s="249">
        <f t="shared" si="1"/>
        <v>69</v>
      </c>
      <c r="BT95" s="249">
        <f t="shared" si="1"/>
        <v>70</v>
      </c>
      <c r="BU95" s="249">
        <f t="shared" si="1"/>
        <v>71</v>
      </c>
      <c r="BV95" s="249">
        <f t="shared" si="1"/>
        <v>72</v>
      </c>
      <c r="BW95" s="249">
        <f t="shared" si="1"/>
        <v>73</v>
      </c>
      <c r="BX95" s="249">
        <f t="shared" si="1"/>
        <v>74</v>
      </c>
      <c r="BY95" s="249">
        <f t="shared" si="1"/>
        <v>75</v>
      </c>
      <c r="BZ95" s="249">
        <f t="shared" si="1"/>
        <v>76</v>
      </c>
      <c r="CA95" s="249">
        <f t="shared" si="1"/>
        <v>77</v>
      </c>
      <c r="CB95" s="249">
        <f t="shared" si="1"/>
        <v>78</v>
      </c>
      <c r="CC95" s="249">
        <f t="shared" si="1"/>
        <v>79</v>
      </c>
      <c r="CD95" s="249">
        <f t="shared" si="1"/>
        <v>80</v>
      </c>
      <c r="CE95" s="249">
        <f t="shared" si="1"/>
        <v>81</v>
      </c>
      <c r="CF95" s="249">
        <f t="shared" si="1"/>
        <v>82</v>
      </c>
      <c r="CG95" s="249">
        <f t="shared" si="1"/>
        <v>83</v>
      </c>
      <c r="CH95" s="249">
        <f t="shared" si="1"/>
        <v>84</v>
      </c>
      <c r="CI95" s="249">
        <f t="shared" si="1"/>
        <v>85</v>
      </c>
      <c r="CJ95" s="249">
        <f t="shared" si="1"/>
        <v>86</v>
      </c>
      <c r="CK95" s="249">
        <f t="shared" si="1"/>
        <v>87</v>
      </c>
      <c r="CL95" s="249">
        <f t="shared" si="1"/>
        <v>88</v>
      </c>
      <c r="CM95" s="249">
        <f t="shared" si="1"/>
        <v>89</v>
      </c>
      <c r="CN95" s="249">
        <f t="shared" si="1"/>
        <v>90</v>
      </c>
      <c r="CO95" s="249">
        <f t="shared" si="1"/>
        <v>91</v>
      </c>
      <c r="CP95" s="249">
        <f t="shared" si="1"/>
        <v>92</v>
      </c>
      <c r="CQ95" s="249">
        <f t="shared" si="1"/>
        <v>93</v>
      </c>
      <c r="CR95" s="249">
        <f t="shared" si="1"/>
        <v>94</v>
      </c>
      <c r="CS95" s="249">
        <f t="shared" si="1"/>
        <v>95</v>
      </c>
      <c r="CT95" s="249">
        <f t="shared" si="1"/>
        <v>96</v>
      </c>
      <c r="CU95" s="249">
        <f t="shared" si="1"/>
        <v>97</v>
      </c>
      <c r="CV95" s="249">
        <f t="shared" si="1"/>
        <v>98</v>
      </c>
      <c r="CW95" s="249">
        <f t="shared" si="1"/>
        <v>99</v>
      </c>
      <c r="CX95" s="250">
        <f t="shared" si="1"/>
        <v>100</v>
      </c>
    </row>
    <row r="96" spans="1:102" x14ac:dyDescent="0.3">
      <c r="A96" s="79" t="s">
        <v>103</v>
      </c>
      <c r="B96" s="219"/>
      <c r="C96" s="232"/>
      <c r="D96" s="232"/>
      <c r="E96" s="232"/>
      <c r="F96" s="232"/>
      <c r="G96" s="232"/>
      <c r="H96" s="232"/>
      <c r="I96" s="232"/>
      <c r="J96" s="232"/>
      <c r="K96" s="232"/>
      <c r="L96" s="232"/>
      <c r="M96" s="232"/>
      <c r="N96" s="232"/>
      <c r="O96" s="232"/>
      <c r="P96" s="232"/>
      <c r="Q96" s="232"/>
      <c r="R96" s="232"/>
      <c r="S96" s="232"/>
      <c r="T96" s="232"/>
      <c r="U96" s="232"/>
      <c r="V96" s="232"/>
      <c r="W96" s="232"/>
      <c r="X96" s="232"/>
      <c r="Y96" s="232"/>
      <c r="Z96" s="232"/>
      <c r="AA96" s="232"/>
      <c r="AB96" s="232"/>
      <c r="AC96" s="232"/>
      <c r="AD96" s="232"/>
      <c r="AE96" s="232"/>
      <c r="AF96" s="232"/>
      <c r="AG96" s="232"/>
      <c r="AH96" s="232"/>
      <c r="AI96" s="232"/>
      <c r="AJ96" s="232"/>
      <c r="AK96" s="232"/>
      <c r="AL96" s="232"/>
      <c r="AM96" s="232"/>
      <c r="AN96" s="232"/>
      <c r="AO96" s="232"/>
      <c r="AP96" s="232"/>
      <c r="AQ96" s="232"/>
      <c r="AR96" s="232"/>
      <c r="AS96" s="232"/>
      <c r="AT96" s="232"/>
      <c r="AU96" s="232"/>
      <c r="AV96" s="232"/>
      <c r="AW96" s="232"/>
      <c r="AX96" s="232"/>
      <c r="AY96" s="232"/>
      <c r="AZ96" s="232"/>
      <c r="BA96" s="232"/>
      <c r="BB96" s="232"/>
      <c r="BC96" s="232"/>
      <c r="BD96" s="232"/>
      <c r="BE96" s="232"/>
      <c r="BF96" s="232"/>
      <c r="BG96" s="232"/>
      <c r="BH96" s="232"/>
      <c r="BI96" s="232"/>
      <c r="BJ96" s="232"/>
      <c r="BK96" s="232"/>
      <c r="BL96" s="232"/>
      <c r="BM96" s="232"/>
      <c r="BN96" s="232"/>
      <c r="BO96" s="232"/>
      <c r="BP96" s="232"/>
      <c r="BQ96" s="232"/>
      <c r="BR96" s="232"/>
      <c r="BS96" s="232"/>
      <c r="BT96" s="232"/>
      <c r="BU96" s="232"/>
      <c r="BV96" s="232"/>
      <c r="BW96" s="232"/>
      <c r="BX96" s="232"/>
      <c r="BY96" s="232"/>
      <c r="BZ96" s="232"/>
      <c r="CA96" s="232"/>
      <c r="CB96" s="232"/>
      <c r="CC96" s="232"/>
      <c r="CD96" s="232"/>
      <c r="CE96" s="232"/>
      <c r="CF96" s="232"/>
      <c r="CG96" s="232"/>
      <c r="CH96" s="232"/>
      <c r="CI96" s="232"/>
      <c r="CJ96" s="232"/>
      <c r="CK96" s="232"/>
      <c r="CL96" s="232"/>
      <c r="CM96" s="232"/>
      <c r="CN96" s="232"/>
      <c r="CO96" s="232"/>
      <c r="CP96" s="232"/>
      <c r="CQ96" s="232"/>
      <c r="CR96" s="232"/>
      <c r="CS96" s="232"/>
      <c r="CT96" s="232"/>
      <c r="CU96" s="232"/>
      <c r="CV96" s="232"/>
      <c r="CW96" s="232"/>
      <c r="CX96" s="232"/>
    </row>
    <row r="97" spans="1:102" x14ac:dyDescent="0.3">
      <c r="A97" s="183" t="s">
        <v>79</v>
      </c>
      <c r="B97" s="220"/>
      <c r="C97" s="233"/>
      <c r="D97" s="233"/>
      <c r="E97" s="233"/>
      <c r="F97" s="233"/>
      <c r="G97" s="233"/>
      <c r="H97" s="233"/>
      <c r="I97" s="233"/>
      <c r="J97" s="233"/>
      <c r="K97" s="233"/>
      <c r="L97" s="233"/>
      <c r="M97" s="233"/>
      <c r="N97" s="233"/>
      <c r="O97" s="233"/>
      <c r="P97" s="233"/>
      <c r="Q97" s="233"/>
      <c r="R97" s="233"/>
      <c r="S97" s="233"/>
      <c r="T97" s="233"/>
      <c r="U97" s="233"/>
      <c r="V97" s="233"/>
      <c r="W97" s="233"/>
      <c r="X97" s="233"/>
      <c r="Y97" s="233"/>
      <c r="Z97" s="233"/>
      <c r="AA97" s="233"/>
      <c r="AB97" s="233"/>
      <c r="AC97" s="233"/>
      <c r="AD97" s="233"/>
      <c r="AE97" s="233"/>
      <c r="AF97" s="233"/>
      <c r="AG97" s="233"/>
      <c r="AH97" s="233"/>
      <c r="AI97" s="233"/>
      <c r="AJ97" s="233"/>
      <c r="AK97" s="233"/>
      <c r="AL97" s="233"/>
      <c r="AM97" s="233"/>
      <c r="AN97" s="233"/>
      <c r="AO97" s="233"/>
      <c r="AP97" s="233"/>
      <c r="AQ97" s="233"/>
      <c r="AR97" s="233"/>
      <c r="AS97" s="233"/>
      <c r="AT97" s="233"/>
      <c r="AU97" s="233"/>
      <c r="AV97" s="233"/>
      <c r="AW97" s="233"/>
      <c r="AX97" s="233"/>
      <c r="AY97" s="233"/>
      <c r="AZ97" s="233"/>
      <c r="BA97" s="233"/>
      <c r="BB97" s="233"/>
      <c r="BC97" s="233"/>
      <c r="BD97" s="233"/>
      <c r="BE97" s="233"/>
      <c r="BF97" s="233"/>
      <c r="BG97" s="233"/>
      <c r="BH97" s="233"/>
      <c r="BI97" s="233"/>
      <c r="BJ97" s="233"/>
      <c r="BK97" s="233"/>
      <c r="BL97" s="233"/>
      <c r="BM97" s="233"/>
      <c r="BN97" s="233"/>
      <c r="BO97" s="233"/>
      <c r="BP97" s="233"/>
      <c r="BQ97" s="233"/>
      <c r="BR97" s="233"/>
      <c r="BS97" s="233"/>
      <c r="BT97" s="233"/>
      <c r="BU97" s="233"/>
      <c r="BV97" s="233"/>
      <c r="BW97" s="233"/>
      <c r="BX97" s="233"/>
      <c r="BY97" s="233"/>
      <c r="BZ97" s="233"/>
      <c r="CA97" s="233"/>
      <c r="CB97" s="233"/>
      <c r="CC97" s="233"/>
      <c r="CD97" s="233"/>
      <c r="CE97" s="233"/>
      <c r="CF97" s="233"/>
      <c r="CG97" s="233"/>
      <c r="CH97" s="233"/>
      <c r="CI97" s="233"/>
      <c r="CJ97" s="233"/>
      <c r="CK97" s="233"/>
      <c r="CL97" s="233"/>
      <c r="CM97" s="233"/>
      <c r="CN97" s="233"/>
      <c r="CO97" s="233"/>
      <c r="CP97" s="233"/>
      <c r="CQ97" s="233"/>
      <c r="CR97" s="233"/>
      <c r="CS97" s="233"/>
      <c r="CT97" s="233"/>
      <c r="CU97" s="233"/>
      <c r="CV97" s="233"/>
      <c r="CW97" s="233"/>
      <c r="CX97" s="233"/>
    </row>
    <row r="98" spans="1:102" x14ac:dyDescent="0.3">
      <c r="A98" s="183" t="s">
        <v>249</v>
      </c>
      <c r="B98" s="231"/>
      <c r="C98" s="234"/>
      <c r="D98" s="234"/>
      <c r="E98" s="234"/>
      <c r="F98" s="234"/>
      <c r="G98" s="234"/>
      <c r="H98" s="234"/>
      <c r="I98" s="234"/>
      <c r="J98" s="234"/>
      <c r="K98" s="234"/>
      <c r="L98" s="234"/>
      <c r="M98" s="234"/>
      <c r="N98" s="234"/>
      <c r="O98" s="234"/>
      <c r="P98" s="234"/>
      <c r="Q98" s="234"/>
      <c r="R98" s="234"/>
      <c r="S98" s="234"/>
      <c r="T98" s="234"/>
      <c r="U98" s="234"/>
      <c r="V98" s="234"/>
      <c r="W98" s="234"/>
      <c r="X98" s="234"/>
      <c r="Y98" s="234"/>
      <c r="Z98" s="234"/>
      <c r="AA98" s="234"/>
      <c r="AB98" s="234"/>
      <c r="AC98" s="234"/>
      <c r="AD98" s="234"/>
      <c r="AE98" s="234"/>
      <c r="AF98" s="234"/>
      <c r="AG98" s="234"/>
      <c r="AH98" s="234"/>
      <c r="AI98" s="234"/>
      <c r="AJ98" s="234"/>
      <c r="AK98" s="234"/>
      <c r="AL98" s="234"/>
      <c r="AM98" s="234"/>
      <c r="AN98" s="234"/>
      <c r="AO98" s="234"/>
      <c r="AP98" s="234"/>
      <c r="AQ98" s="234"/>
      <c r="AR98" s="234"/>
      <c r="AS98" s="234"/>
      <c r="AT98" s="234"/>
      <c r="AU98" s="234"/>
      <c r="AV98" s="234"/>
      <c r="AW98" s="234"/>
      <c r="AX98" s="234"/>
      <c r="AY98" s="234"/>
      <c r="AZ98" s="234"/>
      <c r="BA98" s="234"/>
      <c r="BB98" s="234"/>
      <c r="BC98" s="234"/>
      <c r="BD98" s="234"/>
      <c r="BE98" s="234"/>
      <c r="BF98" s="234"/>
      <c r="BG98" s="234"/>
      <c r="BH98" s="234"/>
      <c r="BI98" s="234"/>
      <c r="BJ98" s="234"/>
      <c r="BK98" s="234"/>
      <c r="BL98" s="234"/>
      <c r="BM98" s="234"/>
      <c r="BN98" s="234"/>
      <c r="BO98" s="234"/>
      <c r="BP98" s="234"/>
      <c r="BQ98" s="234"/>
      <c r="BR98" s="234"/>
      <c r="BS98" s="234"/>
      <c r="BT98" s="234"/>
      <c r="BU98" s="234"/>
      <c r="BV98" s="234"/>
      <c r="BW98" s="234"/>
      <c r="BX98" s="234"/>
      <c r="BY98" s="234"/>
      <c r="BZ98" s="234"/>
      <c r="CA98" s="234"/>
      <c r="CB98" s="234"/>
      <c r="CC98" s="234"/>
      <c r="CD98" s="234"/>
      <c r="CE98" s="234"/>
      <c r="CF98" s="234"/>
      <c r="CG98" s="234"/>
      <c r="CH98" s="234"/>
      <c r="CI98" s="234"/>
      <c r="CJ98" s="234"/>
      <c r="CK98" s="234"/>
      <c r="CL98" s="234"/>
      <c r="CM98" s="234"/>
      <c r="CN98" s="234"/>
      <c r="CO98" s="234"/>
      <c r="CP98" s="234"/>
      <c r="CQ98" s="234"/>
      <c r="CR98" s="234"/>
      <c r="CS98" s="234"/>
      <c r="CT98" s="234"/>
      <c r="CU98" s="234"/>
      <c r="CV98" s="234"/>
      <c r="CW98" s="234"/>
      <c r="CX98" s="234"/>
    </row>
    <row r="99" spans="1:102" x14ac:dyDescent="0.3">
      <c r="A99" s="175" t="s">
        <v>185</v>
      </c>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c r="AH99" s="221"/>
      <c r="AI99" s="221"/>
      <c r="AJ99" s="221"/>
      <c r="AK99" s="221"/>
      <c r="AL99" s="221"/>
      <c r="AM99" s="221"/>
      <c r="AN99" s="221"/>
      <c r="AO99" s="221"/>
      <c r="AP99" s="221"/>
      <c r="AQ99" s="221"/>
      <c r="AR99" s="221"/>
      <c r="AS99" s="221"/>
      <c r="AT99" s="221"/>
      <c r="AU99" s="221"/>
      <c r="AV99" s="221"/>
      <c r="AW99" s="221"/>
      <c r="AX99" s="221"/>
      <c r="AY99" s="221"/>
      <c r="AZ99" s="221"/>
      <c r="BA99" s="221"/>
      <c r="BB99" s="221"/>
      <c r="BC99" s="221"/>
      <c r="BD99" s="221"/>
      <c r="BE99" s="221"/>
      <c r="BF99" s="221"/>
      <c r="BG99" s="221"/>
      <c r="BH99" s="221"/>
      <c r="BI99" s="221"/>
      <c r="BJ99" s="221"/>
      <c r="BK99" s="221"/>
      <c r="BL99" s="221"/>
      <c r="BM99" s="221"/>
      <c r="BN99" s="221"/>
      <c r="BO99" s="221"/>
      <c r="BP99" s="221"/>
      <c r="BQ99" s="221"/>
      <c r="BR99" s="221"/>
      <c r="BS99" s="221"/>
      <c r="BT99" s="221"/>
      <c r="BU99" s="221"/>
      <c r="BV99" s="221"/>
      <c r="BW99" s="221"/>
      <c r="BX99" s="221"/>
      <c r="BY99" s="221"/>
      <c r="BZ99" s="221"/>
      <c r="CA99" s="221"/>
      <c r="CB99" s="221"/>
      <c r="CC99" s="221"/>
      <c r="CD99" s="221"/>
      <c r="CE99" s="221"/>
      <c r="CF99" s="221"/>
      <c r="CG99" s="221"/>
      <c r="CH99" s="221"/>
      <c r="CI99" s="221"/>
      <c r="CJ99" s="221"/>
      <c r="CK99" s="221"/>
      <c r="CL99" s="221"/>
      <c r="CM99" s="221"/>
      <c r="CN99" s="221"/>
      <c r="CO99" s="221"/>
      <c r="CP99" s="221"/>
      <c r="CQ99" s="221"/>
      <c r="CR99" s="221"/>
      <c r="CS99" s="221"/>
      <c r="CT99" s="221"/>
      <c r="CU99" s="221"/>
      <c r="CV99" s="221"/>
      <c r="CW99" s="221"/>
      <c r="CX99" s="222"/>
    </row>
    <row r="100" spans="1:102" x14ac:dyDescent="0.3">
      <c r="A100" s="98" t="s">
        <v>170</v>
      </c>
      <c r="B100" s="178"/>
      <c r="C100" s="235"/>
      <c r="D100" s="235"/>
      <c r="E100" s="235"/>
      <c r="F100" s="235"/>
      <c r="G100" s="235"/>
      <c r="H100" s="235"/>
      <c r="I100" s="235"/>
      <c r="J100" s="235"/>
      <c r="K100" s="235"/>
      <c r="L100" s="235"/>
      <c r="M100" s="235"/>
      <c r="N100" s="235"/>
      <c r="O100" s="235"/>
      <c r="P100" s="235"/>
      <c r="Q100" s="235"/>
      <c r="R100" s="235"/>
      <c r="S100" s="235"/>
      <c r="T100" s="235"/>
      <c r="U100" s="235"/>
      <c r="V100" s="235"/>
      <c r="W100" s="235"/>
      <c r="X100" s="235"/>
      <c r="Y100" s="235"/>
      <c r="Z100" s="235"/>
      <c r="AA100" s="235"/>
      <c r="AB100" s="235"/>
      <c r="AC100" s="235"/>
      <c r="AD100" s="235"/>
      <c r="AE100" s="235"/>
      <c r="AF100" s="235"/>
      <c r="AG100" s="235"/>
      <c r="AH100" s="235"/>
      <c r="AI100" s="235"/>
      <c r="AJ100" s="235"/>
      <c r="AK100" s="235"/>
      <c r="AL100" s="235"/>
      <c r="AM100" s="235"/>
      <c r="AN100" s="235"/>
      <c r="AO100" s="235"/>
      <c r="AP100" s="235"/>
      <c r="AQ100" s="235"/>
      <c r="AR100" s="235"/>
      <c r="AS100" s="235"/>
      <c r="AT100" s="235"/>
      <c r="AU100" s="235"/>
      <c r="AV100" s="235"/>
      <c r="AW100" s="235"/>
      <c r="AX100" s="235"/>
      <c r="AY100" s="235"/>
      <c r="AZ100" s="235"/>
      <c r="BA100" s="235"/>
      <c r="BB100" s="235"/>
      <c r="BC100" s="235"/>
      <c r="BD100" s="235"/>
      <c r="BE100" s="235"/>
      <c r="BF100" s="235"/>
      <c r="BG100" s="235"/>
      <c r="BH100" s="235"/>
      <c r="BI100" s="235"/>
      <c r="BJ100" s="235"/>
      <c r="BK100" s="235"/>
      <c r="BL100" s="235"/>
      <c r="BM100" s="235"/>
      <c r="BN100" s="235"/>
      <c r="BO100" s="235"/>
      <c r="BP100" s="235"/>
      <c r="BQ100" s="235"/>
      <c r="BR100" s="235"/>
      <c r="BS100" s="235"/>
      <c r="BT100" s="235"/>
      <c r="BU100" s="235"/>
      <c r="BV100" s="235"/>
      <c r="BW100" s="235"/>
      <c r="BX100" s="235"/>
      <c r="BY100" s="235"/>
      <c r="BZ100" s="235"/>
      <c r="CA100" s="235"/>
      <c r="CB100" s="235"/>
      <c r="CC100" s="235"/>
      <c r="CD100" s="235"/>
      <c r="CE100" s="235"/>
      <c r="CF100" s="235"/>
      <c r="CG100" s="235"/>
      <c r="CH100" s="235"/>
      <c r="CI100" s="235"/>
      <c r="CJ100" s="235"/>
      <c r="CK100" s="235"/>
      <c r="CL100" s="235"/>
      <c r="CM100" s="235"/>
      <c r="CN100" s="235"/>
      <c r="CO100" s="235"/>
      <c r="CP100" s="235"/>
      <c r="CQ100" s="235"/>
      <c r="CR100" s="235"/>
      <c r="CS100" s="235"/>
      <c r="CT100" s="235"/>
      <c r="CU100" s="235"/>
      <c r="CV100" s="235"/>
      <c r="CW100" s="235"/>
      <c r="CX100" s="235"/>
    </row>
    <row r="101" spans="1:102" x14ac:dyDescent="0.3">
      <c r="A101" s="184" t="s">
        <v>171</v>
      </c>
      <c r="B101" s="176"/>
      <c r="C101" s="236"/>
      <c r="D101" s="236"/>
      <c r="E101" s="236"/>
      <c r="F101" s="236"/>
      <c r="G101" s="236"/>
      <c r="H101" s="236"/>
      <c r="I101" s="236"/>
      <c r="J101" s="236"/>
      <c r="K101" s="236"/>
      <c r="L101" s="236"/>
      <c r="M101" s="236"/>
      <c r="N101" s="236"/>
      <c r="O101" s="236"/>
      <c r="P101" s="236"/>
      <c r="Q101" s="236"/>
      <c r="R101" s="236"/>
      <c r="S101" s="236"/>
      <c r="T101" s="236"/>
      <c r="U101" s="236"/>
      <c r="V101" s="236"/>
      <c r="W101" s="236"/>
      <c r="X101" s="236"/>
      <c r="Y101" s="236"/>
      <c r="Z101" s="236"/>
      <c r="AA101" s="236"/>
      <c r="AB101" s="236"/>
      <c r="AC101" s="236"/>
      <c r="AD101" s="236"/>
      <c r="AE101" s="236"/>
      <c r="AF101" s="236"/>
      <c r="AG101" s="236"/>
      <c r="AH101" s="236"/>
      <c r="AI101" s="236"/>
      <c r="AJ101" s="236"/>
      <c r="AK101" s="236"/>
      <c r="AL101" s="236"/>
      <c r="AM101" s="236"/>
      <c r="AN101" s="236"/>
      <c r="AO101" s="236"/>
      <c r="AP101" s="236"/>
      <c r="AQ101" s="236"/>
      <c r="AR101" s="236"/>
      <c r="AS101" s="236"/>
      <c r="AT101" s="236"/>
      <c r="AU101" s="236"/>
      <c r="AV101" s="236"/>
      <c r="AW101" s="236"/>
      <c r="AX101" s="236"/>
      <c r="AY101" s="236"/>
      <c r="AZ101" s="236"/>
      <c r="BA101" s="236"/>
      <c r="BB101" s="236"/>
      <c r="BC101" s="236"/>
      <c r="BD101" s="236"/>
      <c r="BE101" s="236"/>
      <c r="BF101" s="236"/>
      <c r="BG101" s="236"/>
      <c r="BH101" s="236"/>
      <c r="BI101" s="236"/>
      <c r="BJ101" s="236"/>
      <c r="BK101" s="236"/>
      <c r="BL101" s="236"/>
      <c r="BM101" s="236"/>
      <c r="BN101" s="236"/>
      <c r="BO101" s="236"/>
      <c r="BP101" s="236"/>
      <c r="BQ101" s="236"/>
      <c r="BR101" s="236"/>
      <c r="BS101" s="236"/>
      <c r="BT101" s="236"/>
      <c r="BU101" s="236"/>
      <c r="BV101" s="236"/>
      <c r="BW101" s="236"/>
      <c r="BX101" s="236"/>
      <c r="BY101" s="236"/>
      <c r="BZ101" s="236"/>
      <c r="CA101" s="236"/>
      <c r="CB101" s="236"/>
      <c r="CC101" s="236"/>
      <c r="CD101" s="236"/>
      <c r="CE101" s="236"/>
      <c r="CF101" s="236"/>
      <c r="CG101" s="236"/>
      <c r="CH101" s="236"/>
      <c r="CI101" s="236"/>
      <c r="CJ101" s="236"/>
      <c r="CK101" s="236"/>
      <c r="CL101" s="236"/>
      <c r="CM101" s="236"/>
      <c r="CN101" s="236"/>
      <c r="CO101" s="236"/>
      <c r="CP101" s="236"/>
      <c r="CQ101" s="236"/>
      <c r="CR101" s="236"/>
      <c r="CS101" s="236"/>
      <c r="CT101" s="236"/>
      <c r="CU101" s="236"/>
      <c r="CV101" s="236"/>
      <c r="CW101" s="236"/>
      <c r="CX101" s="236"/>
    </row>
    <row r="102" spans="1:102" x14ac:dyDescent="0.3">
      <c r="A102" s="175" t="s">
        <v>192</v>
      </c>
      <c r="B102" s="179"/>
      <c r="C102" s="179"/>
      <c r="D102" s="179"/>
      <c r="E102" s="179"/>
      <c r="F102" s="179"/>
      <c r="G102" s="179"/>
      <c r="H102" s="179"/>
      <c r="I102" s="179"/>
      <c r="J102" s="179"/>
      <c r="K102" s="179"/>
      <c r="L102" s="179"/>
      <c r="M102" s="179"/>
      <c r="N102" s="179"/>
      <c r="O102" s="179"/>
      <c r="P102" s="179"/>
      <c r="Q102" s="179"/>
      <c r="R102" s="179"/>
      <c r="S102" s="179"/>
      <c r="T102" s="179"/>
      <c r="U102" s="179"/>
      <c r="V102" s="179"/>
      <c r="W102" s="179"/>
      <c r="X102" s="179"/>
      <c r="Y102" s="179"/>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9"/>
      <c r="BF102" s="179"/>
      <c r="BG102" s="179"/>
      <c r="BH102" s="179"/>
      <c r="BI102" s="179"/>
      <c r="BJ102" s="179"/>
      <c r="BK102" s="179"/>
      <c r="BL102" s="179"/>
      <c r="BM102" s="179"/>
      <c r="BN102" s="179"/>
      <c r="BO102" s="179"/>
      <c r="BP102" s="179"/>
      <c r="BQ102" s="179"/>
      <c r="BR102" s="179"/>
      <c r="BS102" s="179"/>
      <c r="BT102" s="179"/>
      <c r="BU102" s="179"/>
      <c r="BV102" s="179"/>
      <c r="BW102" s="179"/>
      <c r="BX102" s="179"/>
      <c r="BY102" s="179"/>
      <c r="BZ102" s="179"/>
      <c r="CA102" s="179"/>
      <c r="CB102" s="179"/>
      <c r="CC102" s="179"/>
      <c r="CD102" s="179"/>
      <c r="CE102" s="179"/>
      <c r="CF102" s="179"/>
      <c r="CG102" s="179"/>
      <c r="CH102" s="179"/>
      <c r="CI102" s="179"/>
      <c r="CJ102" s="179"/>
      <c r="CK102" s="179"/>
      <c r="CL102" s="179"/>
      <c r="CM102" s="179"/>
      <c r="CN102" s="179"/>
      <c r="CO102" s="179"/>
      <c r="CP102" s="179"/>
      <c r="CQ102" s="179"/>
      <c r="CR102" s="179"/>
      <c r="CS102" s="179"/>
      <c r="CT102" s="179"/>
      <c r="CU102" s="179"/>
      <c r="CV102" s="179"/>
      <c r="CW102" s="179"/>
      <c r="CX102" s="180"/>
    </row>
    <row r="103" spans="1:102" x14ac:dyDescent="0.3">
      <c r="A103" s="172" t="s">
        <v>194</v>
      </c>
      <c r="B103" s="228"/>
      <c r="C103" s="237"/>
      <c r="D103" s="237"/>
      <c r="E103" s="237"/>
      <c r="F103" s="237"/>
      <c r="G103" s="237"/>
      <c r="H103" s="237"/>
      <c r="I103" s="237"/>
      <c r="J103" s="237"/>
      <c r="K103" s="237"/>
      <c r="L103" s="237"/>
      <c r="M103" s="237"/>
      <c r="N103" s="237"/>
      <c r="O103" s="237"/>
      <c r="P103" s="237"/>
      <c r="Q103" s="237"/>
      <c r="R103" s="237"/>
      <c r="S103" s="237"/>
      <c r="T103" s="237"/>
      <c r="U103" s="237"/>
      <c r="V103" s="237"/>
      <c r="W103" s="237"/>
      <c r="X103" s="237"/>
      <c r="Y103" s="237"/>
      <c r="Z103" s="237"/>
      <c r="AA103" s="237"/>
      <c r="AB103" s="237"/>
      <c r="AC103" s="237"/>
      <c r="AD103" s="237"/>
      <c r="AE103" s="237"/>
      <c r="AF103" s="237"/>
      <c r="AG103" s="237"/>
      <c r="AH103" s="237"/>
      <c r="AI103" s="237"/>
      <c r="AJ103" s="237"/>
      <c r="AK103" s="237"/>
      <c r="AL103" s="237"/>
      <c r="AM103" s="237"/>
      <c r="AN103" s="237"/>
      <c r="AO103" s="237"/>
      <c r="AP103" s="237"/>
      <c r="AQ103" s="237"/>
      <c r="AR103" s="237"/>
      <c r="AS103" s="237"/>
      <c r="AT103" s="237"/>
      <c r="AU103" s="237"/>
      <c r="AV103" s="237"/>
      <c r="AW103" s="237"/>
      <c r="AX103" s="237"/>
      <c r="AY103" s="237"/>
      <c r="AZ103" s="237"/>
      <c r="BA103" s="237"/>
      <c r="BB103" s="237"/>
      <c r="BC103" s="237"/>
      <c r="BD103" s="237"/>
      <c r="BE103" s="237"/>
      <c r="BF103" s="237"/>
      <c r="BG103" s="237"/>
      <c r="BH103" s="237"/>
      <c r="BI103" s="237"/>
      <c r="BJ103" s="237"/>
      <c r="BK103" s="237"/>
      <c r="BL103" s="237"/>
      <c r="BM103" s="237"/>
      <c r="BN103" s="237"/>
      <c r="BO103" s="237"/>
      <c r="BP103" s="237"/>
      <c r="BQ103" s="237"/>
      <c r="BR103" s="237"/>
      <c r="BS103" s="237"/>
      <c r="BT103" s="237"/>
      <c r="BU103" s="237"/>
      <c r="BV103" s="237"/>
      <c r="BW103" s="237"/>
      <c r="BX103" s="237"/>
      <c r="BY103" s="237"/>
      <c r="BZ103" s="237"/>
      <c r="CA103" s="237"/>
      <c r="CB103" s="237"/>
      <c r="CC103" s="237"/>
      <c r="CD103" s="237"/>
      <c r="CE103" s="237"/>
      <c r="CF103" s="237"/>
      <c r="CG103" s="237"/>
      <c r="CH103" s="237"/>
      <c r="CI103" s="237"/>
      <c r="CJ103" s="237"/>
      <c r="CK103" s="237"/>
      <c r="CL103" s="237"/>
      <c r="CM103" s="237"/>
      <c r="CN103" s="237"/>
      <c r="CO103" s="237"/>
      <c r="CP103" s="237"/>
      <c r="CQ103" s="237"/>
      <c r="CR103" s="237"/>
      <c r="CS103" s="237"/>
      <c r="CT103" s="237"/>
      <c r="CU103" s="237"/>
      <c r="CV103" s="237"/>
      <c r="CW103" s="237"/>
      <c r="CX103" s="237"/>
    </row>
    <row r="104" spans="1:102" x14ac:dyDescent="0.3">
      <c r="A104" s="172" t="s">
        <v>193</v>
      </c>
      <c r="B104" s="228"/>
      <c r="C104" s="237"/>
      <c r="D104" s="237"/>
      <c r="E104" s="237"/>
      <c r="F104" s="237"/>
      <c r="G104" s="237"/>
      <c r="H104" s="237"/>
      <c r="I104" s="237"/>
      <c r="J104" s="237"/>
      <c r="K104" s="237"/>
      <c r="L104" s="237"/>
      <c r="M104" s="237"/>
      <c r="N104" s="237"/>
      <c r="O104" s="237"/>
      <c r="P104" s="237"/>
      <c r="Q104" s="237"/>
      <c r="R104" s="237"/>
      <c r="S104" s="237"/>
      <c r="T104" s="237"/>
      <c r="U104" s="237"/>
      <c r="V104" s="237"/>
      <c r="W104" s="237"/>
      <c r="X104" s="237"/>
      <c r="Y104" s="237"/>
      <c r="Z104" s="237"/>
      <c r="AA104" s="237"/>
      <c r="AB104" s="237"/>
      <c r="AC104" s="237"/>
      <c r="AD104" s="237"/>
      <c r="AE104" s="237"/>
      <c r="AF104" s="237"/>
      <c r="AG104" s="237"/>
      <c r="AH104" s="237"/>
      <c r="AI104" s="237"/>
      <c r="AJ104" s="237"/>
      <c r="AK104" s="237"/>
      <c r="AL104" s="237"/>
      <c r="AM104" s="237"/>
      <c r="AN104" s="237"/>
      <c r="AO104" s="237"/>
      <c r="AP104" s="237"/>
      <c r="AQ104" s="237"/>
      <c r="AR104" s="237"/>
      <c r="AS104" s="237"/>
      <c r="AT104" s="237"/>
      <c r="AU104" s="237"/>
      <c r="AV104" s="237"/>
      <c r="AW104" s="237"/>
      <c r="AX104" s="237"/>
      <c r="AY104" s="237"/>
      <c r="AZ104" s="237"/>
      <c r="BA104" s="237"/>
      <c r="BB104" s="237"/>
      <c r="BC104" s="237"/>
      <c r="BD104" s="237"/>
      <c r="BE104" s="237"/>
      <c r="BF104" s="237"/>
      <c r="BG104" s="237"/>
      <c r="BH104" s="237"/>
      <c r="BI104" s="237"/>
      <c r="BJ104" s="237"/>
      <c r="BK104" s="237"/>
      <c r="BL104" s="237"/>
      <c r="BM104" s="237"/>
      <c r="BN104" s="237"/>
      <c r="BO104" s="237"/>
      <c r="BP104" s="237"/>
      <c r="BQ104" s="237"/>
      <c r="BR104" s="237"/>
      <c r="BS104" s="237"/>
      <c r="BT104" s="237"/>
      <c r="BU104" s="237"/>
      <c r="BV104" s="237"/>
      <c r="BW104" s="237"/>
      <c r="BX104" s="237"/>
      <c r="BY104" s="237"/>
      <c r="BZ104" s="237"/>
      <c r="CA104" s="237"/>
      <c r="CB104" s="237"/>
      <c r="CC104" s="237"/>
      <c r="CD104" s="237"/>
      <c r="CE104" s="237"/>
      <c r="CF104" s="237"/>
      <c r="CG104" s="237"/>
      <c r="CH104" s="237"/>
      <c r="CI104" s="237"/>
      <c r="CJ104" s="237"/>
      <c r="CK104" s="237"/>
      <c r="CL104" s="237"/>
      <c r="CM104" s="237"/>
      <c r="CN104" s="237"/>
      <c r="CO104" s="237"/>
      <c r="CP104" s="237"/>
      <c r="CQ104" s="237"/>
      <c r="CR104" s="237"/>
      <c r="CS104" s="237"/>
      <c r="CT104" s="237"/>
      <c r="CU104" s="237"/>
      <c r="CV104" s="237"/>
      <c r="CW104" s="237"/>
      <c r="CX104" s="237"/>
    </row>
    <row r="105" spans="1:102" x14ac:dyDescent="0.3">
      <c r="A105" s="175" t="s">
        <v>186</v>
      </c>
      <c r="B105" s="179"/>
      <c r="C105" s="179"/>
      <c r="D105" s="179"/>
      <c r="E105" s="179"/>
      <c r="F105" s="179"/>
      <c r="G105" s="179"/>
      <c r="H105" s="179"/>
      <c r="I105" s="179"/>
      <c r="J105" s="179"/>
      <c r="K105" s="179"/>
      <c r="L105" s="179"/>
      <c r="M105" s="179"/>
      <c r="N105" s="179"/>
      <c r="O105" s="179"/>
      <c r="P105" s="179"/>
      <c r="Q105" s="179"/>
      <c r="R105" s="179"/>
      <c r="S105" s="179"/>
      <c r="T105" s="179"/>
      <c r="U105" s="179"/>
      <c r="V105" s="179"/>
      <c r="W105" s="179"/>
      <c r="X105" s="179"/>
      <c r="Y105" s="179"/>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9"/>
      <c r="BF105" s="179"/>
      <c r="BG105" s="179"/>
      <c r="BH105" s="179"/>
      <c r="BI105" s="179"/>
      <c r="BJ105" s="179"/>
      <c r="BK105" s="179"/>
      <c r="BL105" s="179"/>
      <c r="BM105" s="179"/>
      <c r="BN105" s="179"/>
      <c r="BO105" s="179"/>
      <c r="BP105" s="179"/>
      <c r="BQ105" s="179"/>
      <c r="BR105" s="179"/>
      <c r="BS105" s="179"/>
      <c r="BT105" s="179"/>
      <c r="BU105" s="179"/>
      <c r="BV105" s="179"/>
      <c r="BW105" s="179"/>
      <c r="BX105" s="179"/>
      <c r="BY105" s="179"/>
      <c r="BZ105" s="179"/>
      <c r="CA105" s="179"/>
      <c r="CB105" s="179"/>
      <c r="CC105" s="179"/>
      <c r="CD105" s="179"/>
      <c r="CE105" s="179"/>
      <c r="CF105" s="179"/>
      <c r="CG105" s="179"/>
      <c r="CH105" s="179"/>
      <c r="CI105" s="179"/>
      <c r="CJ105" s="179"/>
      <c r="CK105" s="179"/>
      <c r="CL105" s="179"/>
      <c r="CM105" s="179"/>
      <c r="CN105" s="179"/>
      <c r="CO105" s="179"/>
      <c r="CP105" s="179"/>
      <c r="CQ105" s="179"/>
      <c r="CR105" s="179"/>
      <c r="CS105" s="179"/>
      <c r="CT105" s="179"/>
      <c r="CU105" s="179"/>
      <c r="CV105" s="179"/>
      <c r="CW105" s="179"/>
      <c r="CX105" s="180"/>
    </row>
    <row r="106" spans="1:102" x14ac:dyDescent="0.3">
      <c r="A106" s="127" t="s">
        <v>191</v>
      </c>
      <c r="B106" s="178"/>
      <c r="C106" s="235"/>
      <c r="D106" s="235"/>
      <c r="E106" s="235"/>
      <c r="F106" s="235"/>
      <c r="G106" s="235"/>
      <c r="H106" s="235"/>
      <c r="I106" s="235"/>
      <c r="J106" s="235"/>
      <c r="K106" s="235"/>
      <c r="L106" s="235"/>
      <c r="M106" s="235"/>
      <c r="N106" s="235"/>
      <c r="O106" s="235"/>
      <c r="P106" s="235"/>
      <c r="Q106" s="235"/>
      <c r="R106" s="235"/>
      <c r="S106" s="235"/>
      <c r="T106" s="235"/>
      <c r="U106" s="235"/>
      <c r="V106" s="235"/>
      <c r="W106" s="235"/>
      <c r="X106" s="235"/>
      <c r="Y106" s="235"/>
      <c r="Z106" s="235"/>
      <c r="AA106" s="235"/>
      <c r="AB106" s="235"/>
      <c r="AC106" s="235"/>
      <c r="AD106" s="235"/>
      <c r="AE106" s="235"/>
      <c r="AF106" s="235"/>
      <c r="AG106" s="235"/>
      <c r="AH106" s="235"/>
      <c r="AI106" s="235"/>
      <c r="AJ106" s="235"/>
      <c r="AK106" s="235"/>
      <c r="AL106" s="235"/>
      <c r="AM106" s="235"/>
      <c r="AN106" s="235"/>
      <c r="AO106" s="235"/>
      <c r="AP106" s="235"/>
      <c r="AQ106" s="235"/>
      <c r="AR106" s="235"/>
      <c r="AS106" s="235"/>
      <c r="AT106" s="235"/>
      <c r="AU106" s="235"/>
      <c r="AV106" s="235"/>
      <c r="AW106" s="235"/>
      <c r="AX106" s="235"/>
      <c r="AY106" s="235"/>
      <c r="AZ106" s="235"/>
      <c r="BA106" s="235"/>
      <c r="BB106" s="235"/>
      <c r="BC106" s="235"/>
      <c r="BD106" s="235"/>
      <c r="BE106" s="235"/>
      <c r="BF106" s="235"/>
      <c r="BG106" s="235"/>
      <c r="BH106" s="235"/>
      <c r="BI106" s="235"/>
      <c r="BJ106" s="235"/>
      <c r="BK106" s="235"/>
      <c r="BL106" s="235"/>
      <c r="BM106" s="235"/>
      <c r="BN106" s="235"/>
      <c r="BO106" s="235"/>
      <c r="BP106" s="235"/>
      <c r="BQ106" s="235"/>
      <c r="BR106" s="235"/>
      <c r="BS106" s="235"/>
      <c r="BT106" s="235"/>
      <c r="BU106" s="235"/>
      <c r="BV106" s="235"/>
      <c r="BW106" s="235"/>
      <c r="BX106" s="235"/>
      <c r="BY106" s="235"/>
      <c r="BZ106" s="235"/>
      <c r="CA106" s="235"/>
      <c r="CB106" s="235"/>
      <c r="CC106" s="235"/>
      <c r="CD106" s="235"/>
      <c r="CE106" s="235"/>
      <c r="CF106" s="235"/>
      <c r="CG106" s="235"/>
      <c r="CH106" s="235"/>
      <c r="CI106" s="235"/>
      <c r="CJ106" s="235"/>
      <c r="CK106" s="235"/>
      <c r="CL106" s="235"/>
      <c r="CM106" s="235"/>
      <c r="CN106" s="235"/>
      <c r="CO106" s="235"/>
      <c r="CP106" s="235"/>
      <c r="CQ106" s="235"/>
      <c r="CR106" s="235"/>
      <c r="CS106" s="235"/>
      <c r="CT106" s="235"/>
      <c r="CU106" s="235"/>
      <c r="CV106" s="235"/>
      <c r="CW106" s="235"/>
      <c r="CX106" s="235"/>
    </row>
    <row r="107" spans="1:102" x14ac:dyDescent="0.3">
      <c r="A107" s="31" t="s">
        <v>187</v>
      </c>
      <c r="B107" s="174"/>
      <c r="C107" s="238"/>
      <c r="D107" s="238"/>
      <c r="E107" s="238"/>
      <c r="F107" s="238"/>
      <c r="G107" s="238"/>
      <c r="H107" s="238"/>
      <c r="I107" s="238"/>
      <c r="J107" s="238"/>
      <c r="K107" s="238"/>
      <c r="L107" s="238"/>
      <c r="M107" s="238"/>
      <c r="N107" s="238"/>
      <c r="O107" s="238"/>
      <c r="P107" s="238"/>
      <c r="Q107" s="238"/>
      <c r="R107" s="238"/>
      <c r="S107" s="238"/>
      <c r="T107" s="238"/>
      <c r="U107" s="238"/>
      <c r="V107" s="238"/>
      <c r="W107" s="238"/>
      <c r="X107" s="238"/>
      <c r="Y107" s="238"/>
      <c r="Z107" s="238"/>
      <c r="AA107" s="238"/>
      <c r="AB107" s="238"/>
      <c r="AC107" s="238"/>
      <c r="AD107" s="238"/>
      <c r="AE107" s="238"/>
      <c r="AF107" s="238"/>
      <c r="AG107" s="238"/>
      <c r="AH107" s="238"/>
      <c r="AI107" s="238"/>
      <c r="AJ107" s="238"/>
      <c r="AK107" s="238"/>
      <c r="AL107" s="238"/>
      <c r="AM107" s="238"/>
      <c r="AN107" s="238"/>
      <c r="AO107" s="238"/>
      <c r="AP107" s="238"/>
      <c r="AQ107" s="238"/>
      <c r="AR107" s="238"/>
      <c r="AS107" s="238"/>
      <c r="AT107" s="238"/>
      <c r="AU107" s="238"/>
      <c r="AV107" s="238"/>
      <c r="AW107" s="238"/>
      <c r="AX107" s="238"/>
      <c r="AY107" s="238"/>
      <c r="AZ107" s="238"/>
      <c r="BA107" s="238"/>
      <c r="BB107" s="238"/>
      <c r="BC107" s="238"/>
      <c r="BD107" s="238"/>
      <c r="BE107" s="238"/>
      <c r="BF107" s="238"/>
      <c r="BG107" s="238"/>
      <c r="BH107" s="238"/>
      <c r="BI107" s="238"/>
      <c r="BJ107" s="238"/>
      <c r="BK107" s="238"/>
      <c r="BL107" s="238"/>
      <c r="BM107" s="238"/>
      <c r="BN107" s="238"/>
      <c r="BO107" s="238"/>
      <c r="BP107" s="238"/>
      <c r="BQ107" s="238"/>
      <c r="BR107" s="238"/>
      <c r="BS107" s="238"/>
      <c r="BT107" s="238"/>
      <c r="BU107" s="238"/>
      <c r="BV107" s="238"/>
      <c r="BW107" s="238"/>
      <c r="BX107" s="238"/>
      <c r="BY107" s="238"/>
      <c r="BZ107" s="238"/>
      <c r="CA107" s="238"/>
      <c r="CB107" s="238"/>
      <c r="CC107" s="238"/>
      <c r="CD107" s="238"/>
      <c r="CE107" s="238"/>
      <c r="CF107" s="238"/>
      <c r="CG107" s="238"/>
      <c r="CH107" s="238"/>
      <c r="CI107" s="238"/>
      <c r="CJ107" s="238"/>
      <c r="CK107" s="238"/>
      <c r="CL107" s="238"/>
      <c r="CM107" s="238"/>
      <c r="CN107" s="238"/>
      <c r="CO107" s="238"/>
      <c r="CP107" s="238"/>
      <c r="CQ107" s="238"/>
      <c r="CR107" s="238"/>
      <c r="CS107" s="238"/>
      <c r="CT107" s="238"/>
      <c r="CU107" s="238"/>
      <c r="CV107" s="238"/>
      <c r="CW107" s="238"/>
      <c r="CX107" s="238"/>
    </row>
    <row r="108" spans="1:102" x14ac:dyDescent="0.3">
      <c r="A108" s="172" t="s">
        <v>188</v>
      </c>
      <c r="B108" s="174"/>
      <c r="C108" s="173">
        <f t="shared" ref="C108:AH108" si="2">C107*system_capacity</f>
        <v>0</v>
      </c>
      <c r="D108" s="173">
        <f t="shared" si="2"/>
        <v>0</v>
      </c>
      <c r="E108" s="173">
        <f t="shared" si="2"/>
        <v>0</v>
      </c>
      <c r="F108" s="173">
        <f t="shared" si="2"/>
        <v>0</v>
      </c>
      <c r="G108" s="173">
        <f t="shared" si="2"/>
        <v>0</v>
      </c>
      <c r="H108" s="173">
        <f t="shared" si="2"/>
        <v>0</v>
      </c>
      <c r="I108" s="173">
        <f t="shared" si="2"/>
        <v>0</v>
      </c>
      <c r="J108" s="173">
        <f t="shared" si="2"/>
        <v>0</v>
      </c>
      <c r="K108" s="173">
        <f t="shared" si="2"/>
        <v>0</v>
      </c>
      <c r="L108" s="173">
        <f t="shared" si="2"/>
        <v>0</v>
      </c>
      <c r="M108" s="173">
        <f t="shared" si="2"/>
        <v>0</v>
      </c>
      <c r="N108" s="173">
        <f t="shared" si="2"/>
        <v>0</v>
      </c>
      <c r="O108" s="173">
        <f t="shared" si="2"/>
        <v>0</v>
      </c>
      <c r="P108" s="173">
        <f t="shared" si="2"/>
        <v>0</v>
      </c>
      <c r="Q108" s="173">
        <f t="shared" si="2"/>
        <v>0</v>
      </c>
      <c r="R108" s="173">
        <f t="shared" si="2"/>
        <v>0</v>
      </c>
      <c r="S108" s="173">
        <f t="shared" si="2"/>
        <v>0</v>
      </c>
      <c r="T108" s="173">
        <f t="shared" si="2"/>
        <v>0</v>
      </c>
      <c r="U108" s="173">
        <f t="shared" si="2"/>
        <v>0</v>
      </c>
      <c r="V108" s="173">
        <f t="shared" si="2"/>
        <v>0</v>
      </c>
      <c r="W108" s="173">
        <f t="shared" si="2"/>
        <v>0</v>
      </c>
      <c r="X108" s="173">
        <f t="shared" si="2"/>
        <v>0</v>
      </c>
      <c r="Y108" s="173">
        <f t="shared" si="2"/>
        <v>0</v>
      </c>
      <c r="Z108" s="173">
        <f t="shared" si="2"/>
        <v>0</v>
      </c>
      <c r="AA108" s="173">
        <f t="shared" si="2"/>
        <v>0</v>
      </c>
      <c r="AB108" s="173">
        <f t="shared" si="2"/>
        <v>0</v>
      </c>
      <c r="AC108" s="173">
        <f t="shared" si="2"/>
        <v>0</v>
      </c>
      <c r="AD108" s="173">
        <f t="shared" si="2"/>
        <v>0</v>
      </c>
      <c r="AE108" s="173">
        <f t="shared" si="2"/>
        <v>0</v>
      </c>
      <c r="AF108" s="173">
        <f t="shared" si="2"/>
        <v>0</v>
      </c>
      <c r="AG108" s="173">
        <f t="shared" si="2"/>
        <v>0</v>
      </c>
      <c r="AH108" s="173">
        <f t="shared" si="2"/>
        <v>0</v>
      </c>
      <c r="AI108" s="173">
        <f t="shared" ref="AI108:BN108" si="3">AI107*system_capacity</f>
        <v>0</v>
      </c>
      <c r="AJ108" s="173">
        <f t="shared" si="3"/>
        <v>0</v>
      </c>
      <c r="AK108" s="173">
        <f t="shared" si="3"/>
        <v>0</v>
      </c>
      <c r="AL108" s="173">
        <f t="shared" si="3"/>
        <v>0</v>
      </c>
      <c r="AM108" s="173">
        <f t="shared" si="3"/>
        <v>0</v>
      </c>
      <c r="AN108" s="173">
        <f t="shared" si="3"/>
        <v>0</v>
      </c>
      <c r="AO108" s="173">
        <f t="shared" si="3"/>
        <v>0</v>
      </c>
      <c r="AP108" s="173">
        <f t="shared" si="3"/>
        <v>0</v>
      </c>
      <c r="AQ108" s="173">
        <f t="shared" si="3"/>
        <v>0</v>
      </c>
      <c r="AR108" s="173">
        <f t="shared" si="3"/>
        <v>0</v>
      </c>
      <c r="AS108" s="173">
        <f t="shared" si="3"/>
        <v>0</v>
      </c>
      <c r="AT108" s="173">
        <f t="shared" si="3"/>
        <v>0</v>
      </c>
      <c r="AU108" s="173">
        <f t="shared" si="3"/>
        <v>0</v>
      </c>
      <c r="AV108" s="173">
        <f t="shared" si="3"/>
        <v>0</v>
      </c>
      <c r="AW108" s="173">
        <f t="shared" si="3"/>
        <v>0</v>
      </c>
      <c r="AX108" s="173">
        <f t="shared" si="3"/>
        <v>0</v>
      </c>
      <c r="AY108" s="173">
        <f t="shared" si="3"/>
        <v>0</v>
      </c>
      <c r="AZ108" s="173">
        <f t="shared" si="3"/>
        <v>0</v>
      </c>
      <c r="BA108" s="173">
        <f t="shared" si="3"/>
        <v>0</v>
      </c>
      <c r="BB108" s="173">
        <f t="shared" si="3"/>
        <v>0</v>
      </c>
      <c r="BC108" s="173">
        <f t="shared" si="3"/>
        <v>0</v>
      </c>
      <c r="BD108" s="173">
        <f t="shared" si="3"/>
        <v>0</v>
      </c>
      <c r="BE108" s="173">
        <f t="shared" si="3"/>
        <v>0</v>
      </c>
      <c r="BF108" s="173">
        <f t="shared" si="3"/>
        <v>0</v>
      </c>
      <c r="BG108" s="173">
        <f t="shared" si="3"/>
        <v>0</v>
      </c>
      <c r="BH108" s="173">
        <f t="shared" si="3"/>
        <v>0</v>
      </c>
      <c r="BI108" s="173">
        <f t="shared" si="3"/>
        <v>0</v>
      </c>
      <c r="BJ108" s="173">
        <f t="shared" si="3"/>
        <v>0</v>
      </c>
      <c r="BK108" s="173">
        <f t="shared" si="3"/>
        <v>0</v>
      </c>
      <c r="BL108" s="173">
        <f t="shared" si="3"/>
        <v>0</v>
      </c>
      <c r="BM108" s="173">
        <f t="shared" si="3"/>
        <v>0</v>
      </c>
      <c r="BN108" s="173">
        <f t="shared" si="3"/>
        <v>0</v>
      </c>
      <c r="BO108" s="173">
        <f t="shared" ref="BO108:CT108" si="4">BO107*system_capacity</f>
        <v>0</v>
      </c>
      <c r="BP108" s="173">
        <f t="shared" si="4"/>
        <v>0</v>
      </c>
      <c r="BQ108" s="173">
        <f t="shared" si="4"/>
        <v>0</v>
      </c>
      <c r="BR108" s="173">
        <f t="shared" si="4"/>
        <v>0</v>
      </c>
      <c r="BS108" s="173">
        <f t="shared" si="4"/>
        <v>0</v>
      </c>
      <c r="BT108" s="173">
        <f t="shared" si="4"/>
        <v>0</v>
      </c>
      <c r="BU108" s="173">
        <f t="shared" si="4"/>
        <v>0</v>
      </c>
      <c r="BV108" s="173">
        <f t="shared" si="4"/>
        <v>0</v>
      </c>
      <c r="BW108" s="173">
        <f t="shared" si="4"/>
        <v>0</v>
      </c>
      <c r="BX108" s="173">
        <f t="shared" si="4"/>
        <v>0</v>
      </c>
      <c r="BY108" s="173">
        <f t="shared" si="4"/>
        <v>0</v>
      </c>
      <c r="BZ108" s="173">
        <f t="shared" si="4"/>
        <v>0</v>
      </c>
      <c r="CA108" s="173">
        <f t="shared" si="4"/>
        <v>0</v>
      </c>
      <c r="CB108" s="173">
        <f t="shared" si="4"/>
        <v>0</v>
      </c>
      <c r="CC108" s="173">
        <f t="shared" si="4"/>
        <v>0</v>
      </c>
      <c r="CD108" s="173">
        <f t="shared" si="4"/>
        <v>0</v>
      </c>
      <c r="CE108" s="173">
        <f t="shared" si="4"/>
        <v>0</v>
      </c>
      <c r="CF108" s="173">
        <f t="shared" si="4"/>
        <v>0</v>
      </c>
      <c r="CG108" s="173">
        <f t="shared" si="4"/>
        <v>0</v>
      </c>
      <c r="CH108" s="173">
        <f t="shared" si="4"/>
        <v>0</v>
      </c>
      <c r="CI108" s="173">
        <f t="shared" si="4"/>
        <v>0</v>
      </c>
      <c r="CJ108" s="173">
        <f t="shared" si="4"/>
        <v>0</v>
      </c>
      <c r="CK108" s="173">
        <f t="shared" si="4"/>
        <v>0</v>
      </c>
      <c r="CL108" s="173">
        <f t="shared" si="4"/>
        <v>0</v>
      </c>
      <c r="CM108" s="173">
        <f t="shared" si="4"/>
        <v>0</v>
      </c>
      <c r="CN108" s="173">
        <f t="shared" si="4"/>
        <v>0</v>
      </c>
      <c r="CO108" s="173">
        <f t="shared" si="4"/>
        <v>0</v>
      </c>
      <c r="CP108" s="173">
        <f t="shared" si="4"/>
        <v>0</v>
      </c>
      <c r="CQ108" s="173">
        <f t="shared" si="4"/>
        <v>0</v>
      </c>
      <c r="CR108" s="173">
        <f t="shared" si="4"/>
        <v>0</v>
      </c>
      <c r="CS108" s="173">
        <f t="shared" si="4"/>
        <v>0</v>
      </c>
      <c r="CT108" s="173">
        <f t="shared" si="4"/>
        <v>0</v>
      </c>
      <c r="CU108" s="173">
        <f t="shared" ref="CU108:CX108" si="5">CU107*system_capacity</f>
        <v>0</v>
      </c>
      <c r="CV108" s="173">
        <f t="shared" si="5"/>
        <v>0</v>
      </c>
      <c r="CW108" s="173">
        <f t="shared" si="5"/>
        <v>0</v>
      </c>
      <c r="CX108" s="173">
        <f t="shared" si="5"/>
        <v>0</v>
      </c>
    </row>
    <row r="109" spans="1:102" x14ac:dyDescent="0.3">
      <c r="A109" s="31" t="s">
        <v>189</v>
      </c>
      <c r="B109" s="174"/>
      <c r="C109" s="238"/>
      <c r="D109" s="238"/>
      <c r="E109" s="238"/>
      <c r="F109" s="238"/>
      <c r="G109" s="238"/>
      <c r="H109" s="238"/>
      <c r="I109" s="238"/>
      <c r="J109" s="238"/>
      <c r="K109" s="238"/>
      <c r="L109" s="238"/>
      <c r="M109" s="238"/>
      <c r="N109" s="238"/>
      <c r="O109" s="238"/>
      <c r="P109" s="238"/>
      <c r="Q109" s="238"/>
      <c r="R109" s="238"/>
      <c r="S109" s="238"/>
      <c r="T109" s="238"/>
      <c r="U109" s="238"/>
      <c r="V109" s="238"/>
      <c r="W109" s="238"/>
      <c r="X109" s="238"/>
      <c r="Y109" s="238"/>
      <c r="Z109" s="238"/>
      <c r="AA109" s="238"/>
      <c r="AB109" s="238"/>
      <c r="AC109" s="238"/>
      <c r="AD109" s="238"/>
      <c r="AE109" s="238"/>
      <c r="AF109" s="238"/>
      <c r="AG109" s="238"/>
      <c r="AH109" s="238"/>
      <c r="AI109" s="238"/>
      <c r="AJ109" s="238"/>
      <c r="AK109" s="238"/>
      <c r="AL109" s="238"/>
      <c r="AM109" s="238"/>
      <c r="AN109" s="238"/>
      <c r="AO109" s="238"/>
      <c r="AP109" s="238"/>
      <c r="AQ109" s="238"/>
      <c r="AR109" s="238"/>
      <c r="AS109" s="238"/>
      <c r="AT109" s="238"/>
      <c r="AU109" s="238"/>
      <c r="AV109" s="238"/>
      <c r="AW109" s="238"/>
      <c r="AX109" s="238"/>
      <c r="AY109" s="238"/>
      <c r="AZ109" s="238"/>
      <c r="BA109" s="238"/>
      <c r="BB109" s="238"/>
      <c r="BC109" s="238"/>
      <c r="BD109" s="238"/>
      <c r="BE109" s="238"/>
      <c r="BF109" s="238"/>
      <c r="BG109" s="238"/>
      <c r="BH109" s="238"/>
      <c r="BI109" s="238"/>
      <c r="BJ109" s="238"/>
      <c r="BK109" s="238"/>
      <c r="BL109" s="238"/>
      <c r="BM109" s="238"/>
      <c r="BN109" s="238"/>
      <c r="BO109" s="238"/>
      <c r="BP109" s="238"/>
      <c r="BQ109" s="238"/>
      <c r="BR109" s="238"/>
      <c r="BS109" s="238"/>
      <c r="BT109" s="238"/>
      <c r="BU109" s="238"/>
      <c r="BV109" s="238"/>
      <c r="BW109" s="238"/>
      <c r="BX109" s="238"/>
      <c r="BY109" s="238"/>
      <c r="BZ109" s="238"/>
      <c r="CA109" s="238"/>
      <c r="CB109" s="238"/>
      <c r="CC109" s="238"/>
      <c r="CD109" s="238"/>
      <c r="CE109" s="238"/>
      <c r="CF109" s="238"/>
      <c r="CG109" s="238"/>
      <c r="CH109" s="238"/>
      <c r="CI109" s="238"/>
      <c r="CJ109" s="238"/>
      <c r="CK109" s="238"/>
      <c r="CL109" s="238"/>
      <c r="CM109" s="238"/>
      <c r="CN109" s="238"/>
      <c r="CO109" s="238"/>
      <c r="CP109" s="238"/>
      <c r="CQ109" s="238"/>
      <c r="CR109" s="238"/>
      <c r="CS109" s="238"/>
      <c r="CT109" s="238"/>
      <c r="CU109" s="238"/>
      <c r="CV109" s="238"/>
      <c r="CW109" s="238"/>
      <c r="CX109" s="238"/>
    </row>
    <row r="110" spans="1:102" x14ac:dyDescent="0.3">
      <c r="A110" s="31" t="s">
        <v>190</v>
      </c>
      <c r="B110" s="176"/>
      <c r="C110" s="177">
        <f>C109*C96/1000</f>
        <v>0</v>
      </c>
      <c r="D110" s="177">
        <f t="shared" ref="D110:BO110" si="6">D109*D96/1000</f>
        <v>0</v>
      </c>
      <c r="E110" s="177">
        <f t="shared" si="6"/>
        <v>0</v>
      </c>
      <c r="F110" s="177">
        <f t="shared" si="6"/>
        <v>0</v>
      </c>
      <c r="G110" s="177">
        <f t="shared" si="6"/>
        <v>0</v>
      </c>
      <c r="H110" s="177">
        <f t="shared" si="6"/>
        <v>0</v>
      </c>
      <c r="I110" s="177">
        <f t="shared" si="6"/>
        <v>0</v>
      </c>
      <c r="J110" s="177">
        <f t="shared" si="6"/>
        <v>0</v>
      </c>
      <c r="K110" s="177">
        <f t="shared" si="6"/>
        <v>0</v>
      </c>
      <c r="L110" s="177">
        <f t="shared" si="6"/>
        <v>0</v>
      </c>
      <c r="M110" s="177">
        <f t="shared" si="6"/>
        <v>0</v>
      </c>
      <c r="N110" s="177">
        <f t="shared" si="6"/>
        <v>0</v>
      </c>
      <c r="O110" s="177">
        <f t="shared" si="6"/>
        <v>0</v>
      </c>
      <c r="P110" s="177">
        <f t="shared" si="6"/>
        <v>0</v>
      </c>
      <c r="Q110" s="177">
        <f t="shared" si="6"/>
        <v>0</v>
      </c>
      <c r="R110" s="177">
        <f t="shared" si="6"/>
        <v>0</v>
      </c>
      <c r="S110" s="177">
        <f t="shared" si="6"/>
        <v>0</v>
      </c>
      <c r="T110" s="177">
        <f t="shared" si="6"/>
        <v>0</v>
      </c>
      <c r="U110" s="177">
        <f t="shared" si="6"/>
        <v>0</v>
      </c>
      <c r="V110" s="177">
        <f t="shared" si="6"/>
        <v>0</v>
      </c>
      <c r="W110" s="177">
        <f t="shared" si="6"/>
        <v>0</v>
      </c>
      <c r="X110" s="177">
        <f t="shared" si="6"/>
        <v>0</v>
      </c>
      <c r="Y110" s="177">
        <f t="shared" si="6"/>
        <v>0</v>
      </c>
      <c r="Z110" s="177">
        <f t="shared" si="6"/>
        <v>0</v>
      </c>
      <c r="AA110" s="177">
        <f t="shared" si="6"/>
        <v>0</v>
      </c>
      <c r="AB110" s="177">
        <f t="shared" si="6"/>
        <v>0</v>
      </c>
      <c r="AC110" s="177">
        <f t="shared" si="6"/>
        <v>0</v>
      </c>
      <c r="AD110" s="177">
        <f t="shared" si="6"/>
        <v>0</v>
      </c>
      <c r="AE110" s="177">
        <f t="shared" si="6"/>
        <v>0</v>
      </c>
      <c r="AF110" s="177">
        <f t="shared" si="6"/>
        <v>0</v>
      </c>
      <c r="AG110" s="177">
        <f t="shared" si="6"/>
        <v>0</v>
      </c>
      <c r="AH110" s="177">
        <f t="shared" si="6"/>
        <v>0</v>
      </c>
      <c r="AI110" s="177">
        <f t="shared" si="6"/>
        <v>0</v>
      </c>
      <c r="AJ110" s="177">
        <f t="shared" si="6"/>
        <v>0</v>
      </c>
      <c r="AK110" s="177">
        <f t="shared" si="6"/>
        <v>0</v>
      </c>
      <c r="AL110" s="177">
        <f t="shared" si="6"/>
        <v>0</v>
      </c>
      <c r="AM110" s="177">
        <f t="shared" si="6"/>
        <v>0</v>
      </c>
      <c r="AN110" s="177">
        <f t="shared" si="6"/>
        <v>0</v>
      </c>
      <c r="AO110" s="177">
        <f t="shared" si="6"/>
        <v>0</v>
      </c>
      <c r="AP110" s="177">
        <f t="shared" si="6"/>
        <v>0</v>
      </c>
      <c r="AQ110" s="177">
        <f t="shared" si="6"/>
        <v>0</v>
      </c>
      <c r="AR110" s="177">
        <f t="shared" si="6"/>
        <v>0</v>
      </c>
      <c r="AS110" s="177">
        <f t="shared" si="6"/>
        <v>0</v>
      </c>
      <c r="AT110" s="177">
        <f t="shared" si="6"/>
        <v>0</v>
      </c>
      <c r="AU110" s="177">
        <f t="shared" si="6"/>
        <v>0</v>
      </c>
      <c r="AV110" s="177">
        <f t="shared" si="6"/>
        <v>0</v>
      </c>
      <c r="AW110" s="177">
        <f t="shared" si="6"/>
        <v>0</v>
      </c>
      <c r="AX110" s="177">
        <f t="shared" si="6"/>
        <v>0</v>
      </c>
      <c r="AY110" s="177">
        <f t="shared" si="6"/>
        <v>0</v>
      </c>
      <c r="AZ110" s="177">
        <f t="shared" si="6"/>
        <v>0</v>
      </c>
      <c r="BA110" s="177">
        <f t="shared" si="6"/>
        <v>0</v>
      </c>
      <c r="BB110" s="177">
        <f t="shared" si="6"/>
        <v>0</v>
      </c>
      <c r="BC110" s="177">
        <f t="shared" si="6"/>
        <v>0</v>
      </c>
      <c r="BD110" s="177">
        <f t="shared" si="6"/>
        <v>0</v>
      </c>
      <c r="BE110" s="177">
        <f t="shared" si="6"/>
        <v>0</v>
      </c>
      <c r="BF110" s="177">
        <f t="shared" si="6"/>
        <v>0</v>
      </c>
      <c r="BG110" s="177">
        <f t="shared" si="6"/>
        <v>0</v>
      </c>
      <c r="BH110" s="177">
        <f t="shared" si="6"/>
        <v>0</v>
      </c>
      <c r="BI110" s="177">
        <f t="shared" si="6"/>
        <v>0</v>
      </c>
      <c r="BJ110" s="177">
        <f t="shared" si="6"/>
        <v>0</v>
      </c>
      <c r="BK110" s="177">
        <f t="shared" si="6"/>
        <v>0</v>
      </c>
      <c r="BL110" s="177">
        <f t="shared" si="6"/>
        <v>0</v>
      </c>
      <c r="BM110" s="177">
        <f t="shared" si="6"/>
        <v>0</v>
      </c>
      <c r="BN110" s="177">
        <f t="shared" si="6"/>
        <v>0</v>
      </c>
      <c r="BO110" s="177">
        <f t="shared" si="6"/>
        <v>0</v>
      </c>
      <c r="BP110" s="177">
        <f t="shared" ref="BP110:CX110" si="7">BP109*BP96/1000</f>
        <v>0</v>
      </c>
      <c r="BQ110" s="177">
        <f t="shared" si="7"/>
        <v>0</v>
      </c>
      <c r="BR110" s="177">
        <f t="shared" si="7"/>
        <v>0</v>
      </c>
      <c r="BS110" s="177">
        <f t="shared" si="7"/>
        <v>0</v>
      </c>
      <c r="BT110" s="177">
        <f t="shared" si="7"/>
        <v>0</v>
      </c>
      <c r="BU110" s="177">
        <f t="shared" si="7"/>
        <v>0</v>
      </c>
      <c r="BV110" s="177">
        <f t="shared" si="7"/>
        <v>0</v>
      </c>
      <c r="BW110" s="177">
        <f t="shared" si="7"/>
        <v>0</v>
      </c>
      <c r="BX110" s="177">
        <f t="shared" si="7"/>
        <v>0</v>
      </c>
      <c r="BY110" s="177">
        <f t="shared" si="7"/>
        <v>0</v>
      </c>
      <c r="BZ110" s="177">
        <f t="shared" si="7"/>
        <v>0</v>
      </c>
      <c r="CA110" s="177">
        <f t="shared" si="7"/>
        <v>0</v>
      </c>
      <c r="CB110" s="177">
        <f t="shared" si="7"/>
        <v>0</v>
      </c>
      <c r="CC110" s="177">
        <f t="shared" si="7"/>
        <v>0</v>
      </c>
      <c r="CD110" s="177">
        <f t="shared" si="7"/>
        <v>0</v>
      </c>
      <c r="CE110" s="177">
        <f t="shared" si="7"/>
        <v>0</v>
      </c>
      <c r="CF110" s="177">
        <f t="shared" si="7"/>
        <v>0</v>
      </c>
      <c r="CG110" s="177">
        <f t="shared" si="7"/>
        <v>0</v>
      </c>
      <c r="CH110" s="177">
        <f t="shared" si="7"/>
        <v>0</v>
      </c>
      <c r="CI110" s="177">
        <f t="shared" si="7"/>
        <v>0</v>
      </c>
      <c r="CJ110" s="177">
        <f t="shared" si="7"/>
        <v>0</v>
      </c>
      <c r="CK110" s="177">
        <f t="shared" si="7"/>
        <v>0</v>
      </c>
      <c r="CL110" s="177">
        <f t="shared" si="7"/>
        <v>0</v>
      </c>
      <c r="CM110" s="177">
        <f t="shared" si="7"/>
        <v>0</v>
      </c>
      <c r="CN110" s="177">
        <f t="shared" si="7"/>
        <v>0</v>
      </c>
      <c r="CO110" s="177">
        <f t="shared" si="7"/>
        <v>0</v>
      </c>
      <c r="CP110" s="177">
        <f t="shared" si="7"/>
        <v>0</v>
      </c>
      <c r="CQ110" s="177">
        <f t="shared" si="7"/>
        <v>0</v>
      </c>
      <c r="CR110" s="177">
        <f t="shared" si="7"/>
        <v>0</v>
      </c>
      <c r="CS110" s="177">
        <f t="shared" si="7"/>
        <v>0</v>
      </c>
      <c r="CT110" s="177">
        <f t="shared" si="7"/>
        <v>0</v>
      </c>
      <c r="CU110" s="177">
        <f t="shared" si="7"/>
        <v>0</v>
      </c>
      <c r="CV110" s="177">
        <f t="shared" si="7"/>
        <v>0</v>
      </c>
      <c r="CW110" s="177">
        <f t="shared" si="7"/>
        <v>0</v>
      </c>
      <c r="CX110" s="177">
        <f t="shared" si="7"/>
        <v>0</v>
      </c>
    </row>
    <row r="111" spans="1:102" x14ac:dyDescent="0.3">
      <c r="A111" s="175" t="s">
        <v>213</v>
      </c>
      <c r="B111" s="179"/>
      <c r="C111" s="179"/>
      <c r="D111" s="179"/>
      <c r="E111" s="179"/>
      <c r="F111" s="179"/>
      <c r="G111" s="179"/>
      <c r="H111" s="179"/>
      <c r="I111" s="179"/>
      <c r="J111" s="179"/>
      <c r="K111" s="179"/>
      <c r="L111" s="179"/>
      <c r="M111" s="179"/>
      <c r="N111" s="179"/>
      <c r="O111" s="179"/>
      <c r="P111" s="179"/>
      <c r="Q111" s="179"/>
      <c r="R111" s="179"/>
      <c r="S111" s="179"/>
      <c r="T111" s="179"/>
      <c r="U111" s="179"/>
      <c r="V111" s="179"/>
      <c r="W111" s="179"/>
      <c r="X111" s="179"/>
      <c r="Y111" s="179"/>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9"/>
      <c r="BF111" s="179"/>
      <c r="BG111" s="179"/>
      <c r="BH111" s="179"/>
      <c r="BI111" s="179"/>
      <c r="BJ111" s="179"/>
      <c r="BK111" s="179"/>
      <c r="BL111" s="179"/>
      <c r="BM111" s="179"/>
      <c r="BN111" s="179"/>
      <c r="BO111" s="179"/>
      <c r="BP111" s="179"/>
      <c r="BQ111" s="179"/>
      <c r="BR111" s="179"/>
      <c r="BS111" s="179"/>
      <c r="BT111" s="179"/>
      <c r="BU111" s="179"/>
      <c r="BV111" s="179"/>
      <c r="BW111" s="179"/>
      <c r="BX111" s="179"/>
      <c r="BY111" s="179"/>
      <c r="BZ111" s="179"/>
      <c r="CA111" s="179"/>
      <c r="CB111" s="179"/>
      <c r="CC111" s="179"/>
      <c r="CD111" s="179"/>
      <c r="CE111" s="179"/>
      <c r="CF111" s="179"/>
      <c r="CG111" s="179"/>
      <c r="CH111" s="179"/>
      <c r="CI111" s="179"/>
      <c r="CJ111" s="179"/>
      <c r="CK111" s="179"/>
      <c r="CL111" s="179"/>
      <c r="CM111" s="179"/>
      <c r="CN111" s="179"/>
      <c r="CO111" s="179"/>
      <c r="CP111" s="179"/>
      <c r="CQ111" s="179"/>
      <c r="CR111" s="179"/>
      <c r="CS111" s="179"/>
      <c r="CT111" s="179"/>
      <c r="CU111" s="179"/>
      <c r="CV111" s="179"/>
      <c r="CW111" s="179"/>
      <c r="CX111" s="180"/>
    </row>
    <row r="112" spans="1:102" x14ac:dyDescent="0.3">
      <c r="A112" s="31" t="s">
        <v>179</v>
      </c>
      <c r="B112" s="239"/>
      <c r="C112" s="178"/>
      <c r="D112" s="178"/>
      <c r="E112" s="178"/>
      <c r="F112" s="178"/>
      <c r="G112" s="178"/>
      <c r="H112" s="178"/>
      <c r="I112" s="17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c r="CS112" s="178"/>
      <c r="CT112" s="178"/>
      <c r="CU112" s="178"/>
      <c r="CV112" s="178"/>
      <c r="CW112" s="178"/>
      <c r="CX112" s="178"/>
    </row>
    <row r="113" spans="1:102" x14ac:dyDescent="0.3">
      <c r="A113" s="172" t="s">
        <v>182</v>
      </c>
      <c r="B113" s="240"/>
      <c r="C113" s="174"/>
      <c r="D113" s="174"/>
      <c r="E113" s="174"/>
      <c r="F113" s="174"/>
      <c r="G113" s="174"/>
      <c r="H113" s="174"/>
      <c r="I113" s="17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c r="CS113" s="174"/>
      <c r="CT113" s="174"/>
      <c r="CU113" s="174"/>
      <c r="CV113" s="174"/>
      <c r="CW113" s="174"/>
      <c r="CX113" s="174"/>
    </row>
    <row r="114" spans="1:102" x14ac:dyDescent="0.3">
      <c r="A114" s="31" t="s">
        <v>180</v>
      </c>
      <c r="B114" s="240"/>
      <c r="C114" s="174"/>
      <c r="D114" s="174"/>
      <c r="E114" s="174"/>
      <c r="F114" s="174"/>
      <c r="G114" s="174"/>
      <c r="H114" s="174"/>
      <c r="I114" s="17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c r="CS114" s="174"/>
      <c r="CT114" s="174"/>
      <c r="CU114" s="174"/>
      <c r="CV114" s="174"/>
      <c r="CW114" s="174"/>
      <c r="CX114" s="174"/>
    </row>
    <row r="115" spans="1:102" x14ac:dyDescent="0.3">
      <c r="A115" s="31" t="s">
        <v>181</v>
      </c>
      <c r="B115" s="241"/>
      <c r="C115" s="229"/>
      <c r="D115" s="229"/>
      <c r="E115" s="229"/>
      <c r="F115" s="229"/>
      <c r="G115" s="229"/>
      <c r="H115" s="229"/>
      <c r="I115" s="229"/>
      <c r="J115" s="229"/>
      <c r="K115" s="229"/>
      <c r="L115" s="229"/>
      <c r="M115" s="229"/>
      <c r="N115" s="229"/>
      <c r="O115" s="229"/>
      <c r="P115" s="229"/>
      <c r="Q115" s="229"/>
      <c r="R115" s="229"/>
      <c r="S115" s="229"/>
      <c r="T115" s="229"/>
      <c r="U115" s="229"/>
      <c r="V115" s="229"/>
      <c r="W115" s="229"/>
      <c r="X115" s="229"/>
      <c r="Y115" s="229"/>
      <c r="Z115" s="229"/>
      <c r="AA115" s="229"/>
      <c r="AB115" s="229"/>
      <c r="AC115" s="229"/>
      <c r="AD115" s="229"/>
      <c r="AE115" s="229"/>
      <c r="AF115" s="229"/>
      <c r="AG115" s="229"/>
      <c r="AH115" s="229"/>
      <c r="AI115" s="229"/>
      <c r="AJ115" s="229"/>
      <c r="AK115" s="229"/>
      <c r="AL115" s="229"/>
      <c r="AM115" s="229"/>
      <c r="AN115" s="229"/>
      <c r="AO115" s="229"/>
      <c r="AP115" s="229"/>
      <c r="AQ115" s="229"/>
      <c r="AR115" s="229"/>
      <c r="AS115" s="229"/>
      <c r="AT115" s="229"/>
      <c r="AU115" s="229"/>
      <c r="AV115" s="229"/>
      <c r="AW115" s="229"/>
      <c r="AX115" s="229"/>
      <c r="AY115" s="229"/>
      <c r="AZ115" s="229"/>
      <c r="BA115" s="229"/>
      <c r="BB115" s="229"/>
      <c r="BC115" s="229"/>
      <c r="BD115" s="229"/>
      <c r="BE115" s="229"/>
      <c r="BF115" s="229"/>
      <c r="BG115" s="229"/>
      <c r="BH115" s="229"/>
      <c r="BI115" s="229"/>
      <c r="BJ115" s="229"/>
      <c r="BK115" s="229"/>
      <c r="BL115" s="229"/>
      <c r="BM115" s="229"/>
      <c r="BN115" s="229"/>
      <c r="BO115" s="229"/>
      <c r="BP115" s="229"/>
      <c r="BQ115" s="229"/>
      <c r="BR115" s="229"/>
      <c r="BS115" s="229"/>
      <c r="BT115" s="229"/>
      <c r="BU115" s="229"/>
      <c r="BV115" s="229"/>
      <c r="BW115" s="229"/>
      <c r="BX115" s="229"/>
      <c r="BY115" s="229"/>
      <c r="BZ115" s="229"/>
      <c r="CA115" s="229"/>
      <c r="CB115" s="229"/>
      <c r="CC115" s="229"/>
      <c r="CD115" s="229"/>
      <c r="CE115" s="229"/>
      <c r="CF115" s="229"/>
      <c r="CG115" s="229"/>
      <c r="CH115" s="229"/>
      <c r="CI115" s="229"/>
      <c r="CJ115" s="229"/>
      <c r="CK115" s="229"/>
      <c r="CL115" s="229"/>
      <c r="CM115" s="229"/>
      <c r="CN115" s="229"/>
      <c r="CO115" s="229"/>
      <c r="CP115" s="229"/>
      <c r="CQ115" s="229"/>
      <c r="CR115" s="229"/>
      <c r="CS115" s="229"/>
      <c r="CT115" s="229"/>
      <c r="CU115" s="229"/>
      <c r="CV115" s="229"/>
      <c r="CW115" s="229"/>
      <c r="CX115" s="229"/>
    </row>
    <row r="116" spans="1:102" x14ac:dyDescent="0.3">
      <c r="A116" s="172" t="s">
        <v>184</v>
      </c>
      <c r="B116" s="240"/>
      <c r="C116" s="173">
        <f t="shared" ref="C116:AH116" si="8">batt_computed_bank_capacity*batt_replacement_cost*(1+batt_replacement_cost_escal/100+inflation_rate/100)^(C95-1)</f>
        <v>0</v>
      </c>
      <c r="D116" s="173">
        <f t="shared" si="8"/>
        <v>0</v>
      </c>
      <c r="E116" s="173">
        <f t="shared" si="8"/>
        <v>0</v>
      </c>
      <c r="F116" s="173">
        <f t="shared" si="8"/>
        <v>0</v>
      </c>
      <c r="G116" s="173">
        <f t="shared" si="8"/>
        <v>0</v>
      </c>
      <c r="H116" s="173">
        <f t="shared" si="8"/>
        <v>0</v>
      </c>
      <c r="I116" s="173">
        <f t="shared" si="8"/>
        <v>0</v>
      </c>
      <c r="J116" s="173">
        <f t="shared" si="8"/>
        <v>0</v>
      </c>
      <c r="K116" s="173">
        <f t="shared" si="8"/>
        <v>0</v>
      </c>
      <c r="L116" s="173">
        <f t="shared" si="8"/>
        <v>0</v>
      </c>
      <c r="M116" s="173">
        <f t="shared" si="8"/>
        <v>0</v>
      </c>
      <c r="N116" s="173">
        <f t="shared" si="8"/>
        <v>0</v>
      </c>
      <c r="O116" s="173">
        <f t="shared" si="8"/>
        <v>0</v>
      </c>
      <c r="P116" s="173">
        <f t="shared" si="8"/>
        <v>0</v>
      </c>
      <c r="Q116" s="173">
        <f t="shared" si="8"/>
        <v>0</v>
      </c>
      <c r="R116" s="173">
        <f t="shared" si="8"/>
        <v>0</v>
      </c>
      <c r="S116" s="173">
        <f t="shared" si="8"/>
        <v>0</v>
      </c>
      <c r="T116" s="173">
        <f t="shared" si="8"/>
        <v>0</v>
      </c>
      <c r="U116" s="173">
        <f t="shared" si="8"/>
        <v>0</v>
      </c>
      <c r="V116" s="173">
        <f t="shared" si="8"/>
        <v>0</v>
      </c>
      <c r="W116" s="173">
        <f t="shared" si="8"/>
        <v>0</v>
      </c>
      <c r="X116" s="173">
        <f t="shared" si="8"/>
        <v>0</v>
      </c>
      <c r="Y116" s="173">
        <f t="shared" si="8"/>
        <v>0</v>
      </c>
      <c r="Z116" s="173">
        <f t="shared" si="8"/>
        <v>0</v>
      </c>
      <c r="AA116" s="173">
        <f t="shared" si="8"/>
        <v>0</v>
      </c>
      <c r="AB116" s="173">
        <f t="shared" si="8"/>
        <v>0</v>
      </c>
      <c r="AC116" s="173">
        <f t="shared" si="8"/>
        <v>0</v>
      </c>
      <c r="AD116" s="173">
        <f t="shared" si="8"/>
        <v>0</v>
      </c>
      <c r="AE116" s="173">
        <f t="shared" si="8"/>
        <v>0</v>
      </c>
      <c r="AF116" s="173">
        <f t="shared" si="8"/>
        <v>0</v>
      </c>
      <c r="AG116" s="173">
        <f t="shared" si="8"/>
        <v>0</v>
      </c>
      <c r="AH116" s="173">
        <f t="shared" si="8"/>
        <v>0</v>
      </c>
      <c r="AI116" s="173">
        <f t="shared" ref="AI116:BN116" si="9">batt_computed_bank_capacity*batt_replacement_cost*(1+batt_replacement_cost_escal/100+inflation_rate/100)^(AI95-1)</f>
        <v>0</v>
      </c>
      <c r="AJ116" s="173">
        <f t="shared" si="9"/>
        <v>0</v>
      </c>
      <c r="AK116" s="173">
        <f t="shared" si="9"/>
        <v>0</v>
      </c>
      <c r="AL116" s="173">
        <f t="shared" si="9"/>
        <v>0</v>
      </c>
      <c r="AM116" s="173">
        <f t="shared" si="9"/>
        <v>0</v>
      </c>
      <c r="AN116" s="173">
        <f t="shared" si="9"/>
        <v>0</v>
      </c>
      <c r="AO116" s="173">
        <f t="shared" si="9"/>
        <v>0</v>
      </c>
      <c r="AP116" s="173">
        <f t="shared" si="9"/>
        <v>0</v>
      </c>
      <c r="AQ116" s="173">
        <f t="shared" si="9"/>
        <v>0</v>
      </c>
      <c r="AR116" s="173">
        <f t="shared" si="9"/>
        <v>0</v>
      </c>
      <c r="AS116" s="173">
        <f t="shared" si="9"/>
        <v>0</v>
      </c>
      <c r="AT116" s="173">
        <f t="shared" si="9"/>
        <v>0</v>
      </c>
      <c r="AU116" s="173">
        <f t="shared" si="9"/>
        <v>0</v>
      </c>
      <c r="AV116" s="173">
        <f t="shared" si="9"/>
        <v>0</v>
      </c>
      <c r="AW116" s="173">
        <f t="shared" si="9"/>
        <v>0</v>
      </c>
      <c r="AX116" s="173">
        <f t="shared" si="9"/>
        <v>0</v>
      </c>
      <c r="AY116" s="173">
        <f t="shared" si="9"/>
        <v>0</v>
      </c>
      <c r="AZ116" s="173">
        <f t="shared" si="9"/>
        <v>0</v>
      </c>
      <c r="BA116" s="173">
        <f t="shared" si="9"/>
        <v>0</v>
      </c>
      <c r="BB116" s="173">
        <f t="shared" si="9"/>
        <v>0</v>
      </c>
      <c r="BC116" s="173">
        <f t="shared" si="9"/>
        <v>0</v>
      </c>
      <c r="BD116" s="173">
        <f t="shared" si="9"/>
        <v>0</v>
      </c>
      <c r="BE116" s="173">
        <f t="shared" si="9"/>
        <v>0</v>
      </c>
      <c r="BF116" s="173">
        <f t="shared" si="9"/>
        <v>0</v>
      </c>
      <c r="BG116" s="173">
        <f t="shared" si="9"/>
        <v>0</v>
      </c>
      <c r="BH116" s="173">
        <f t="shared" si="9"/>
        <v>0</v>
      </c>
      <c r="BI116" s="173">
        <f t="shared" si="9"/>
        <v>0</v>
      </c>
      <c r="BJ116" s="173">
        <f t="shared" si="9"/>
        <v>0</v>
      </c>
      <c r="BK116" s="173">
        <f t="shared" si="9"/>
        <v>0</v>
      </c>
      <c r="BL116" s="173">
        <f t="shared" si="9"/>
        <v>0</v>
      </c>
      <c r="BM116" s="173">
        <f t="shared" si="9"/>
        <v>0</v>
      </c>
      <c r="BN116" s="173">
        <f t="shared" si="9"/>
        <v>0</v>
      </c>
      <c r="BO116" s="173">
        <f t="shared" ref="BO116:CX116" si="10">batt_computed_bank_capacity*batt_replacement_cost*(1+batt_replacement_cost_escal/100+inflation_rate/100)^(BO95-1)</f>
        <v>0</v>
      </c>
      <c r="BP116" s="173">
        <f t="shared" si="10"/>
        <v>0</v>
      </c>
      <c r="BQ116" s="173">
        <f t="shared" si="10"/>
        <v>0</v>
      </c>
      <c r="BR116" s="173">
        <f t="shared" si="10"/>
        <v>0</v>
      </c>
      <c r="BS116" s="173">
        <f t="shared" si="10"/>
        <v>0</v>
      </c>
      <c r="BT116" s="173">
        <f t="shared" si="10"/>
        <v>0</v>
      </c>
      <c r="BU116" s="173">
        <f t="shared" si="10"/>
        <v>0</v>
      </c>
      <c r="BV116" s="173">
        <f t="shared" si="10"/>
        <v>0</v>
      </c>
      <c r="BW116" s="173">
        <f t="shared" si="10"/>
        <v>0</v>
      </c>
      <c r="BX116" s="173">
        <f t="shared" si="10"/>
        <v>0</v>
      </c>
      <c r="BY116" s="173">
        <f t="shared" si="10"/>
        <v>0</v>
      </c>
      <c r="BZ116" s="173">
        <f t="shared" si="10"/>
        <v>0</v>
      </c>
      <c r="CA116" s="173">
        <f t="shared" si="10"/>
        <v>0</v>
      </c>
      <c r="CB116" s="173">
        <f t="shared" si="10"/>
        <v>0</v>
      </c>
      <c r="CC116" s="173">
        <f t="shared" si="10"/>
        <v>0</v>
      </c>
      <c r="CD116" s="173">
        <f t="shared" si="10"/>
        <v>0</v>
      </c>
      <c r="CE116" s="173">
        <f t="shared" si="10"/>
        <v>0</v>
      </c>
      <c r="CF116" s="173">
        <f t="shared" si="10"/>
        <v>0</v>
      </c>
      <c r="CG116" s="173">
        <f t="shared" si="10"/>
        <v>0</v>
      </c>
      <c r="CH116" s="173">
        <f t="shared" si="10"/>
        <v>0</v>
      </c>
      <c r="CI116" s="173">
        <f t="shared" si="10"/>
        <v>0</v>
      </c>
      <c r="CJ116" s="173">
        <f t="shared" si="10"/>
        <v>0</v>
      </c>
      <c r="CK116" s="173">
        <f t="shared" si="10"/>
        <v>0</v>
      </c>
      <c r="CL116" s="173">
        <f t="shared" si="10"/>
        <v>0</v>
      </c>
      <c r="CM116" s="173">
        <f t="shared" si="10"/>
        <v>0</v>
      </c>
      <c r="CN116" s="173">
        <f t="shared" si="10"/>
        <v>0</v>
      </c>
      <c r="CO116" s="173">
        <f t="shared" si="10"/>
        <v>0</v>
      </c>
      <c r="CP116" s="173">
        <f t="shared" si="10"/>
        <v>0</v>
      </c>
      <c r="CQ116" s="173">
        <f t="shared" si="10"/>
        <v>0</v>
      </c>
      <c r="CR116" s="173">
        <f t="shared" si="10"/>
        <v>0</v>
      </c>
      <c r="CS116" s="173">
        <f t="shared" si="10"/>
        <v>0</v>
      </c>
      <c r="CT116" s="173">
        <f t="shared" si="10"/>
        <v>0</v>
      </c>
      <c r="CU116" s="173">
        <f t="shared" si="10"/>
        <v>0</v>
      </c>
      <c r="CV116" s="173">
        <f t="shared" si="10"/>
        <v>0</v>
      </c>
      <c r="CW116" s="173">
        <f t="shared" si="10"/>
        <v>0</v>
      </c>
      <c r="CX116" s="173">
        <f t="shared" si="10"/>
        <v>0</v>
      </c>
    </row>
    <row r="117" spans="1:102" x14ac:dyDescent="0.3">
      <c r="A117" s="31" t="s">
        <v>183</v>
      </c>
      <c r="B117" s="174"/>
      <c r="C117" s="238"/>
      <c r="D117" s="238"/>
      <c r="E117" s="238"/>
      <c r="F117" s="238"/>
      <c r="G117" s="238"/>
      <c r="H117" s="238"/>
      <c r="I117" s="238"/>
      <c r="J117" s="238"/>
      <c r="K117" s="238"/>
      <c r="L117" s="238"/>
      <c r="M117" s="238"/>
      <c r="N117" s="238"/>
      <c r="O117" s="238"/>
      <c r="P117" s="238"/>
      <c r="Q117" s="238"/>
      <c r="R117" s="238"/>
      <c r="S117" s="238"/>
      <c r="T117" s="238"/>
      <c r="U117" s="238"/>
      <c r="V117" s="238"/>
      <c r="W117" s="238"/>
      <c r="X117" s="238"/>
      <c r="Y117" s="238"/>
      <c r="Z117" s="238"/>
      <c r="AA117" s="238"/>
      <c r="AB117" s="238"/>
      <c r="AC117" s="238"/>
      <c r="AD117" s="238"/>
      <c r="AE117" s="238"/>
      <c r="AF117" s="238"/>
      <c r="AG117" s="238"/>
      <c r="AH117" s="238"/>
      <c r="AI117" s="238"/>
      <c r="AJ117" s="238"/>
      <c r="AK117" s="238"/>
      <c r="AL117" s="238"/>
      <c r="AM117" s="238"/>
      <c r="AN117" s="238"/>
      <c r="AO117" s="238"/>
      <c r="AP117" s="238"/>
      <c r="AQ117" s="238"/>
      <c r="AR117" s="238"/>
      <c r="AS117" s="238"/>
      <c r="AT117" s="238"/>
      <c r="AU117" s="238"/>
      <c r="AV117" s="238"/>
      <c r="AW117" s="238"/>
      <c r="AX117" s="238"/>
      <c r="AY117" s="238"/>
      <c r="AZ117" s="238"/>
      <c r="BA117" s="238"/>
      <c r="BB117" s="238"/>
      <c r="BC117" s="238"/>
      <c r="BD117" s="238"/>
      <c r="BE117" s="238"/>
      <c r="BF117" s="238"/>
      <c r="BG117" s="238"/>
      <c r="BH117" s="238"/>
      <c r="BI117" s="238"/>
      <c r="BJ117" s="238"/>
      <c r="BK117" s="238"/>
      <c r="BL117" s="238"/>
      <c r="BM117" s="238"/>
      <c r="BN117" s="238"/>
      <c r="BO117" s="238"/>
      <c r="BP117" s="238"/>
      <c r="BQ117" s="238"/>
      <c r="BR117" s="238"/>
      <c r="BS117" s="238"/>
      <c r="BT117" s="238"/>
      <c r="BU117" s="238"/>
      <c r="BV117" s="238"/>
      <c r="BW117" s="238"/>
      <c r="BX117" s="238"/>
      <c r="BY117" s="238"/>
      <c r="BZ117" s="238"/>
      <c r="CA117" s="238"/>
      <c r="CB117" s="238"/>
      <c r="CC117" s="238"/>
      <c r="CD117" s="238"/>
      <c r="CE117" s="238"/>
      <c r="CF117" s="238"/>
      <c r="CG117" s="238"/>
      <c r="CH117" s="238"/>
      <c r="CI117" s="238"/>
      <c r="CJ117" s="238"/>
      <c r="CK117" s="238"/>
      <c r="CL117" s="238"/>
      <c r="CM117" s="238"/>
      <c r="CN117" s="238"/>
      <c r="CO117" s="238"/>
      <c r="CP117" s="238"/>
      <c r="CQ117" s="238"/>
      <c r="CR117" s="238"/>
      <c r="CS117" s="238"/>
      <c r="CT117" s="238"/>
      <c r="CU117" s="238"/>
      <c r="CV117" s="238"/>
      <c r="CW117" s="238"/>
      <c r="CX117" s="238"/>
    </row>
    <row r="118" spans="1:102" x14ac:dyDescent="0.3">
      <c r="A118" s="31" t="s">
        <v>177</v>
      </c>
      <c r="B118" s="174"/>
      <c r="C118" s="173">
        <f>C116*C117</f>
        <v>0</v>
      </c>
      <c r="D118" s="173">
        <f t="shared" ref="D118:BO118" si="11">D116*D117</f>
        <v>0</v>
      </c>
      <c r="E118" s="173">
        <f t="shared" si="11"/>
        <v>0</v>
      </c>
      <c r="F118" s="173">
        <f t="shared" si="11"/>
        <v>0</v>
      </c>
      <c r="G118" s="173">
        <f t="shared" si="11"/>
        <v>0</v>
      </c>
      <c r="H118" s="173">
        <f t="shared" si="11"/>
        <v>0</v>
      </c>
      <c r="I118" s="173">
        <f t="shared" si="11"/>
        <v>0</v>
      </c>
      <c r="J118" s="173">
        <f t="shared" si="11"/>
        <v>0</v>
      </c>
      <c r="K118" s="173">
        <f t="shared" si="11"/>
        <v>0</v>
      </c>
      <c r="L118" s="173">
        <f t="shared" si="11"/>
        <v>0</v>
      </c>
      <c r="M118" s="173">
        <f t="shared" si="11"/>
        <v>0</v>
      </c>
      <c r="N118" s="173">
        <f t="shared" si="11"/>
        <v>0</v>
      </c>
      <c r="O118" s="173">
        <f t="shared" si="11"/>
        <v>0</v>
      </c>
      <c r="P118" s="173">
        <f t="shared" si="11"/>
        <v>0</v>
      </c>
      <c r="Q118" s="173">
        <f t="shared" si="11"/>
        <v>0</v>
      </c>
      <c r="R118" s="173">
        <f t="shared" si="11"/>
        <v>0</v>
      </c>
      <c r="S118" s="173">
        <f t="shared" si="11"/>
        <v>0</v>
      </c>
      <c r="T118" s="173">
        <f t="shared" si="11"/>
        <v>0</v>
      </c>
      <c r="U118" s="173">
        <f t="shared" si="11"/>
        <v>0</v>
      </c>
      <c r="V118" s="173">
        <f t="shared" si="11"/>
        <v>0</v>
      </c>
      <c r="W118" s="173">
        <f t="shared" si="11"/>
        <v>0</v>
      </c>
      <c r="X118" s="173">
        <f t="shared" si="11"/>
        <v>0</v>
      </c>
      <c r="Y118" s="173">
        <f t="shared" si="11"/>
        <v>0</v>
      </c>
      <c r="Z118" s="173">
        <f t="shared" si="11"/>
        <v>0</v>
      </c>
      <c r="AA118" s="173">
        <f t="shared" si="11"/>
        <v>0</v>
      </c>
      <c r="AB118" s="173">
        <f t="shared" si="11"/>
        <v>0</v>
      </c>
      <c r="AC118" s="173">
        <f t="shared" si="11"/>
        <v>0</v>
      </c>
      <c r="AD118" s="173">
        <f t="shared" si="11"/>
        <v>0</v>
      </c>
      <c r="AE118" s="173">
        <f t="shared" si="11"/>
        <v>0</v>
      </c>
      <c r="AF118" s="173">
        <f t="shared" si="11"/>
        <v>0</v>
      </c>
      <c r="AG118" s="173">
        <f t="shared" si="11"/>
        <v>0</v>
      </c>
      <c r="AH118" s="173">
        <f t="shared" si="11"/>
        <v>0</v>
      </c>
      <c r="AI118" s="173">
        <f t="shared" si="11"/>
        <v>0</v>
      </c>
      <c r="AJ118" s="173">
        <f t="shared" si="11"/>
        <v>0</v>
      </c>
      <c r="AK118" s="173">
        <f t="shared" si="11"/>
        <v>0</v>
      </c>
      <c r="AL118" s="173">
        <f t="shared" si="11"/>
        <v>0</v>
      </c>
      <c r="AM118" s="173">
        <f t="shared" si="11"/>
        <v>0</v>
      </c>
      <c r="AN118" s="173">
        <f t="shared" si="11"/>
        <v>0</v>
      </c>
      <c r="AO118" s="173">
        <f t="shared" si="11"/>
        <v>0</v>
      </c>
      <c r="AP118" s="173">
        <f t="shared" si="11"/>
        <v>0</v>
      </c>
      <c r="AQ118" s="173">
        <f t="shared" si="11"/>
        <v>0</v>
      </c>
      <c r="AR118" s="173">
        <f t="shared" si="11"/>
        <v>0</v>
      </c>
      <c r="AS118" s="173">
        <f t="shared" si="11"/>
        <v>0</v>
      </c>
      <c r="AT118" s="173">
        <f t="shared" si="11"/>
        <v>0</v>
      </c>
      <c r="AU118" s="173">
        <f t="shared" si="11"/>
        <v>0</v>
      </c>
      <c r="AV118" s="173">
        <f t="shared" si="11"/>
        <v>0</v>
      </c>
      <c r="AW118" s="173">
        <f t="shared" si="11"/>
        <v>0</v>
      </c>
      <c r="AX118" s="173">
        <f t="shared" si="11"/>
        <v>0</v>
      </c>
      <c r="AY118" s="173">
        <f t="shared" si="11"/>
        <v>0</v>
      </c>
      <c r="AZ118" s="173">
        <f t="shared" si="11"/>
        <v>0</v>
      </c>
      <c r="BA118" s="173">
        <f t="shared" si="11"/>
        <v>0</v>
      </c>
      <c r="BB118" s="173">
        <f t="shared" si="11"/>
        <v>0</v>
      </c>
      <c r="BC118" s="173">
        <f t="shared" si="11"/>
        <v>0</v>
      </c>
      <c r="BD118" s="173">
        <f t="shared" si="11"/>
        <v>0</v>
      </c>
      <c r="BE118" s="173">
        <f t="shared" si="11"/>
        <v>0</v>
      </c>
      <c r="BF118" s="173">
        <f t="shared" si="11"/>
        <v>0</v>
      </c>
      <c r="BG118" s="173">
        <f t="shared" si="11"/>
        <v>0</v>
      </c>
      <c r="BH118" s="173">
        <f t="shared" si="11"/>
        <v>0</v>
      </c>
      <c r="BI118" s="173">
        <f t="shared" si="11"/>
        <v>0</v>
      </c>
      <c r="BJ118" s="173">
        <f t="shared" si="11"/>
        <v>0</v>
      </c>
      <c r="BK118" s="173">
        <f t="shared" si="11"/>
        <v>0</v>
      </c>
      <c r="BL118" s="173">
        <f t="shared" si="11"/>
        <v>0</v>
      </c>
      <c r="BM118" s="173">
        <f t="shared" si="11"/>
        <v>0</v>
      </c>
      <c r="BN118" s="173">
        <f t="shared" si="11"/>
        <v>0</v>
      </c>
      <c r="BO118" s="173">
        <f t="shared" si="11"/>
        <v>0</v>
      </c>
      <c r="BP118" s="173">
        <f t="shared" ref="BP118:CX118" si="12">BP116*BP117</f>
        <v>0</v>
      </c>
      <c r="BQ118" s="173">
        <f t="shared" si="12"/>
        <v>0</v>
      </c>
      <c r="BR118" s="173">
        <f t="shared" si="12"/>
        <v>0</v>
      </c>
      <c r="BS118" s="173">
        <f t="shared" si="12"/>
        <v>0</v>
      </c>
      <c r="BT118" s="173">
        <f t="shared" si="12"/>
        <v>0</v>
      </c>
      <c r="BU118" s="173">
        <f t="shared" si="12"/>
        <v>0</v>
      </c>
      <c r="BV118" s="173">
        <f t="shared" si="12"/>
        <v>0</v>
      </c>
      <c r="BW118" s="173">
        <f t="shared" si="12"/>
        <v>0</v>
      </c>
      <c r="BX118" s="173">
        <f t="shared" si="12"/>
        <v>0</v>
      </c>
      <c r="BY118" s="173">
        <f t="shared" si="12"/>
        <v>0</v>
      </c>
      <c r="BZ118" s="173">
        <f t="shared" si="12"/>
        <v>0</v>
      </c>
      <c r="CA118" s="173">
        <f t="shared" si="12"/>
        <v>0</v>
      </c>
      <c r="CB118" s="173">
        <f t="shared" si="12"/>
        <v>0</v>
      </c>
      <c r="CC118" s="173">
        <f t="shared" si="12"/>
        <v>0</v>
      </c>
      <c r="CD118" s="173">
        <f t="shared" si="12"/>
        <v>0</v>
      </c>
      <c r="CE118" s="173">
        <f t="shared" si="12"/>
        <v>0</v>
      </c>
      <c r="CF118" s="173">
        <f t="shared" si="12"/>
        <v>0</v>
      </c>
      <c r="CG118" s="173">
        <f t="shared" si="12"/>
        <v>0</v>
      </c>
      <c r="CH118" s="173">
        <f t="shared" si="12"/>
        <v>0</v>
      </c>
      <c r="CI118" s="173">
        <f t="shared" si="12"/>
        <v>0</v>
      </c>
      <c r="CJ118" s="173">
        <f t="shared" si="12"/>
        <v>0</v>
      </c>
      <c r="CK118" s="173">
        <f t="shared" si="12"/>
        <v>0</v>
      </c>
      <c r="CL118" s="173">
        <f t="shared" si="12"/>
        <v>0</v>
      </c>
      <c r="CM118" s="173">
        <f t="shared" si="12"/>
        <v>0</v>
      </c>
      <c r="CN118" s="173">
        <f t="shared" si="12"/>
        <v>0</v>
      </c>
      <c r="CO118" s="173">
        <f t="shared" si="12"/>
        <v>0</v>
      </c>
      <c r="CP118" s="173">
        <f t="shared" si="12"/>
        <v>0</v>
      </c>
      <c r="CQ118" s="173">
        <f t="shared" si="12"/>
        <v>0</v>
      </c>
      <c r="CR118" s="173">
        <f t="shared" si="12"/>
        <v>0</v>
      </c>
      <c r="CS118" s="173">
        <f t="shared" si="12"/>
        <v>0</v>
      </c>
      <c r="CT118" s="173">
        <f t="shared" si="12"/>
        <v>0</v>
      </c>
      <c r="CU118" s="173">
        <f t="shared" si="12"/>
        <v>0</v>
      </c>
      <c r="CV118" s="173">
        <f t="shared" si="12"/>
        <v>0</v>
      </c>
      <c r="CW118" s="173">
        <f t="shared" si="12"/>
        <v>0</v>
      </c>
      <c r="CX118" s="173">
        <f t="shared" si="12"/>
        <v>0</v>
      </c>
    </row>
    <row r="119" spans="1:102" x14ac:dyDescent="0.3">
      <c r="A119" s="175" t="s">
        <v>214</v>
      </c>
      <c r="B119" s="179"/>
      <c r="C119" s="179"/>
      <c r="D119" s="179"/>
      <c r="E119" s="179"/>
      <c r="F119" s="179"/>
      <c r="G119" s="179"/>
      <c r="H119" s="179"/>
      <c r="I119" s="179"/>
      <c r="J119" s="179"/>
      <c r="K119" s="179"/>
      <c r="L119" s="179"/>
      <c r="M119" s="179"/>
      <c r="N119" s="179"/>
      <c r="O119" s="179"/>
      <c r="P119" s="179"/>
      <c r="Q119" s="179"/>
      <c r="R119" s="179"/>
      <c r="S119" s="179"/>
      <c r="T119" s="179"/>
      <c r="U119" s="179"/>
      <c r="V119" s="179"/>
      <c r="W119" s="179"/>
      <c r="X119" s="179"/>
      <c r="Y119" s="179"/>
      <c r="Z119" s="179"/>
      <c r="AA119" s="179"/>
      <c r="AB119" s="179"/>
      <c r="AC119" s="179"/>
      <c r="AD119" s="179"/>
      <c r="AE119" s="179"/>
      <c r="AF119" s="179"/>
      <c r="AG119" s="179"/>
      <c r="AH119" s="179"/>
      <c r="AI119" s="179"/>
      <c r="AJ119" s="179"/>
      <c r="AK119" s="179"/>
      <c r="AL119" s="179"/>
      <c r="AM119" s="179"/>
      <c r="AN119" s="179"/>
      <c r="AO119" s="179"/>
      <c r="AP119" s="179"/>
      <c r="AQ119" s="179"/>
      <c r="AR119" s="179"/>
      <c r="AS119" s="179"/>
      <c r="AT119" s="179"/>
      <c r="AU119" s="179"/>
      <c r="AV119" s="179"/>
      <c r="AW119" s="179"/>
      <c r="AX119" s="179"/>
      <c r="AY119" s="179"/>
      <c r="AZ119" s="179"/>
      <c r="BA119" s="179"/>
      <c r="BB119" s="179"/>
      <c r="BC119" s="179"/>
      <c r="BD119" s="179"/>
      <c r="BE119" s="179"/>
      <c r="BF119" s="179"/>
      <c r="BG119" s="179"/>
      <c r="BH119" s="179"/>
      <c r="BI119" s="179"/>
      <c r="BJ119" s="179"/>
      <c r="BK119" s="179"/>
      <c r="BL119" s="179"/>
      <c r="BM119" s="179"/>
      <c r="BN119" s="179"/>
      <c r="BO119" s="179"/>
      <c r="BP119" s="179"/>
      <c r="BQ119" s="179"/>
      <c r="BR119" s="179"/>
      <c r="BS119" s="179"/>
      <c r="BT119" s="179"/>
      <c r="BU119" s="179"/>
      <c r="BV119" s="179"/>
      <c r="BW119" s="179"/>
      <c r="BX119" s="179"/>
      <c r="BY119" s="179"/>
      <c r="BZ119" s="179"/>
      <c r="CA119" s="179"/>
      <c r="CB119" s="179"/>
      <c r="CC119" s="179"/>
      <c r="CD119" s="179"/>
      <c r="CE119" s="179"/>
      <c r="CF119" s="179"/>
      <c r="CG119" s="179"/>
      <c r="CH119" s="179"/>
      <c r="CI119" s="179"/>
      <c r="CJ119" s="179"/>
      <c r="CK119" s="179"/>
      <c r="CL119" s="179"/>
      <c r="CM119" s="179"/>
      <c r="CN119" s="179"/>
      <c r="CO119" s="179"/>
      <c r="CP119" s="179"/>
      <c r="CQ119" s="179"/>
      <c r="CR119" s="179"/>
      <c r="CS119" s="179"/>
      <c r="CT119" s="179"/>
      <c r="CU119" s="179"/>
      <c r="CV119" s="179"/>
      <c r="CW119" s="179"/>
      <c r="CX119" s="179"/>
    </row>
    <row r="120" spans="1:102" x14ac:dyDescent="0.3">
      <c r="A120" s="199" t="s">
        <v>177</v>
      </c>
      <c r="B120" s="176"/>
      <c r="C120" s="242"/>
      <c r="D120" s="236"/>
      <c r="E120" s="236"/>
      <c r="F120" s="236"/>
      <c r="G120" s="236"/>
      <c r="H120" s="236"/>
      <c r="I120" s="236"/>
      <c r="J120" s="236"/>
      <c r="K120" s="236"/>
      <c r="L120" s="236"/>
      <c r="M120" s="236"/>
      <c r="N120" s="236"/>
      <c r="O120" s="236"/>
      <c r="P120" s="236"/>
      <c r="Q120" s="236"/>
      <c r="R120" s="236"/>
      <c r="S120" s="236"/>
      <c r="T120" s="236"/>
      <c r="U120" s="236"/>
      <c r="V120" s="236"/>
      <c r="W120" s="236"/>
      <c r="X120" s="236"/>
      <c r="Y120" s="236"/>
      <c r="Z120" s="236"/>
      <c r="AA120" s="236"/>
      <c r="AB120" s="236"/>
      <c r="AC120" s="236"/>
      <c r="AD120" s="236"/>
      <c r="AE120" s="236"/>
      <c r="AF120" s="236"/>
      <c r="AG120" s="236"/>
      <c r="AH120" s="236"/>
      <c r="AI120" s="236"/>
      <c r="AJ120" s="236"/>
      <c r="AK120" s="236"/>
      <c r="AL120" s="236"/>
      <c r="AM120" s="236"/>
      <c r="AN120" s="236"/>
      <c r="AO120" s="236"/>
      <c r="AP120" s="236"/>
      <c r="AQ120" s="236"/>
      <c r="AR120" s="236"/>
      <c r="AS120" s="236"/>
      <c r="AT120" s="236"/>
      <c r="AU120" s="236"/>
      <c r="AV120" s="236"/>
      <c r="AW120" s="236"/>
      <c r="AX120" s="236"/>
      <c r="AY120" s="236"/>
      <c r="AZ120" s="236"/>
      <c r="BA120" s="236"/>
      <c r="BB120" s="236"/>
      <c r="BC120" s="236"/>
      <c r="BD120" s="236"/>
      <c r="BE120" s="236"/>
      <c r="BF120" s="236"/>
      <c r="BG120" s="236"/>
      <c r="BH120" s="236"/>
      <c r="BI120" s="236"/>
      <c r="BJ120" s="236"/>
      <c r="BK120" s="236"/>
      <c r="BL120" s="236"/>
      <c r="BM120" s="236"/>
      <c r="BN120" s="236"/>
      <c r="BO120" s="236"/>
      <c r="BP120" s="236"/>
      <c r="BQ120" s="236"/>
      <c r="BR120" s="236"/>
      <c r="BS120" s="236"/>
      <c r="BT120" s="236"/>
      <c r="BU120" s="236"/>
      <c r="BV120" s="236"/>
      <c r="BW120" s="236"/>
      <c r="BX120" s="236"/>
      <c r="BY120" s="236"/>
      <c r="BZ120" s="236"/>
      <c r="CA120" s="236"/>
      <c r="CB120" s="236"/>
      <c r="CC120" s="236"/>
      <c r="CD120" s="236"/>
      <c r="CE120" s="236"/>
      <c r="CF120" s="236"/>
      <c r="CG120" s="236"/>
      <c r="CH120" s="236"/>
      <c r="CI120" s="236"/>
      <c r="CJ120" s="236"/>
      <c r="CK120" s="236"/>
      <c r="CL120" s="236"/>
      <c r="CM120" s="236"/>
      <c r="CN120" s="236"/>
      <c r="CO120" s="236"/>
      <c r="CP120" s="236"/>
      <c r="CQ120" s="236"/>
      <c r="CR120" s="236"/>
      <c r="CS120" s="236"/>
      <c r="CT120" s="236"/>
      <c r="CU120" s="236"/>
      <c r="CV120" s="236"/>
      <c r="CW120" s="236"/>
      <c r="CX120" s="236"/>
    </row>
    <row r="121" spans="1:102" x14ac:dyDescent="0.3">
      <c r="A121" s="175" t="s">
        <v>233</v>
      </c>
      <c r="B121" s="179"/>
      <c r="C121" s="179"/>
      <c r="D121" s="179"/>
      <c r="E121" s="179"/>
      <c r="F121" s="179"/>
      <c r="G121" s="179"/>
      <c r="H121" s="179"/>
      <c r="I121" s="179"/>
      <c r="J121" s="179"/>
      <c r="K121" s="179"/>
      <c r="L121" s="179"/>
      <c r="M121" s="179"/>
      <c r="N121" s="179"/>
      <c r="O121" s="179"/>
      <c r="P121" s="179"/>
      <c r="Q121" s="179"/>
      <c r="R121" s="179"/>
      <c r="S121" s="179"/>
      <c r="T121" s="179"/>
      <c r="U121" s="179"/>
      <c r="V121" s="179"/>
      <c r="W121" s="179"/>
      <c r="X121" s="179"/>
      <c r="Y121" s="179"/>
      <c r="Z121" s="179"/>
      <c r="AA121" s="179"/>
      <c r="AB121" s="179"/>
      <c r="AC121" s="179"/>
      <c r="AD121" s="179"/>
      <c r="AE121" s="179"/>
      <c r="AF121" s="179"/>
      <c r="AG121" s="179"/>
      <c r="AH121" s="179"/>
      <c r="AI121" s="179"/>
      <c r="AJ121" s="179"/>
      <c r="AK121" s="179"/>
      <c r="AL121" s="179"/>
      <c r="AM121" s="179"/>
      <c r="AN121" s="179"/>
      <c r="AO121" s="179"/>
      <c r="AP121" s="179"/>
      <c r="AQ121" s="179"/>
      <c r="AR121" s="179"/>
      <c r="AS121" s="179"/>
      <c r="AT121" s="179"/>
      <c r="AU121" s="179"/>
      <c r="AV121" s="179"/>
      <c r="AW121" s="179"/>
      <c r="AX121" s="179"/>
      <c r="AY121" s="179"/>
      <c r="AZ121" s="179"/>
      <c r="BA121" s="179"/>
      <c r="BB121" s="179"/>
      <c r="BC121" s="179"/>
      <c r="BD121" s="179"/>
      <c r="BE121" s="179"/>
      <c r="BF121" s="179"/>
      <c r="BG121" s="179"/>
      <c r="BH121" s="179"/>
      <c r="BI121" s="179"/>
      <c r="BJ121" s="179"/>
      <c r="BK121" s="179"/>
      <c r="BL121" s="179"/>
      <c r="BM121" s="179"/>
      <c r="BN121" s="179"/>
      <c r="BO121" s="179"/>
      <c r="BP121" s="179"/>
      <c r="BQ121" s="179"/>
      <c r="BR121" s="179"/>
      <c r="BS121" s="179"/>
      <c r="BT121" s="179"/>
      <c r="BU121" s="179"/>
      <c r="BV121" s="179"/>
      <c r="BW121" s="179"/>
      <c r="BX121" s="179"/>
      <c r="BY121" s="179"/>
      <c r="BZ121" s="179"/>
      <c r="CA121" s="179"/>
      <c r="CB121" s="179"/>
      <c r="CC121" s="179"/>
      <c r="CD121" s="179"/>
      <c r="CE121" s="179"/>
      <c r="CF121" s="179"/>
      <c r="CG121" s="179"/>
      <c r="CH121" s="179"/>
      <c r="CI121" s="179"/>
      <c r="CJ121" s="179"/>
      <c r="CK121" s="179"/>
      <c r="CL121" s="179"/>
      <c r="CM121" s="179"/>
      <c r="CN121" s="179"/>
      <c r="CO121" s="179"/>
      <c r="CP121" s="179"/>
      <c r="CQ121" s="179"/>
      <c r="CR121" s="179"/>
      <c r="CS121" s="179"/>
      <c r="CT121" s="179"/>
      <c r="CU121" s="179"/>
      <c r="CV121" s="179"/>
      <c r="CW121" s="179"/>
      <c r="CX121" s="180"/>
    </row>
    <row r="122" spans="1:102" x14ac:dyDescent="0.3">
      <c r="A122" s="197" t="s">
        <v>234</v>
      </c>
      <c r="B122" s="178"/>
      <c r="C122" s="243"/>
      <c r="D122" s="243"/>
      <c r="E122" s="243"/>
      <c r="F122" s="243"/>
      <c r="G122" s="243"/>
      <c r="H122" s="243"/>
      <c r="I122" s="243"/>
      <c r="J122" s="243"/>
      <c r="K122" s="243"/>
      <c r="L122" s="243"/>
      <c r="M122" s="243"/>
      <c r="N122" s="243"/>
      <c r="O122" s="243"/>
      <c r="P122" s="243"/>
      <c r="Q122" s="243"/>
      <c r="R122" s="243"/>
      <c r="S122" s="243"/>
      <c r="T122" s="243"/>
      <c r="U122" s="243"/>
      <c r="V122" s="243"/>
      <c r="W122" s="243"/>
      <c r="X122" s="243"/>
      <c r="Y122" s="243"/>
      <c r="Z122" s="243"/>
      <c r="AA122" s="243"/>
      <c r="AB122" s="243"/>
      <c r="AC122" s="243"/>
      <c r="AD122" s="243"/>
      <c r="AE122" s="243"/>
      <c r="AF122" s="243"/>
      <c r="AG122" s="243"/>
      <c r="AH122" s="243"/>
      <c r="AI122" s="243"/>
      <c r="AJ122" s="243"/>
      <c r="AK122" s="243"/>
      <c r="AL122" s="243"/>
      <c r="AM122" s="243"/>
      <c r="AN122" s="243"/>
      <c r="AO122" s="243"/>
      <c r="AP122" s="243"/>
      <c r="AQ122" s="243"/>
      <c r="AR122" s="243"/>
      <c r="AS122" s="243"/>
      <c r="AT122" s="243"/>
      <c r="AU122" s="243"/>
      <c r="AV122" s="243"/>
      <c r="AW122" s="243"/>
      <c r="AX122" s="243"/>
      <c r="AY122" s="243"/>
      <c r="AZ122" s="243"/>
      <c r="BA122" s="243"/>
      <c r="BB122" s="243"/>
      <c r="BC122" s="243"/>
      <c r="BD122" s="243"/>
      <c r="BE122" s="243"/>
      <c r="BF122" s="243"/>
      <c r="BG122" s="243"/>
      <c r="BH122" s="243"/>
      <c r="BI122" s="243"/>
      <c r="BJ122" s="243"/>
      <c r="BK122" s="243"/>
      <c r="BL122" s="243"/>
      <c r="BM122" s="243"/>
      <c r="BN122" s="243"/>
      <c r="BO122" s="243"/>
      <c r="BP122" s="243"/>
      <c r="BQ122" s="243"/>
      <c r="BR122" s="243"/>
      <c r="BS122" s="243"/>
      <c r="BT122" s="243"/>
      <c r="BU122" s="243"/>
      <c r="BV122" s="243"/>
      <c r="BW122" s="243"/>
      <c r="BX122" s="243"/>
      <c r="BY122" s="243"/>
      <c r="BZ122" s="243"/>
      <c r="CA122" s="243"/>
      <c r="CB122" s="243"/>
      <c r="CC122" s="243"/>
      <c r="CD122" s="243"/>
      <c r="CE122" s="243"/>
      <c r="CF122" s="243"/>
      <c r="CG122" s="243"/>
      <c r="CH122" s="243"/>
      <c r="CI122" s="243"/>
      <c r="CJ122" s="243"/>
      <c r="CK122" s="243"/>
      <c r="CL122" s="243"/>
      <c r="CM122" s="243"/>
      <c r="CN122" s="243"/>
      <c r="CO122" s="243"/>
      <c r="CP122" s="243"/>
      <c r="CQ122" s="243"/>
      <c r="CR122" s="243"/>
      <c r="CS122" s="243"/>
      <c r="CT122" s="243"/>
      <c r="CU122" s="243"/>
      <c r="CV122" s="243"/>
      <c r="CW122" s="243"/>
      <c r="CX122" s="243"/>
    </row>
    <row r="123" spans="1:102" x14ac:dyDescent="0.3">
      <c r="A123" s="217" t="s">
        <v>235</v>
      </c>
      <c r="B123" s="182"/>
      <c r="C123" s="243"/>
      <c r="D123" s="243"/>
      <c r="E123" s="243"/>
      <c r="F123" s="243"/>
      <c r="G123" s="243"/>
      <c r="H123" s="243"/>
      <c r="I123" s="243"/>
      <c r="J123" s="243"/>
      <c r="K123" s="243"/>
      <c r="L123" s="243"/>
      <c r="M123" s="243"/>
      <c r="N123" s="243"/>
      <c r="O123" s="243"/>
      <c r="P123" s="243"/>
      <c r="Q123" s="243"/>
      <c r="R123" s="243"/>
      <c r="S123" s="243"/>
      <c r="T123" s="243"/>
      <c r="U123" s="243"/>
      <c r="V123" s="243"/>
      <c r="W123" s="243"/>
      <c r="X123" s="243"/>
      <c r="Y123" s="243"/>
      <c r="Z123" s="243"/>
      <c r="AA123" s="243"/>
      <c r="AB123" s="243"/>
      <c r="AC123" s="243"/>
      <c r="AD123" s="243"/>
      <c r="AE123" s="243"/>
      <c r="AF123" s="243"/>
      <c r="AG123" s="243"/>
      <c r="AH123" s="243"/>
      <c r="AI123" s="243"/>
      <c r="AJ123" s="243"/>
      <c r="AK123" s="243"/>
      <c r="AL123" s="243"/>
      <c r="AM123" s="243"/>
      <c r="AN123" s="243"/>
      <c r="AO123" s="243"/>
      <c r="AP123" s="243"/>
      <c r="AQ123" s="243"/>
      <c r="AR123" s="243"/>
      <c r="AS123" s="243"/>
      <c r="AT123" s="243"/>
      <c r="AU123" s="243"/>
      <c r="AV123" s="243"/>
      <c r="AW123" s="243"/>
      <c r="AX123" s="243"/>
      <c r="AY123" s="243"/>
      <c r="AZ123" s="243"/>
      <c r="BA123" s="243"/>
      <c r="BB123" s="243"/>
      <c r="BC123" s="243"/>
      <c r="BD123" s="243"/>
      <c r="BE123" s="243"/>
      <c r="BF123" s="243"/>
      <c r="BG123" s="243"/>
      <c r="BH123" s="243"/>
      <c r="BI123" s="243"/>
      <c r="BJ123" s="243"/>
      <c r="BK123" s="243"/>
      <c r="BL123" s="243"/>
      <c r="BM123" s="243"/>
      <c r="BN123" s="243"/>
      <c r="BO123" s="243"/>
      <c r="BP123" s="243"/>
      <c r="BQ123" s="243"/>
      <c r="BR123" s="243"/>
      <c r="BS123" s="243"/>
      <c r="BT123" s="243"/>
      <c r="BU123" s="243"/>
      <c r="BV123" s="243"/>
      <c r="BW123" s="243"/>
      <c r="BX123" s="243"/>
      <c r="BY123" s="243"/>
      <c r="BZ123" s="243"/>
      <c r="CA123" s="243"/>
      <c r="CB123" s="243"/>
      <c r="CC123" s="243"/>
      <c r="CD123" s="243"/>
      <c r="CE123" s="243"/>
      <c r="CF123" s="243"/>
      <c r="CG123" s="243"/>
      <c r="CH123" s="243"/>
      <c r="CI123" s="243"/>
      <c r="CJ123" s="243"/>
      <c r="CK123" s="243"/>
      <c r="CL123" s="243"/>
      <c r="CM123" s="243"/>
      <c r="CN123" s="243"/>
      <c r="CO123" s="243"/>
      <c r="CP123" s="243"/>
      <c r="CQ123" s="243"/>
      <c r="CR123" s="243"/>
      <c r="CS123" s="243"/>
      <c r="CT123" s="243"/>
      <c r="CU123" s="243"/>
      <c r="CV123" s="243"/>
      <c r="CW123" s="243"/>
      <c r="CX123" s="243"/>
    </row>
    <row r="124" spans="1:102" x14ac:dyDescent="0.3">
      <c r="A124" s="218" t="s">
        <v>236</v>
      </c>
      <c r="B124" s="176"/>
      <c r="C124" s="243"/>
      <c r="D124" s="243"/>
      <c r="E124" s="243"/>
      <c r="F124" s="243"/>
      <c r="G124" s="243"/>
      <c r="H124" s="243"/>
      <c r="I124" s="243"/>
      <c r="J124" s="243"/>
      <c r="K124" s="243"/>
      <c r="L124" s="243"/>
      <c r="M124" s="243"/>
      <c r="N124" s="243"/>
      <c r="O124" s="243"/>
      <c r="P124" s="243"/>
      <c r="Q124" s="243"/>
      <c r="R124" s="243"/>
      <c r="S124" s="243"/>
      <c r="T124" s="243"/>
      <c r="U124" s="243"/>
      <c r="V124" s="243"/>
      <c r="W124" s="243"/>
      <c r="X124" s="243"/>
      <c r="Y124" s="243"/>
      <c r="Z124" s="243"/>
      <c r="AA124" s="243"/>
      <c r="AB124" s="243"/>
      <c r="AC124" s="243"/>
      <c r="AD124" s="243"/>
      <c r="AE124" s="243"/>
      <c r="AF124" s="243"/>
      <c r="AG124" s="243"/>
      <c r="AH124" s="243"/>
      <c r="AI124" s="243"/>
      <c r="AJ124" s="243"/>
      <c r="AK124" s="243"/>
      <c r="AL124" s="243"/>
      <c r="AM124" s="243"/>
      <c r="AN124" s="243"/>
      <c r="AO124" s="243"/>
      <c r="AP124" s="243"/>
      <c r="AQ124" s="243"/>
      <c r="AR124" s="243"/>
      <c r="AS124" s="243"/>
      <c r="AT124" s="243"/>
      <c r="AU124" s="243"/>
      <c r="AV124" s="243"/>
      <c r="AW124" s="243"/>
      <c r="AX124" s="243"/>
      <c r="AY124" s="243"/>
      <c r="AZ124" s="243"/>
      <c r="BA124" s="243"/>
      <c r="BB124" s="243"/>
      <c r="BC124" s="243"/>
      <c r="BD124" s="243"/>
      <c r="BE124" s="243"/>
      <c r="BF124" s="243"/>
      <c r="BG124" s="243"/>
      <c r="BH124" s="243"/>
      <c r="BI124" s="243"/>
      <c r="BJ124" s="243"/>
      <c r="BK124" s="243"/>
      <c r="BL124" s="243"/>
      <c r="BM124" s="243"/>
      <c r="BN124" s="243"/>
      <c r="BO124" s="243"/>
      <c r="BP124" s="243"/>
      <c r="BQ124" s="243"/>
      <c r="BR124" s="243"/>
      <c r="BS124" s="243"/>
      <c r="BT124" s="243"/>
      <c r="BU124" s="243"/>
      <c r="BV124" s="243"/>
      <c r="BW124" s="243"/>
      <c r="BX124" s="243"/>
      <c r="BY124" s="243"/>
      <c r="BZ124" s="243"/>
      <c r="CA124" s="243"/>
      <c r="CB124" s="243"/>
      <c r="CC124" s="243"/>
      <c r="CD124" s="243"/>
      <c r="CE124" s="243"/>
      <c r="CF124" s="243"/>
      <c r="CG124" s="243"/>
      <c r="CH124" s="243"/>
      <c r="CI124" s="243"/>
      <c r="CJ124" s="243"/>
      <c r="CK124" s="243"/>
      <c r="CL124" s="243"/>
      <c r="CM124" s="243"/>
      <c r="CN124" s="243"/>
      <c r="CO124" s="243"/>
      <c r="CP124" s="243"/>
      <c r="CQ124" s="243"/>
      <c r="CR124" s="243"/>
      <c r="CS124" s="243"/>
      <c r="CT124" s="243"/>
      <c r="CU124" s="243"/>
      <c r="CV124" s="243"/>
      <c r="CW124" s="243"/>
      <c r="CX124" s="243"/>
    </row>
    <row r="125" spans="1:102" x14ac:dyDescent="0.3">
      <c r="A125" s="175" t="s">
        <v>237</v>
      </c>
      <c r="B125" s="179"/>
      <c r="C125" s="179"/>
      <c r="D125" s="179"/>
      <c r="E125" s="179"/>
      <c r="F125" s="179"/>
      <c r="G125" s="179"/>
      <c r="H125" s="179"/>
      <c r="I125" s="179"/>
      <c r="J125" s="179"/>
      <c r="K125" s="179"/>
      <c r="L125" s="179"/>
      <c r="M125" s="179"/>
      <c r="N125" s="179"/>
      <c r="O125" s="179"/>
      <c r="P125" s="179"/>
      <c r="Q125" s="179"/>
      <c r="R125" s="179"/>
      <c r="S125" s="179"/>
      <c r="T125" s="179"/>
      <c r="U125" s="179"/>
      <c r="V125" s="179"/>
      <c r="W125" s="179"/>
      <c r="X125" s="179"/>
      <c r="Y125" s="179"/>
      <c r="Z125" s="179"/>
      <c r="AA125" s="179"/>
      <c r="AB125" s="179"/>
      <c r="AC125" s="179"/>
      <c r="AD125" s="179"/>
      <c r="AE125" s="179"/>
      <c r="AF125" s="179"/>
      <c r="AG125" s="179"/>
      <c r="AH125" s="179"/>
      <c r="AI125" s="179"/>
      <c r="AJ125" s="179"/>
      <c r="AK125" s="179"/>
      <c r="AL125" s="179"/>
      <c r="AM125" s="179"/>
      <c r="AN125" s="179"/>
      <c r="AO125" s="179"/>
      <c r="AP125" s="179"/>
      <c r="AQ125" s="179"/>
      <c r="AR125" s="179"/>
      <c r="AS125" s="179"/>
      <c r="AT125" s="179"/>
      <c r="AU125" s="179"/>
      <c r="AV125" s="179"/>
      <c r="AW125" s="179"/>
      <c r="AX125" s="179"/>
      <c r="AY125" s="179"/>
      <c r="AZ125" s="179"/>
      <c r="BA125" s="179"/>
      <c r="BB125" s="179"/>
      <c r="BC125" s="179"/>
      <c r="BD125" s="179"/>
      <c r="BE125" s="179"/>
      <c r="BF125" s="179"/>
      <c r="BG125" s="179"/>
      <c r="BH125" s="179"/>
      <c r="BI125" s="179"/>
      <c r="BJ125" s="179"/>
      <c r="BK125" s="179"/>
      <c r="BL125" s="179"/>
      <c r="BM125" s="179"/>
      <c r="BN125" s="179"/>
      <c r="BO125" s="179"/>
      <c r="BP125" s="179"/>
      <c r="BQ125" s="179"/>
      <c r="BR125" s="179"/>
      <c r="BS125" s="179"/>
      <c r="BT125" s="179"/>
      <c r="BU125" s="179"/>
      <c r="BV125" s="179"/>
      <c r="BW125" s="179"/>
      <c r="BX125" s="179"/>
      <c r="BY125" s="179"/>
      <c r="BZ125" s="179"/>
      <c r="CA125" s="179"/>
      <c r="CB125" s="179"/>
      <c r="CC125" s="179"/>
      <c r="CD125" s="179"/>
      <c r="CE125" s="179"/>
      <c r="CF125" s="179"/>
      <c r="CG125" s="179"/>
      <c r="CH125" s="179"/>
      <c r="CI125" s="179"/>
      <c r="CJ125" s="179"/>
      <c r="CK125" s="179"/>
      <c r="CL125" s="179"/>
      <c r="CM125" s="179"/>
      <c r="CN125" s="179"/>
      <c r="CO125" s="179"/>
      <c r="CP125" s="179"/>
      <c r="CQ125" s="179"/>
      <c r="CR125" s="179"/>
      <c r="CS125" s="179"/>
      <c r="CT125" s="179"/>
      <c r="CU125" s="179"/>
      <c r="CV125" s="179"/>
      <c r="CW125" s="179"/>
      <c r="CX125" s="180"/>
    </row>
    <row r="126" spans="1:102" x14ac:dyDescent="0.3">
      <c r="A126" s="197" t="s">
        <v>238</v>
      </c>
      <c r="B126" s="178"/>
      <c r="C126" s="243"/>
      <c r="D126" s="243"/>
      <c r="E126" s="243"/>
      <c r="F126" s="243"/>
      <c r="G126" s="243"/>
      <c r="H126" s="243"/>
      <c r="I126" s="243"/>
      <c r="J126" s="243"/>
      <c r="K126" s="243"/>
      <c r="L126" s="243"/>
      <c r="M126" s="243"/>
      <c r="N126" s="243"/>
      <c r="O126" s="243"/>
      <c r="P126" s="243"/>
      <c r="Q126" s="243"/>
      <c r="R126" s="243"/>
      <c r="S126" s="243"/>
      <c r="T126" s="243"/>
      <c r="U126" s="243"/>
      <c r="V126" s="243"/>
      <c r="W126" s="243"/>
      <c r="X126" s="243"/>
      <c r="Y126" s="243"/>
      <c r="Z126" s="243"/>
      <c r="AA126" s="243"/>
      <c r="AB126" s="243"/>
      <c r="AC126" s="243"/>
      <c r="AD126" s="243"/>
      <c r="AE126" s="243"/>
      <c r="AF126" s="243"/>
      <c r="AG126" s="243"/>
      <c r="AH126" s="243"/>
      <c r="AI126" s="243"/>
      <c r="AJ126" s="243"/>
      <c r="AK126" s="243"/>
      <c r="AL126" s="243"/>
      <c r="AM126" s="243"/>
      <c r="AN126" s="243"/>
      <c r="AO126" s="243"/>
      <c r="AP126" s="243"/>
      <c r="AQ126" s="243"/>
      <c r="AR126" s="243"/>
      <c r="AS126" s="243"/>
      <c r="AT126" s="243"/>
      <c r="AU126" s="243"/>
      <c r="AV126" s="243"/>
      <c r="AW126" s="243"/>
      <c r="AX126" s="243"/>
      <c r="AY126" s="243"/>
      <c r="AZ126" s="243"/>
      <c r="BA126" s="243"/>
      <c r="BB126" s="243"/>
      <c r="BC126" s="243"/>
      <c r="BD126" s="243"/>
      <c r="BE126" s="243"/>
      <c r="BF126" s="243"/>
      <c r="BG126" s="243"/>
      <c r="BH126" s="243"/>
      <c r="BI126" s="243"/>
      <c r="BJ126" s="243"/>
      <c r="BK126" s="243"/>
      <c r="BL126" s="243"/>
      <c r="BM126" s="243"/>
      <c r="BN126" s="243"/>
      <c r="BO126" s="243"/>
      <c r="BP126" s="243"/>
      <c r="BQ126" s="243"/>
      <c r="BR126" s="243"/>
      <c r="BS126" s="243"/>
      <c r="BT126" s="243"/>
      <c r="BU126" s="243"/>
      <c r="BV126" s="243"/>
      <c r="BW126" s="243"/>
      <c r="BX126" s="243"/>
      <c r="BY126" s="243"/>
      <c r="BZ126" s="243"/>
      <c r="CA126" s="243"/>
      <c r="CB126" s="243"/>
      <c r="CC126" s="243"/>
      <c r="CD126" s="243"/>
      <c r="CE126" s="243"/>
      <c r="CF126" s="243"/>
      <c r="CG126" s="243"/>
      <c r="CH126" s="243"/>
      <c r="CI126" s="243"/>
      <c r="CJ126" s="243"/>
      <c r="CK126" s="243"/>
      <c r="CL126" s="243"/>
      <c r="CM126" s="243"/>
      <c r="CN126" s="243"/>
      <c r="CO126" s="243"/>
      <c r="CP126" s="243"/>
      <c r="CQ126" s="243"/>
      <c r="CR126" s="243"/>
      <c r="CS126" s="243"/>
      <c r="CT126" s="243"/>
      <c r="CU126" s="243"/>
      <c r="CV126" s="243"/>
      <c r="CW126" s="243"/>
      <c r="CX126" s="243"/>
    </row>
    <row r="127" spans="1:102" x14ac:dyDescent="0.3">
      <c r="A127" s="217" t="s">
        <v>239</v>
      </c>
      <c r="B127" s="182"/>
      <c r="C127" s="243"/>
      <c r="D127" s="243"/>
      <c r="E127" s="243"/>
      <c r="F127" s="243"/>
      <c r="G127" s="243"/>
      <c r="H127" s="243"/>
      <c r="I127" s="243"/>
      <c r="J127" s="243"/>
      <c r="K127" s="243"/>
      <c r="L127" s="243"/>
      <c r="M127" s="243"/>
      <c r="N127" s="243"/>
      <c r="O127" s="243"/>
      <c r="P127" s="243"/>
      <c r="Q127" s="243"/>
      <c r="R127" s="243"/>
      <c r="S127" s="243"/>
      <c r="T127" s="243"/>
      <c r="U127" s="243"/>
      <c r="V127" s="243"/>
      <c r="W127" s="243"/>
      <c r="X127" s="243"/>
      <c r="Y127" s="243"/>
      <c r="Z127" s="243"/>
      <c r="AA127" s="243"/>
      <c r="AB127" s="243"/>
      <c r="AC127" s="243"/>
      <c r="AD127" s="243"/>
      <c r="AE127" s="243"/>
      <c r="AF127" s="243"/>
      <c r="AG127" s="243"/>
      <c r="AH127" s="243"/>
      <c r="AI127" s="243"/>
      <c r="AJ127" s="243"/>
      <c r="AK127" s="243"/>
      <c r="AL127" s="243"/>
      <c r="AM127" s="243"/>
      <c r="AN127" s="243"/>
      <c r="AO127" s="243"/>
      <c r="AP127" s="243"/>
      <c r="AQ127" s="243"/>
      <c r="AR127" s="243"/>
      <c r="AS127" s="243"/>
      <c r="AT127" s="243"/>
      <c r="AU127" s="243"/>
      <c r="AV127" s="243"/>
      <c r="AW127" s="243"/>
      <c r="AX127" s="243"/>
      <c r="AY127" s="243"/>
      <c r="AZ127" s="243"/>
      <c r="BA127" s="243"/>
      <c r="BB127" s="243"/>
      <c r="BC127" s="243"/>
      <c r="BD127" s="243"/>
      <c r="BE127" s="243"/>
      <c r="BF127" s="243"/>
      <c r="BG127" s="243"/>
      <c r="BH127" s="243"/>
      <c r="BI127" s="243"/>
      <c r="BJ127" s="243"/>
      <c r="BK127" s="243"/>
      <c r="BL127" s="243"/>
      <c r="BM127" s="243"/>
      <c r="BN127" s="243"/>
      <c r="BO127" s="243"/>
      <c r="BP127" s="243"/>
      <c r="BQ127" s="243"/>
      <c r="BR127" s="243"/>
      <c r="BS127" s="243"/>
      <c r="BT127" s="243"/>
      <c r="BU127" s="243"/>
      <c r="BV127" s="243"/>
      <c r="BW127" s="243"/>
      <c r="BX127" s="243"/>
      <c r="BY127" s="243"/>
      <c r="BZ127" s="243"/>
      <c r="CA127" s="243"/>
      <c r="CB127" s="243"/>
      <c r="CC127" s="243"/>
      <c r="CD127" s="243"/>
      <c r="CE127" s="243"/>
      <c r="CF127" s="243"/>
      <c r="CG127" s="243"/>
      <c r="CH127" s="243"/>
      <c r="CI127" s="243"/>
      <c r="CJ127" s="243"/>
      <c r="CK127" s="243"/>
      <c r="CL127" s="243"/>
      <c r="CM127" s="243"/>
      <c r="CN127" s="243"/>
      <c r="CO127" s="243"/>
      <c r="CP127" s="243"/>
      <c r="CQ127" s="243"/>
      <c r="CR127" s="243"/>
      <c r="CS127" s="243"/>
      <c r="CT127" s="243"/>
      <c r="CU127" s="243"/>
      <c r="CV127" s="243"/>
      <c r="CW127" s="243"/>
      <c r="CX127" s="243"/>
    </row>
    <row r="128" spans="1:102" x14ac:dyDescent="0.3">
      <c r="A128" s="217" t="s">
        <v>240</v>
      </c>
      <c r="B128" s="182"/>
      <c r="C128" s="243"/>
      <c r="D128" s="243"/>
      <c r="E128" s="243"/>
      <c r="F128" s="243"/>
      <c r="G128" s="243"/>
      <c r="H128" s="243"/>
      <c r="I128" s="243"/>
      <c r="J128" s="243"/>
      <c r="K128" s="243"/>
      <c r="L128" s="243"/>
      <c r="M128" s="243"/>
      <c r="N128" s="243"/>
      <c r="O128" s="243"/>
      <c r="P128" s="243"/>
      <c r="Q128" s="243"/>
      <c r="R128" s="243"/>
      <c r="S128" s="243"/>
      <c r="T128" s="243"/>
      <c r="U128" s="243"/>
      <c r="V128" s="243"/>
      <c r="W128" s="243"/>
      <c r="X128" s="243"/>
      <c r="Y128" s="243"/>
      <c r="Z128" s="243"/>
      <c r="AA128" s="243"/>
      <c r="AB128" s="243"/>
      <c r="AC128" s="243"/>
      <c r="AD128" s="243"/>
      <c r="AE128" s="243"/>
      <c r="AF128" s="243"/>
      <c r="AG128" s="243"/>
      <c r="AH128" s="243"/>
      <c r="AI128" s="243"/>
      <c r="AJ128" s="243"/>
      <c r="AK128" s="243"/>
      <c r="AL128" s="243"/>
      <c r="AM128" s="243"/>
      <c r="AN128" s="243"/>
      <c r="AO128" s="243"/>
      <c r="AP128" s="243"/>
      <c r="AQ128" s="243"/>
      <c r="AR128" s="243"/>
      <c r="AS128" s="243"/>
      <c r="AT128" s="243"/>
      <c r="AU128" s="243"/>
      <c r="AV128" s="243"/>
      <c r="AW128" s="243"/>
      <c r="AX128" s="243"/>
      <c r="AY128" s="243"/>
      <c r="AZ128" s="243"/>
      <c r="BA128" s="243"/>
      <c r="BB128" s="243"/>
      <c r="BC128" s="243"/>
      <c r="BD128" s="243"/>
      <c r="BE128" s="243"/>
      <c r="BF128" s="243"/>
      <c r="BG128" s="243"/>
      <c r="BH128" s="243"/>
      <c r="BI128" s="243"/>
      <c r="BJ128" s="243"/>
      <c r="BK128" s="243"/>
      <c r="BL128" s="243"/>
      <c r="BM128" s="243"/>
      <c r="BN128" s="243"/>
      <c r="BO128" s="243"/>
      <c r="BP128" s="243"/>
      <c r="BQ128" s="243"/>
      <c r="BR128" s="243"/>
      <c r="BS128" s="243"/>
      <c r="BT128" s="243"/>
      <c r="BU128" s="243"/>
      <c r="BV128" s="243"/>
      <c r="BW128" s="243"/>
      <c r="BX128" s="243"/>
      <c r="BY128" s="243"/>
      <c r="BZ128" s="243"/>
      <c r="CA128" s="243"/>
      <c r="CB128" s="243"/>
      <c r="CC128" s="243"/>
      <c r="CD128" s="243"/>
      <c r="CE128" s="243"/>
      <c r="CF128" s="243"/>
      <c r="CG128" s="243"/>
      <c r="CH128" s="243"/>
      <c r="CI128" s="243"/>
      <c r="CJ128" s="243"/>
      <c r="CK128" s="243"/>
      <c r="CL128" s="243"/>
      <c r="CM128" s="243"/>
      <c r="CN128" s="243"/>
      <c r="CO128" s="243"/>
      <c r="CP128" s="243"/>
      <c r="CQ128" s="243"/>
      <c r="CR128" s="243"/>
      <c r="CS128" s="243"/>
      <c r="CT128" s="243"/>
      <c r="CU128" s="243"/>
      <c r="CV128" s="243"/>
      <c r="CW128" s="243"/>
      <c r="CX128" s="243"/>
    </row>
    <row r="129" spans="1:102" x14ac:dyDescent="0.3">
      <c r="A129" s="217" t="s">
        <v>241</v>
      </c>
      <c r="B129" s="182"/>
      <c r="C129" s="243"/>
      <c r="D129" s="243"/>
      <c r="E129" s="243"/>
      <c r="F129" s="243"/>
      <c r="G129" s="243"/>
      <c r="H129" s="243"/>
      <c r="I129" s="243"/>
      <c r="J129" s="243"/>
      <c r="K129" s="243"/>
      <c r="L129" s="243"/>
      <c r="M129" s="243"/>
      <c r="N129" s="243"/>
      <c r="O129" s="243"/>
      <c r="P129" s="243"/>
      <c r="Q129" s="243"/>
      <c r="R129" s="243"/>
      <c r="S129" s="243"/>
      <c r="T129" s="243"/>
      <c r="U129" s="243"/>
      <c r="V129" s="243"/>
      <c r="W129" s="243"/>
      <c r="X129" s="243"/>
      <c r="Y129" s="243"/>
      <c r="Z129" s="243"/>
      <c r="AA129" s="243"/>
      <c r="AB129" s="243"/>
      <c r="AC129" s="243"/>
      <c r="AD129" s="243"/>
      <c r="AE129" s="243"/>
      <c r="AF129" s="243"/>
      <c r="AG129" s="243"/>
      <c r="AH129" s="243"/>
      <c r="AI129" s="243"/>
      <c r="AJ129" s="243"/>
      <c r="AK129" s="243"/>
      <c r="AL129" s="243"/>
      <c r="AM129" s="243"/>
      <c r="AN129" s="243"/>
      <c r="AO129" s="243"/>
      <c r="AP129" s="243"/>
      <c r="AQ129" s="243"/>
      <c r="AR129" s="243"/>
      <c r="AS129" s="243"/>
      <c r="AT129" s="243"/>
      <c r="AU129" s="243"/>
      <c r="AV129" s="243"/>
      <c r="AW129" s="243"/>
      <c r="AX129" s="243"/>
      <c r="AY129" s="243"/>
      <c r="AZ129" s="243"/>
      <c r="BA129" s="243"/>
      <c r="BB129" s="243"/>
      <c r="BC129" s="243"/>
      <c r="BD129" s="243"/>
      <c r="BE129" s="243"/>
      <c r="BF129" s="243"/>
      <c r="BG129" s="243"/>
      <c r="BH129" s="243"/>
      <c r="BI129" s="243"/>
      <c r="BJ129" s="243"/>
      <c r="BK129" s="243"/>
      <c r="BL129" s="243"/>
      <c r="BM129" s="243"/>
      <c r="BN129" s="243"/>
      <c r="BO129" s="243"/>
      <c r="BP129" s="243"/>
      <c r="BQ129" s="243"/>
      <c r="BR129" s="243"/>
      <c r="BS129" s="243"/>
      <c r="BT129" s="243"/>
      <c r="BU129" s="243"/>
      <c r="BV129" s="243"/>
      <c r="BW129" s="243"/>
      <c r="BX129" s="243"/>
      <c r="BY129" s="243"/>
      <c r="BZ129" s="243"/>
      <c r="CA129" s="243"/>
      <c r="CB129" s="243"/>
      <c r="CC129" s="243"/>
      <c r="CD129" s="243"/>
      <c r="CE129" s="243"/>
      <c r="CF129" s="243"/>
      <c r="CG129" s="243"/>
      <c r="CH129" s="243"/>
      <c r="CI129" s="243"/>
      <c r="CJ129" s="243"/>
      <c r="CK129" s="243"/>
      <c r="CL129" s="243"/>
      <c r="CM129" s="243"/>
      <c r="CN129" s="243"/>
      <c r="CO129" s="243"/>
      <c r="CP129" s="243"/>
      <c r="CQ129" s="243"/>
      <c r="CR129" s="243"/>
      <c r="CS129" s="243"/>
      <c r="CT129" s="243"/>
      <c r="CU129" s="243"/>
      <c r="CV129" s="243"/>
      <c r="CW129" s="243"/>
      <c r="CX129" s="243"/>
    </row>
    <row r="130" spans="1:102" x14ac:dyDescent="0.3">
      <c r="A130" s="218" t="s">
        <v>242</v>
      </c>
      <c r="B130" s="182"/>
      <c r="C130" s="243"/>
      <c r="D130" s="243"/>
      <c r="E130" s="243"/>
      <c r="F130" s="243"/>
      <c r="G130" s="243"/>
      <c r="H130" s="243"/>
      <c r="I130" s="243"/>
      <c r="J130" s="243"/>
      <c r="K130" s="243"/>
      <c r="L130" s="243"/>
      <c r="M130" s="243"/>
      <c r="N130" s="243"/>
      <c r="O130" s="243"/>
      <c r="P130" s="243"/>
      <c r="Q130" s="243"/>
      <c r="R130" s="243"/>
      <c r="S130" s="243"/>
      <c r="T130" s="243"/>
      <c r="U130" s="243"/>
      <c r="V130" s="243"/>
      <c r="W130" s="243"/>
      <c r="X130" s="243"/>
      <c r="Y130" s="243"/>
      <c r="Z130" s="243"/>
      <c r="AA130" s="243"/>
      <c r="AB130" s="243"/>
      <c r="AC130" s="243"/>
      <c r="AD130" s="243"/>
      <c r="AE130" s="243"/>
      <c r="AF130" s="243"/>
      <c r="AG130" s="243"/>
      <c r="AH130" s="243"/>
      <c r="AI130" s="243"/>
      <c r="AJ130" s="243"/>
      <c r="AK130" s="243"/>
      <c r="AL130" s="243"/>
      <c r="AM130" s="243"/>
      <c r="AN130" s="243"/>
      <c r="AO130" s="243"/>
      <c r="AP130" s="243"/>
      <c r="AQ130" s="243"/>
      <c r="AR130" s="243"/>
      <c r="AS130" s="243"/>
      <c r="AT130" s="243"/>
      <c r="AU130" s="243"/>
      <c r="AV130" s="243"/>
      <c r="AW130" s="243"/>
      <c r="AX130" s="243"/>
      <c r="AY130" s="243"/>
      <c r="AZ130" s="243"/>
      <c r="BA130" s="243"/>
      <c r="BB130" s="243"/>
      <c r="BC130" s="243"/>
      <c r="BD130" s="243"/>
      <c r="BE130" s="243"/>
      <c r="BF130" s="243"/>
      <c r="BG130" s="243"/>
      <c r="BH130" s="243"/>
      <c r="BI130" s="243"/>
      <c r="BJ130" s="243"/>
      <c r="BK130" s="243"/>
      <c r="BL130" s="243"/>
      <c r="BM130" s="243"/>
      <c r="BN130" s="243"/>
      <c r="BO130" s="243"/>
      <c r="BP130" s="243"/>
      <c r="BQ130" s="243"/>
      <c r="BR130" s="243"/>
      <c r="BS130" s="243"/>
      <c r="BT130" s="243"/>
      <c r="BU130" s="243"/>
      <c r="BV130" s="243"/>
      <c r="BW130" s="243"/>
      <c r="BX130" s="243"/>
      <c r="BY130" s="243"/>
      <c r="BZ130" s="243"/>
      <c r="CA130" s="243"/>
      <c r="CB130" s="243"/>
      <c r="CC130" s="243"/>
      <c r="CD130" s="243"/>
      <c r="CE130" s="243"/>
      <c r="CF130" s="243"/>
      <c r="CG130" s="243"/>
      <c r="CH130" s="243"/>
      <c r="CI130" s="243"/>
      <c r="CJ130" s="243"/>
      <c r="CK130" s="243"/>
      <c r="CL130" s="243"/>
      <c r="CM130" s="243"/>
      <c r="CN130" s="243"/>
      <c r="CO130" s="243"/>
      <c r="CP130" s="243"/>
      <c r="CQ130" s="243"/>
      <c r="CR130" s="243"/>
      <c r="CS130" s="243"/>
      <c r="CT130" s="243"/>
      <c r="CU130" s="243"/>
      <c r="CV130" s="243"/>
      <c r="CW130" s="243"/>
      <c r="CX130" s="243"/>
    </row>
    <row r="131" spans="1:102" x14ac:dyDescent="0.3">
      <c r="A131" s="187" t="s">
        <v>216</v>
      </c>
      <c r="B131" s="179"/>
      <c r="C131" s="179"/>
      <c r="D131" s="179"/>
      <c r="E131" s="179"/>
      <c r="F131" s="179"/>
      <c r="G131" s="179"/>
      <c r="H131" s="179"/>
      <c r="I131" s="179"/>
      <c r="J131" s="179"/>
      <c r="K131" s="179"/>
      <c r="L131" s="179"/>
      <c r="M131" s="179"/>
      <c r="N131" s="179"/>
      <c r="O131" s="179"/>
      <c r="P131" s="179"/>
      <c r="Q131" s="179"/>
      <c r="R131" s="179"/>
      <c r="S131" s="179"/>
      <c r="T131" s="179"/>
      <c r="U131" s="179"/>
      <c r="V131" s="179"/>
      <c r="W131" s="179"/>
      <c r="X131" s="179"/>
      <c r="Y131" s="179"/>
      <c r="Z131" s="179"/>
      <c r="AA131" s="179"/>
      <c r="AB131" s="179"/>
      <c r="AC131" s="179"/>
      <c r="AD131" s="179"/>
      <c r="AE131" s="179"/>
      <c r="AF131" s="179"/>
      <c r="AG131" s="179"/>
      <c r="AH131" s="179"/>
      <c r="AI131" s="179"/>
      <c r="AJ131" s="179"/>
      <c r="AK131" s="179"/>
      <c r="AL131" s="179"/>
      <c r="AM131" s="179"/>
      <c r="AN131" s="179"/>
      <c r="AO131" s="179"/>
      <c r="AP131" s="179"/>
      <c r="AQ131" s="179"/>
      <c r="AR131" s="179"/>
      <c r="AS131" s="179"/>
      <c r="AT131" s="179"/>
      <c r="AU131" s="179"/>
      <c r="AV131" s="179"/>
      <c r="AW131" s="179"/>
      <c r="AX131" s="179"/>
      <c r="AY131" s="179"/>
      <c r="AZ131" s="179"/>
      <c r="BA131" s="179"/>
      <c r="BB131" s="179"/>
      <c r="BC131" s="179"/>
      <c r="BD131" s="179"/>
      <c r="BE131" s="179"/>
      <c r="BF131" s="179"/>
      <c r="BG131" s="179"/>
      <c r="BH131" s="179"/>
      <c r="BI131" s="179"/>
      <c r="BJ131" s="179"/>
      <c r="BK131" s="179"/>
      <c r="BL131" s="179"/>
      <c r="BM131" s="179"/>
      <c r="BN131" s="179"/>
      <c r="BO131" s="179"/>
      <c r="BP131" s="179"/>
      <c r="BQ131" s="179"/>
      <c r="BR131" s="179"/>
      <c r="BS131" s="179"/>
      <c r="BT131" s="179"/>
      <c r="BU131" s="179"/>
      <c r="BV131" s="179"/>
      <c r="BW131" s="179"/>
      <c r="BX131" s="179"/>
      <c r="BY131" s="179"/>
      <c r="BZ131" s="179"/>
      <c r="CA131" s="179"/>
      <c r="CB131" s="179"/>
      <c r="CC131" s="179"/>
      <c r="CD131" s="179"/>
      <c r="CE131" s="179"/>
      <c r="CF131" s="179"/>
      <c r="CG131" s="179"/>
      <c r="CH131" s="179"/>
      <c r="CI131" s="179"/>
      <c r="CJ131" s="179"/>
      <c r="CK131" s="179"/>
      <c r="CL131" s="179"/>
      <c r="CM131" s="179"/>
      <c r="CN131" s="179"/>
      <c r="CO131" s="179"/>
      <c r="CP131" s="179"/>
      <c r="CQ131" s="179"/>
      <c r="CR131" s="179"/>
      <c r="CS131" s="179"/>
      <c r="CT131" s="179"/>
      <c r="CU131" s="179"/>
      <c r="CV131" s="179"/>
      <c r="CW131" s="179"/>
      <c r="CX131" s="180"/>
    </row>
    <row r="132" spans="1:102" x14ac:dyDescent="0.3">
      <c r="A132" s="197" t="s">
        <v>217</v>
      </c>
      <c r="B132" s="178"/>
      <c r="C132" s="235"/>
      <c r="D132" s="235"/>
      <c r="E132" s="235"/>
      <c r="F132" s="235"/>
      <c r="G132" s="235"/>
      <c r="H132" s="235"/>
      <c r="I132" s="235"/>
      <c r="J132" s="235"/>
      <c r="K132" s="235"/>
      <c r="L132" s="235"/>
      <c r="M132" s="235"/>
      <c r="N132" s="235"/>
      <c r="O132" s="235"/>
      <c r="P132" s="235"/>
      <c r="Q132" s="235"/>
      <c r="R132" s="235"/>
      <c r="S132" s="235"/>
      <c r="T132" s="235"/>
      <c r="U132" s="235"/>
      <c r="V132" s="235"/>
      <c r="W132" s="235"/>
      <c r="X132" s="235"/>
      <c r="Y132" s="235"/>
      <c r="Z132" s="235"/>
      <c r="AA132" s="235"/>
      <c r="AB132" s="235"/>
      <c r="AC132" s="235"/>
      <c r="AD132" s="235"/>
      <c r="AE132" s="235"/>
      <c r="AF132" s="235"/>
      <c r="AG132" s="235"/>
      <c r="AH132" s="235"/>
      <c r="AI132" s="235"/>
      <c r="AJ132" s="235"/>
      <c r="AK132" s="235"/>
      <c r="AL132" s="235"/>
      <c r="AM132" s="235"/>
      <c r="AN132" s="235"/>
      <c r="AO132" s="235"/>
      <c r="AP132" s="235"/>
      <c r="AQ132" s="235"/>
      <c r="AR132" s="235"/>
      <c r="AS132" s="235"/>
      <c r="AT132" s="235"/>
      <c r="AU132" s="235"/>
      <c r="AV132" s="235"/>
      <c r="AW132" s="235"/>
      <c r="AX132" s="235"/>
      <c r="AY132" s="235"/>
      <c r="AZ132" s="235"/>
      <c r="BA132" s="235"/>
      <c r="BB132" s="235"/>
      <c r="BC132" s="235"/>
      <c r="BD132" s="235"/>
      <c r="BE132" s="235"/>
      <c r="BF132" s="235"/>
      <c r="BG132" s="235"/>
      <c r="BH132" s="235"/>
      <c r="BI132" s="235"/>
      <c r="BJ132" s="235"/>
      <c r="BK132" s="235"/>
      <c r="BL132" s="235"/>
      <c r="BM132" s="235"/>
      <c r="BN132" s="235"/>
      <c r="BO132" s="235"/>
      <c r="BP132" s="235"/>
      <c r="BQ132" s="235"/>
      <c r="BR132" s="235"/>
      <c r="BS132" s="235"/>
      <c r="BT132" s="235"/>
      <c r="BU132" s="235"/>
      <c r="BV132" s="235"/>
      <c r="BW132" s="235"/>
      <c r="BX132" s="235"/>
      <c r="BY132" s="235"/>
      <c r="BZ132" s="235"/>
      <c r="CA132" s="235"/>
      <c r="CB132" s="235"/>
      <c r="CC132" s="235"/>
      <c r="CD132" s="235"/>
      <c r="CE132" s="235"/>
      <c r="CF132" s="235"/>
      <c r="CG132" s="235"/>
      <c r="CH132" s="235"/>
      <c r="CI132" s="235"/>
      <c r="CJ132" s="235"/>
      <c r="CK132" s="235"/>
      <c r="CL132" s="235"/>
      <c r="CM132" s="235"/>
      <c r="CN132" s="235"/>
      <c r="CO132" s="235"/>
      <c r="CP132" s="235"/>
      <c r="CQ132" s="235"/>
      <c r="CR132" s="235"/>
      <c r="CS132" s="235"/>
      <c r="CT132" s="235"/>
      <c r="CU132" s="235"/>
      <c r="CV132" s="235"/>
      <c r="CW132" s="235"/>
      <c r="CX132" s="235"/>
    </row>
    <row r="133" spans="1:102" x14ac:dyDescent="0.3">
      <c r="A133" s="197" t="s">
        <v>218</v>
      </c>
      <c r="B133" s="174"/>
      <c r="C133" s="238"/>
      <c r="D133" s="238"/>
      <c r="E133" s="238"/>
      <c r="F133" s="238"/>
      <c r="G133" s="238"/>
      <c r="H133" s="238"/>
      <c r="I133" s="238"/>
      <c r="J133" s="238"/>
      <c r="K133" s="238"/>
      <c r="L133" s="238"/>
      <c r="M133" s="238"/>
      <c r="N133" s="238"/>
      <c r="O133" s="238"/>
      <c r="P133" s="238"/>
      <c r="Q133" s="238"/>
      <c r="R133" s="238"/>
      <c r="S133" s="238"/>
      <c r="T133" s="238"/>
      <c r="U133" s="238"/>
      <c r="V133" s="238"/>
      <c r="W133" s="238"/>
      <c r="X133" s="238"/>
      <c r="Y133" s="238"/>
      <c r="Z133" s="238"/>
      <c r="AA133" s="238"/>
      <c r="AB133" s="238"/>
      <c r="AC133" s="238"/>
      <c r="AD133" s="238"/>
      <c r="AE133" s="238"/>
      <c r="AF133" s="238"/>
      <c r="AG133" s="238"/>
      <c r="AH133" s="238"/>
      <c r="AI133" s="238"/>
      <c r="AJ133" s="238"/>
      <c r="AK133" s="238"/>
      <c r="AL133" s="238"/>
      <c r="AM133" s="238"/>
      <c r="AN133" s="238"/>
      <c r="AO133" s="238"/>
      <c r="AP133" s="238"/>
      <c r="AQ133" s="238"/>
      <c r="AR133" s="238"/>
      <c r="AS133" s="238"/>
      <c r="AT133" s="238"/>
      <c r="AU133" s="238"/>
      <c r="AV133" s="238"/>
      <c r="AW133" s="238"/>
      <c r="AX133" s="238"/>
      <c r="AY133" s="238"/>
      <c r="AZ133" s="238"/>
      <c r="BA133" s="238"/>
      <c r="BB133" s="238"/>
      <c r="BC133" s="238"/>
      <c r="BD133" s="238"/>
      <c r="BE133" s="238"/>
      <c r="BF133" s="238"/>
      <c r="BG133" s="238"/>
      <c r="BH133" s="238"/>
      <c r="BI133" s="238"/>
      <c r="BJ133" s="238"/>
      <c r="BK133" s="238"/>
      <c r="BL133" s="238"/>
      <c r="BM133" s="238"/>
      <c r="BN133" s="238"/>
      <c r="BO133" s="238"/>
      <c r="BP133" s="238"/>
      <c r="BQ133" s="238"/>
      <c r="BR133" s="238"/>
      <c r="BS133" s="238"/>
      <c r="BT133" s="238"/>
      <c r="BU133" s="238"/>
      <c r="BV133" s="238"/>
      <c r="BW133" s="238"/>
      <c r="BX133" s="238"/>
      <c r="BY133" s="238"/>
      <c r="BZ133" s="238"/>
      <c r="CA133" s="238"/>
      <c r="CB133" s="238"/>
      <c r="CC133" s="238"/>
      <c r="CD133" s="238"/>
      <c r="CE133" s="238"/>
      <c r="CF133" s="238"/>
      <c r="CG133" s="238"/>
      <c r="CH133" s="238"/>
      <c r="CI133" s="238"/>
      <c r="CJ133" s="238"/>
      <c r="CK133" s="238"/>
      <c r="CL133" s="238"/>
      <c r="CM133" s="238"/>
      <c r="CN133" s="238"/>
      <c r="CO133" s="238"/>
      <c r="CP133" s="238"/>
      <c r="CQ133" s="238"/>
      <c r="CR133" s="238"/>
      <c r="CS133" s="238"/>
      <c r="CT133" s="238"/>
      <c r="CU133" s="238"/>
      <c r="CV133" s="238"/>
      <c r="CW133" s="238"/>
      <c r="CX133" s="238"/>
    </row>
    <row r="134" spans="1:102" x14ac:dyDescent="0.3">
      <c r="A134" s="197" t="s">
        <v>219</v>
      </c>
      <c r="B134" s="229"/>
      <c r="C134" s="244"/>
      <c r="D134" s="244"/>
      <c r="E134" s="244"/>
      <c r="F134" s="244"/>
      <c r="G134" s="244"/>
      <c r="H134" s="244"/>
      <c r="I134" s="244"/>
      <c r="J134" s="244"/>
      <c r="K134" s="244"/>
      <c r="L134" s="244"/>
      <c r="M134" s="244"/>
      <c r="N134" s="244"/>
      <c r="O134" s="244"/>
      <c r="P134" s="244"/>
      <c r="Q134" s="244"/>
      <c r="R134" s="244"/>
      <c r="S134" s="244"/>
      <c r="T134" s="244"/>
      <c r="U134" s="244"/>
      <c r="V134" s="244"/>
      <c r="W134" s="244"/>
      <c r="X134" s="244"/>
      <c r="Y134" s="244"/>
      <c r="Z134" s="244"/>
      <c r="AA134" s="244"/>
      <c r="AB134" s="244"/>
      <c r="AC134" s="244"/>
      <c r="AD134" s="244"/>
      <c r="AE134" s="244"/>
      <c r="AF134" s="244"/>
      <c r="AG134" s="244"/>
      <c r="AH134" s="244"/>
      <c r="AI134" s="244"/>
      <c r="AJ134" s="244"/>
      <c r="AK134" s="244"/>
      <c r="AL134" s="244"/>
      <c r="AM134" s="244"/>
      <c r="AN134" s="244"/>
      <c r="AO134" s="244"/>
      <c r="AP134" s="244"/>
      <c r="AQ134" s="244"/>
      <c r="AR134" s="244"/>
      <c r="AS134" s="244"/>
      <c r="AT134" s="244"/>
      <c r="AU134" s="244"/>
      <c r="AV134" s="244"/>
      <c r="AW134" s="244"/>
      <c r="AX134" s="244"/>
      <c r="AY134" s="244"/>
      <c r="AZ134" s="244"/>
      <c r="BA134" s="244"/>
      <c r="BB134" s="244"/>
      <c r="BC134" s="244"/>
      <c r="BD134" s="244"/>
      <c r="BE134" s="244"/>
      <c r="BF134" s="244"/>
      <c r="BG134" s="244"/>
      <c r="BH134" s="244"/>
      <c r="BI134" s="244"/>
      <c r="BJ134" s="244"/>
      <c r="BK134" s="244"/>
      <c r="BL134" s="244"/>
      <c r="BM134" s="244"/>
      <c r="BN134" s="244"/>
      <c r="BO134" s="244"/>
      <c r="BP134" s="244"/>
      <c r="BQ134" s="244"/>
      <c r="BR134" s="244"/>
      <c r="BS134" s="244"/>
      <c r="BT134" s="244"/>
      <c r="BU134" s="244"/>
      <c r="BV134" s="244"/>
      <c r="BW134" s="244"/>
      <c r="BX134" s="244"/>
      <c r="BY134" s="244"/>
      <c r="BZ134" s="244"/>
      <c r="CA134" s="244"/>
      <c r="CB134" s="244"/>
      <c r="CC134" s="244"/>
      <c r="CD134" s="244"/>
      <c r="CE134" s="244"/>
      <c r="CF134" s="244"/>
      <c r="CG134" s="244"/>
      <c r="CH134" s="244"/>
      <c r="CI134" s="244"/>
      <c r="CJ134" s="244"/>
      <c r="CK134" s="244"/>
      <c r="CL134" s="244"/>
      <c r="CM134" s="244"/>
      <c r="CN134" s="244"/>
      <c r="CO134" s="244"/>
      <c r="CP134" s="244"/>
      <c r="CQ134" s="244"/>
      <c r="CR134" s="244"/>
      <c r="CS134" s="244"/>
      <c r="CT134" s="244"/>
      <c r="CU134" s="244"/>
      <c r="CV134" s="244"/>
      <c r="CW134" s="244"/>
      <c r="CX134" s="244"/>
    </row>
    <row r="135" spans="1:102" x14ac:dyDescent="0.3">
      <c r="A135" s="197" t="s">
        <v>220</v>
      </c>
      <c r="B135" s="174"/>
      <c r="C135" s="238"/>
      <c r="D135" s="238"/>
      <c r="E135" s="238"/>
      <c r="F135" s="238"/>
      <c r="G135" s="238"/>
      <c r="H135" s="238"/>
      <c r="I135" s="238"/>
      <c r="J135" s="238"/>
      <c r="K135" s="238"/>
      <c r="L135" s="238"/>
      <c r="M135" s="238"/>
      <c r="N135" s="238"/>
      <c r="O135" s="238"/>
      <c r="P135" s="238"/>
      <c r="Q135" s="238"/>
      <c r="R135" s="238"/>
      <c r="S135" s="238"/>
      <c r="T135" s="238"/>
      <c r="U135" s="238"/>
      <c r="V135" s="238"/>
      <c r="W135" s="238"/>
      <c r="X135" s="238"/>
      <c r="Y135" s="238"/>
      <c r="Z135" s="238"/>
      <c r="AA135" s="238"/>
      <c r="AB135" s="238"/>
      <c r="AC135" s="238"/>
      <c r="AD135" s="238"/>
      <c r="AE135" s="238"/>
      <c r="AF135" s="238"/>
      <c r="AG135" s="238"/>
      <c r="AH135" s="238"/>
      <c r="AI135" s="238"/>
      <c r="AJ135" s="238"/>
      <c r="AK135" s="238"/>
      <c r="AL135" s="238"/>
      <c r="AM135" s="238"/>
      <c r="AN135" s="238"/>
      <c r="AO135" s="238"/>
      <c r="AP135" s="238"/>
      <c r="AQ135" s="238"/>
      <c r="AR135" s="238"/>
      <c r="AS135" s="238"/>
      <c r="AT135" s="238"/>
      <c r="AU135" s="238"/>
      <c r="AV135" s="238"/>
      <c r="AW135" s="238"/>
      <c r="AX135" s="238"/>
      <c r="AY135" s="238"/>
      <c r="AZ135" s="238"/>
      <c r="BA135" s="238"/>
      <c r="BB135" s="238"/>
      <c r="BC135" s="238"/>
      <c r="BD135" s="238"/>
      <c r="BE135" s="238"/>
      <c r="BF135" s="238"/>
      <c r="BG135" s="238"/>
      <c r="BH135" s="238"/>
      <c r="BI135" s="238"/>
      <c r="BJ135" s="238"/>
      <c r="BK135" s="238"/>
      <c r="BL135" s="238"/>
      <c r="BM135" s="238"/>
      <c r="BN135" s="238"/>
      <c r="BO135" s="238"/>
      <c r="BP135" s="238"/>
      <c r="BQ135" s="238"/>
      <c r="BR135" s="238"/>
      <c r="BS135" s="238"/>
      <c r="BT135" s="238"/>
      <c r="BU135" s="238"/>
      <c r="BV135" s="238"/>
      <c r="BW135" s="238"/>
      <c r="BX135" s="238"/>
      <c r="BY135" s="238"/>
      <c r="BZ135" s="238"/>
      <c r="CA135" s="238"/>
      <c r="CB135" s="238"/>
      <c r="CC135" s="238"/>
      <c r="CD135" s="238"/>
      <c r="CE135" s="238"/>
      <c r="CF135" s="238"/>
      <c r="CG135" s="238"/>
      <c r="CH135" s="238"/>
      <c r="CI135" s="238"/>
      <c r="CJ135" s="238"/>
      <c r="CK135" s="238"/>
      <c r="CL135" s="238"/>
      <c r="CM135" s="238"/>
      <c r="CN135" s="238"/>
      <c r="CO135" s="238"/>
      <c r="CP135" s="238"/>
      <c r="CQ135" s="238"/>
      <c r="CR135" s="238"/>
      <c r="CS135" s="238"/>
      <c r="CT135" s="238"/>
      <c r="CU135" s="238"/>
      <c r="CV135" s="238"/>
      <c r="CW135" s="238"/>
      <c r="CX135" s="238"/>
    </row>
    <row r="136" spans="1:102" x14ac:dyDescent="0.3">
      <c r="A136" s="197" t="s">
        <v>221</v>
      </c>
      <c r="B136" s="229"/>
      <c r="C136" s="244"/>
      <c r="D136" s="244"/>
      <c r="E136" s="244"/>
      <c r="F136" s="244"/>
      <c r="G136" s="244"/>
      <c r="H136" s="244"/>
      <c r="I136" s="244"/>
      <c r="J136" s="244"/>
      <c r="K136" s="244"/>
      <c r="L136" s="244"/>
      <c r="M136" s="244"/>
      <c r="N136" s="244"/>
      <c r="O136" s="244"/>
      <c r="P136" s="244"/>
      <c r="Q136" s="244"/>
      <c r="R136" s="244"/>
      <c r="S136" s="244"/>
      <c r="T136" s="244"/>
      <c r="U136" s="244"/>
      <c r="V136" s="244"/>
      <c r="W136" s="244"/>
      <c r="X136" s="244"/>
      <c r="Y136" s="244"/>
      <c r="Z136" s="244"/>
      <c r="AA136" s="244"/>
      <c r="AB136" s="244"/>
      <c r="AC136" s="244"/>
      <c r="AD136" s="244"/>
      <c r="AE136" s="244"/>
      <c r="AF136" s="244"/>
      <c r="AG136" s="244"/>
      <c r="AH136" s="244"/>
      <c r="AI136" s="244"/>
      <c r="AJ136" s="244"/>
      <c r="AK136" s="244"/>
      <c r="AL136" s="244"/>
      <c r="AM136" s="244"/>
      <c r="AN136" s="244"/>
      <c r="AO136" s="244"/>
      <c r="AP136" s="244"/>
      <c r="AQ136" s="244"/>
      <c r="AR136" s="244"/>
      <c r="AS136" s="244"/>
      <c r="AT136" s="244"/>
      <c r="AU136" s="244"/>
      <c r="AV136" s="244"/>
      <c r="AW136" s="244"/>
      <c r="AX136" s="244"/>
      <c r="AY136" s="244"/>
      <c r="AZ136" s="244"/>
      <c r="BA136" s="244"/>
      <c r="BB136" s="244"/>
      <c r="BC136" s="244"/>
      <c r="BD136" s="244"/>
      <c r="BE136" s="244"/>
      <c r="BF136" s="244"/>
      <c r="BG136" s="244"/>
      <c r="BH136" s="244"/>
      <c r="BI136" s="244"/>
      <c r="BJ136" s="244"/>
      <c r="BK136" s="244"/>
      <c r="BL136" s="244"/>
      <c r="BM136" s="244"/>
      <c r="BN136" s="244"/>
      <c r="BO136" s="244"/>
      <c r="BP136" s="244"/>
      <c r="BQ136" s="244"/>
      <c r="BR136" s="244"/>
      <c r="BS136" s="244"/>
      <c r="BT136" s="244"/>
      <c r="BU136" s="244"/>
      <c r="BV136" s="244"/>
      <c r="BW136" s="244"/>
      <c r="BX136" s="244"/>
      <c r="BY136" s="244"/>
      <c r="BZ136" s="244"/>
      <c r="CA136" s="244"/>
      <c r="CB136" s="244"/>
      <c r="CC136" s="244"/>
      <c r="CD136" s="244"/>
      <c r="CE136" s="244"/>
      <c r="CF136" s="244"/>
      <c r="CG136" s="244"/>
      <c r="CH136" s="244"/>
      <c r="CI136" s="244"/>
      <c r="CJ136" s="244"/>
      <c r="CK136" s="244"/>
      <c r="CL136" s="244"/>
      <c r="CM136" s="244"/>
      <c r="CN136" s="244"/>
      <c r="CO136" s="244"/>
      <c r="CP136" s="244"/>
      <c r="CQ136" s="244"/>
      <c r="CR136" s="244"/>
      <c r="CS136" s="244"/>
      <c r="CT136" s="244"/>
      <c r="CU136" s="244"/>
      <c r="CV136" s="244"/>
      <c r="CW136" s="244"/>
      <c r="CX136" s="244"/>
    </row>
    <row r="137" spans="1:102" x14ac:dyDescent="0.3">
      <c r="A137" s="197" t="s">
        <v>222</v>
      </c>
      <c r="B137" s="174"/>
      <c r="C137" s="238"/>
      <c r="D137" s="238"/>
      <c r="E137" s="238"/>
      <c r="F137" s="238"/>
      <c r="G137" s="238"/>
      <c r="H137" s="238"/>
      <c r="I137" s="238"/>
      <c r="J137" s="238"/>
      <c r="K137" s="238"/>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c r="AL137" s="238"/>
      <c r="AM137" s="238"/>
      <c r="AN137" s="238"/>
      <c r="AO137" s="238"/>
      <c r="AP137" s="238"/>
      <c r="AQ137" s="238"/>
      <c r="AR137" s="238"/>
      <c r="AS137" s="238"/>
      <c r="AT137" s="238"/>
      <c r="AU137" s="238"/>
      <c r="AV137" s="238"/>
      <c r="AW137" s="238"/>
      <c r="AX137" s="238"/>
      <c r="AY137" s="238"/>
      <c r="AZ137" s="238"/>
      <c r="BA137" s="238"/>
      <c r="BB137" s="238"/>
      <c r="BC137" s="238"/>
      <c r="BD137" s="238"/>
      <c r="BE137" s="238"/>
      <c r="BF137" s="238"/>
      <c r="BG137" s="238"/>
      <c r="BH137" s="238"/>
      <c r="BI137" s="238"/>
      <c r="BJ137" s="238"/>
      <c r="BK137" s="238"/>
      <c r="BL137" s="238"/>
      <c r="BM137" s="238"/>
      <c r="BN137" s="238"/>
      <c r="BO137" s="238"/>
      <c r="BP137" s="238"/>
      <c r="BQ137" s="238"/>
      <c r="BR137" s="238"/>
      <c r="BS137" s="238"/>
      <c r="BT137" s="238"/>
      <c r="BU137" s="238"/>
      <c r="BV137" s="238"/>
      <c r="BW137" s="238"/>
      <c r="BX137" s="238"/>
      <c r="BY137" s="238"/>
      <c r="BZ137" s="238"/>
      <c r="CA137" s="238"/>
      <c r="CB137" s="238"/>
      <c r="CC137" s="238"/>
      <c r="CD137" s="238"/>
      <c r="CE137" s="238"/>
      <c r="CF137" s="238"/>
      <c r="CG137" s="238"/>
      <c r="CH137" s="238"/>
      <c r="CI137" s="238"/>
      <c r="CJ137" s="238"/>
      <c r="CK137" s="238"/>
      <c r="CL137" s="238"/>
      <c r="CM137" s="238"/>
      <c r="CN137" s="238"/>
      <c r="CO137" s="238"/>
      <c r="CP137" s="238"/>
      <c r="CQ137" s="238"/>
      <c r="CR137" s="238"/>
      <c r="CS137" s="238"/>
      <c r="CT137" s="238"/>
      <c r="CU137" s="238"/>
      <c r="CV137" s="238"/>
      <c r="CW137" s="238"/>
      <c r="CX137" s="238"/>
    </row>
    <row r="138" spans="1:102" s="186" customFormat="1" x14ac:dyDescent="0.3">
      <c r="A138" s="187" t="s">
        <v>197</v>
      </c>
      <c r="B138" s="223"/>
      <c r="C138" s="223"/>
      <c r="D138" s="223"/>
      <c r="E138" s="223"/>
      <c r="F138" s="223"/>
      <c r="G138" s="223"/>
      <c r="H138" s="223"/>
      <c r="I138" s="223"/>
      <c r="J138" s="223"/>
      <c r="K138" s="223"/>
      <c r="L138" s="223"/>
      <c r="M138" s="223"/>
      <c r="N138" s="223"/>
      <c r="O138" s="223"/>
      <c r="P138" s="223"/>
      <c r="Q138" s="223"/>
      <c r="R138" s="223"/>
      <c r="S138" s="223"/>
      <c r="T138" s="223"/>
      <c r="U138" s="223"/>
      <c r="V138" s="223"/>
      <c r="W138" s="223"/>
      <c r="X138" s="223"/>
      <c r="Y138" s="223"/>
      <c r="Z138" s="223"/>
      <c r="AA138" s="223"/>
      <c r="AB138" s="223"/>
      <c r="AC138" s="223"/>
      <c r="AD138" s="223"/>
      <c r="AE138" s="223"/>
      <c r="AF138" s="223"/>
      <c r="AG138" s="223"/>
      <c r="AH138" s="223"/>
      <c r="AI138" s="223"/>
      <c r="AJ138" s="223"/>
      <c r="AK138" s="223"/>
      <c r="AL138" s="223"/>
      <c r="AM138" s="223"/>
      <c r="AN138" s="223"/>
      <c r="AO138" s="223"/>
      <c r="AP138" s="223"/>
      <c r="AQ138" s="224"/>
      <c r="AR138" s="224"/>
      <c r="AS138" s="224"/>
      <c r="AT138" s="224"/>
      <c r="AU138" s="224"/>
      <c r="AV138" s="224"/>
      <c r="AW138" s="224"/>
      <c r="AX138" s="224"/>
      <c r="AY138" s="224"/>
      <c r="AZ138" s="224"/>
      <c r="BA138" s="224"/>
      <c r="BB138" s="224"/>
      <c r="BC138" s="224"/>
      <c r="BD138" s="224"/>
      <c r="BE138" s="224"/>
      <c r="BF138" s="224"/>
      <c r="BG138" s="224"/>
      <c r="BH138" s="224"/>
      <c r="BI138" s="224"/>
      <c r="BJ138" s="224"/>
      <c r="BK138" s="224"/>
      <c r="BL138" s="224"/>
      <c r="BM138" s="224"/>
      <c r="BN138" s="224"/>
      <c r="BO138" s="224"/>
      <c r="BP138" s="224"/>
      <c r="BQ138" s="224"/>
      <c r="BR138" s="224"/>
      <c r="BS138" s="224"/>
      <c r="BT138" s="224"/>
      <c r="BU138" s="224"/>
      <c r="BV138" s="224"/>
      <c r="BW138" s="224"/>
      <c r="BX138" s="224"/>
      <c r="BY138" s="224"/>
      <c r="BZ138" s="224"/>
      <c r="CA138" s="224"/>
      <c r="CB138" s="224"/>
      <c r="CC138" s="224"/>
      <c r="CD138" s="224"/>
      <c r="CE138" s="224"/>
      <c r="CF138" s="224"/>
      <c r="CG138" s="224"/>
      <c r="CH138" s="224"/>
      <c r="CI138" s="224"/>
      <c r="CJ138" s="224"/>
      <c r="CK138" s="224"/>
      <c r="CL138" s="224"/>
      <c r="CM138" s="224"/>
      <c r="CN138" s="224"/>
      <c r="CO138" s="224"/>
      <c r="CP138" s="224"/>
      <c r="CQ138" s="224"/>
      <c r="CR138" s="224"/>
      <c r="CS138" s="224"/>
      <c r="CT138" s="224"/>
      <c r="CU138" s="224"/>
      <c r="CV138" s="224"/>
      <c r="CW138" s="224"/>
      <c r="CX138" s="224"/>
    </row>
    <row r="139" spans="1:102" s="186" customFormat="1" x14ac:dyDescent="0.3">
      <c r="A139" s="197" t="s">
        <v>2</v>
      </c>
      <c r="B139" s="174"/>
      <c r="C139" s="245"/>
      <c r="D139" s="245"/>
      <c r="E139" s="245"/>
      <c r="F139" s="245"/>
      <c r="G139" s="245"/>
      <c r="H139" s="245"/>
      <c r="I139" s="245"/>
      <c r="J139" s="245"/>
      <c r="K139" s="245"/>
      <c r="L139" s="245"/>
      <c r="M139" s="245"/>
      <c r="N139" s="245"/>
      <c r="O139" s="245"/>
      <c r="P139" s="245"/>
      <c r="Q139" s="245"/>
      <c r="R139" s="245"/>
      <c r="S139" s="245"/>
      <c r="T139" s="245"/>
      <c r="U139" s="245"/>
      <c r="V139" s="245"/>
      <c r="W139" s="245"/>
      <c r="X139" s="245"/>
      <c r="Y139" s="245"/>
      <c r="Z139" s="245"/>
      <c r="AA139" s="245"/>
      <c r="AB139" s="245"/>
      <c r="AC139" s="245"/>
      <c r="AD139" s="245"/>
      <c r="AE139" s="245"/>
      <c r="AF139" s="245"/>
      <c r="AG139" s="245"/>
      <c r="AH139" s="245"/>
      <c r="AI139" s="245"/>
      <c r="AJ139" s="245"/>
      <c r="AK139" s="245"/>
      <c r="AL139" s="245"/>
      <c r="AM139" s="245"/>
      <c r="AN139" s="245"/>
      <c r="AO139" s="245"/>
      <c r="AP139" s="245"/>
      <c r="AQ139" s="246"/>
      <c r="AR139" s="246"/>
      <c r="AS139" s="246"/>
      <c r="AT139" s="246"/>
      <c r="AU139" s="246"/>
      <c r="AV139" s="246"/>
      <c r="AW139" s="246"/>
      <c r="AX139" s="246"/>
      <c r="AY139" s="246"/>
      <c r="AZ139" s="246"/>
      <c r="BA139" s="246"/>
      <c r="BB139" s="246"/>
      <c r="BC139" s="246"/>
      <c r="BD139" s="246"/>
      <c r="BE139" s="246"/>
      <c r="BF139" s="246"/>
      <c r="BG139" s="246"/>
      <c r="BH139" s="246"/>
      <c r="BI139" s="246"/>
      <c r="BJ139" s="246"/>
      <c r="BK139" s="246"/>
      <c r="BL139" s="246"/>
      <c r="BM139" s="246"/>
      <c r="BN139" s="246"/>
      <c r="BO139" s="246"/>
      <c r="BP139" s="246"/>
      <c r="BQ139" s="246"/>
      <c r="BR139" s="246"/>
      <c r="BS139" s="246"/>
      <c r="BT139" s="246"/>
      <c r="BU139" s="246"/>
      <c r="BV139" s="246"/>
      <c r="BW139" s="246"/>
      <c r="BX139" s="246"/>
      <c r="BY139" s="246"/>
      <c r="BZ139" s="246"/>
      <c r="CA139" s="246"/>
      <c r="CB139" s="246"/>
      <c r="CC139" s="246"/>
      <c r="CD139" s="246"/>
      <c r="CE139" s="246"/>
      <c r="CF139" s="246"/>
      <c r="CG139" s="246"/>
      <c r="CH139" s="246"/>
      <c r="CI139" s="246"/>
      <c r="CJ139" s="246"/>
      <c r="CK139" s="246"/>
      <c r="CL139" s="246"/>
      <c r="CM139" s="246"/>
      <c r="CN139" s="246"/>
      <c r="CO139" s="246"/>
      <c r="CP139" s="246"/>
      <c r="CQ139" s="246"/>
      <c r="CR139" s="246"/>
      <c r="CS139" s="246"/>
      <c r="CT139" s="246"/>
      <c r="CU139" s="246"/>
      <c r="CV139" s="246"/>
      <c r="CW139" s="246"/>
      <c r="CX139" s="246"/>
    </row>
    <row r="140" spans="1:102" s="186" customFormat="1" x14ac:dyDescent="0.3">
      <c r="A140" s="197" t="s">
        <v>3</v>
      </c>
      <c r="B140" s="174"/>
      <c r="C140" s="246"/>
      <c r="D140" s="246"/>
      <c r="E140" s="246"/>
      <c r="F140" s="246"/>
      <c r="G140" s="246"/>
      <c r="H140" s="246"/>
      <c r="I140" s="246"/>
      <c r="J140" s="246"/>
      <c r="K140" s="246"/>
      <c r="L140" s="246"/>
      <c r="M140" s="246"/>
      <c r="N140" s="246"/>
      <c r="O140" s="246"/>
      <c r="P140" s="246"/>
      <c r="Q140" s="246"/>
      <c r="R140" s="246"/>
      <c r="S140" s="246"/>
      <c r="T140" s="246"/>
      <c r="U140" s="246"/>
      <c r="V140" s="246"/>
      <c r="W140" s="246"/>
      <c r="X140" s="246"/>
      <c r="Y140" s="246"/>
      <c r="Z140" s="246"/>
      <c r="AA140" s="246"/>
      <c r="AB140" s="246"/>
      <c r="AC140" s="246"/>
      <c r="AD140" s="246"/>
      <c r="AE140" s="246"/>
      <c r="AF140" s="246"/>
      <c r="AG140" s="246"/>
      <c r="AH140" s="246"/>
      <c r="AI140" s="246"/>
      <c r="AJ140" s="246"/>
      <c r="AK140" s="246"/>
      <c r="AL140" s="246"/>
      <c r="AM140" s="246"/>
      <c r="AN140" s="246"/>
      <c r="AO140" s="246"/>
      <c r="AP140" s="246"/>
      <c r="AQ140" s="246"/>
      <c r="AR140" s="246"/>
      <c r="AS140" s="246"/>
      <c r="AT140" s="246"/>
      <c r="AU140" s="246"/>
      <c r="AV140" s="246"/>
      <c r="AW140" s="246"/>
      <c r="AX140" s="246"/>
      <c r="AY140" s="246"/>
      <c r="AZ140" s="246"/>
      <c r="BA140" s="246"/>
      <c r="BB140" s="246"/>
      <c r="BC140" s="246"/>
      <c r="BD140" s="246"/>
      <c r="BE140" s="246"/>
      <c r="BF140" s="246"/>
      <c r="BG140" s="246"/>
      <c r="BH140" s="246"/>
      <c r="BI140" s="246"/>
      <c r="BJ140" s="246"/>
      <c r="BK140" s="246"/>
      <c r="BL140" s="246"/>
      <c r="BM140" s="246"/>
      <c r="BN140" s="246"/>
      <c r="BO140" s="246"/>
      <c r="BP140" s="246"/>
      <c r="BQ140" s="246"/>
      <c r="BR140" s="246"/>
      <c r="BS140" s="246"/>
      <c r="BT140" s="246"/>
      <c r="BU140" s="246"/>
      <c r="BV140" s="246"/>
      <c r="BW140" s="246"/>
      <c r="BX140" s="246"/>
      <c r="BY140" s="246"/>
      <c r="BZ140" s="246"/>
      <c r="CA140" s="246"/>
      <c r="CB140" s="246"/>
      <c r="CC140" s="246"/>
      <c r="CD140" s="246"/>
      <c r="CE140" s="246"/>
      <c r="CF140" s="246"/>
      <c r="CG140" s="246"/>
      <c r="CH140" s="246"/>
      <c r="CI140" s="246"/>
      <c r="CJ140" s="246"/>
      <c r="CK140" s="246"/>
      <c r="CL140" s="246"/>
      <c r="CM140" s="246"/>
      <c r="CN140" s="246"/>
      <c r="CO140" s="246"/>
      <c r="CP140" s="246"/>
      <c r="CQ140" s="246"/>
      <c r="CR140" s="246"/>
      <c r="CS140" s="246"/>
      <c r="CT140" s="246"/>
      <c r="CU140" s="246"/>
      <c r="CV140" s="246"/>
      <c r="CW140" s="246"/>
      <c r="CX140" s="246"/>
    </row>
    <row r="141" spans="1:102" x14ac:dyDescent="0.3">
      <c r="A141" s="197" t="s">
        <v>198</v>
      </c>
      <c r="B141" s="174"/>
      <c r="C141" s="246"/>
      <c r="D141" s="246"/>
      <c r="E141" s="246"/>
      <c r="F141" s="246"/>
      <c r="G141" s="246"/>
      <c r="H141" s="246"/>
      <c r="I141" s="246"/>
      <c r="J141" s="246"/>
      <c r="K141" s="246"/>
      <c r="L141" s="246"/>
      <c r="M141" s="246"/>
      <c r="N141" s="246"/>
      <c r="O141" s="246"/>
      <c r="P141" s="246"/>
      <c r="Q141" s="246"/>
      <c r="R141" s="246"/>
      <c r="S141" s="246"/>
      <c r="T141" s="246"/>
      <c r="U141" s="246"/>
      <c r="V141" s="246"/>
      <c r="W141" s="246"/>
      <c r="X141" s="246"/>
      <c r="Y141" s="246"/>
      <c r="Z141" s="246"/>
      <c r="AA141" s="246"/>
      <c r="AB141" s="246"/>
      <c r="AC141" s="246"/>
      <c r="AD141" s="246"/>
      <c r="AE141" s="246"/>
      <c r="AF141" s="246"/>
      <c r="AG141" s="246"/>
      <c r="AH141" s="246"/>
      <c r="AI141" s="246"/>
      <c r="AJ141" s="246"/>
      <c r="AK141" s="246"/>
      <c r="AL141" s="246"/>
      <c r="AM141" s="246"/>
      <c r="AN141" s="246"/>
      <c r="AO141" s="246"/>
      <c r="AP141" s="246"/>
      <c r="AQ141" s="246"/>
      <c r="AR141" s="246"/>
      <c r="AS141" s="246"/>
      <c r="AT141" s="246"/>
      <c r="AU141" s="246"/>
      <c r="AV141" s="246"/>
      <c r="AW141" s="246"/>
      <c r="AX141" s="246"/>
      <c r="AY141" s="246"/>
      <c r="AZ141" s="246"/>
      <c r="BA141" s="246"/>
      <c r="BB141" s="246"/>
      <c r="BC141" s="246"/>
      <c r="BD141" s="246"/>
      <c r="BE141" s="246"/>
      <c r="BF141" s="246"/>
      <c r="BG141" s="246"/>
      <c r="BH141" s="246"/>
      <c r="BI141" s="246"/>
      <c r="BJ141" s="246"/>
      <c r="BK141" s="246"/>
      <c r="BL141" s="246"/>
      <c r="BM141" s="246"/>
      <c r="BN141" s="246"/>
      <c r="BO141" s="246"/>
      <c r="BP141" s="246"/>
      <c r="BQ141" s="246"/>
      <c r="BR141" s="246"/>
      <c r="BS141" s="246"/>
      <c r="BT141" s="246"/>
      <c r="BU141" s="246"/>
      <c r="BV141" s="246"/>
      <c r="BW141" s="246"/>
      <c r="BX141" s="246"/>
      <c r="BY141" s="246"/>
      <c r="BZ141" s="246"/>
      <c r="CA141" s="246"/>
      <c r="CB141" s="246"/>
      <c r="CC141" s="246"/>
      <c r="CD141" s="246"/>
      <c r="CE141" s="246"/>
      <c r="CF141" s="246"/>
      <c r="CG141" s="246"/>
      <c r="CH141" s="246"/>
      <c r="CI141" s="246"/>
      <c r="CJ141" s="246"/>
      <c r="CK141" s="246"/>
      <c r="CL141" s="246"/>
      <c r="CM141" s="246"/>
      <c r="CN141" s="246"/>
      <c r="CO141" s="246"/>
      <c r="CP141" s="246"/>
      <c r="CQ141" s="246"/>
      <c r="CR141" s="246"/>
      <c r="CS141" s="246"/>
      <c r="CT141" s="246"/>
      <c r="CU141" s="246"/>
      <c r="CV141" s="246"/>
      <c r="CW141" s="246"/>
      <c r="CX141" s="246"/>
    </row>
    <row r="142" spans="1:102" x14ac:dyDescent="0.3">
      <c r="A142" s="197" t="s">
        <v>199</v>
      </c>
      <c r="B142" s="174"/>
      <c r="C142" s="247"/>
      <c r="D142" s="247"/>
      <c r="E142" s="247"/>
      <c r="F142" s="247"/>
      <c r="G142" s="247"/>
      <c r="H142" s="247"/>
      <c r="I142" s="247"/>
      <c r="J142" s="247"/>
      <c r="K142" s="247"/>
      <c r="L142" s="247"/>
      <c r="M142" s="247"/>
      <c r="N142" s="247"/>
      <c r="O142" s="247"/>
      <c r="P142" s="247"/>
      <c r="Q142" s="247"/>
      <c r="R142" s="247"/>
      <c r="S142" s="247"/>
      <c r="T142" s="247"/>
      <c r="U142" s="247"/>
      <c r="V142" s="247"/>
      <c r="W142" s="247"/>
      <c r="X142" s="247"/>
      <c r="Y142" s="247"/>
      <c r="Z142" s="247"/>
      <c r="AA142" s="247"/>
      <c r="AB142" s="247"/>
      <c r="AC142" s="247"/>
      <c r="AD142" s="247"/>
      <c r="AE142" s="247"/>
      <c r="AF142" s="247"/>
      <c r="AG142" s="247"/>
      <c r="AH142" s="247"/>
      <c r="AI142" s="247"/>
      <c r="AJ142" s="247"/>
      <c r="AK142" s="247"/>
      <c r="AL142" s="247"/>
      <c r="AM142" s="247"/>
      <c r="AN142" s="247"/>
      <c r="AO142" s="247"/>
      <c r="AP142" s="247"/>
      <c r="AQ142" s="246"/>
      <c r="AR142" s="246"/>
      <c r="AS142" s="246"/>
      <c r="AT142" s="246"/>
      <c r="AU142" s="246"/>
      <c r="AV142" s="246"/>
      <c r="AW142" s="246"/>
      <c r="AX142" s="246"/>
      <c r="AY142" s="246"/>
      <c r="AZ142" s="246"/>
      <c r="BA142" s="246"/>
      <c r="BB142" s="246"/>
      <c r="BC142" s="246"/>
      <c r="BD142" s="246"/>
      <c r="BE142" s="246"/>
      <c r="BF142" s="246"/>
      <c r="BG142" s="246"/>
      <c r="BH142" s="246"/>
      <c r="BI142" s="246"/>
      <c r="BJ142" s="246"/>
      <c r="BK142" s="246"/>
      <c r="BL142" s="246"/>
      <c r="BM142" s="246"/>
      <c r="BN142" s="246"/>
      <c r="BO142" s="246"/>
      <c r="BP142" s="246"/>
      <c r="BQ142" s="246"/>
      <c r="BR142" s="246"/>
      <c r="BS142" s="246"/>
      <c r="BT142" s="246"/>
      <c r="BU142" s="246"/>
      <c r="BV142" s="246"/>
      <c r="BW142" s="246"/>
      <c r="BX142" s="246"/>
      <c r="BY142" s="246"/>
      <c r="BZ142" s="246"/>
      <c r="CA142" s="246"/>
      <c r="CB142" s="246"/>
      <c r="CC142" s="246"/>
      <c r="CD142" s="246"/>
      <c r="CE142" s="246"/>
      <c r="CF142" s="246"/>
      <c r="CG142" s="246"/>
      <c r="CH142" s="246"/>
      <c r="CI142" s="246"/>
      <c r="CJ142" s="246"/>
      <c r="CK142" s="246"/>
      <c r="CL142" s="246"/>
      <c r="CM142" s="246"/>
      <c r="CN142" s="246"/>
      <c r="CO142" s="246"/>
      <c r="CP142" s="246"/>
      <c r="CQ142" s="246"/>
      <c r="CR142" s="246"/>
      <c r="CS142" s="246"/>
      <c r="CT142" s="246"/>
      <c r="CU142" s="246"/>
      <c r="CV142" s="246"/>
      <c r="CW142" s="246"/>
      <c r="CX142" s="246"/>
    </row>
    <row r="143" spans="1:102" x14ac:dyDescent="0.3">
      <c r="A143" s="187" t="s">
        <v>200</v>
      </c>
      <c r="B143" s="225"/>
      <c r="C143" s="226"/>
      <c r="D143" s="226"/>
      <c r="E143" s="226"/>
      <c r="F143" s="226"/>
      <c r="G143" s="226"/>
      <c r="H143" s="226"/>
      <c r="I143" s="226"/>
      <c r="J143" s="226"/>
      <c r="K143" s="226"/>
      <c r="L143" s="226"/>
      <c r="M143" s="226"/>
      <c r="N143" s="226"/>
      <c r="O143" s="226"/>
      <c r="P143" s="226"/>
      <c r="Q143" s="226"/>
      <c r="R143" s="226"/>
      <c r="S143" s="226"/>
      <c r="T143" s="226"/>
      <c r="U143" s="226"/>
      <c r="V143" s="226"/>
      <c r="W143" s="226"/>
      <c r="X143" s="226"/>
      <c r="Y143" s="226"/>
      <c r="Z143" s="226"/>
      <c r="AA143" s="226"/>
      <c r="AB143" s="226"/>
      <c r="AC143" s="226"/>
      <c r="AD143" s="226"/>
      <c r="AE143" s="226"/>
      <c r="AF143" s="226"/>
      <c r="AG143" s="226"/>
      <c r="AH143" s="226"/>
      <c r="AI143" s="226"/>
      <c r="AJ143" s="226"/>
      <c r="AK143" s="226"/>
      <c r="AL143" s="226"/>
      <c r="AM143" s="226"/>
      <c r="AN143" s="226"/>
      <c r="AO143" s="226"/>
      <c r="AP143" s="225"/>
      <c r="AQ143" s="227"/>
      <c r="AR143" s="227"/>
      <c r="AS143" s="227"/>
      <c r="AT143" s="227"/>
      <c r="AU143" s="227"/>
      <c r="AV143" s="227"/>
      <c r="AW143" s="227"/>
      <c r="AX143" s="227"/>
      <c r="AY143" s="227"/>
      <c r="AZ143" s="227"/>
      <c r="BA143" s="227"/>
      <c r="BB143" s="227"/>
      <c r="BC143" s="227"/>
      <c r="BD143" s="227"/>
      <c r="BE143" s="227"/>
      <c r="BF143" s="227"/>
      <c r="BG143" s="227"/>
      <c r="BH143" s="227"/>
      <c r="BI143" s="227"/>
      <c r="BJ143" s="227"/>
      <c r="BK143" s="227"/>
      <c r="BL143" s="227"/>
      <c r="BM143" s="227"/>
      <c r="BN143" s="227"/>
      <c r="BO143" s="227"/>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227"/>
      <c r="CT143" s="227"/>
      <c r="CU143" s="227"/>
      <c r="CV143" s="227"/>
      <c r="CW143" s="227"/>
      <c r="CX143" s="227"/>
    </row>
    <row r="144" spans="1:102" x14ac:dyDescent="0.3">
      <c r="A144" s="197" t="s">
        <v>2</v>
      </c>
      <c r="B144" s="174"/>
      <c r="C144" s="245"/>
      <c r="D144" s="245"/>
      <c r="E144" s="245"/>
      <c r="F144" s="245"/>
      <c r="G144" s="245"/>
      <c r="H144" s="245"/>
      <c r="I144" s="245"/>
      <c r="J144" s="245"/>
      <c r="K144" s="245"/>
      <c r="L144" s="245"/>
      <c r="M144" s="245"/>
      <c r="N144" s="245"/>
      <c r="O144" s="245"/>
      <c r="P144" s="245"/>
      <c r="Q144" s="245"/>
      <c r="R144" s="245"/>
      <c r="S144" s="245"/>
      <c r="T144" s="245"/>
      <c r="U144" s="245"/>
      <c r="V144" s="245"/>
      <c r="W144" s="245"/>
      <c r="X144" s="245"/>
      <c r="Y144" s="245"/>
      <c r="Z144" s="245"/>
      <c r="AA144" s="245"/>
      <c r="AB144" s="245"/>
      <c r="AC144" s="245"/>
      <c r="AD144" s="245"/>
      <c r="AE144" s="245"/>
      <c r="AF144" s="245"/>
      <c r="AG144" s="245"/>
      <c r="AH144" s="245"/>
      <c r="AI144" s="245"/>
      <c r="AJ144" s="245"/>
      <c r="AK144" s="245"/>
      <c r="AL144" s="245"/>
      <c r="AM144" s="245"/>
      <c r="AN144" s="245"/>
      <c r="AO144" s="245"/>
      <c r="AP144" s="245"/>
      <c r="AQ144" s="246"/>
      <c r="AR144" s="246"/>
      <c r="AS144" s="246"/>
      <c r="AT144" s="246"/>
      <c r="AU144" s="246"/>
      <c r="AV144" s="246"/>
      <c r="AW144" s="246"/>
      <c r="AX144" s="246"/>
      <c r="AY144" s="246"/>
      <c r="AZ144" s="246"/>
      <c r="BA144" s="246"/>
      <c r="BB144" s="246"/>
      <c r="BC144" s="246"/>
      <c r="BD144" s="246"/>
      <c r="BE144" s="246"/>
      <c r="BF144" s="246"/>
      <c r="BG144" s="246"/>
      <c r="BH144" s="246"/>
      <c r="BI144" s="246"/>
      <c r="BJ144" s="246"/>
      <c r="BK144" s="246"/>
      <c r="BL144" s="246"/>
      <c r="BM144" s="246"/>
      <c r="BN144" s="246"/>
      <c r="BO144" s="246"/>
      <c r="BP144" s="246"/>
      <c r="BQ144" s="246"/>
      <c r="BR144" s="246"/>
      <c r="BS144" s="246"/>
      <c r="BT144" s="246"/>
      <c r="BU144" s="246"/>
      <c r="BV144" s="246"/>
      <c r="BW144" s="246"/>
      <c r="BX144" s="246"/>
      <c r="BY144" s="246"/>
      <c r="BZ144" s="246"/>
      <c r="CA144" s="246"/>
      <c r="CB144" s="246"/>
      <c r="CC144" s="246"/>
      <c r="CD144" s="246"/>
      <c r="CE144" s="246"/>
      <c r="CF144" s="246"/>
      <c r="CG144" s="246"/>
      <c r="CH144" s="246"/>
      <c r="CI144" s="246"/>
      <c r="CJ144" s="246"/>
      <c r="CK144" s="246"/>
      <c r="CL144" s="246"/>
      <c r="CM144" s="246"/>
      <c r="CN144" s="246"/>
      <c r="CO144" s="246"/>
      <c r="CP144" s="246"/>
      <c r="CQ144" s="246"/>
      <c r="CR144" s="246"/>
      <c r="CS144" s="246"/>
      <c r="CT144" s="246"/>
      <c r="CU144" s="246"/>
      <c r="CV144" s="246"/>
      <c r="CW144" s="246"/>
      <c r="CX144" s="246"/>
    </row>
    <row r="145" spans="1:102" x14ac:dyDescent="0.3">
      <c r="A145" s="197" t="s">
        <v>3</v>
      </c>
      <c r="B145" s="174"/>
      <c r="C145" s="246"/>
      <c r="D145" s="246"/>
      <c r="E145" s="246"/>
      <c r="F145" s="246"/>
      <c r="G145" s="246"/>
      <c r="H145" s="246"/>
      <c r="I145" s="246"/>
      <c r="J145" s="246"/>
      <c r="K145" s="246"/>
      <c r="L145" s="246"/>
      <c r="M145" s="246"/>
      <c r="N145" s="246"/>
      <c r="O145" s="246"/>
      <c r="P145" s="246"/>
      <c r="Q145" s="246"/>
      <c r="R145" s="246"/>
      <c r="S145" s="246"/>
      <c r="T145" s="246"/>
      <c r="U145" s="246"/>
      <c r="V145" s="246"/>
      <c r="W145" s="246"/>
      <c r="X145" s="246"/>
      <c r="Y145" s="246"/>
      <c r="Z145" s="246"/>
      <c r="AA145" s="246"/>
      <c r="AB145" s="246"/>
      <c r="AC145" s="246"/>
      <c r="AD145" s="246"/>
      <c r="AE145" s="246"/>
      <c r="AF145" s="246"/>
      <c r="AG145" s="246"/>
      <c r="AH145" s="246"/>
      <c r="AI145" s="246"/>
      <c r="AJ145" s="246"/>
      <c r="AK145" s="246"/>
      <c r="AL145" s="246"/>
      <c r="AM145" s="246"/>
      <c r="AN145" s="246"/>
      <c r="AO145" s="246"/>
      <c r="AP145" s="246"/>
      <c r="AQ145" s="246"/>
      <c r="AR145" s="246"/>
      <c r="AS145" s="246"/>
      <c r="AT145" s="246"/>
      <c r="AU145" s="246"/>
      <c r="AV145" s="246"/>
      <c r="AW145" s="246"/>
      <c r="AX145" s="246"/>
      <c r="AY145" s="246"/>
      <c r="AZ145" s="246"/>
      <c r="BA145" s="246"/>
      <c r="BB145" s="246"/>
      <c r="BC145" s="246"/>
      <c r="BD145" s="246"/>
      <c r="BE145" s="246"/>
      <c r="BF145" s="246"/>
      <c r="BG145" s="246"/>
      <c r="BH145" s="246"/>
      <c r="BI145" s="246"/>
      <c r="BJ145" s="246"/>
      <c r="BK145" s="246"/>
      <c r="BL145" s="246"/>
      <c r="BM145" s="246"/>
      <c r="BN145" s="246"/>
      <c r="BO145" s="246"/>
      <c r="BP145" s="246"/>
      <c r="BQ145" s="246"/>
      <c r="BR145" s="246"/>
      <c r="BS145" s="246"/>
      <c r="BT145" s="246"/>
      <c r="BU145" s="246"/>
      <c r="BV145" s="246"/>
      <c r="BW145" s="246"/>
      <c r="BX145" s="246"/>
      <c r="BY145" s="246"/>
      <c r="BZ145" s="246"/>
      <c r="CA145" s="246"/>
      <c r="CB145" s="246"/>
      <c r="CC145" s="246"/>
      <c r="CD145" s="246"/>
      <c r="CE145" s="246"/>
      <c r="CF145" s="246"/>
      <c r="CG145" s="246"/>
      <c r="CH145" s="246"/>
      <c r="CI145" s="246"/>
      <c r="CJ145" s="246"/>
      <c r="CK145" s="246"/>
      <c r="CL145" s="246"/>
      <c r="CM145" s="246"/>
      <c r="CN145" s="246"/>
      <c r="CO145" s="246"/>
      <c r="CP145" s="246"/>
      <c r="CQ145" s="246"/>
      <c r="CR145" s="246"/>
      <c r="CS145" s="246"/>
      <c r="CT145" s="246"/>
      <c r="CU145" s="246"/>
      <c r="CV145" s="246"/>
      <c r="CW145" s="246"/>
      <c r="CX145" s="246"/>
    </row>
    <row r="146" spans="1:102" x14ac:dyDescent="0.3">
      <c r="C146" s="12"/>
      <c r="F146" s="12"/>
    </row>
    <row r="147" spans="1:102" x14ac:dyDescent="0.3">
      <c r="C147" s="12"/>
      <c r="F147" s="12"/>
    </row>
    <row r="148" spans="1:102" x14ac:dyDescent="0.3">
      <c r="C148" s="12"/>
      <c r="F148" s="12"/>
    </row>
    <row r="149" spans="1:102" x14ac:dyDescent="0.3">
      <c r="C149" s="12"/>
      <c r="F149" s="12"/>
    </row>
    <row r="150" spans="1:102" x14ac:dyDescent="0.3">
      <c r="C150" s="12"/>
      <c r="F150" s="12"/>
    </row>
    <row r="151" spans="1:102" x14ac:dyDescent="0.3">
      <c r="C151" s="12"/>
      <c r="F151" s="12"/>
    </row>
    <row r="152" spans="1:102" x14ac:dyDescent="0.3">
      <c r="C152" s="12"/>
      <c r="F152" s="12"/>
    </row>
    <row r="153" spans="1:102" x14ac:dyDescent="0.3">
      <c r="C153" s="12"/>
      <c r="F153" s="12"/>
    </row>
    <row r="154" spans="1:102" x14ac:dyDescent="0.3">
      <c r="C154" s="12"/>
      <c r="F154" s="12"/>
    </row>
    <row r="155" spans="1:102" x14ac:dyDescent="0.3">
      <c r="C155" s="12"/>
      <c r="F155" s="12"/>
    </row>
    <row r="156" spans="1:102" x14ac:dyDescent="0.3">
      <c r="C156" s="12"/>
      <c r="F156" s="12"/>
    </row>
    <row r="157" spans="1:102" x14ac:dyDescent="0.3">
      <c r="C157" s="12"/>
      <c r="F157" s="12"/>
    </row>
    <row r="158" spans="1:102" x14ac:dyDescent="0.3">
      <c r="C158" s="12"/>
      <c r="F158" s="12"/>
    </row>
    <row r="159" spans="1:102" x14ac:dyDescent="0.3">
      <c r="C159" s="12"/>
      <c r="F159" s="12"/>
    </row>
    <row r="160" spans="1:102" x14ac:dyDescent="0.3">
      <c r="C160" s="12"/>
      <c r="F160" s="12"/>
    </row>
    <row r="161" spans="3:6" x14ac:dyDescent="0.3">
      <c r="C161" s="12"/>
      <c r="F161" s="12"/>
    </row>
    <row r="162" spans="3:6" x14ac:dyDescent="0.3">
      <c r="C162" s="12"/>
      <c r="F162" s="12"/>
    </row>
    <row r="163" spans="3:6" x14ac:dyDescent="0.3">
      <c r="C163" s="12"/>
      <c r="F163" s="12"/>
    </row>
    <row r="164" spans="3:6" x14ac:dyDescent="0.3">
      <c r="C164" s="12"/>
      <c r="F164" s="12"/>
    </row>
    <row r="165" spans="3:6" x14ac:dyDescent="0.3">
      <c r="C165" s="12"/>
      <c r="F165" s="12"/>
    </row>
    <row r="166" spans="3:6" x14ac:dyDescent="0.3">
      <c r="C166" s="12"/>
      <c r="F166" s="12"/>
    </row>
    <row r="167" spans="3:6" x14ac:dyDescent="0.3">
      <c r="C167" s="12"/>
      <c r="F167" s="12"/>
    </row>
    <row r="168" spans="3:6" x14ac:dyDescent="0.3">
      <c r="C168" s="12"/>
      <c r="F168" s="12"/>
    </row>
    <row r="169" spans="3:6" x14ac:dyDescent="0.3">
      <c r="C169" s="12"/>
      <c r="F169" s="12"/>
    </row>
  </sheetData>
  <mergeCells count="3">
    <mergeCell ref="D56:E56"/>
    <mergeCell ref="D68:E68"/>
    <mergeCell ref="F68:G68"/>
  </mergeCells>
  <phoneticPr fontId="0" type="noConversion"/>
  <conditionalFormatting sqref="B61 B73">
    <cfRule type="expression" dxfId="7" priority="28" stopIfTrue="1">
      <formula>#REF!="Fixed"</formula>
    </cfRule>
  </conditionalFormatting>
  <conditionalFormatting sqref="B62">
    <cfRule type="expression" dxfId="6" priority="30" stopIfTrue="1">
      <formula>#REF!="Fixed"</formula>
    </cfRule>
  </conditionalFormatting>
  <conditionalFormatting sqref="B70">
    <cfRule type="expression" dxfId="5" priority="23" stopIfTrue="1">
      <formula>#REF!="Fixed"</formula>
    </cfRule>
  </conditionalFormatting>
  <conditionalFormatting sqref="B71:B72">
    <cfRule type="expression" dxfId="4" priority="17" stopIfTrue="1">
      <formula>#REF!="Fixed"</formula>
    </cfRule>
  </conditionalFormatting>
  <conditionalFormatting sqref="B75">
    <cfRule type="expression" dxfId="3" priority="24" stopIfTrue="1">
      <formula>$H$82="Fixed"</formula>
    </cfRule>
  </conditionalFormatting>
  <conditionalFormatting sqref="B76">
    <cfRule type="expression" dxfId="2" priority="25" stopIfTrue="1">
      <formula>$H$83="Fixed"</formula>
    </cfRule>
  </conditionalFormatting>
  <conditionalFormatting sqref="B77">
    <cfRule type="expression" dxfId="1" priority="26" stopIfTrue="1">
      <formula>$H$84="Fixed"</formula>
    </cfRule>
  </conditionalFormatting>
  <conditionalFormatting sqref="B78">
    <cfRule type="expression" dxfId="0" priority="27" stopIfTrue="1">
      <formula>$H$85="Fixed"</formula>
    </cfRule>
  </conditionalFormatting>
  <dataValidations xWindow="416" yWindow="680" count="2">
    <dataValidation type="list" allowBlank="1" showInputMessage="1" showErrorMessage="1" sqref="B91:B92" xr:uid="{00000000-0002-0000-0000-000000000000}">
      <formula1>"No Depreciation,5-yr MACRS,Straight Line,Custom,N/A"</formula1>
    </dataValidation>
    <dataValidation type="list" allowBlank="1" showInputMessage="1" showErrorMessage="1" sqref="B93" xr:uid="{00000000-0002-0000-0000-000002000000}">
      <formula1>"Yes,No"</formula1>
    </dataValidation>
  </dataValidation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D149"/>
  <sheetViews>
    <sheetView tabSelected="1" zoomScaleNormal="100" workbookViewId="0">
      <pane xSplit="1" ySplit="2" topLeftCell="B126" activePane="bottomRight" state="frozen"/>
      <selection pane="topRight" activeCell="C1" sqref="C1"/>
      <selection pane="bottomLeft" activeCell="A7" sqref="A7"/>
      <selection pane="bottomRight" activeCell="J145" sqref="J145"/>
    </sheetView>
  </sheetViews>
  <sheetFormatPr defaultRowHeight="13.2" x14ac:dyDescent="0.25"/>
  <cols>
    <col min="1" max="1" width="54.44140625" customWidth="1"/>
    <col min="2" max="102" width="15.6640625" customWidth="1"/>
  </cols>
  <sheetData>
    <row r="1" spans="1:102" ht="20.399999999999999" x14ac:dyDescent="0.45">
      <c r="A1" s="168" t="s">
        <v>59</v>
      </c>
      <c r="B1" s="3"/>
      <c r="C1" s="4"/>
      <c r="D1" s="46"/>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row>
    <row r="2" spans="1:102" ht="13.8" x14ac:dyDescent="0.3">
      <c r="A2" s="123" t="s">
        <v>150</v>
      </c>
      <c r="B2" s="121">
        <v>0</v>
      </c>
      <c r="C2" s="121" t="str">
        <f t="shared" ref="C2:AH2" si="0">IF(( (COLUMN(C1) - COLUMN($B1)) &lt;= analysis_period), (COLUMN(C1) - COLUMN($B1)), "")</f>
        <v/>
      </c>
      <c r="D2" s="121" t="str">
        <f t="shared" si="0"/>
        <v/>
      </c>
      <c r="E2" s="121" t="str">
        <f t="shared" si="0"/>
        <v/>
      </c>
      <c r="F2" s="121" t="str">
        <f t="shared" si="0"/>
        <v/>
      </c>
      <c r="G2" s="121" t="str">
        <f t="shared" si="0"/>
        <v/>
      </c>
      <c r="H2" s="121" t="str">
        <f t="shared" si="0"/>
        <v/>
      </c>
      <c r="I2" s="121" t="str">
        <f t="shared" si="0"/>
        <v/>
      </c>
      <c r="J2" s="121" t="str">
        <f t="shared" si="0"/>
        <v/>
      </c>
      <c r="K2" s="121" t="str">
        <f t="shared" si="0"/>
        <v/>
      </c>
      <c r="L2" s="121" t="str">
        <f t="shared" si="0"/>
        <v/>
      </c>
      <c r="M2" s="121" t="str">
        <f t="shared" si="0"/>
        <v/>
      </c>
      <c r="N2" s="121" t="str">
        <f t="shared" si="0"/>
        <v/>
      </c>
      <c r="O2" s="121" t="str">
        <f t="shared" si="0"/>
        <v/>
      </c>
      <c r="P2" s="121" t="str">
        <f t="shared" si="0"/>
        <v/>
      </c>
      <c r="Q2" s="121" t="str">
        <f t="shared" si="0"/>
        <v/>
      </c>
      <c r="R2" s="121" t="str">
        <f t="shared" si="0"/>
        <v/>
      </c>
      <c r="S2" s="121" t="str">
        <f t="shared" si="0"/>
        <v/>
      </c>
      <c r="T2" s="121" t="str">
        <f t="shared" si="0"/>
        <v/>
      </c>
      <c r="U2" s="121" t="str">
        <f t="shared" si="0"/>
        <v/>
      </c>
      <c r="V2" s="121" t="str">
        <f t="shared" si="0"/>
        <v/>
      </c>
      <c r="W2" s="121" t="str">
        <f t="shared" si="0"/>
        <v/>
      </c>
      <c r="X2" s="121" t="str">
        <f t="shared" si="0"/>
        <v/>
      </c>
      <c r="Y2" s="121" t="str">
        <f t="shared" si="0"/>
        <v/>
      </c>
      <c r="Z2" s="121" t="str">
        <f t="shared" si="0"/>
        <v/>
      </c>
      <c r="AA2" s="121" t="str">
        <f t="shared" si="0"/>
        <v/>
      </c>
      <c r="AB2" s="121" t="str">
        <f t="shared" si="0"/>
        <v/>
      </c>
      <c r="AC2" s="121" t="str">
        <f t="shared" si="0"/>
        <v/>
      </c>
      <c r="AD2" s="121" t="str">
        <f t="shared" si="0"/>
        <v/>
      </c>
      <c r="AE2" s="121" t="str">
        <f t="shared" si="0"/>
        <v/>
      </c>
      <c r="AF2" s="121" t="str">
        <f t="shared" si="0"/>
        <v/>
      </c>
      <c r="AG2" s="121" t="str">
        <f t="shared" si="0"/>
        <v/>
      </c>
      <c r="AH2" s="121" t="str">
        <f t="shared" si="0"/>
        <v/>
      </c>
      <c r="AI2" s="121" t="str">
        <f t="shared" ref="AI2:BN2" si="1">IF(( (COLUMN(AI1) - COLUMN($B1)) &lt;= analysis_period), (COLUMN(AI1) - COLUMN($B1)), "")</f>
        <v/>
      </c>
      <c r="AJ2" s="121" t="str">
        <f t="shared" si="1"/>
        <v/>
      </c>
      <c r="AK2" s="121" t="str">
        <f t="shared" si="1"/>
        <v/>
      </c>
      <c r="AL2" s="121" t="str">
        <f t="shared" si="1"/>
        <v/>
      </c>
      <c r="AM2" s="121" t="str">
        <f t="shared" si="1"/>
        <v/>
      </c>
      <c r="AN2" s="121" t="str">
        <f t="shared" si="1"/>
        <v/>
      </c>
      <c r="AO2" s="121" t="str">
        <f t="shared" si="1"/>
        <v/>
      </c>
      <c r="AP2" s="121" t="str">
        <f t="shared" si="1"/>
        <v/>
      </c>
      <c r="AQ2" s="121" t="str">
        <f t="shared" si="1"/>
        <v/>
      </c>
      <c r="AR2" s="121" t="str">
        <f t="shared" si="1"/>
        <v/>
      </c>
      <c r="AS2" s="121" t="str">
        <f t="shared" si="1"/>
        <v/>
      </c>
      <c r="AT2" s="121" t="str">
        <f t="shared" si="1"/>
        <v/>
      </c>
      <c r="AU2" s="121" t="str">
        <f t="shared" si="1"/>
        <v/>
      </c>
      <c r="AV2" s="121" t="str">
        <f t="shared" si="1"/>
        <v/>
      </c>
      <c r="AW2" s="121" t="str">
        <f t="shared" si="1"/>
        <v/>
      </c>
      <c r="AX2" s="121" t="str">
        <f t="shared" si="1"/>
        <v/>
      </c>
      <c r="AY2" s="121" t="str">
        <f t="shared" si="1"/>
        <v/>
      </c>
      <c r="AZ2" s="121" t="str">
        <f t="shared" si="1"/>
        <v/>
      </c>
      <c r="BA2" s="121" t="str">
        <f t="shared" si="1"/>
        <v/>
      </c>
      <c r="BB2" s="121" t="str">
        <f t="shared" si="1"/>
        <v/>
      </c>
      <c r="BC2" s="121" t="str">
        <f t="shared" si="1"/>
        <v/>
      </c>
      <c r="BD2" s="121" t="str">
        <f t="shared" si="1"/>
        <v/>
      </c>
      <c r="BE2" s="121" t="str">
        <f t="shared" si="1"/>
        <v/>
      </c>
      <c r="BF2" s="121" t="str">
        <f t="shared" si="1"/>
        <v/>
      </c>
      <c r="BG2" s="121" t="str">
        <f t="shared" si="1"/>
        <v/>
      </c>
      <c r="BH2" s="121" t="str">
        <f t="shared" si="1"/>
        <v/>
      </c>
      <c r="BI2" s="121" t="str">
        <f t="shared" si="1"/>
        <v/>
      </c>
      <c r="BJ2" s="121" t="str">
        <f t="shared" si="1"/>
        <v/>
      </c>
      <c r="BK2" s="121" t="str">
        <f t="shared" si="1"/>
        <v/>
      </c>
      <c r="BL2" s="121" t="str">
        <f t="shared" si="1"/>
        <v/>
      </c>
      <c r="BM2" s="121" t="str">
        <f t="shared" si="1"/>
        <v/>
      </c>
      <c r="BN2" s="121" t="str">
        <f t="shared" si="1"/>
        <v/>
      </c>
      <c r="BO2" s="121" t="str">
        <f t="shared" ref="BO2:CT2" si="2">IF(( (COLUMN(BO1) - COLUMN($B1)) &lt;= analysis_period), (COLUMN(BO1) - COLUMN($B1)), "")</f>
        <v/>
      </c>
      <c r="BP2" s="121" t="str">
        <f t="shared" si="2"/>
        <v/>
      </c>
      <c r="BQ2" s="121" t="str">
        <f t="shared" si="2"/>
        <v/>
      </c>
      <c r="BR2" s="121" t="str">
        <f t="shared" si="2"/>
        <v/>
      </c>
      <c r="BS2" s="121" t="str">
        <f t="shared" si="2"/>
        <v/>
      </c>
      <c r="BT2" s="121" t="str">
        <f t="shared" si="2"/>
        <v/>
      </c>
      <c r="BU2" s="121" t="str">
        <f t="shared" si="2"/>
        <v/>
      </c>
      <c r="BV2" s="121" t="str">
        <f t="shared" si="2"/>
        <v/>
      </c>
      <c r="BW2" s="121" t="str">
        <f t="shared" si="2"/>
        <v/>
      </c>
      <c r="BX2" s="121" t="str">
        <f t="shared" si="2"/>
        <v/>
      </c>
      <c r="BY2" s="121" t="str">
        <f t="shared" si="2"/>
        <v/>
      </c>
      <c r="BZ2" s="121" t="str">
        <f t="shared" si="2"/>
        <v/>
      </c>
      <c r="CA2" s="121" t="str">
        <f t="shared" si="2"/>
        <v/>
      </c>
      <c r="CB2" s="121" t="str">
        <f t="shared" si="2"/>
        <v/>
      </c>
      <c r="CC2" s="121" t="str">
        <f t="shared" si="2"/>
        <v/>
      </c>
      <c r="CD2" s="121" t="str">
        <f t="shared" si="2"/>
        <v/>
      </c>
      <c r="CE2" s="121" t="str">
        <f t="shared" si="2"/>
        <v/>
      </c>
      <c r="CF2" s="121" t="str">
        <f t="shared" si="2"/>
        <v/>
      </c>
      <c r="CG2" s="121" t="str">
        <f t="shared" si="2"/>
        <v/>
      </c>
      <c r="CH2" s="121" t="str">
        <f t="shared" si="2"/>
        <v/>
      </c>
      <c r="CI2" s="121" t="str">
        <f t="shared" si="2"/>
        <v/>
      </c>
      <c r="CJ2" s="121" t="str">
        <f t="shared" si="2"/>
        <v/>
      </c>
      <c r="CK2" s="121" t="str">
        <f t="shared" si="2"/>
        <v/>
      </c>
      <c r="CL2" s="121" t="str">
        <f t="shared" si="2"/>
        <v/>
      </c>
      <c r="CM2" s="121" t="str">
        <f t="shared" si="2"/>
        <v/>
      </c>
      <c r="CN2" s="121" t="str">
        <f t="shared" si="2"/>
        <v/>
      </c>
      <c r="CO2" s="121" t="str">
        <f t="shared" si="2"/>
        <v/>
      </c>
      <c r="CP2" s="121" t="str">
        <f t="shared" si="2"/>
        <v/>
      </c>
      <c r="CQ2" s="121" t="str">
        <f t="shared" si="2"/>
        <v/>
      </c>
      <c r="CR2" s="121" t="str">
        <f t="shared" si="2"/>
        <v/>
      </c>
      <c r="CS2" s="121" t="str">
        <f t="shared" si="2"/>
        <v/>
      </c>
      <c r="CT2" s="121" t="str">
        <f t="shared" si="2"/>
        <v/>
      </c>
      <c r="CU2" s="121" t="str">
        <f>IF(( (COLUMN(CU1) - COLUMN($B1)) &lt;= analysis_period), (COLUMN(CU1) - COLUMN($B1)), "")</f>
        <v/>
      </c>
      <c r="CV2" s="121" t="str">
        <f>IF(( (COLUMN(CV1) - COLUMN($B1)) &lt;= analysis_period), (COLUMN(CV1) - COLUMN($B1)), "")</f>
        <v/>
      </c>
      <c r="CW2" s="121" t="str">
        <f>IF(( (COLUMN(CW1) - COLUMN($B1)) &lt;= analysis_period), (COLUMN(CW1) - COLUMN($B1)), "")</f>
        <v/>
      </c>
      <c r="CX2" s="122" t="str">
        <f>IF(( (COLUMN(CX1) - COLUMN($B1)) &lt;= analysis_period), (COLUMN(CX1) - COLUMN($B1)), "")</f>
        <v/>
      </c>
    </row>
    <row r="3" spans="1:102" x14ac:dyDescent="0.25">
      <c r="A3" s="7"/>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row>
    <row r="4" spans="1:102" ht="13.8" x14ac:dyDescent="0.3">
      <c r="A4" s="123" t="s">
        <v>152</v>
      </c>
      <c r="B4" s="120"/>
      <c r="C4" s="121"/>
      <c r="D4" s="121"/>
      <c r="E4" s="121"/>
      <c r="F4" s="121"/>
      <c r="G4" s="121"/>
      <c r="H4" s="121"/>
      <c r="I4" s="121"/>
      <c r="J4" s="121"/>
      <c r="K4" s="121"/>
      <c r="L4" s="121"/>
      <c r="M4" s="121"/>
      <c r="N4" s="121"/>
      <c r="O4" s="121"/>
      <c r="P4" s="121"/>
      <c r="Q4" s="121"/>
      <c r="R4" s="121"/>
      <c r="S4" s="121"/>
      <c r="T4" s="121"/>
      <c r="U4" s="121"/>
      <c r="V4" s="121"/>
      <c r="W4" s="121"/>
      <c r="X4" s="121"/>
      <c r="Y4" s="121"/>
      <c r="Z4" s="121"/>
      <c r="AA4" s="121"/>
      <c r="AB4" s="121"/>
      <c r="AC4" s="121"/>
      <c r="AD4" s="121"/>
      <c r="AE4" s="121"/>
      <c r="AF4" s="121"/>
      <c r="AG4" s="121"/>
      <c r="AH4" s="121"/>
      <c r="AI4" s="121"/>
      <c r="AJ4" s="121"/>
      <c r="AK4" s="121"/>
      <c r="AL4" s="121"/>
      <c r="AM4" s="121"/>
      <c r="AN4" s="121"/>
      <c r="AO4" s="121"/>
      <c r="AP4" s="121"/>
      <c r="AQ4" s="121"/>
      <c r="AR4" s="121"/>
      <c r="AS4" s="121"/>
      <c r="AT4" s="121"/>
      <c r="AU4" s="121"/>
      <c r="AV4" s="121"/>
      <c r="AW4" s="121"/>
      <c r="AX4" s="121"/>
      <c r="AY4" s="121"/>
      <c r="AZ4" s="121"/>
      <c r="BA4" s="121"/>
      <c r="BB4" s="121"/>
      <c r="BC4" s="121"/>
      <c r="BD4" s="121"/>
      <c r="BE4" s="121"/>
      <c r="BF4" s="121"/>
      <c r="BG4" s="121"/>
      <c r="BH4" s="121"/>
      <c r="BI4" s="121"/>
      <c r="BJ4" s="121"/>
      <c r="BK4" s="121"/>
      <c r="BL4" s="121"/>
      <c r="BM4" s="121"/>
      <c r="BN4" s="121"/>
      <c r="BO4" s="121"/>
      <c r="BP4" s="121"/>
      <c r="BQ4" s="121"/>
      <c r="BR4" s="121"/>
      <c r="BS4" s="121"/>
      <c r="BT4" s="121"/>
      <c r="BU4" s="121"/>
      <c r="BV4" s="121"/>
      <c r="BW4" s="121"/>
      <c r="BX4" s="121"/>
      <c r="BY4" s="121"/>
      <c r="BZ4" s="121"/>
      <c r="CA4" s="121"/>
      <c r="CB4" s="121"/>
      <c r="CC4" s="121"/>
      <c r="CD4" s="121"/>
      <c r="CE4" s="121"/>
      <c r="CF4" s="121"/>
      <c r="CG4" s="121"/>
      <c r="CH4" s="121"/>
      <c r="CI4" s="121"/>
      <c r="CJ4" s="121"/>
      <c r="CK4" s="121"/>
      <c r="CL4" s="121"/>
      <c r="CM4" s="121"/>
      <c r="CN4" s="121"/>
      <c r="CO4" s="121"/>
      <c r="CP4" s="121"/>
      <c r="CQ4" s="121"/>
      <c r="CR4" s="121"/>
      <c r="CS4" s="121"/>
      <c r="CT4" s="121"/>
      <c r="CU4" s="121"/>
      <c r="CV4" s="121"/>
      <c r="CW4" s="121"/>
      <c r="CX4" s="122"/>
    </row>
    <row r="5" spans="1:102" x14ac:dyDescent="0.25">
      <c r="A5" s="54" t="s">
        <v>153</v>
      </c>
      <c r="B5" s="116">
        <f t="array" ref="B5:CX5">'Inputs and Outputs'!B96:CX96</f>
        <v>0</v>
      </c>
      <c r="C5" s="116">
        <v>0</v>
      </c>
      <c r="D5" s="116">
        <v>0</v>
      </c>
      <c r="E5" s="116">
        <v>0</v>
      </c>
      <c r="F5" s="116">
        <v>0</v>
      </c>
      <c r="G5" s="116">
        <v>0</v>
      </c>
      <c r="H5" s="116">
        <v>0</v>
      </c>
      <c r="I5" s="116">
        <v>0</v>
      </c>
      <c r="J5" s="116">
        <v>0</v>
      </c>
      <c r="K5" s="116">
        <v>0</v>
      </c>
      <c r="L5" s="116">
        <v>0</v>
      </c>
      <c r="M5" s="116">
        <v>0</v>
      </c>
      <c r="N5" s="116">
        <v>0</v>
      </c>
      <c r="O5" s="116">
        <v>0</v>
      </c>
      <c r="P5" s="116">
        <v>0</v>
      </c>
      <c r="Q5" s="116">
        <v>0</v>
      </c>
      <c r="R5" s="116">
        <v>0</v>
      </c>
      <c r="S5" s="116">
        <v>0</v>
      </c>
      <c r="T5" s="116">
        <v>0</v>
      </c>
      <c r="U5" s="116">
        <v>0</v>
      </c>
      <c r="V5" s="116">
        <v>0</v>
      </c>
      <c r="W5" s="116">
        <v>0</v>
      </c>
      <c r="X5" s="116">
        <v>0</v>
      </c>
      <c r="Y5" s="116">
        <v>0</v>
      </c>
      <c r="Z5" s="116">
        <v>0</v>
      </c>
      <c r="AA5" s="116">
        <v>0</v>
      </c>
      <c r="AB5" s="116">
        <v>0</v>
      </c>
      <c r="AC5" s="116">
        <v>0</v>
      </c>
      <c r="AD5" s="116">
        <v>0</v>
      </c>
      <c r="AE5" s="116">
        <v>0</v>
      </c>
      <c r="AF5" s="116">
        <v>0</v>
      </c>
      <c r="AG5" s="116">
        <v>0</v>
      </c>
      <c r="AH5" s="116">
        <v>0</v>
      </c>
      <c r="AI5" s="116">
        <v>0</v>
      </c>
      <c r="AJ5" s="116">
        <v>0</v>
      </c>
      <c r="AK5" s="116">
        <v>0</v>
      </c>
      <c r="AL5" s="116">
        <v>0</v>
      </c>
      <c r="AM5" s="116">
        <v>0</v>
      </c>
      <c r="AN5" s="116">
        <v>0</v>
      </c>
      <c r="AO5" s="116">
        <v>0</v>
      </c>
      <c r="AP5" s="116">
        <v>0</v>
      </c>
      <c r="AQ5" s="116">
        <v>0</v>
      </c>
      <c r="AR5" s="116">
        <v>0</v>
      </c>
      <c r="AS5" s="116">
        <v>0</v>
      </c>
      <c r="AT5" s="116">
        <v>0</v>
      </c>
      <c r="AU5" s="116">
        <v>0</v>
      </c>
      <c r="AV5" s="116">
        <v>0</v>
      </c>
      <c r="AW5" s="116">
        <v>0</v>
      </c>
      <c r="AX5" s="116">
        <v>0</v>
      </c>
      <c r="AY5" s="116">
        <v>0</v>
      </c>
      <c r="AZ5" s="116">
        <v>0</v>
      </c>
      <c r="BA5" s="116">
        <v>0</v>
      </c>
      <c r="BB5" s="116">
        <v>0</v>
      </c>
      <c r="BC5" s="116">
        <v>0</v>
      </c>
      <c r="BD5" s="116">
        <v>0</v>
      </c>
      <c r="BE5" s="116">
        <v>0</v>
      </c>
      <c r="BF5" s="116">
        <v>0</v>
      </c>
      <c r="BG5" s="116">
        <v>0</v>
      </c>
      <c r="BH5" s="116">
        <v>0</v>
      </c>
      <c r="BI5" s="116">
        <v>0</v>
      </c>
      <c r="BJ5" s="116">
        <v>0</v>
      </c>
      <c r="BK5" s="116">
        <v>0</v>
      </c>
      <c r="BL5" s="116">
        <v>0</v>
      </c>
      <c r="BM5" s="116">
        <v>0</v>
      </c>
      <c r="BN5" s="116">
        <v>0</v>
      </c>
      <c r="BO5" s="116">
        <v>0</v>
      </c>
      <c r="BP5" s="116">
        <v>0</v>
      </c>
      <c r="BQ5" s="116">
        <v>0</v>
      </c>
      <c r="BR5" s="116">
        <v>0</v>
      </c>
      <c r="BS5" s="116">
        <v>0</v>
      </c>
      <c r="BT5" s="116">
        <v>0</v>
      </c>
      <c r="BU5" s="116">
        <v>0</v>
      </c>
      <c r="BV5" s="116">
        <v>0</v>
      </c>
      <c r="BW5" s="116">
        <v>0</v>
      </c>
      <c r="BX5" s="116">
        <v>0</v>
      </c>
      <c r="BY5" s="116">
        <v>0</v>
      </c>
      <c r="BZ5" s="116">
        <v>0</v>
      </c>
      <c r="CA5" s="116">
        <v>0</v>
      </c>
      <c r="CB5" s="116">
        <v>0</v>
      </c>
      <c r="CC5" s="116">
        <v>0</v>
      </c>
      <c r="CD5" s="116">
        <v>0</v>
      </c>
      <c r="CE5" s="116">
        <v>0</v>
      </c>
      <c r="CF5" s="116">
        <v>0</v>
      </c>
      <c r="CG5" s="116">
        <v>0</v>
      </c>
      <c r="CH5" s="116">
        <v>0</v>
      </c>
      <c r="CI5" s="116">
        <v>0</v>
      </c>
      <c r="CJ5" s="116">
        <v>0</v>
      </c>
      <c r="CK5" s="116">
        <v>0</v>
      </c>
      <c r="CL5" s="116">
        <v>0</v>
      </c>
      <c r="CM5" s="116">
        <v>0</v>
      </c>
      <c r="CN5" s="116">
        <v>0</v>
      </c>
      <c r="CO5" s="116">
        <v>0</v>
      </c>
      <c r="CP5" s="116">
        <v>0</v>
      </c>
      <c r="CQ5" s="116">
        <v>0</v>
      </c>
      <c r="CR5" s="116">
        <v>0</v>
      </c>
      <c r="CS5" s="116">
        <v>0</v>
      </c>
      <c r="CT5" s="116">
        <v>0</v>
      </c>
      <c r="CU5" s="116">
        <v>0</v>
      </c>
      <c r="CV5" s="116">
        <v>0</v>
      </c>
      <c r="CW5" s="116">
        <v>0</v>
      </c>
      <c r="CX5" s="116">
        <v>0</v>
      </c>
    </row>
    <row r="6" spans="1:102" x14ac:dyDescent="0.25">
      <c r="A6" s="54"/>
      <c r="B6" s="116"/>
      <c r="C6" s="116"/>
      <c r="D6" s="116"/>
      <c r="E6" s="116"/>
      <c r="F6" s="116"/>
      <c r="G6" s="116"/>
      <c r="H6" s="116"/>
      <c r="I6" s="116"/>
      <c r="J6" s="116"/>
      <c r="K6" s="116"/>
      <c r="L6" s="116"/>
      <c r="M6" s="116"/>
      <c r="N6" s="116"/>
      <c r="O6" s="116"/>
      <c r="P6" s="116"/>
      <c r="Q6" s="116"/>
      <c r="R6" s="116"/>
      <c r="S6" s="116"/>
      <c r="T6" s="116"/>
      <c r="U6" s="116"/>
      <c r="V6" s="116"/>
      <c r="W6" s="116"/>
      <c r="X6" s="116"/>
      <c r="Y6" s="116"/>
      <c r="Z6" s="116"/>
      <c r="AA6" s="116"/>
      <c r="AB6" s="116"/>
      <c r="AC6" s="116"/>
      <c r="AD6" s="116"/>
      <c r="AE6" s="116"/>
      <c r="AF6" s="116"/>
      <c r="AG6" s="116"/>
      <c r="AH6" s="116"/>
      <c r="AI6" s="116"/>
      <c r="AJ6" s="116"/>
      <c r="AK6" s="116"/>
      <c r="AL6" s="116"/>
      <c r="AM6" s="116"/>
      <c r="AN6" s="116"/>
      <c r="AO6" s="116"/>
      <c r="AP6" s="116"/>
      <c r="AQ6" s="116"/>
      <c r="AR6" s="116"/>
      <c r="AS6" s="116"/>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row>
    <row r="7" spans="1:102" ht="13.8" x14ac:dyDescent="0.3">
      <c r="A7" s="123" t="s">
        <v>151</v>
      </c>
      <c r="B7" s="124"/>
      <c r="C7" s="124"/>
      <c r="D7" s="124"/>
      <c r="E7" s="124"/>
      <c r="F7" s="124"/>
      <c r="G7" s="124"/>
      <c r="H7" s="124"/>
      <c r="I7" s="124"/>
      <c r="J7" s="124"/>
      <c r="K7" s="124"/>
      <c r="L7" s="124"/>
      <c r="M7" s="124"/>
      <c r="N7" s="124"/>
      <c r="O7" s="124"/>
      <c r="P7" s="124"/>
      <c r="Q7" s="124"/>
      <c r="R7" s="124"/>
      <c r="S7" s="124"/>
      <c r="T7" s="124"/>
      <c r="U7" s="124"/>
      <c r="V7" s="124"/>
      <c r="W7" s="124"/>
      <c r="X7" s="124"/>
      <c r="Y7" s="124"/>
      <c r="Z7" s="124"/>
      <c r="AA7" s="124"/>
      <c r="AB7" s="124"/>
      <c r="AC7" s="124"/>
      <c r="AD7" s="124"/>
      <c r="AE7" s="124"/>
      <c r="AF7" s="124"/>
      <c r="AG7" s="124"/>
      <c r="AH7" s="124"/>
      <c r="AI7" s="124"/>
      <c r="AJ7" s="124"/>
      <c r="AK7" s="124"/>
      <c r="AL7" s="124"/>
      <c r="AM7" s="124"/>
      <c r="AN7" s="124"/>
      <c r="AO7" s="124"/>
      <c r="AP7" s="124"/>
      <c r="AQ7" s="124"/>
      <c r="AR7" s="124"/>
      <c r="AS7" s="124"/>
      <c r="AT7" s="124"/>
      <c r="AU7" s="124"/>
      <c r="AV7" s="124"/>
      <c r="AW7" s="124"/>
      <c r="AX7" s="124"/>
      <c r="AY7" s="124"/>
      <c r="AZ7" s="124"/>
      <c r="BA7" s="124"/>
      <c r="BB7" s="124"/>
      <c r="BC7" s="124"/>
      <c r="BD7" s="124"/>
      <c r="BE7" s="124"/>
      <c r="BF7" s="124"/>
      <c r="BG7" s="124"/>
      <c r="BH7" s="124"/>
      <c r="BI7" s="124"/>
      <c r="BJ7" s="124"/>
      <c r="BK7" s="124"/>
      <c r="BL7" s="124"/>
      <c r="BM7" s="124"/>
      <c r="BN7" s="124"/>
      <c r="BO7" s="124"/>
      <c r="BP7" s="124"/>
      <c r="BQ7" s="124"/>
      <c r="BR7" s="124"/>
      <c r="BS7" s="124"/>
      <c r="BT7" s="124"/>
      <c r="BU7" s="124"/>
      <c r="BV7" s="124"/>
      <c r="BW7" s="124"/>
      <c r="BX7" s="124"/>
      <c r="BY7" s="124"/>
      <c r="BZ7" s="124"/>
      <c r="CA7" s="124"/>
      <c r="CB7" s="124"/>
      <c r="CC7" s="124"/>
      <c r="CD7" s="124"/>
      <c r="CE7" s="124"/>
      <c r="CF7" s="124"/>
      <c r="CG7" s="124"/>
      <c r="CH7" s="124"/>
      <c r="CI7" s="124"/>
      <c r="CJ7" s="124"/>
      <c r="CK7" s="124"/>
      <c r="CL7" s="124"/>
      <c r="CM7" s="124"/>
      <c r="CN7" s="124"/>
      <c r="CO7" s="124"/>
      <c r="CP7" s="124"/>
      <c r="CQ7" s="124"/>
      <c r="CR7" s="124"/>
      <c r="CS7" s="124"/>
      <c r="CT7" s="124"/>
      <c r="CU7" s="124"/>
      <c r="CV7" s="124"/>
      <c r="CW7" s="124"/>
      <c r="CX7" s="125"/>
    </row>
    <row r="8" spans="1:102" x14ac:dyDescent="0.25">
      <c r="A8" s="55" t="s">
        <v>79</v>
      </c>
      <c r="B8" s="76">
        <f t="array" ref="B8:CX8">'Inputs and Outputs'!B97:CX97</f>
        <v>0</v>
      </c>
      <c r="C8" s="76">
        <v>0</v>
      </c>
      <c r="D8" s="76">
        <v>0</v>
      </c>
      <c r="E8" s="76">
        <v>0</v>
      </c>
      <c r="F8" s="76">
        <v>0</v>
      </c>
      <c r="G8" s="76">
        <v>0</v>
      </c>
      <c r="H8" s="76">
        <v>0</v>
      </c>
      <c r="I8" s="76">
        <v>0</v>
      </c>
      <c r="J8" s="76">
        <v>0</v>
      </c>
      <c r="K8" s="76">
        <v>0</v>
      </c>
      <c r="L8" s="76">
        <v>0</v>
      </c>
      <c r="M8" s="76">
        <v>0</v>
      </c>
      <c r="N8" s="76">
        <v>0</v>
      </c>
      <c r="O8" s="76">
        <v>0</v>
      </c>
      <c r="P8" s="76">
        <v>0</v>
      </c>
      <c r="Q8" s="76">
        <v>0</v>
      </c>
      <c r="R8" s="76">
        <v>0</v>
      </c>
      <c r="S8" s="76">
        <v>0</v>
      </c>
      <c r="T8" s="76">
        <v>0</v>
      </c>
      <c r="U8" s="76">
        <v>0</v>
      </c>
      <c r="V8" s="76">
        <v>0</v>
      </c>
      <c r="W8" s="76">
        <v>0</v>
      </c>
      <c r="X8" s="76">
        <v>0</v>
      </c>
      <c r="Y8" s="76">
        <v>0</v>
      </c>
      <c r="Z8" s="76">
        <v>0</v>
      </c>
      <c r="AA8" s="76">
        <v>0</v>
      </c>
      <c r="AB8" s="76">
        <v>0</v>
      </c>
      <c r="AC8" s="76">
        <v>0</v>
      </c>
      <c r="AD8" s="76">
        <v>0</v>
      </c>
      <c r="AE8" s="76">
        <v>0</v>
      </c>
      <c r="AF8" s="76">
        <v>0</v>
      </c>
      <c r="AG8" s="76">
        <v>0</v>
      </c>
      <c r="AH8" s="76">
        <v>0</v>
      </c>
      <c r="AI8" s="76">
        <v>0</v>
      </c>
      <c r="AJ8" s="76">
        <v>0</v>
      </c>
      <c r="AK8" s="76">
        <v>0</v>
      </c>
      <c r="AL8" s="76">
        <v>0</v>
      </c>
      <c r="AM8" s="76">
        <v>0</v>
      </c>
      <c r="AN8" s="76">
        <v>0</v>
      </c>
      <c r="AO8" s="76">
        <v>0</v>
      </c>
      <c r="AP8" s="76">
        <v>0</v>
      </c>
      <c r="AQ8" s="76">
        <v>0</v>
      </c>
      <c r="AR8" s="76">
        <v>0</v>
      </c>
      <c r="AS8" s="76">
        <v>0</v>
      </c>
      <c r="AT8" s="76">
        <v>0</v>
      </c>
      <c r="AU8" s="76">
        <v>0</v>
      </c>
      <c r="AV8" s="76">
        <v>0</v>
      </c>
      <c r="AW8" s="76">
        <v>0</v>
      </c>
      <c r="AX8" s="76">
        <v>0</v>
      </c>
      <c r="AY8" s="76">
        <v>0</v>
      </c>
      <c r="AZ8" s="76">
        <v>0</v>
      </c>
      <c r="BA8" s="76">
        <v>0</v>
      </c>
      <c r="BB8" s="76">
        <v>0</v>
      </c>
      <c r="BC8" s="76">
        <v>0</v>
      </c>
      <c r="BD8" s="76">
        <v>0</v>
      </c>
      <c r="BE8" s="76">
        <v>0</v>
      </c>
      <c r="BF8" s="76">
        <v>0</v>
      </c>
      <c r="BG8" s="76">
        <v>0</v>
      </c>
      <c r="BH8" s="76">
        <v>0</v>
      </c>
      <c r="BI8" s="76">
        <v>0</v>
      </c>
      <c r="BJ8" s="76">
        <v>0</v>
      </c>
      <c r="BK8" s="76">
        <v>0</v>
      </c>
      <c r="BL8" s="76">
        <v>0</v>
      </c>
      <c r="BM8" s="76">
        <v>0</v>
      </c>
      <c r="BN8" s="76">
        <v>0</v>
      </c>
      <c r="BO8" s="76">
        <v>0</v>
      </c>
      <c r="BP8" s="76">
        <v>0</v>
      </c>
      <c r="BQ8" s="76">
        <v>0</v>
      </c>
      <c r="BR8" s="76">
        <v>0</v>
      </c>
      <c r="BS8" s="76">
        <v>0</v>
      </c>
      <c r="BT8" s="76">
        <v>0</v>
      </c>
      <c r="BU8" s="76">
        <v>0</v>
      </c>
      <c r="BV8" s="76">
        <v>0</v>
      </c>
      <c r="BW8" s="76">
        <v>0</v>
      </c>
      <c r="BX8" s="76">
        <v>0</v>
      </c>
      <c r="BY8" s="76">
        <v>0</v>
      </c>
      <c r="BZ8" s="76">
        <v>0</v>
      </c>
      <c r="CA8" s="76">
        <v>0</v>
      </c>
      <c r="CB8" s="76">
        <v>0</v>
      </c>
      <c r="CC8" s="76">
        <v>0</v>
      </c>
      <c r="CD8" s="76">
        <v>0</v>
      </c>
      <c r="CE8" s="76">
        <v>0</v>
      </c>
      <c r="CF8" s="76">
        <v>0</v>
      </c>
      <c r="CG8" s="76">
        <v>0</v>
      </c>
      <c r="CH8" s="76">
        <v>0</v>
      </c>
      <c r="CI8" s="76">
        <v>0</v>
      </c>
      <c r="CJ8" s="76">
        <v>0</v>
      </c>
      <c r="CK8" s="76">
        <v>0</v>
      </c>
      <c r="CL8" s="76">
        <v>0</v>
      </c>
      <c r="CM8" s="76">
        <v>0</v>
      </c>
      <c r="CN8" s="76">
        <v>0</v>
      </c>
      <c r="CO8" s="76">
        <v>0</v>
      </c>
      <c r="CP8" s="76">
        <v>0</v>
      </c>
      <c r="CQ8" s="76">
        <v>0</v>
      </c>
      <c r="CR8" s="76">
        <v>0</v>
      </c>
      <c r="CS8" s="76">
        <v>0</v>
      </c>
      <c r="CT8" s="76">
        <v>0</v>
      </c>
      <c r="CU8" s="76">
        <v>0</v>
      </c>
      <c r="CV8" s="76">
        <v>0</v>
      </c>
      <c r="CW8" s="76">
        <v>0</v>
      </c>
      <c r="CX8" s="76">
        <v>0</v>
      </c>
    </row>
    <row r="9" spans="1:102" x14ac:dyDescent="0.25">
      <c r="A9" s="55" t="s">
        <v>249</v>
      </c>
      <c r="B9" s="76">
        <f t="array" ref="B9:CX9">'Inputs and Outputs'!B98:CX98</f>
        <v>0</v>
      </c>
      <c r="C9" s="76">
        <v>0</v>
      </c>
      <c r="D9" s="76">
        <v>0</v>
      </c>
      <c r="E9" s="76">
        <v>0</v>
      </c>
      <c r="F9" s="76">
        <v>0</v>
      </c>
      <c r="G9" s="76">
        <v>0</v>
      </c>
      <c r="H9" s="76">
        <v>0</v>
      </c>
      <c r="I9" s="76">
        <v>0</v>
      </c>
      <c r="J9" s="76">
        <v>0</v>
      </c>
      <c r="K9" s="76">
        <v>0</v>
      </c>
      <c r="L9" s="76">
        <v>0</v>
      </c>
      <c r="M9" s="76">
        <v>0</v>
      </c>
      <c r="N9" s="76">
        <v>0</v>
      </c>
      <c r="O9" s="76">
        <v>0</v>
      </c>
      <c r="P9" s="76">
        <v>0</v>
      </c>
      <c r="Q9" s="76">
        <v>0</v>
      </c>
      <c r="R9" s="76">
        <v>0</v>
      </c>
      <c r="S9" s="76">
        <v>0</v>
      </c>
      <c r="T9" s="76">
        <v>0</v>
      </c>
      <c r="U9" s="76">
        <v>0</v>
      </c>
      <c r="V9" s="76">
        <v>0</v>
      </c>
      <c r="W9" s="76">
        <v>0</v>
      </c>
      <c r="X9" s="76">
        <v>0</v>
      </c>
      <c r="Y9" s="76">
        <v>0</v>
      </c>
      <c r="Z9" s="76">
        <v>0</v>
      </c>
      <c r="AA9" s="76">
        <v>0</v>
      </c>
      <c r="AB9" s="76">
        <v>0</v>
      </c>
      <c r="AC9" s="76">
        <v>0</v>
      </c>
      <c r="AD9" s="76">
        <v>0</v>
      </c>
      <c r="AE9" s="76">
        <v>0</v>
      </c>
      <c r="AF9" s="76">
        <v>0</v>
      </c>
      <c r="AG9" s="76">
        <v>0</v>
      </c>
      <c r="AH9" s="76">
        <v>0</v>
      </c>
      <c r="AI9" s="76">
        <v>0</v>
      </c>
      <c r="AJ9" s="76">
        <v>0</v>
      </c>
      <c r="AK9" s="76">
        <v>0</v>
      </c>
      <c r="AL9" s="76">
        <v>0</v>
      </c>
      <c r="AM9" s="76">
        <v>0</v>
      </c>
      <c r="AN9" s="76">
        <v>0</v>
      </c>
      <c r="AO9" s="76">
        <v>0</v>
      </c>
      <c r="AP9" s="76">
        <v>0</v>
      </c>
      <c r="AQ9" s="76">
        <v>0</v>
      </c>
      <c r="AR9" s="76">
        <v>0</v>
      </c>
      <c r="AS9" s="76">
        <v>0</v>
      </c>
      <c r="AT9" s="76">
        <v>0</v>
      </c>
      <c r="AU9" s="76">
        <v>0</v>
      </c>
      <c r="AV9" s="76">
        <v>0</v>
      </c>
      <c r="AW9" s="76">
        <v>0</v>
      </c>
      <c r="AX9" s="76">
        <v>0</v>
      </c>
      <c r="AY9" s="76">
        <v>0</v>
      </c>
      <c r="AZ9" s="76">
        <v>0</v>
      </c>
      <c r="BA9" s="76">
        <v>0</v>
      </c>
      <c r="BB9" s="76">
        <v>0</v>
      </c>
      <c r="BC9" s="76">
        <v>0</v>
      </c>
      <c r="BD9" s="76">
        <v>0</v>
      </c>
      <c r="BE9" s="76">
        <v>0</v>
      </c>
      <c r="BF9" s="76">
        <v>0</v>
      </c>
      <c r="BG9" s="76">
        <v>0</v>
      </c>
      <c r="BH9" s="76">
        <v>0</v>
      </c>
      <c r="BI9" s="76">
        <v>0</v>
      </c>
      <c r="BJ9" s="76">
        <v>0</v>
      </c>
      <c r="BK9" s="76">
        <v>0</v>
      </c>
      <c r="BL9" s="76">
        <v>0</v>
      </c>
      <c r="BM9" s="76">
        <v>0</v>
      </c>
      <c r="BN9" s="76">
        <v>0</v>
      </c>
      <c r="BO9" s="76">
        <v>0</v>
      </c>
      <c r="BP9" s="76">
        <v>0</v>
      </c>
      <c r="BQ9" s="76">
        <v>0</v>
      </c>
      <c r="BR9" s="76">
        <v>0</v>
      </c>
      <c r="BS9" s="76">
        <v>0</v>
      </c>
      <c r="BT9" s="76">
        <v>0</v>
      </c>
      <c r="BU9" s="76">
        <v>0</v>
      </c>
      <c r="BV9" s="76">
        <v>0</v>
      </c>
      <c r="BW9" s="76">
        <v>0</v>
      </c>
      <c r="BX9" s="76">
        <v>0</v>
      </c>
      <c r="BY9" s="76">
        <v>0</v>
      </c>
      <c r="BZ9" s="76">
        <v>0</v>
      </c>
      <c r="CA9" s="76">
        <v>0</v>
      </c>
      <c r="CB9" s="76">
        <v>0</v>
      </c>
      <c r="CC9" s="76">
        <v>0</v>
      </c>
      <c r="CD9" s="76">
        <v>0</v>
      </c>
      <c r="CE9" s="76">
        <v>0</v>
      </c>
      <c r="CF9" s="76">
        <v>0</v>
      </c>
      <c r="CG9" s="76">
        <v>0</v>
      </c>
      <c r="CH9" s="76">
        <v>0</v>
      </c>
      <c r="CI9" s="76">
        <v>0</v>
      </c>
      <c r="CJ9" s="76">
        <v>0</v>
      </c>
      <c r="CK9" s="76">
        <v>0</v>
      </c>
      <c r="CL9" s="76">
        <v>0</v>
      </c>
      <c r="CM9" s="76">
        <v>0</v>
      </c>
      <c r="CN9" s="76">
        <v>0</v>
      </c>
      <c r="CO9" s="76">
        <v>0</v>
      </c>
      <c r="CP9" s="76">
        <v>0</v>
      </c>
      <c r="CQ9" s="76">
        <v>0</v>
      </c>
      <c r="CR9" s="76">
        <v>0</v>
      </c>
      <c r="CS9" s="76">
        <v>0</v>
      </c>
      <c r="CT9" s="76">
        <v>0</v>
      </c>
      <c r="CU9" s="76">
        <v>0</v>
      </c>
      <c r="CV9" s="76">
        <v>0</v>
      </c>
      <c r="CW9" s="76">
        <v>0</v>
      </c>
      <c r="CX9" s="76">
        <v>0</v>
      </c>
    </row>
    <row r="10" spans="1:102" x14ac:dyDescent="0.25">
      <c r="A10" s="2"/>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row>
    <row r="11" spans="1:102" x14ac:dyDescent="0.25">
      <c r="A11" s="59" t="s">
        <v>154</v>
      </c>
      <c r="B11" s="56"/>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8"/>
    </row>
    <row r="12" spans="1:102" x14ac:dyDescent="0.25">
      <c r="A12" s="54" t="s">
        <v>55</v>
      </c>
      <c r="B12" s="230"/>
      <c r="C12" s="230"/>
      <c r="D12" s="230"/>
      <c r="E12" s="230"/>
      <c r="F12" s="230"/>
      <c r="G12" s="230"/>
      <c r="H12" s="230"/>
      <c r="I12" s="230"/>
      <c r="J12" s="230"/>
      <c r="K12" s="230"/>
      <c r="L12" s="230"/>
      <c r="M12" s="230"/>
      <c r="N12" s="230"/>
      <c r="O12" s="230"/>
      <c r="P12" s="230"/>
      <c r="Q12" s="230"/>
      <c r="R12" s="230"/>
      <c r="S12" s="230"/>
      <c r="T12" s="230"/>
      <c r="U12" s="230"/>
      <c r="V12" s="230"/>
      <c r="W12" s="230"/>
      <c r="X12" s="230"/>
      <c r="Y12" s="230"/>
      <c r="Z12" s="230"/>
      <c r="AA12" s="230"/>
      <c r="AB12" s="230"/>
      <c r="AC12" s="230"/>
      <c r="AD12" s="230"/>
      <c r="AE12" s="230"/>
      <c r="AF12" s="230"/>
      <c r="AG12" s="230"/>
      <c r="AH12" s="230"/>
      <c r="AI12" s="230"/>
      <c r="AJ12" s="230"/>
      <c r="AK12" s="230"/>
      <c r="AL12" s="230"/>
      <c r="AM12" s="230"/>
      <c r="AN12" s="230"/>
      <c r="AO12" s="230"/>
      <c r="AP12" s="230"/>
      <c r="AQ12" s="230"/>
      <c r="AR12" s="230"/>
      <c r="AS12" s="230"/>
      <c r="AT12" s="230"/>
      <c r="AU12" s="230"/>
      <c r="AV12" s="230"/>
      <c r="AW12" s="230"/>
      <c r="AX12" s="230"/>
      <c r="AY12" s="230"/>
      <c r="AZ12" s="230"/>
      <c r="BA12" s="230"/>
      <c r="BB12" s="230"/>
      <c r="BC12" s="230"/>
      <c r="BD12" s="230"/>
      <c r="BE12" s="230"/>
      <c r="BF12" s="230"/>
      <c r="BG12" s="230"/>
      <c r="BH12" s="230"/>
      <c r="BI12" s="230"/>
      <c r="BJ12" s="230"/>
      <c r="BK12" s="230"/>
      <c r="BL12" s="230"/>
      <c r="BM12" s="230"/>
      <c r="BN12" s="230"/>
      <c r="BO12" s="230"/>
      <c r="BP12" s="230"/>
      <c r="BQ12" s="230"/>
      <c r="BR12" s="230"/>
      <c r="BS12" s="230"/>
      <c r="BT12" s="230"/>
      <c r="BU12" s="230"/>
      <c r="BV12" s="230"/>
      <c r="BW12" s="230"/>
      <c r="BX12" s="230"/>
      <c r="BY12" s="230"/>
      <c r="BZ12" s="230"/>
      <c r="CA12" s="230"/>
      <c r="CB12" s="230"/>
      <c r="CC12" s="230"/>
      <c r="CD12" s="230"/>
      <c r="CE12" s="230"/>
      <c r="CF12" s="230"/>
      <c r="CG12" s="230"/>
      <c r="CH12" s="230"/>
      <c r="CI12" s="230"/>
      <c r="CJ12" s="230"/>
      <c r="CK12" s="230"/>
      <c r="CL12" s="230"/>
      <c r="CM12" s="230"/>
      <c r="CN12" s="230"/>
      <c r="CO12" s="230"/>
      <c r="CP12" s="230"/>
      <c r="CQ12" s="230"/>
      <c r="CR12" s="230"/>
      <c r="CS12" s="230"/>
      <c r="CT12" s="230"/>
      <c r="CU12" s="230"/>
      <c r="CV12" s="230"/>
      <c r="CW12" s="230"/>
      <c r="CX12" s="230"/>
    </row>
    <row r="13" spans="1:102" x14ac:dyDescent="0.25">
      <c r="A13" s="60" t="s">
        <v>63</v>
      </c>
      <c r="B13" s="76"/>
      <c r="C13" s="76" t="str">
        <f t="shared" ref="C13:AH13" si="3">IF(AND(ISNUMBER(outYear),ISNUMBER(om_fixed)),om_fixed*(1+inflation_rate/100+om_fixed_escal/100)^B2,"")</f>
        <v/>
      </c>
      <c r="D13" s="76" t="str">
        <f t="shared" si="3"/>
        <v/>
      </c>
      <c r="E13" s="76" t="str">
        <f t="shared" si="3"/>
        <v/>
      </c>
      <c r="F13" s="76" t="str">
        <f t="shared" si="3"/>
        <v/>
      </c>
      <c r="G13" s="76" t="str">
        <f t="shared" si="3"/>
        <v/>
      </c>
      <c r="H13" s="76" t="str">
        <f t="shared" si="3"/>
        <v/>
      </c>
      <c r="I13" s="76" t="str">
        <f t="shared" si="3"/>
        <v/>
      </c>
      <c r="J13" s="76" t="str">
        <f t="shared" si="3"/>
        <v/>
      </c>
      <c r="K13" s="76" t="str">
        <f t="shared" si="3"/>
        <v/>
      </c>
      <c r="L13" s="76" t="str">
        <f t="shared" si="3"/>
        <v/>
      </c>
      <c r="M13" s="76" t="str">
        <f t="shared" si="3"/>
        <v/>
      </c>
      <c r="N13" s="76" t="str">
        <f t="shared" si="3"/>
        <v/>
      </c>
      <c r="O13" s="76" t="str">
        <f t="shared" si="3"/>
        <v/>
      </c>
      <c r="P13" s="76" t="str">
        <f t="shared" si="3"/>
        <v/>
      </c>
      <c r="Q13" s="76" t="str">
        <f t="shared" si="3"/>
        <v/>
      </c>
      <c r="R13" s="76" t="str">
        <f t="shared" si="3"/>
        <v/>
      </c>
      <c r="S13" s="76" t="str">
        <f t="shared" si="3"/>
        <v/>
      </c>
      <c r="T13" s="76" t="str">
        <f t="shared" si="3"/>
        <v/>
      </c>
      <c r="U13" s="76" t="str">
        <f t="shared" si="3"/>
        <v/>
      </c>
      <c r="V13" s="76" t="str">
        <f t="shared" si="3"/>
        <v/>
      </c>
      <c r="W13" s="76" t="str">
        <f t="shared" si="3"/>
        <v/>
      </c>
      <c r="X13" s="76" t="str">
        <f t="shared" si="3"/>
        <v/>
      </c>
      <c r="Y13" s="76" t="str">
        <f t="shared" si="3"/>
        <v/>
      </c>
      <c r="Z13" s="76" t="str">
        <f t="shared" si="3"/>
        <v/>
      </c>
      <c r="AA13" s="76" t="str">
        <f t="shared" si="3"/>
        <v/>
      </c>
      <c r="AB13" s="76" t="str">
        <f t="shared" si="3"/>
        <v/>
      </c>
      <c r="AC13" s="76" t="str">
        <f t="shared" si="3"/>
        <v/>
      </c>
      <c r="AD13" s="76" t="str">
        <f t="shared" si="3"/>
        <v/>
      </c>
      <c r="AE13" s="76" t="str">
        <f t="shared" si="3"/>
        <v/>
      </c>
      <c r="AF13" s="76" t="str">
        <f t="shared" si="3"/>
        <v/>
      </c>
      <c r="AG13" s="76" t="str">
        <f t="shared" si="3"/>
        <v/>
      </c>
      <c r="AH13" s="76" t="str">
        <f t="shared" si="3"/>
        <v/>
      </c>
      <c r="AI13" s="76" t="str">
        <f t="shared" ref="AI13:BN13" si="4">IF(AND(ISNUMBER(outYear),ISNUMBER(om_fixed)),om_fixed*(1+inflation_rate/100+om_fixed_escal/100)^AH2,"")</f>
        <v/>
      </c>
      <c r="AJ13" s="76" t="str">
        <f t="shared" si="4"/>
        <v/>
      </c>
      <c r="AK13" s="76" t="str">
        <f t="shared" si="4"/>
        <v/>
      </c>
      <c r="AL13" s="76" t="str">
        <f t="shared" si="4"/>
        <v/>
      </c>
      <c r="AM13" s="76" t="str">
        <f t="shared" si="4"/>
        <v/>
      </c>
      <c r="AN13" s="76" t="str">
        <f t="shared" si="4"/>
        <v/>
      </c>
      <c r="AO13" s="76" t="str">
        <f t="shared" si="4"/>
        <v/>
      </c>
      <c r="AP13" s="76" t="str">
        <f t="shared" si="4"/>
        <v/>
      </c>
      <c r="AQ13" s="76" t="str">
        <f t="shared" si="4"/>
        <v/>
      </c>
      <c r="AR13" s="76" t="str">
        <f t="shared" si="4"/>
        <v/>
      </c>
      <c r="AS13" s="76" t="str">
        <f t="shared" si="4"/>
        <v/>
      </c>
      <c r="AT13" s="76" t="str">
        <f t="shared" si="4"/>
        <v/>
      </c>
      <c r="AU13" s="76" t="str">
        <f t="shared" si="4"/>
        <v/>
      </c>
      <c r="AV13" s="76" t="str">
        <f t="shared" si="4"/>
        <v/>
      </c>
      <c r="AW13" s="76" t="str">
        <f t="shared" si="4"/>
        <v/>
      </c>
      <c r="AX13" s="76" t="str">
        <f t="shared" si="4"/>
        <v/>
      </c>
      <c r="AY13" s="76" t="str">
        <f t="shared" si="4"/>
        <v/>
      </c>
      <c r="AZ13" s="76" t="str">
        <f t="shared" si="4"/>
        <v/>
      </c>
      <c r="BA13" s="76" t="str">
        <f t="shared" si="4"/>
        <v/>
      </c>
      <c r="BB13" s="76" t="str">
        <f t="shared" si="4"/>
        <v/>
      </c>
      <c r="BC13" s="76" t="str">
        <f t="shared" si="4"/>
        <v/>
      </c>
      <c r="BD13" s="76" t="str">
        <f t="shared" si="4"/>
        <v/>
      </c>
      <c r="BE13" s="76" t="str">
        <f t="shared" si="4"/>
        <v/>
      </c>
      <c r="BF13" s="76" t="str">
        <f t="shared" si="4"/>
        <v/>
      </c>
      <c r="BG13" s="76" t="str">
        <f t="shared" si="4"/>
        <v/>
      </c>
      <c r="BH13" s="76" t="str">
        <f t="shared" si="4"/>
        <v/>
      </c>
      <c r="BI13" s="76" t="str">
        <f t="shared" si="4"/>
        <v/>
      </c>
      <c r="BJ13" s="76" t="str">
        <f t="shared" si="4"/>
        <v/>
      </c>
      <c r="BK13" s="76" t="str">
        <f t="shared" si="4"/>
        <v/>
      </c>
      <c r="BL13" s="76" t="str">
        <f t="shared" si="4"/>
        <v/>
      </c>
      <c r="BM13" s="76" t="str">
        <f t="shared" si="4"/>
        <v/>
      </c>
      <c r="BN13" s="76" t="str">
        <f t="shared" si="4"/>
        <v/>
      </c>
      <c r="BO13" s="76" t="str">
        <f t="shared" ref="BO13:CX13" si="5">IF(AND(ISNUMBER(outYear),ISNUMBER(om_fixed)),om_fixed*(1+inflation_rate/100+om_fixed_escal/100)^BN2,"")</f>
        <v/>
      </c>
      <c r="BP13" s="76" t="str">
        <f t="shared" si="5"/>
        <v/>
      </c>
      <c r="BQ13" s="76" t="str">
        <f t="shared" si="5"/>
        <v/>
      </c>
      <c r="BR13" s="76" t="str">
        <f t="shared" si="5"/>
        <v/>
      </c>
      <c r="BS13" s="76" t="str">
        <f t="shared" si="5"/>
        <v/>
      </c>
      <c r="BT13" s="76" t="str">
        <f t="shared" si="5"/>
        <v/>
      </c>
      <c r="BU13" s="76" t="str">
        <f t="shared" si="5"/>
        <v/>
      </c>
      <c r="BV13" s="76" t="str">
        <f t="shared" si="5"/>
        <v/>
      </c>
      <c r="BW13" s="76" t="str">
        <f t="shared" si="5"/>
        <v/>
      </c>
      <c r="BX13" s="76" t="str">
        <f t="shared" si="5"/>
        <v/>
      </c>
      <c r="BY13" s="76" t="str">
        <f t="shared" si="5"/>
        <v/>
      </c>
      <c r="BZ13" s="76" t="str">
        <f t="shared" si="5"/>
        <v/>
      </c>
      <c r="CA13" s="76" t="str">
        <f t="shared" si="5"/>
        <v/>
      </c>
      <c r="CB13" s="76" t="str">
        <f t="shared" si="5"/>
        <v/>
      </c>
      <c r="CC13" s="76" t="str">
        <f t="shared" si="5"/>
        <v/>
      </c>
      <c r="CD13" s="76" t="str">
        <f t="shared" si="5"/>
        <v/>
      </c>
      <c r="CE13" s="76" t="str">
        <f t="shared" si="5"/>
        <v/>
      </c>
      <c r="CF13" s="76" t="str">
        <f t="shared" si="5"/>
        <v/>
      </c>
      <c r="CG13" s="76" t="str">
        <f t="shared" si="5"/>
        <v/>
      </c>
      <c r="CH13" s="76" t="str">
        <f t="shared" si="5"/>
        <v/>
      </c>
      <c r="CI13" s="76" t="str">
        <f t="shared" si="5"/>
        <v/>
      </c>
      <c r="CJ13" s="76" t="str">
        <f t="shared" si="5"/>
        <v/>
      </c>
      <c r="CK13" s="76" t="str">
        <f t="shared" si="5"/>
        <v/>
      </c>
      <c r="CL13" s="76" t="str">
        <f t="shared" si="5"/>
        <v/>
      </c>
      <c r="CM13" s="76" t="str">
        <f t="shared" si="5"/>
        <v/>
      </c>
      <c r="CN13" s="76" t="str">
        <f t="shared" si="5"/>
        <v/>
      </c>
      <c r="CO13" s="76" t="str">
        <f t="shared" si="5"/>
        <v/>
      </c>
      <c r="CP13" s="76" t="str">
        <f t="shared" si="5"/>
        <v/>
      </c>
      <c r="CQ13" s="76" t="str">
        <f t="shared" si="5"/>
        <v/>
      </c>
      <c r="CR13" s="76" t="str">
        <f t="shared" si="5"/>
        <v/>
      </c>
      <c r="CS13" s="76" t="str">
        <f t="shared" si="5"/>
        <v/>
      </c>
      <c r="CT13" s="76" t="str">
        <f t="shared" si="5"/>
        <v/>
      </c>
      <c r="CU13" s="76" t="str">
        <f t="shared" si="5"/>
        <v/>
      </c>
      <c r="CV13" s="76" t="str">
        <f t="shared" si="5"/>
        <v/>
      </c>
      <c r="CW13" s="76" t="str">
        <f t="shared" si="5"/>
        <v/>
      </c>
      <c r="CX13" s="76" t="str">
        <f t="shared" si="5"/>
        <v/>
      </c>
    </row>
    <row r="14" spans="1:102" x14ac:dyDescent="0.25">
      <c r="A14" s="61" t="s">
        <v>56</v>
      </c>
      <c r="B14" s="76"/>
      <c r="C14" s="76">
        <f t="array" ref="C14:CX14">'Inputs and Outputs'!C106:CX106</f>
        <v>0</v>
      </c>
      <c r="D14" s="76">
        <v>0</v>
      </c>
      <c r="E14" s="76">
        <v>0</v>
      </c>
      <c r="F14" s="76">
        <v>0</v>
      </c>
      <c r="G14" s="76">
        <v>0</v>
      </c>
      <c r="H14" s="76">
        <v>0</v>
      </c>
      <c r="I14" s="76">
        <v>0</v>
      </c>
      <c r="J14" s="76">
        <v>0</v>
      </c>
      <c r="K14" s="76">
        <v>0</v>
      </c>
      <c r="L14" s="76">
        <v>0</v>
      </c>
      <c r="M14" s="76">
        <v>0</v>
      </c>
      <c r="N14" s="76">
        <v>0</v>
      </c>
      <c r="O14" s="76">
        <v>0</v>
      </c>
      <c r="P14" s="76">
        <v>0</v>
      </c>
      <c r="Q14" s="76">
        <v>0</v>
      </c>
      <c r="R14" s="76">
        <v>0</v>
      </c>
      <c r="S14" s="76">
        <v>0</v>
      </c>
      <c r="T14" s="76">
        <v>0</v>
      </c>
      <c r="U14" s="76">
        <v>0</v>
      </c>
      <c r="V14" s="76">
        <v>0</v>
      </c>
      <c r="W14" s="76">
        <v>0</v>
      </c>
      <c r="X14" s="76">
        <v>0</v>
      </c>
      <c r="Y14" s="76">
        <v>0</v>
      </c>
      <c r="Z14" s="76">
        <v>0</v>
      </c>
      <c r="AA14" s="76">
        <v>0</v>
      </c>
      <c r="AB14" s="76">
        <v>0</v>
      </c>
      <c r="AC14" s="76">
        <v>0</v>
      </c>
      <c r="AD14" s="76">
        <v>0</v>
      </c>
      <c r="AE14" s="76">
        <v>0</v>
      </c>
      <c r="AF14" s="76">
        <v>0</v>
      </c>
      <c r="AG14" s="76">
        <v>0</v>
      </c>
      <c r="AH14" s="76">
        <v>0</v>
      </c>
      <c r="AI14" s="76">
        <v>0</v>
      </c>
      <c r="AJ14" s="76">
        <v>0</v>
      </c>
      <c r="AK14" s="76">
        <v>0</v>
      </c>
      <c r="AL14" s="76">
        <v>0</v>
      </c>
      <c r="AM14" s="76">
        <v>0</v>
      </c>
      <c r="AN14" s="76">
        <v>0</v>
      </c>
      <c r="AO14" s="76">
        <v>0</v>
      </c>
      <c r="AP14" s="76">
        <v>0</v>
      </c>
      <c r="AQ14" s="76">
        <v>0</v>
      </c>
      <c r="AR14" s="76">
        <v>0</v>
      </c>
      <c r="AS14" s="76">
        <v>0</v>
      </c>
      <c r="AT14" s="76">
        <v>0</v>
      </c>
      <c r="AU14" s="76">
        <v>0</v>
      </c>
      <c r="AV14" s="76">
        <v>0</v>
      </c>
      <c r="AW14" s="76">
        <v>0</v>
      </c>
      <c r="AX14" s="76">
        <v>0</v>
      </c>
      <c r="AY14" s="76">
        <v>0</v>
      </c>
      <c r="AZ14" s="76">
        <v>0</v>
      </c>
      <c r="BA14" s="76">
        <v>0</v>
      </c>
      <c r="BB14" s="76">
        <v>0</v>
      </c>
      <c r="BC14" s="76">
        <v>0</v>
      </c>
      <c r="BD14" s="76">
        <v>0</v>
      </c>
      <c r="BE14" s="76">
        <v>0</v>
      </c>
      <c r="BF14" s="76">
        <v>0</v>
      </c>
      <c r="BG14" s="76">
        <v>0</v>
      </c>
      <c r="BH14" s="76">
        <v>0</v>
      </c>
      <c r="BI14" s="76">
        <v>0</v>
      </c>
      <c r="BJ14" s="76">
        <v>0</v>
      </c>
      <c r="BK14" s="76">
        <v>0</v>
      </c>
      <c r="BL14" s="76">
        <v>0</v>
      </c>
      <c r="BM14" s="76">
        <v>0</v>
      </c>
      <c r="BN14" s="76">
        <v>0</v>
      </c>
      <c r="BO14" s="76">
        <v>0</v>
      </c>
      <c r="BP14" s="76">
        <v>0</v>
      </c>
      <c r="BQ14" s="76">
        <v>0</v>
      </c>
      <c r="BR14" s="76">
        <v>0</v>
      </c>
      <c r="BS14" s="76">
        <v>0</v>
      </c>
      <c r="BT14" s="76">
        <v>0</v>
      </c>
      <c r="BU14" s="76">
        <v>0</v>
      </c>
      <c r="BV14" s="76">
        <v>0</v>
      </c>
      <c r="BW14" s="76">
        <v>0</v>
      </c>
      <c r="BX14" s="76">
        <v>0</v>
      </c>
      <c r="BY14" s="76">
        <v>0</v>
      </c>
      <c r="BZ14" s="76">
        <v>0</v>
      </c>
      <c r="CA14" s="76">
        <v>0</v>
      </c>
      <c r="CB14" s="76">
        <v>0</v>
      </c>
      <c r="CC14" s="76">
        <v>0</v>
      </c>
      <c r="CD14" s="76">
        <v>0</v>
      </c>
      <c r="CE14" s="76">
        <v>0</v>
      </c>
      <c r="CF14" s="76">
        <v>0</v>
      </c>
      <c r="CG14" s="76">
        <v>0</v>
      </c>
      <c r="CH14" s="76">
        <v>0</v>
      </c>
      <c r="CI14" s="76">
        <v>0</v>
      </c>
      <c r="CJ14" s="76">
        <v>0</v>
      </c>
      <c r="CK14" s="76">
        <v>0</v>
      </c>
      <c r="CL14" s="76">
        <v>0</v>
      </c>
      <c r="CM14" s="76">
        <v>0</v>
      </c>
      <c r="CN14" s="76">
        <v>0</v>
      </c>
      <c r="CO14" s="76">
        <v>0</v>
      </c>
      <c r="CP14" s="76">
        <v>0</v>
      </c>
      <c r="CQ14" s="76">
        <v>0</v>
      </c>
      <c r="CR14" s="76">
        <v>0</v>
      </c>
      <c r="CS14" s="76">
        <v>0</v>
      </c>
      <c r="CT14" s="76">
        <v>0</v>
      </c>
      <c r="CU14" s="76">
        <v>0</v>
      </c>
      <c r="CV14" s="76">
        <v>0</v>
      </c>
      <c r="CW14" s="76">
        <v>0</v>
      </c>
      <c r="CX14" s="76">
        <v>0</v>
      </c>
    </row>
    <row r="15" spans="1:102" x14ac:dyDescent="0.25">
      <c r="A15" s="60" t="s">
        <v>64</v>
      </c>
      <c r="B15" s="76"/>
      <c r="C15" s="76" t="str">
        <f t="shared" ref="C15:AH15" si="6">IF(AND(ISNUMBER(outYear),ISNUMBER(om_capacity)),om_capacity*(1+inflation_rate/100+om_capacity_escal/100)^B2*system_capacity,"")</f>
        <v/>
      </c>
      <c r="D15" s="76" t="str">
        <f t="shared" si="6"/>
        <v/>
      </c>
      <c r="E15" s="76" t="str">
        <f t="shared" si="6"/>
        <v/>
      </c>
      <c r="F15" s="76" t="str">
        <f t="shared" si="6"/>
        <v/>
      </c>
      <c r="G15" s="76" t="str">
        <f t="shared" si="6"/>
        <v/>
      </c>
      <c r="H15" s="76" t="str">
        <f t="shared" si="6"/>
        <v/>
      </c>
      <c r="I15" s="76" t="str">
        <f t="shared" si="6"/>
        <v/>
      </c>
      <c r="J15" s="76" t="str">
        <f t="shared" si="6"/>
        <v/>
      </c>
      <c r="K15" s="76" t="str">
        <f t="shared" si="6"/>
        <v/>
      </c>
      <c r="L15" s="76" t="str">
        <f t="shared" si="6"/>
        <v/>
      </c>
      <c r="M15" s="76" t="str">
        <f t="shared" si="6"/>
        <v/>
      </c>
      <c r="N15" s="76" t="str">
        <f t="shared" si="6"/>
        <v/>
      </c>
      <c r="O15" s="76" t="str">
        <f t="shared" si="6"/>
        <v/>
      </c>
      <c r="P15" s="76" t="str">
        <f t="shared" si="6"/>
        <v/>
      </c>
      <c r="Q15" s="76" t="str">
        <f t="shared" si="6"/>
        <v/>
      </c>
      <c r="R15" s="76" t="str">
        <f t="shared" si="6"/>
        <v/>
      </c>
      <c r="S15" s="76" t="str">
        <f t="shared" si="6"/>
        <v/>
      </c>
      <c r="T15" s="76" t="str">
        <f t="shared" si="6"/>
        <v/>
      </c>
      <c r="U15" s="76" t="str">
        <f t="shared" si="6"/>
        <v/>
      </c>
      <c r="V15" s="76" t="str">
        <f t="shared" si="6"/>
        <v/>
      </c>
      <c r="W15" s="76" t="str">
        <f t="shared" si="6"/>
        <v/>
      </c>
      <c r="X15" s="76" t="str">
        <f t="shared" si="6"/>
        <v/>
      </c>
      <c r="Y15" s="76" t="str">
        <f t="shared" si="6"/>
        <v/>
      </c>
      <c r="Z15" s="76" t="str">
        <f t="shared" si="6"/>
        <v/>
      </c>
      <c r="AA15" s="76" t="str">
        <f t="shared" si="6"/>
        <v/>
      </c>
      <c r="AB15" s="76" t="str">
        <f t="shared" si="6"/>
        <v/>
      </c>
      <c r="AC15" s="76" t="str">
        <f t="shared" si="6"/>
        <v/>
      </c>
      <c r="AD15" s="76" t="str">
        <f t="shared" si="6"/>
        <v/>
      </c>
      <c r="AE15" s="76" t="str">
        <f t="shared" si="6"/>
        <v/>
      </c>
      <c r="AF15" s="76" t="str">
        <f t="shared" si="6"/>
        <v/>
      </c>
      <c r="AG15" s="76" t="str">
        <f t="shared" si="6"/>
        <v/>
      </c>
      <c r="AH15" s="76" t="str">
        <f t="shared" si="6"/>
        <v/>
      </c>
      <c r="AI15" s="76" t="str">
        <f t="shared" ref="AI15:BN15" si="7">IF(AND(ISNUMBER(outYear),ISNUMBER(om_capacity)),om_capacity*(1+inflation_rate/100+om_capacity_escal/100)^AH2*system_capacity,"")</f>
        <v/>
      </c>
      <c r="AJ15" s="76" t="str">
        <f t="shared" si="7"/>
        <v/>
      </c>
      <c r="AK15" s="76" t="str">
        <f t="shared" si="7"/>
        <v/>
      </c>
      <c r="AL15" s="76" t="str">
        <f t="shared" si="7"/>
        <v/>
      </c>
      <c r="AM15" s="76" t="str">
        <f t="shared" si="7"/>
        <v/>
      </c>
      <c r="AN15" s="76" t="str">
        <f t="shared" si="7"/>
        <v/>
      </c>
      <c r="AO15" s="76" t="str">
        <f t="shared" si="7"/>
        <v/>
      </c>
      <c r="AP15" s="76" t="str">
        <f t="shared" si="7"/>
        <v/>
      </c>
      <c r="AQ15" s="76" t="str">
        <f t="shared" si="7"/>
        <v/>
      </c>
      <c r="AR15" s="76" t="str">
        <f t="shared" si="7"/>
        <v/>
      </c>
      <c r="AS15" s="76" t="str">
        <f t="shared" si="7"/>
        <v/>
      </c>
      <c r="AT15" s="76" t="str">
        <f t="shared" si="7"/>
        <v/>
      </c>
      <c r="AU15" s="76" t="str">
        <f t="shared" si="7"/>
        <v/>
      </c>
      <c r="AV15" s="76" t="str">
        <f t="shared" si="7"/>
        <v/>
      </c>
      <c r="AW15" s="76" t="str">
        <f t="shared" si="7"/>
        <v/>
      </c>
      <c r="AX15" s="76" t="str">
        <f t="shared" si="7"/>
        <v/>
      </c>
      <c r="AY15" s="76" t="str">
        <f t="shared" si="7"/>
        <v/>
      </c>
      <c r="AZ15" s="76" t="str">
        <f t="shared" si="7"/>
        <v/>
      </c>
      <c r="BA15" s="76" t="str">
        <f t="shared" si="7"/>
        <v/>
      </c>
      <c r="BB15" s="76" t="str">
        <f t="shared" si="7"/>
        <v/>
      </c>
      <c r="BC15" s="76" t="str">
        <f t="shared" si="7"/>
        <v/>
      </c>
      <c r="BD15" s="76" t="str">
        <f t="shared" si="7"/>
        <v/>
      </c>
      <c r="BE15" s="76" t="str">
        <f t="shared" si="7"/>
        <v/>
      </c>
      <c r="BF15" s="76" t="str">
        <f t="shared" si="7"/>
        <v/>
      </c>
      <c r="BG15" s="76" t="str">
        <f t="shared" si="7"/>
        <v/>
      </c>
      <c r="BH15" s="76" t="str">
        <f t="shared" si="7"/>
        <v/>
      </c>
      <c r="BI15" s="76" t="str">
        <f t="shared" si="7"/>
        <v/>
      </c>
      <c r="BJ15" s="76" t="str">
        <f t="shared" si="7"/>
        <v/>
      </c>
      <c r="BK15" s="76" t="str">
        <f t="shared" si="7"/>
        <v/>
      </c>
      <c r="BL15" s="76" t="str">
        <f t="shared" si="7"/>
        <v/>
      </c>
      <c r="BM15" s="76" t="str">
        <f t="shared" si="7"/>
        <v/>
      </c>
      <c r="BN15" s="76" t="str">
        <f t="shared" si="7"/>
        <v/>
      </c>
      <c r="BO15" s="76" t="str">
        <f t="shared" ref="BO15:CX15" si="8">IF(AND(ISNUMBER(outYear),ISNUMBER(om_capacity)),om_capacity*(1+inflation_rate/100+om_capacity_escal/100)^BN2*system_capacity,"")</f>
        <v/>
      </c>
      <c r="BP15" s="76" t="str">
        <f t="shared" si="8"/>
        <v/>
      </c>
      <c r="BQ15" s="76" t="str">
        <f t="shared" si="8"/>
        <v/>
      </c>
      <c r="BR15" s="76" t="str">
        <f t="shared" si="8"/>
        <v/>
      </c>
      <c r="BS15" s="76" t="str">
        <f t="shared" si="8"/>
        <v/>
      </c>
      <c r="BT15" s="76" t="str">
        <f t="shared" si="8"/>
        <v/>
      </c>
      <c r="BU15" s="76" t="str">
        <f t="shared" si="8"/>
        <v/>
      </c>
      <c r="BV15" s="76" t="str">
        <f t="shared" si="8"/>
        <v/>
      </c>
      <c r="BW15" s="76" t="str">
        <f t="shared" si="8"/>
        <v/>
      </c>
      <c r="BX15" s="76" t="str">
        <f t="shared" si="8"/>
        <v/>
      </c>
      <c r="BY15" s="76" t="str">
        <f t="shared" si="8"/>
        <v/>
      </c>
      <c r="BZ15" s="76" t="str">
        <f t="shared" si="8"/>
        <v/>
      </c>
      <c r="CA15" s="76" t="str">
        <f t="shared" si="8"/>
        <v/>
      </c>
      <c r="CB15" s="76" t="str">
        <f t="shared" si="8"/>
        <v/>
      </c>
      <c r="CC15" s="76" t="str">
        <f t="shared" si="8"/>
        <v/>
      </c>
      <c r="CD15" s="76" t="str">
        <f t="shared" si="8"/>
        <v/>
      </c>
      <c r="CE15" s="76" t="str">
        <f t="shared" si="8"/>
        <v/>
      </c>
      <c r="CF15" s="76" t="str">
        <f t="shared" si="8"/>
        <v/>
      </c>
      <c r="CG15" s="76" t="str">
        <f t="shared" si="8"/>
        <v/>
      </c>
      <c r="CH15" s="76" t="str">
        <f t="shared" si="8"/>
        <v/>
      </c>
      <c r="CI15" s="76" t="str">
        <f t="shared" si="8"/>
        <v/>
      </c>
      <c r="CJ15" s="76" t="str">
        <f t="shared" si="8"/>
        <v/>
      </c>
      <c r="CK15" s="76" t="str">
        <f t="shared" si="8"/>
        <v/>
      </c>
      <c r="CL15" s="76" t="str">
        <f t="shared" si="8"/>
        <v/>
      </c>
      <c r="CM15" s="76" t="str">
        <f t="shared" si="8"/>
        <v/>
      </c>
      <c r="CN15" s="76" t="str">
        <f t="shared" si="8"/>
        <v/>
      </c>
      <c r="CO15" s="76" t="str">
        <f t="shared" si="8"/>
        <v/>
      </c>
      <c r="CP15" s="76" t="str">
        <f t="shared" si="8"/>
        <v/>
      </c>
      <c r="CQ15" s="76" t="str">
        <f t="shared" si="8"/>
        <v/>
      </c>
      <c r="CR15" s="76" t="str">
        <f t="shared" si="8"/>
        <v/>
      </c>
      <c r="CS15" s="76" t="str">
        <f t="shared" si="8"/>
        <v/>
      </c>
      <c r="CT15" s="76" t="str">
        <f t="shared" si="8"/>
        <v/>
      </c>
      <c r="CU15" s="76" t="str">
        <f t="shared" si="8"/>
        <v/>
      </c>
      <c r="CV15" s="76" t="str">
        <f t="shared" si="8"/>
        <v/>
      </c>
      <c r="CW15" s="76" t="str">
        <f t="shared" si="8"/>
        <v/>
      </c>
      <c r="CX15" s="76" t="str">
        <f t="shared" si="8"/>
        <v/>
      </c>
    </row>
    <row r="16" spans="1:102" x14ac:dyDescent="0.25">
      <c r="A16" s="61" t="s">
        <v>56</v>
      </c>
      <c r="B16" s="76"/>
      <c r="C16" s="76">
        <f t="array" ref="C16:CX16">'Inputs and Outputs'!C108:CX108</f>
        <v>0</v>
      </c>
      <c r="D16" s="76">
        <v>0</v>
      </c>
      <c r="E16" s="76">
        <v>0</v>
      </c>
      <c r="F16" s="76">
        <v>0</v>
      </c>
      <c r="G16" s="76">
        <v>0</v>
      </c>
      <c r="H16" s="76">
        <v>0</v>
      </c>
      <c r="I16" s="76">
        <v>0</v>
      </c>
      <c r="J16" s="76">
        <v>0</v>
      </c>
      <c r="K16" s="76">
        <v>0</v>
      </c>
      <c r="L16" s="76">
        <v>0</v>
      </c>
      <c r="M16" s="76">
        <v>0</v>
      </c>
      <c r="N16" s="76">
        <v>0</v>
      </c>
      <c r="O16" s="76">
        <v>0</v>
      </c>
      <c r="P16" s="76">
        <v>0</v>
      </c>
      <c r="Q16" s="76">
        <v>0</v>
      </c>
      <c r="R16" s="76">
        <v>0</v>
      </c>
      <c r="S16" s="76">
        <v>0</v>
      </c>
      <c r="T16" s="76">
        <v>0</v>
      </c>
      <c r="U16" s="76">
        <v>0</v>
      </c>
      <c r="V16" s="76">
        <v>0</v>
      </c>
      <c r="W16" s="76">
        <v>0</v>
      </c>
      <c r="X16" s="76">
        <v>0</v>
      </c>
      <c r="Y16" s="76">
        <v>0</v>
      </c>
      <c r="Z16" s="76">
        <v>0</v>
      </c>
      <c r="AA16" s="76">
        <v>0</v>
      </c>
      <c r="AB16" s="76">
        <v>0</v>
      </c>
      <c r="AC16" s="76">
        <v>0</v>
      </c>
      <c r="AD16" s="76">
        <v>0</v>
      </c>
      <c r="AE16" s="76">
        <v>0</v>
      </c>
      <c r="AF16" s="76">
        <v>0</v>
      </c>
      <c r="AG16" s="76">
        <v>0</v>
      </c>
      <c r="AH16" s="76">
        <v>0</v>
      </c>
      <c r="AI16" s="76">
        <v>0</v>
      </c>
      <c r="AJ16" s="76">
        <v>0</v>
      </c>
      <c r="AK16" s="76">
        <v>0</v>
      </c>
      <c r="AL16" s="76">
        <v>0</v>
      </c>
      <c r="AM16" s="76">
        <v>0</v>
      </c>
      <c r="AN16" s="76">
        <v>0</v>
      </c>
      <c r="AO16" s="76">
        <v>0</v>
      </c>
      <c r="AP16" s="76">
        <v>0</v>
      </c>
      <c r="AQ16" s="76">
        <v>0</v>
      </c>
      <c r="AR16" s="76">
        <v>0</v>
      </c>
      <c r="AS16" s="76">
        <v>0</v>
      </c>
      <c r="AT16" s="76">
        <v>0</v>
      </c>
      <c r="AU16" s="76">
        <v>0</v>
      </c>
      <c r="AV16" s="76">
        <v>0</v>
      </c>
      <c r="AW16" s="76">
        <v>0</v>
      </c>
      <c r="AX16" s="76">
        <v>0</v>
      </c>
      <c r="AY16" s="76">
        <v>0</v>
      </c>
      <c r="AZ16" s="76">
        <v>0</v>
      </c>
      <c r="BA16" s="76">
        <v>0</v>
      </c>
      <c r="BB16" s="76">
        <v>0</v>
      </c>
      <c r="BC16" s="76">
        <v>0</v>
      </c>
      <c r="BD16" s="76">
        <v>0</v>
      </c>
      <c r="BE16" s="76">
        <v>0</v>
      </c>
      <c r="BF16" s="76">
        <v>0</v>
      </c>
      <c r="BG16" s="76">
        <v>0</v>
      </c>
      <c r="BH16" s="76">
        <v>0</v>
      </c>
      <c r="BI16" s="76">
        <v>0</v>
      </c>
      <c r="BJ16" s="76">
        <v>0</v>
      </c>
      <c r="BK16" s="76">
        <v>0</v>
      </c>
      <c r="BL16" s="76">
        <v>0</v>
      </c>
      <c r="BM16" s="76">
        <v>0</v>
      </c>
      <c r="BN16" s="76">
        <v>0</v>
      </c>
      <c r="BO16" s="76">
        <v>0</v>
      </c>
      <c r="BP16" s="76">
        <v>0</v>
      </c>
      <c r="BQ16" s="76">
        <v>0</v>
      </c>
      <c r="BR16" s="76">
        <v>0</v>
      </c>
      <c r="BS16" s="76">
        <v>0</v>
      </c>
      <c r="BT16" s="76">
        <v>0</v>
      </c>
      <c r="BU16" s="76">
        <v>0</v>
      </c>
      <c r="BV16" s="76">
        <v>0</v>
      </c>
      <c r="BW16" s="76">
        <v>0</v>
      </c>
      <c r="BX16" s="76">
        <v>0</v>
      </c>
      <c r="BY16" s="76">
        <v>0</v>
      </c>
      <c r="BZ16" s="76">
        <v>0</v>
      </c>
      <c r="CA16" s="76">
        <v>0</v>
      </c>
      <c r="CB16" s="76">
        <v>0</v>
      </c>
      <c r="CC16" s="76">
        <v>0</v>
      </c>
      <c r="CD16" s="76">
        <v>0</v>
      </c>
      <c r="CE16" s="76">
        <v>0</v>
      </c>
      <c r="CF16" s="76">
        <v>0</v>
      </c>
      <c r="CG16" s="76">
        <v>0</v>
      </c>
      <c r="CH16" s="76">
        <v>0</v>
      </c>
      <c r="CI16" s="76">
        <v>0</v>
      </c>
      <c r="CJ16" s="76">
        <v>0</v>
      </c>
      <c r="CK16" s="76">
        <v>0</v>
      </c>
      <c r="CL16" s="76">
        <v>0</v>
      </c>
      <c r="CM16" s="76">
        <v>0</v>
      </c>
      <c r="CN16" s="76">
        <v>0</v>
      </c>
      <c r="CO16" s="76">
        <v>0</v>
      </c>
      <c r="CP16" s="76">
        <v>0</v>
      </c>
      <c r="CQ16" s="76">
        <v>0</v>
      </c>
      <c r="CR16" s="76">
        <v>0</v>
      </c>
      <c r="CS16" s="76">
        <v>0</v>
      </c>
      <c r="CT16" s="76">
        <v>0</v>
      </c>
      <c r="CU16" s="76">
        <v>0</v>
      </c>
      <c r="CV16" s="76">
        <v>0</v>
      </c>
      <c r="CW16" s="76">
        <v>0</v>
      </c>
      <c r="CX16" s="76">
        <v>0</v>
      </c>
    </row>
    <row r="17" spans="1:102" x14ac:dyDescent="0.25">
      <c r="A17" s="60" t="s">
        <v>65</v>
      </c>
      <c r="B17" s="76"/>
      <c r="C17" s="76" t="str">
        <f t="shared" ref="C17:AH17" si="9">IF(AND(ISNUMBER(outYear),ISNUMBER(om_production)),om_production*(C5/1000)*(1+inflation_rate/100+om_production_escal/100)^B2,"")</f>
        <v/>
      </c>
      <c r="D17" s="76" t="str">
        <f t="shared" si="9"/>
        <v/>
      </c>
      <c r="E17" s="76" t="str">
        <f t="shared" si="9"/>
        <v/>
      </c>
      <c r="F17" s="76" t="str">
        <f t="shared" si="9"/>
        <v/>
      </c>
      <c r="G17" s="76" t="str">
        <f t="shared" si="9"/>
        <v/>
      </c>
      <c r="H17" s="76" t="str">
        <f t="shared" si="9"/>
        <v/>
      </c>
      <c r="I17" s="76" t="str">
        <f t="shared" si="9"/>
        <v/>
      </c>
      <c r="J17" s="76" t="str">
        <f t="shared" si="9"/>
        <v/>
      </c>
      <c r="K17" s="76" t="str">
        <f t="shared" si="9"/>
        <v/>
      </c>
      <c r="L17" s="76" t="str">
        <f t="shared" si="9"/>
        <v/>
      </c>
      <c r="M17" s="76" t="str">
        <f t="shared" si="9"/>
        <v/>
      </c>
      <c r="N17" s="76" t="str">
        <f t="shared" si="9"/>
        <v/>
      </c>
      <c r="O17" s="76" t="str">
        <f t="shared" si="9"/>
        <v/>
      </c>
      <c r="P17" s="76" t="str">
        <f t="shared" si="9"/>
        <v/>
      </c>
      <c r="Q17" s="76" t="str">
        <f t="shared" si="9"/>
        <v/>
      </c>
      <c r="R17" s="76" t="str">
        <f t="shared" si="9"/>
        <v/>
      </c>
      <c r="S17" s="76" t="str">
        <f t="shared" si="9"/>
        <v/>
      </c>
      <c r="T17" s="76" t="str">
        <f t="shared" si="9"/>
        <v/>
      </c>
      <c r="U17" s="76" t="str">
        <f t="shared" si="9"/>
        <v/>
      </c>
      <c r="V17" s="76" t="str">
        <f t="shared" si="9"/>
        <v/>
      </c>
      <c r="W17" s="76" t="str">
        <f t="shared" si="9"/>
        <v/>
      </c>
      <c r="X17" s="76" t="str">
        <f t="shared" si="9"/>
        <v/>
      </c>
      <c r="Y17" s="76" t="str">
        <f t="shared" si="9"/>
        <v/>
      </c>
      <c r="Z17" s="76" t="str">
        <f t="shared" si="9"/>
        <v/>
      </c>
      <c r="AA17" s="76" t="str">
        <f t="shared" si="9"/>
        <v/>
      </c>
      <c r="AB17" s="76" t="str">
        <f t="shared" si="9"/>
        <v/>
      </c>
      <c r="AC17" s="76" t="str">
        <f t="shared" si="9"/>
        <v/>
      </c>
      <c r="AD17" s="76" t="str">
        <f t="shared" si="9"/>
        <v/>
      </c>
      <c r="AE17" s="76" t="str">
        <f t="shared" si="9"/>
        <v/>
      </c>
      <c r="AF17" s="76" t="str">
        <f t="shared" si="9"/>
        <v/>
      </c>
      <c r="AG17" s="76" t="str">
        <f t="shared" si="9"/>
        <v/>
      </c>
      <c r="AH17" s="76" t="str">
        <f t="shared" si="9"/>
        <v/>
      </c>
      <c r="AI17" s="76" t="str">
        <f t="shared" ref="AI17:BN17" si="10">IF(AND(ISNUMBER(outYear),ISNUMBER(om_production)),om_production*(AI5/1000)*(1+inflation_rate/100+om_production_escal/100)^AH2,"")</f>
        <v/>
      </c>
      <c r="AJ17" s="76" t="str">
        <f t="shared" si="10"/>
        <v/>
      </c>
      <c r="AK17" s="76" t="str">
        <f t="shared" si="10"/>
        <v/>
      </c>
      <c r="AL17" s="76" t="str">
        <f t="shared" si="10"/>
        <v/>
      </c>
      <c r="AM17" s="76" t="str">
        <f t="shared" si="10"/>
        <v/>
      </c>
      <c r="AN17" s="76" t="str">
        <f t="shared" si="10"/>
        <v/>
      </c>
      <c r="AO17" s="76" t="str">
        <f t="shared" si="10"/>
        <v/>
      </c>
      <c r="AP17" s="76" t="str">
        <f t="shared" si="10"/>
        <v/>
      </c>
      <c r="AQ17" s="76" t="str">
        <f t="shared" si="10"/>
        <v/>
      </c>
      <c r="AR17" s="76" t="str">
        <f t="shared" si="10"/>
        <v/>
      </c>
      <c r="AS17" s="76" t="str">
        <f t="shared" si="10"/>
        <v/>
      </c>
      <c r="AT17" s="76" t="str">
        <f t="shared" si="10"/>
        <v/>
      </c>
      <c r="AU17" s="76" t="str">
        <f t="shared" si="10"/>
        <v/>
      </c>
      <c r="AV17" s="76" t="str">
        <f t="shared" si="10"/>
        <v/>
      </c>
      <c r="AW17" s="76" t="str">
        <f t="shared" si="10"/>
        <v/>
      </c>
      <c r="AX17" s="76" t="str">
        <f t="shared" si="10"/>
        <v/>
      </c>
      <c r="AY17" s="76" t="str">
        <f t="shared" si="10"/>
        <v/>
      </c>
      <c r="AZ17" s="76" t="str">
        <f t="shared" si="10"/>
        <v/>
      </c>
      <c r="BA17" s="76" t="str">
        <f t="shared" si="10"/>
        <v/>
      </c>
      <c r="BB17" s="76" t="str">
        <f t="shared" si="10"/>
        <v/>
      </c>
      <c r="BC17" s="76" t="str">
        <f t="shared" si="10"/>
        <v/>
      </c>
      <c r="BD17" s="76" t="str">
        <f t="shared" si="10"/>
        <v/>
      </c>
      <c r="BE17" s="76" t="str">
        <f t="shared" si="10"/>
        <v/>
      </c>
      <c r="BF17" s="76" t="str">
        <f t="shared" si="10"/>
        <v/>
      </c>
      <c r="BG17" s="76" t="str">
        <f t="shared" si="10"/>
        <v/>
      </c>
      <c r="BH17" s="76" t="str">
        <f t="shared" si="10"/>
        <v/>
      </c>
      <c r="BI17" s="76" t="str">
        <f t="shared" si="10"/>
        <v/>
      </c>
      <c r="BJ17" s="76" t="str">
        <f t="shared" si="10"/>
        <v/>
      </c>
      <c r="BK17" s="76" t="str">
        <f t="shared" si="10"/>
        <v/>
      </c>
      <c r="BL17" s="76" t="str">
        <f t="shared" si="10"/>
        <v/>
      </c>
      <c r="BM17" s="76" t="str">
        <f t="shared" si="10"/>
        <v/>
      </c>
      <c r="BN17" s="76" t="str">
        <f t="shared" si="10"/>
        <v/>
      </c>
      <c r="BO17" s="76" t="str">
        <f t="shared" ref="BO17:CX17" si="11">IF(AND(ISNUMBER(outYear),ISNUMBER(om_production)),om_production*(BO5/1000)*(1+inflation_rate/100+om_production_escal/100)^BN2,"")</f>
        <v/>
      </c>
      <c r="BP17" s="76" t="str">
        <f t="shared" si="11"/>
        <v/>
      </c>
      <c r="BQ17" s="76" t="str">
        <f t="shared" si="11"/>
        <v/>
      </c>
      <c r="BR17" s="76" t="str">
        <f t="shared" si="11"/>
        <v/>
      </c>
      <c r="BS17" s="76" t="str">
        <f t="shared" si="11"/>
        <v/>
      </c>
      <c r="BT17" s="76" t="str">
        <f t="shared" si="11"/>
        <v/>
      </c>
      <c r="BU17" s="76" t="str">
        <f t="shared" si="11"/>
        <v/>
      </c>
      <c r="BV17" s="76" t="str">
        <f t="shared" si="11"/>
        <v/>
      </c>
      <c r="BW17" s="76" t="str">
        <f t="shared" si="11"/>
        <v/>
      </c>
      <c r="BX17" s="76" t="str">
        <f t="shared" si="11"/>
        <v/>
      </c>
      <c r="BY17" s="76" t="str">
        <f t="shared" si="11"/>
        <v/>
      </c>
      <c r="BZ17" s="76" t="str">
        <f t="shared" si="11"/>
        <v/>
      </c>
      <c r="CA17" s="76" t="str">
        <f t="shared" si="11"/>
        <v/>
      </c>
      <c r="CB17" s="76" t="str">
        <f t="shared" si="11"/>
        <v/>
      </c>
      <c r="CC17" s="76" t="str">
        <f t="shared" si="11"/>
        <v/>
      </c>
      <c r="CD17" s="76" t="str">
        <f t="shared" si="11"/>
        <v/>
      </c>
      <c r="CE17" s="76" t="str">
        <f t="shared" si="11"/>
        <v/>
      </c>
      <c r="CF17" s="76" t="str">
        <f t="shared" si="11"/>
        <v/>
      </c>
      <c r="CG17" s="76" t="str">
        <f t="shared" si="11"/>
        <v/>
      </c>
      <c r="CH17" s="76" t="str">
        <f t="shared" si="11"/>
        <v/>
      </c>
      <c r="CI17" s="76" t="str">
        <f t="shared" si="11"/>
        <v/>
      </c>
      <c r="CJ17" s="76" t="str">
        <f t="shared" si="11"/>
        <v/>
      </c>
      <c r="CK17" s="76" t="str">
        <f t="shared" si="11"/>
        <v/>
      </c>
      <c r="CL17" s="76" t="str">
        <f t="shared" si="11"/>
        <v/>
      </c>
      <c r="CM17" s="76" t="str">
        <f t="shared" si="11"/>
        <v/>
      </c>
      <c r="CN17" s="76" t="str">
        <f t="shared" si="11"/>
        <v/>
      </c>
      <c r="CO17" s="76" t="str">
        <f t="shared" si="11"/>
        <v/>
      </c>
      <c r="CP17" s="76" t="str">
        <f t="shared" si="11"/>
        <v/>
      </c>
      <c r="CQ17" s="76" t="str">
        <f t="shared" si="11"/>
        <v/>
      </c>
      <c r="CR17" s="76" t="str">
        <f t="shared" si="11"/>
        <v/>
      </c>
      <c r="CS17" s="76" t="str">
        <f t="shared" si="11"/>
        <v/>
      </c>
      <c r="CT17" s="76" t="str">
        <f t="shared" si="11"/>
        <v/>
      </c>
      <c r="CU17" s="76" t="str">
        <f t="shared" si="11"/>
        <v/>
      </c>
      <c r="CV17" s="76" t="str">
        <f t="shared" si="11"/>
        <v/>
      </c>
      <c r="CW17" s="76" t="str">
        <f t="shared" si="11"/>
        <v/>
      </c>
      <c r="CX17" s="76" t="str">
        <f t="shared" si="11"/>
        <v/>
      </c>
    </row>
    <row r="18" spans="1:102" x14ac:dyDescent="0.25">
      <c r="A18" s="61" t="s">
        <v>56</v>
      </c>
      <c r="B18" s="76"/>
      <c r="C18" s="76">
        <f t="array" ref="C18:CX18">'Inputs and Outputs'!C110:CX110</f>
        <v>0</v>
      </c>
      <c r="D18" s="76">
        <v>0</v>
      </c>
      <c r="E18" s="76">
        <v>0</v>
      </c>
      <c r="F18" s="76">
        <v>0</v>
      </c>
      <c r="G18" s="76">
        <v>0</v>
      </c>
      <c r="H18" s="76">
        <v>0</v>
      </c>
      <c r="I18" s="76">
        <v>0</v>
      </c>
      <c r="J18" s="76">
        <v>0</v>
      </c>
      <c r="K18" s="76">
        <v>0</v>
      </c>
      <c r="L18" s="76">
        <v>0</v>
      </c>
      <c r="M18" s="76">
        <v>0</v>
      </c>
      <c r="N18" s="76">
        <v>0</v>
      </c>
      <c r="O18" s="76">
        <v>0</v>
      </c>
      <c r="P18" s="76">
        <v>0</v>
      </c>
      <c r="Q18" s="76">
        <v>0</v>
      </c>
      <c r="R18" s="76">
        <v>0</v>
      </c>
      <c r="S18" s="76">
        <v>0</v>
      </c>
      <c r="T18" s="76">
        <v>0</v>
      </c>
      <c r="U18" s="76">
        <v>0</v>
      </c>
      <c r="V18" s="76">
        <v>0</v>
      </c>
      <c r="W18" s="76">
        <v>0</v>
      </c>
      <c r="X18" s="76">
        <v>0</v>
      </c>
      <c r="Y18" s="76">
        <v>0</v>
      </c>
      <c r="Z18" s="76">
        <v>0</v>
      </c>
      <c r="AA18" s="76">
        <v>0</v>
      </c>
      <c r="AB18" s="76">
        <v>0</v>
      </c>
      <c r="AC18" s="76">
        <v>0</v>
      </c>
      <c r="AD18" s="76">
        <v>0</v>
      </c>
      <c r="AE18" s="76">
        <v>0</v>
      </c>
      <c r="AF18" s="76">
        <v>0</v>
      </c>
      <c r="AG18" s="76">
        <v>0</v>
      </c>
      <c r="AH18" s="76">
        <v>0</v>
      </c>
      <c r="AI18" s="76">
        <v>0</v>
      </c>
      <c r="AJ18" s="76">
        <v>0</v>
      </c>
      <c r="AK18" s="76">
        <v>0</v>
      </c>
      <c r="AL18" s="76">
        <v>0</v>
      </c>
      <c r="AM18" s="76">
        <v>0</v>
      </c>
      <c r="AN18" s="76">
        <v>0</v>
      </c>
      <c r="AO18" s="76">
        <v>0</v>
      </c>
      <c r="AP18" s="76">
        <v>0</v>
      </c>
      <c r="AQ18" s="76">
        <v>0</v>
      </c>
      <c r="AR18" s="76">
        <v>0</v>
      </c>
      <c r="AS18" s="76">
        <v>0</v>
      </c>
      <c r="AT18" s="76">
        <v>0</v>
      </c>
      <c r="AU18" s="76">
        <v>0</v>
      </c>
      <c r="AV18" s="76">
        <v>0</v>
      </c>
      <c r="AW18" s="76">
        <v>0</v>
      </c>
      <c r="AX18" s="76">
        <v>0</v>
      </c>
      <c r="AY18" s="76">
        <v>0</v>
      </c>
      <c r="AZ18" s="76">
        <v>0</v>
      </c>
      <c r="BA18" s="76">
        <v>0</v>
      </c>
      <c r="BB18" s="76">
        <v>0</v>
      </c>
      <c r="BC18" s="76">
        <v>0</v>
      </c>
      <c r="BD18" s="76">
        <v>0</v>
      </c>
      <c r="BE18" s="76">
        <v>0</v>
      </c>
      <c r="BF18" s="76">
        <v>0</v>
      </c>
      <c r="BG18" s="76">
        <v>0</v>
      </c>
      <c r="BH18" s="76">
        <v>0</v>
      </c>
      <c r="BI18" s="76">
        <v>0</v>
      </c>
      <c r="BJ18" s="76">
        <v>0</v>
      </c>
      <c r="BK18" s="76">
        <v>0</v>
      </c>
      <c r="BL18" s="76">
        <v>0</v>
      </c>
      <c r="BM18" s="76">
        <v>0</v>
      </c>
      <c r="BN18" s="76">
        <v>0</v>
      </c>
      <c r="BO18" s="76">
        <v>0</v>
      </c>
      <c r="BP18" s="76">
        <v>0</v>
      </c>
      <c r="BQ18" s="76">
        <v>0</v>
      </c>
      <c r="BR18" s="76">
        <v>0</v>
      </c>
      <c r="BS18" s="76">
        <v>0</v>
      </c>
      <c r="BT18" s="76">
        <v>0</v>
      </c>
      <c r="BU18" s="76">
        <v>0</v>
      </c>
      <c r="BV18" s="76">
        <v>0</v>
      </c>
      <c r="BW18" s="76">
        <v>0</v>
      </c>
      <c r="BX18" s="76">
        <v>0</v>
      </c>
      <c r="BY18" s="76">
        <v>0</v>
      </c>
      <c r="BZ18" s="76">
        <v>0</v>
      </c>
      <c r="CA18" s="76">
        <v>0</v>
      </c>
      <c r="CB18" s="76">
        <v>0</v>
      </c>
      <c r="CC18" s="76">
        <v>0</v>
      </c>
      <c r="CD18" s="76">
        <v>0</v>
      </c>
      <c r="CE18" s="76">
        <v>0</v>
      </c>
      <c r="CF18" s="76">
        <v>0</v>
      </c>
      <c r="CG18" s="76">
        <v>0</v>
      </c>
      <c r="CH18" s="76">
        <v>0</v>
      </c>
      <c r="CI18" s="76">
        <v>0</v>
      </c>
      <c r="CJ18" s="76">
        <v>0</v>
      </c>
      <c r="CK18" s="76">
        <v>0</v>
      </c>
      <c r="CL18" s="76">
        <v>0</v>
      </c>
      <c r="CM18" s="76">
        <v>0</v>
      </c>
      <c r="CN18" s="76">
        <v>0</v>
      </c>
      <c r="CO18" s="76">
        <v>0</v>
      </c>
      <c r="CP18" s="76">
        <v>0</v>
      </c>
      <c r="CQ18" s="76">
        <v>0</v>
      </c>
      <c r="CR18" s="76">
        <v>0</v>
      </c>
      <c r="CS18" s="76">
        <v>0</v>
      </c>
      <c r="CT18" s="76">
        <v>0</v>
      </c>
      <c r="CU18" s="76">
        <v>0</v>
      </c>
      <c r="CV18" s="76">
        <v>0</v>
      </c>
      <c r="CW18" s="76">
        <v>0</v>
      </c>
      <c r="CX18" s="76">
        <v>0</v>
      </c>
    </row>
    <row r="19" spans="1:102" x14ac:dyDescent="0.25">
      <c r="A19" s="60" t="s">
        <v>178</v>
      </c>
      <c r="B19" s="76">
        <f t="array" ref="B19:CX19">'Inputs and Outputs'!B120:CX120</f>
        <v>0</v>
      </c>
      <c r="C19" s="76">
        <v>0</v>
      </c>
      <c r="D19" s="76">
        <v>0</v>
      </c>
      <c r="E19" s="76">
        <v>0</v>
      </c>
      <c r="F19" s="76">
        <v>0</v>
      </c>
      <c r="G19" s="76">
        <v>0</v>
      </c>
      <c r="H19" s="76">
        <v>0</v>
      </c>
      <c r="I19" s="76">
        <v>0</v>
      </c>
      <c r="J19" s="76">
        <v>0</v>
      </c>
      <c r="K19" s="76">
        <v>0</v>
      </c>
      <c r="L19" s="76">
        <v>0</v>
      </c>
      <c r="M19" s="76">
        <v>0</v>
      </c>
      <c r="N19" s="76">
        <v>0</v>
      </c>
      <c r="O19" s="76">
        <v>0</v>
      </c>
      <c r="P19" s="76">
        <v>0</v>
      </c>
      <c r="Q19" s="76">
        <v>0</v>
      </c>
      <c r="R19" s="76">
        <v>0</v>
      </c>
      <c r="S19" s="76">
        <v>0</v>
      </c>
      <c r="T19" s="76">
        <v>0</v>
      </c>
      <c r="U19" s="76">
        <v>0</v>
      </c>
      <c r="V19" s="76">
        <v>0</v>
      </c>
      <c r="W19" s="76">
        <v>0</v>
      </c>
      <c r="X19" s="76">
        <v>0</v>
      </c>
      <c r="Y19" s="76">
        <v>0</v>
      </c>
      <c r="Z19" s="76">
        <v>0</v>
      </c>
      <c r="AA19" s="76">
        <v>0</v>
      </c>
      <c r="AB19" s="76">
        <v>0</v>
      </c>
      <c r="AC19" s="76">
        <v>0</v>
      </c>
      <c r="AD19" s="76">
        <v>0</v>
      </c>
      <c r="AE19" s="76">
        <v>0</v>
      </c>
      <c r="AF19" s="76">
        <v>0</v>
      </c>
      <c r="AG19" s="76">
        <v>0</v>
      </c>
      <c r="AH19" s="76">
        <v>0</v>
      </c>
      <c r="AI19" s="76">
        <v>0</v>
      </c>
      <c r="AJ19" s="76">
        <v>0</v>
      </c>
      <c r="AK19" s="76">
        <v>0</v>
      </c>
      <c r="AL19" s="76">
        <v>0</v>
      </c>
      <c r="AM19" s="76">
        <v>0</v>
      </c>
      <c r="AN19" s="76">
        <v>0</v>
      </c>
      <c r="AO19" s="76">
        <v>0</v>
      </c>
      <c r="AP19" s="76">
        <v>0</v>
      </c>
      <c r="AQ19" s="76">
        <v>0</v>
      </c>
      <c r="AR19" s="76">
        <v>0</v>
      </c>
      <c r="AS19" s="76">
        <v>0</v>
      </c>
      <c r="AT19" s="76">
        <v>0</v>
      </c>
      <c r="AU19" s="76">
        <v>0</v>
      </c>
      <c r="AV19" s="76">
        <v>0</v>
      </c>
      <c r="AW19" s="76">
        <v>0</v>
      </c>
      <c r="AX19" s="76">
        <v>0</v>
      </c>
      <c r="AY19" s="76">
        <v>0</v>
      </c>
      <c r="AZ19" s="76">
        <v>0</v>
      </c>
      <c r="BA19" s="76">
        <v>0</v>
      </c>
      <c r="BB19" s="76">
        <v>0</v>
      </c>
      <c r="BC19" s="76">
        <v>0</v>
      </c>
      <c r="BD19" s="76">
        <v>0</v>
      </c>
      <c r="BE19" s="76">
        <v>0</v>
      </c>
      <c r="BF19" s="76">
        <v>0</v>
      </c>
      <c r="BG19" s="76">
        <v>0</v>
      </c>
      <c r="BH19" s="76">
        <v>0</v>
      </c>
      <c r="BI19" s="76">
        <v>0</v>
      </c>
      <c r="BJ19" s="76">
        <v>0</v>
      </c>
      <c r="BK19" s="76">
        <v>0</v>
      </c>
      <c r="BL19" s="76">
        <v>0</v>
      </c>
      <c r="BM19" s="76">
        <v>0</v>
      </c>
      <c r="BN19" s="76">
        <v>0</v>
      </c>
      <c r="BO19" s="76">
        <v>0</v>
      </c>
      <c r="BP19" s="76">
        <v>0</v>
      </c>
      <c r="BQ19" s="76">
        <v>0</v>
      </c>
      <c r="BR19" s="76">
        <v>0</v>
      </c>
      <c r="BS19" s="76">
        <v>0</v>
      </c>
      <c r="BT19" s="76">
        <v>0</v>
      </c>
      <c r="BU19" s="76">
        <v>0</v>
      </c>
      <c r="BV19" s="76">
        <v>0</v>
      </c>
      <c r="BW19" s="76">
        <v>0</v>
      </c>
      <c r="BX19" s="76">
        <v>0</v>
      </c>
      <c r="BY19" s="76">
        <v>0</v>
      </c>
      <c r="BZ19" s="76">
        <v>0</v>
      </c>
      <c r="CA19" s="76">
        <v>0</v>
      </c>
      <c r="CB19" s="76">
        <v>0</v>
      </c>
      <c r="CC19" s="76">
        <v>0</v>
      </c>
      <c r="CD19" s="76">
        <v>0</v>
      </c>
      <c r="CE19" s="76">
        <v>0</v>
      </c>
      <c r="CF19" s="76">
        <v>0</v>
      </c>
      <c r="CG19" s="76">
        <v>0</v>
      </c>
      <c r="CH19" s="76">
        <v>0</v>
      </c>
      <c r="CI19" s="76">
        <v>0</v>
      </c>
      <c r="CJ19" s="76">
        <v>0</v>
      </c>
      <c r="CK19" s="76">
        <v>0</v>
      </c>
      <c r="CL19" s="76">
        <v>0</v>
      </c>
      <c r="CM19" s="76">
        <v>0</v>
      </c>
      <c r="CN19" s="76">
        <v>0</v>
      </c>
      <c r="CO19" s="76">
        <v>0</v>
      </c>
      <c r="CP19" s="76">
        <v>0</v>
      </c>
      <c r="CQ19" s="76">
        <v>0</v>
      </c>
      <c r="CR19" s="76">
        <v>0</v>
      </c>
      <c r="CS19" s="76">
        <v>0</v>
      </c>
      <c r="CT19" s="76">
        <v>0</v>
      </c>
      <c r="CU19" s="76">
        <v>0</v>
      </c>
      <c r="CV19" s="76">
        <v>0</v>
      </c>
      <c r="CW19" s="76">
        <v>0</v>
      </c>
      <c r="CX19" s="76">
        <v>0</v>
      </c>
    </row>
    <row r="20" spans="1:102" x14ac:dyDescent="0.25">
      <c r="A20" s="60" t="s">
        <v>243</v>
      </c>
      <c r="B20" s="76"/>
      <c r="C20" s="76"/>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c r="AI20" s="76"/>
      <c r="AJ20" s="76"/>
      <c r="AK20" s="76"/>
      <c r="AL20" s="76"/>
      <c r="AM20" s="76"/>
      <c r="AN20" s="76"/>
      <c r="AO20" s="76"/>
      <c r="AP20" s="76"/>
      <c r="AQ20" s="76"/>
      <c r="AR20" s="76"/>
      <c r="AS20" s="76"/>
      <c r="AT20" s="76"/>
      <c r="AU20" s="76"/>
      <c r="AV20" s="76"/>
      <c r="AW20" s="76"/>
      <c r="AX20" s="76"/>
      <c r="AY20" s="76"/>
      <c r="AZ20" s="76"/>
      <c r="BA20" s="76"/>
      <c r="BB20" s="76"/>
      <c r="BC20" s="76"/>
      <c r="BD20" s="76"/>
      <c r="BE20" s="76"/>
      <c r="BF20" s="76"/>
      <c r="BG20" s="76"/>
      <c r="BH20" s="76"/>
      <c r="BI20" s="76"/>
      <c r="BJ20" s="76"/>
      <c r="BK20" s="76"/>
      <c r="BL20" s="76"/>
      <c r="BM20" s="76"/>
      <c r="BN20" s="76"/>
      <c r="BO20" s="76"/>
      <c r="BP20" s="76"/>
      <c r="BQ20" s="76"/>
      <c r="BR20" s="76"/>
      <c r="BS20" s="76"/>
      <c r="BT20" s="76"/>
      <c r="BU20" s="76"/>
      <c r="BV20" s="76"/>
      <c r="BW20" s="76"/>
      <c r="BX20" s="76"/>
      <c r="BY20" s="76"/>
      <c r="BZ20" s="76"/>
      <c r="CA20" s="76"/>
      <c r="CB20" s="76"/>
      <c r="CC20" s="76"/>
      <c r="CD20" s="76"/>
      <c r="CE20" s="76"/>
      <c r="CF20" s="76"/>
      <c r="CG20" s="76"/>
      <c r="CH20" s="76"/>
      <c r="CI20" s="76"/>
      <c r="CJ20" s="76"/>
      <c r="CK20" s="76"/>
      <c r="CL20" s="76"/>
      <c r="CM20" s="76"/>
      <c r="CN20" s="76"/>
      <c r="CO20" s="76"/>
      <c r="CP20" s="76"/>
      <c r="CQ20" s="76"/>
      <c r="CR20" s="76"/>
      <c r="CS20" s="76"/>
      <c r="CT20" s="76"/>
      <c r="CU20" s="76"/>
      <c r="CV20" s="76"/>
      <c r="CW20" s="76"/>
      <c r="CX20" s="76"/>
    </row>
    <row r="21" spans="1:102" x14ac:dyDescent="0.25">
      <c r="A21" s="61" t="s">
        <v>244</v>
      </c>
      <c r="B21" s="76">
        <f t="array" ref="B21:CX21">'Inputs and Outputs'!B122:CX122</f>
        <v>0</v>
      </c>
      <c r="C21" s="76">
        <v>0</v>
      </c>
      <c r="D21" s="76">
        <v>0</v>
      </c>
      <c r="E21" s="76">
        <v>0</v>
      </c>
      <c r="F21" s="76">
        <v>0</v>
      </c>
      <c r="G21" s="76">
        <v>0</v>
      </c>
      <c r="H21" s="76">
        <v>0</v>
      </c>
      <c r="I21" s="76">
        <v>0</v>
      </c>
      <c r="J21" s="76">
        <v>0</v>
      </c>
      <c r="K21" s="76">
        <v>0</v>
      </c>
      <c r="L21" s="76">
        <v>0</v>
      </c>
      <c r="M21" s="76">
        <v>0</v>
      </c>
      <c r="N21" s="76">
        <v>0</v>
      </c>
      <c r="O21" s="76">
        <v>0</v>
      </c>
      <c r="P21" s="76">
        <v>0</v>
      </c>
      <c r="Q21" s="76">
        <v>0</v>
      </c>
      <c r="R21" s="76">
        <v>0</v>
      </c>
      <c r="S21" s="76">
        <v>0</v>
      </c>
      <c r="T21" s="76">
        <v>0</v>
      </c>
      <c r="U21" s="76">
        <v>0</v>
      </c>
      <c r="V21" s="76">
        <v>0</v>
      </c>
      <c r="W21" s="76">
        <v>0</v>
      </c>
      <c r="X21" s="76">
        <v>0</v>
      </c>
      <c r="Y21" s="76">
        <v>0</v>
      </c>
      <c r="Z21" s="76">
        <v>0</v>
      </c>
      <c r="AA21" s="76">
        <v>0</v>
      </c>
      <c r="AB21" s="76">
        <v>0</v>
      </c>
      <c r="AC21" s="76">
        <v>0</v>
      </c>
      <c r="AD21" s="76">
        <v>0</v>
      </c>
      <c r="AE21" s="76">
        <v>0</v>
      </c>
      <c r="AF21" s="76">
        <v>0</v>
      </c>
      <c r="AG21" s="76">
        <v>0</v>
      </c>
      <c r="AH21" s="76">
        <v>0</v>
      </c>
      <c r="AI21" s="76">
        <v>0</v>
      </c>
      <c r="AJ21" s="76">
        <v>0</v>
      </c>
      <c r="AK21" s="76">
        <v>0</v>
      </c>
      <c r="AL21" s="76">
        <v>0</v>
      </c>
      <c r="AM21" s="76">
        <v>0</v>
      </c>
      <c r="AN21" s="76">
        <v>0</v>
      </c>
      <c r="AO21" s="76">
        <v>0</v>
      </c>
      <c r="AP21" s="76">
        <v>0</v>
      </c>
      <c r="AQ21" s="76">
        <v>0</v>
      </c>
      <c r="AR21" s="76">
        <v>0</v>
      </c>
      <c r="AS21" s="76">
        <v>0</v>
      </c>
      <c r="AT21" s="76">
        <v>0</v>
      </c>
      <c r="AU21" s="76">
        <v>0</v>
      </c>
      <c r="AV21" s="76">
        <v>0</v>
      </c>
      <c r="AW21" s="76">
        <v>0</v>
      </c>
      <c r="AX21" s="76">
        <v>0</v>
      </c>
      <c r="AY21" s="76">
        <v>0</v>
      </c>
      <c r="AZ21" s="76">
        <v>0</v>
      </c>
      <c r="BA21" s="76">
        <v>0</v>
      </c>
      <c r="BB21" s="76">
        <v>0</v>
      </c>
      <c r="BC21" s="76">
        <v>0</v>
      </c>
      <c r="BD21" s="76">
        <v>0</v>
      </c>
      <c r="BE21" s="76">
        <v>0</v>
      </c>
      <c r="BF21" s="76">
        <v>0</v>
      </c>
      <c r="BG21" s="76">
        <v>0</v>
      </c>
      <c r="BH21" s="76">
        <v>0</v>
      </c>
      <c r="BI21" s="76">
        <v>0</v>
      </c>
      <c r="BJ21" s="76">
        <v>0</v>
      </c>
      <c r="BK21" s="76">
        <v>0</v>
      </c>
      <c r="BL21" s="76">
        <v>0</v>
      </c>
      <c r="BM21" s="76">
        <v>0</v>
      </c>
      <c r="BN21" s="76">
        <v>0</v>
      </c>
      <c r="BO21" s="76">
        <v>0</v>
      </c>
      <c r="BP21" s="76">
        <v>0</v>
      </c>
      <c r="BQ21" s="76">
        <v>0</v>
      </c>
      <c r="BR21" s="76">
        <v>0</v>
      </c>
      <c r="BS21" s="76">
        <v>0</v>
      </c>
      <c r="BT21" s="76">
        <v>0</v>
      </c>
      <c r="BU21" s="76">
        <v>0</v>
      </c>
      <c r="BV21" s="76">
        <v>0</v>
      </c>
      <c r="BW21" s="76">
        <v>0</v>
      </c>
      <c r="BX21" s="76">
        <v>0</v>
      </c>
      <c r="BY21" s="76">
        <v>0</v>
      </c>
      <c r="BZ21" s="76">
        <v>0</v>
      </c>
      <c r="CA21" s="76">
        <v>0</v>
      </c>
      <c r="CB21" s="76">
        <v>0</v>
      </c>
      <c r="CC21" s="76">
        <v>0</v>
      </c>
      <c r="CD21" s="76">
        <v>0</v>
      </c>
      <c r="CE21" s="76">
        <v>0</v>
      </c>
      <c r="CF21" s="76">
        <v>0</v>
      </c>
      <c r="CG21" s="76">
        <v>0</v>
      </c>
      <c r="CH21" s="76">
        <v>0</v>
      </c>
      <c r="CI21" s="76">
        <v>0</v>
      </c>
      <c r="CJ21" s="76">
        <v>0</v>
      </c>
      <c r="CK21" s="76">
        <v>0</v>
      </c>
      <c r="CL21" s="76">
        <v>0</v>
      </c>
      <c r="CM21" s="76">
        <v>0</v>
      </c>
      <c r="CN21" s="76">
        <v>0</v>
      </c>
      <c r="CO21" s="76">
        <v>0</v>
      </c>
      <c r="CP21" s="76">
        <v>0</v>
      </c>
      <c r="CQ21" s="76">
        <v>0</v>
      </c>
      <c r="CR21" s="76">
        <v>0</v>
      </c>
      <c r="CS21" s="76">
        <v>0</v>
      </c>
      <c r="CT21" s="76">
        <v>0</v>
      </c>
      <c r="CU21" s="76">
        <v>0</v>
      </c>
      <c r="CV21" s="76">
        <v>0</v>
      </c>
      <c r="CW21" s="76">
        <v>0</v>
      </c>
      <c r="CX21" s="76">
        <v>0</v>
      </c>
    </row>
    <row r="22" spans="1:102" x14ac:dyDescent="0.25">
      <c r="A22" s="61" t="s">
        <v>247</v>
      </c>
      <c r="B22" s="76">
        <f t="array" ref="B22:CX22">'Inputs and Outputs'!B123:CX123</f>
        <v>0</v>
      </c>
      <c r="C22" s="76">
        <v>0</v>
      </c>
      <c r="D22" s="76">
        <v>0</v>
      </c>
      <c r="E22" s="76">
        <v>0</v>
      </c>
      <c r="F22" s="76">
        <v>0</v>
      </c>
      <c r="G22" s="76">
        <v>0</v>
      </c>
      <c r="H22" s="76">
        <v>0</v>
      </c>
      <c r="I22" s="76">
        <v>0</v>
      </c>
      <c r="J22" s="76">
        <v>0</v>
      </c>
      <c r="K22" s="76">
        <v>0</v>
      </c>
      <c r="L22" s="76">
        <v>0</v>
      </c>
      <c r="M22" s="76">
        <v>0</v>
      </c>
      <c r="N22" s="76">
        <v>0</v>
      </c>
      <c r="O22" s="76">
        <v>0</v>
      </c>
      <c r="P22" s="76">
        <v>0</v>
      </c>
      <c r="Q22" s="76">
        <v>0</v>
      </c>
      <c r="R22" s="76">
        <v>0</v>
      </c>
      <c r="S22" s="76">
        <v>0</v>
      </c>
      <c r="T22" s="76">
        <v>0</v>
      </c>
      <c r="U22" s="76">
        <v>0</v>
      </c>
      <c r="V22" s="76">
        <v>0</v>
      </c>
      <c r="W22" s="76">
        <v>0</v>
      </c>
      <c r="X22" s="76">
        <v>0</v>
      </c>
      <c r="Y22" s="76">
        <v>0</v>
      </c>
      <c r="Z22" s="76">
        <v>0</v>
      </c>
      <c r="AA22" s="76">
        <v>0</v>
      </c>
      <c r="AB22" s="76">
        <v>0</v>
      </c>
      <c r="AC22" s="76">
        <v>0</v>
      </c>
      <c r="AD22" s="76">
        <v>0</v>
      </c>
      <c r="AE22" s="76">
        <v>0</v>
      </c>
      <c r="AF22" s="76">
        <v>0</v>
      </c>
      <c r="AG22" s="76">
        <v>0</v>
      </c>
      <c r="AH22" s="76">
        <v>0</v>
      </c>
      <c r="AI22" s="76">
        <v>0</v>
      </c>
      <c r="AJ22" s="76">
        <v>0</v>
      </c>
      <c r="AK22" s="76">
        <v>0</v>
      </c>
      <c r="AL22" s="76">
        <v>0</v>
      </c>
      <c r="AM22" s="76">
        <v>0</v>
      </c>
      <c r="AN22" s="76">
        <v>0</v>
      </c>
      <c r="AO22" s="76">
        <v>0</v>
      </c>
      <c r="AP22" s="76">
        <v>0</v>
      </c>
      <c r="AQ22" s="76">
        <v>0</v>
      </c>
      <c r="AR22" s="76">
        <v>0</v>
      </c>
      <c r="AS22" s="76">
        <v>0</v>
      </c>
      <c r="AT22" s="76">
        <v>0</v>
      </c>
      <c r="AU22" s="76">
        <v>0</v>
      </c>
      <c r="AV22" s="76">
        <v>0</v>
      </c>
      <c r="AW22" s="76">
        <v>0</v>
      </c>
      <c r="AX22" s="76">
        <v>0</v>
      </c>
      <c r="AY22" s="76">
        <v>0</v>
      </c>
      <c r="AZ22" s="76">
        <v>0</v>
      </c>
      <c r="BA22" s="76">
        <v>0</v>
      </c>
      <c r="BB22" s="76">
        <v>0</v>
      </c>
      <c r="BC22" s="76">
        <v>0</v>
      </c>
      <c r="BD22" s="76">
        <v>0</v>
      </c>
      <c r="BE22" s="76">
        <v>0</v>
      </c>
      <c r="BF22" s="76">
        <v>0</v>
      </c>
      <c r="BG22" s="76">
        <v>0</v>
      </c>
      <c r="BH22" s="76">
        <v>0</v>
      </c>
      <c r="BI22" s="76">
        <v>0</v>
      </c>
      <c r="BJ22" s="76">
        <v>0</v>
      </c>
      <c r="BK22" s="76">
        <v>0</v>
      </c>
      <c r="BL22" s="76">
        <v>0</v>
      </c>
      <c r="BM22" s="76">
        <v>0</v>
      </c>
      <c r="BN22" s="76">
        <v>0</v>
      </c>
      <c r="BO22" s="76">
        <v>0</v>
      </c>
      <c r="BP22" s="76">
        <v>0</v>
      </c>
      <c r="BQ22" s="76">
        <v>0</v>
      </c>
      <c r="BR22" s="76">
        <v>0</v>
      </c>
      <c r="BS22" s="76">
        <v>0</v>
      </c>
      <c r="BT22" s="76">
        <v>0</v>
      </c>
      <c r="BU22" s="76">
        <v>0</v>
      </c>
      <c r="BV22" s="76">
        <v>0</v>
      </c>
      <c r="BW22" s="76">
        <v>0</v>
      </c>
      <c r="BX22" s="76">
        <v>0</v>
      </c>
      <c r="BY22" s="76">
        <v>0</v>
      </c>
      <c r="BZ22" s="76">
        <v>0</v>
      </c>
      <c r="CA22" s="76">
        <v>0</v>
      </c>
      <c r="CB22" s="76">
        <v>0</v>
      </c>
      <c r="CC22" s="76">
        <v>0</v>
      </c>
      <c r="CD22" s="76">
        <v>0</v>
      </c>
      <c r="CE22" s="76">
        <v>0</v>
      </c>
      <c r="CF22" s="76">
        <v>0</v>
      </c>
      <c r="CG22" s="76">
        <v>0</v>
      </c>
      <c r="CH22" s="76">
        <v>0</v>
      </c>
      <c r="CI22" s="76">
        <v>0</v>
      </c>
      <c r="CJ22" s="76">
        <v>0</v>
      </c>
      <c r="CK22" s="76">
        <v>0</v>
      </c>
      <c r="CL22" s="76">
        <v>0</v>
      </c>
      <c r="CM22" s="76">
        <v>0</v>
      </c>
      <c r="CN22" s="76">
        <v>0</v>
      </c>
      <c r="CO22" s="76">
        <v>0</v>
      </c>
      <c r="CP22" s="76">
        <v>0</v>
      </c>
      <c r="CQ22" s="76">
        <v>0</v>
      </c>
      <c r="CR22" s="76">
        <v>0</v>
      </c>
      <c r="CS22" s="76">
        <v>0</v>
      </c>
      <c r="CT22" s="76">
        <v>0</v>
      </c>
      <c r="CU22" s="76">
        <v>0</v>
      </c>
      <c r="CV22" s="76">
        <v>0</v>
      </c>
      <c r="CW22" s="76">
        <v>0</v>
      </c>
      <c r="CX22" s="76">
        <v>0</v>
      </c>
    </row>
    <row r="23" spans="1:102" x14ac:dyDescent="0.25">
      <c r="A23" s="61" t="s">
        <v>245</v>
      </c>
      <c r="B23" s="76">
        <f t="array" ref="B23:CX23">'Inputs and Outputs'!B124:CX124</f>
        <v>0</v>
      </c>
      <c r="C23" s="76">
        <v>0</v>
      </c>
      <c r="D23" s="76">
        <v>0</v>
      </c>
      <c r="E23" s="76">
        <v>0</v>
      </c>
      <c r="F23" s="76">
        <v>0</v>
      </c>
      <c r="G23" s="76">
        <v>0</v>
      </c>
      <c r="H23" s="76">
        <v>0</v>
      </c>
      <c r="I23" s="76">
        <v>0</v>
      </c>
      <c r="J23" s="76">
        <v>0</v>
      </c>
      <c r="K23" s="76">
        <v>0</v>
      </c>
      <c r="L23" s="76">
        <v>0</v>
      </c>
      <c r="M23" s="76">
        <v>0</v>
      </c>
      <c r="N23" s="76">
        <v>0</v>
      </c>
      <c r="O23" s="76">
        <v>0</v>
      </c>
      <c r="P23" s="76">
        <v>0</v>
      </c>
      <c r="Q23" s="76">
        <v>0</v>
      </c>
      <c r="R23" s="76">
        <v>0</v>
      </c>
      <c r="S23" s="76">
        <v>0</v>
      </c>
      <c r="T23" s="76">
        <v>0</v>
      </c>
      <c r="U23" s="76">
        <v>0</v>
      </c>
      <c r="V23" s="76">
        <v>0</v>
      </c>
      <c r="W23" s="76">
        <v>0</v>
      </c>
      <c r="X23" s="76">
        <v>0</v>
      </c>
      <c r="Y23" s="76">
        <v>0</v>
      </c>
      <c r="Z23" s="76">
        <v>0</v>
      </c>
      <c r="AA23" s="76">
        <v>0</v>
      </c>
      <c r="AB23" s="76">
        <v>0</v>
      </c>
      <c r="AC23" s="76">
        <v>0</v>
      </c>
      <c r="AD23" s="76">
        <v>0</v>
      </c>
      <c r="AE23" s="76">
        <v>0</v>
      </c>
      <c r="AF23" s="76">
        <v>0</v>
      </c>
      <c r="AG23" s="76">
        <v>0</v>
      </c>
      <c r="AH23" s="76">
        <v>0</v>
      </c>
      <c r="AI23" s="76">
        <v>0</v>
      </c>
      <c r="AJ23" s="76">
        <v>0</v>
      </c>
      <c r="AK23" s="76">
        <v>0</v>
      </c>
      <c r="AL23" s="76">
        <v>0</v>
      </c>
      <c r="AM23" s="76">
        <v>0</v>
      </c>
      <c r="AN23" s="76">
        <v>0</v>
      </c>
      <c r="AO23" s="76">
        <v>0</v>
      </c>
      <c r="AP23" s="76">
        <v>0</v>
      </c>
      <c r="AQ23" s="76">
        <v>0</v>
      </c>
      <c r="AR23" s="76">
        <v>0</v>
      </c>
      <c r="AS23" s="76">
        <v>0</v>
      </c>
      <c r="AT23" s="76">
        <v>0</v>
      </c>
      <c r="AU23" s="76">
        <v>0</v>
      </c>
      <c r="AV23" s="76">
        <v>0</v>
      </c>
      <c r="AW23" s="76">
        <v>0</v>
      </c>
      <c r="AX23" s="76">
        <v>0</v>
      </c>
      <c r="AY23" s="76">
        <v>0</v>
      </c>
      <c r="AZ23" s="76">
        <v>0</v>
      </c>
      <c r="BA23" s="76">
        <v>0</v>
      </c>
      <c r="BB23" s="76">
        <v>0</v>
      </c>
      <c r="BC23" s="76">
        <v>0</v>
      </c>
      <c r="BD23" s="76">
        <v>0</v>
      </c>
      <c r="BE23" s="76">
        <v>0</v>
      </c>
      <c r="BF23" s="76">
        <v>0</v>
      </c>
      <c r="BG23" s="76">
        <v>0</v>
      </c>
      <c r="BH23" s="76">
        <v>0</v>
      </c>
      <c r="BI23" s="76">
        <v>0</v>
      </c>
      <c r="BJ23" s="76">
        <v>0</v>
      </c>
      <c r="BK23" s="76">
        <v>0</v>
      </c>
      <c r="BL23" s="76">
        <v>0</v>
      </c>
      <c r="BM23" s="76">
        <v>0</v>
      </c>
      <c r="BN23" s="76">
        <v>0</v>
      </c>
      <c r="BO23" s="76">
        <v>0</v>
      </c>
      <c r="BP23" s="76">
        <v>0</v>
      </c>
      <c r="BQ23" s="76">
        <v>0</v>
      </c>
      <c r="BR23" s="76">
        <v>0</v>
      </c>
      <c r="BS23" s="76">
        <v>0</v>
      </c>
      <c r="BT23" s="76">
        <v>0</v>
      </c>
      <c r="BU23" s="76">
        <v>0</v>
      </c>
      <c r="BV23" s="76">
        <v>0</v>
      </c>
      <c r="BW23" s="76">
        <v>0</v>
      </c>
      <c r="BX23" s="76">
        <v>0</v>
      </c>
      <c r="BY23" s="76">
        <v>0</v>
      </c>
      <c r="BZ23" s="76">
        <v>0</v>
      </c>
      <c r="CA23" s="76">
        <v>0</v>
      </c>
      <c r="CB23" s="76">
        <v>0</v>
      </c>
      <c r="CC23" s="76">
        <v>0</v>
      </c>
      <c r="CD23" s="76">
        <v>0</v>
      </c>
      <c r="CE23" s="76">
        <v>0</v>
      </c>
      <c r="CF23" s="76">
        <v>0</v>
      </c>
      <c r="CG23" s="76">
        <v>0</v>
      </c>
      <c r="CH23" s="76">
        <v>0</v>
      </c>
      <c r="CI23" s="76">
        <v>0</v>
      </c>
      <c r="CJ23" s="76">
        <v>0</v>
      </c>
      <c r="CK23" s="76">
        <v>0</v>
      </c>
      <c r="CL23" s="76">
        <v>0</v>
      </c>
      <c r="CM23" s="76">
        <v>0</v>
      </c>
      <c r="CN23" s="76">
        <v>0</v>
      </c>
      <c r="CO23" s="76">
        <v>0</v>
      </c>
      <c r="CP23" s="76">
        <v>0</v>
      </c>
      <c r="CQ23" s="76">
        <v>0</v>
      </c>
      <c r="CR23" s="76">
        <v>0</v>
      </c>
      <c r="CS23" s="76">
        <v>0</v>
      </c>
      <c r="CT23" s="76">
        <v>0</v>
      </c>
      <c r="CU23" s="76">
        <v>0</v>
      </c>
      <c r="CV23" s="76">
        <v>0</v>
      </c>
      <c r="CW23" s="76">
        <v>0</v>
      </c>
      <c r="CX23" s="76">
        <v>0</v>
      </c>
    </row>
    <row r="24" spans="1:102" x14ac:dyDescent="0.25">
      <c r="A24" s="60" t="s">
        <v>246</v>
      </c>
      <c r="B24" s="76"/>
      <c r="C24" s="76"/>
      <c r="D24" s="76"/>
      <c r="E24" s="76"/>
      <c r="F24" s="76"/>
      <c r="G24" s="76"/>
      <c r="H24" s="76"/>
      <c r="I24" s="76"/>
      <c r="J24" s="76"/>
      <c r="K24" s="76"/>
      <c r="L24" s="76"/>
      <c r="M24" s="76"/>
      <c r="N24" s="76"/>
      <c r="O24" s="76"/>
      <c r="P24" s="76"/>
      <c r="Q24" s="76"/>
      <c r="R24" s="76"/>
      <c r="S24" s="76"/>
      <c r="T24" s="76"/>
      <c r="U24" s="76"/>
      <c r="V24" s="76"/>
      <c r="W24" s="76"/>
      <c r="X24" s="76"/>
      <c r="Y24" s="76"/>
      <c r="Z24" s="76"/>
      <c r="AA24" s="76"/>
      <c r="AB24" s="76"/>
      <c r="AC24" s="76"/>
      <c r="AD24" s="76"/>
      <c r="AE24" s="76"/>
      <c r="AF24" s="76"/>
      <c r="AG24" s="76"/>
      <c r="AH24" s="76"/>
      <c r="AI24" s="76"/>
      <c r="AJ24" s="76"/>
      <c r="AK24" s="76"/>
      <c r="AL24" s="76"/>
      <c r="AM24" s="76"/>
      <c r="AN24" s="76"/>
      <c r="AO24" s="76"/>
      <c r="AP24" s="76"/>
      <c r="AQ24" s="76"/>
      <c r="AR24" s="76"/>
      <c r="AS24" s="76"/>
      <c r="AT24" s="76"/>
      <c r="AU24" s="76"/>
      <c r="AV24" s="76"/>
      <c r="AW24" s="76"/>
      <c r="AX24" s="76"/>
      <c r="AY24" s="76"/>
      <c r="AZ24" s="76"/>
      <c r="BA24" s="76"/>
      <c r="BB24" s="76"/>
      <c r="BC24" s="76"/>
      <c r="BD24" s="76"/>
      <c r="BE24" s="76"/>
      <c r="BF24" s="76"/>
      <c r="BG24" s="76"/>
      <c r="BH24" s="76"/>
      <c r="BI24" s="76"/>
      <c r="BJ24" s="76"/>
      <c r="BK24" s="76"/>
      <c r="BL24" s="76"/>
      <c r="BM24" s="76"/>
      <c r="BN24" s="76"/>
      <c r="BO24" s="76"/>
      <c r="BP24" s="76"/>
      <c r="BQ24" s="76"/>
      <c r="BR24" s="76"/>
      <c r="BS24" s="76"/>
      <c r="BT24" s="76"/>
      <c r="BU24" s="76"/>
      <c r="BV24" s="76"/>
      <c r="BW24" s="76"/>
      <c r="BX24" s="76"/>
      <c r="BY24" s="76"/>
      <c r="BZ24" s="76"/>
      <c r="CA24" s="76"/>
      <c r="CB24" s="76"/>
      <c r="CC24" s="76"/>
      <c r="CD24" s="76"/>
      <c r="CE24" s="76"/>
      <c r="CF24" s="76"/>
      <c r="CG24" s="76"/>
      <c r="CH24" s="76"/>
      <c r="CI24" s="76"/>
      <c r="CJ24" s="76"/>
      <c r="CK24" s="76"/>
      <c r="CL24" s="76"/>
      <c r="CM24" s="76"/>
      <c r="CN24" s="76"/>
      <c r="CO24" s="76"/>
      <c r="CP24" s="76"/>
      <c r="CQ24" s="76"/>
      <c r="CR24" s="76"/>
      <c r="CS24" s="76"/>
      <c r="CT24" s="76"/>
      <c r="CU24" s="76"/>
      <c r="CV24" s="76"/>
      <c r="CW24" s="76"/>
      <c r="CX24" s="76"/>
    </row>
    <row r="25" spans="1:102" x14ac:dyDescent="0.25">
      <c r="A25" s="61" t="s">
        <v>244</v>
      </c>
      <c r="B25" s="76">
        <f t="array" ref="B25:CX25">'Inputs and Outputs'!B126:CX126</f>
        <v>0</v>
      </c>
      <c r="C25" s="76">
        <v>0</v>
      </c>
      <c r="D25" s="76">
        <v>0</v>
      </c>
      <c r="E25" s="76">
        <v>0</v>
      </c>
      <c r="F25" s="76">
        <v>0</v>
      </c>
      <c r="G25" s="76">
        <v>0</v>
      </c>
      <c r="H25" s="76">
        <v>0</v>
      </c>
      <c r="I25" s="76">
        <v>0</v>
      </c>
      <c r="J25" s="76">
        <v>0</v>
      </c>
      <c r="K25" s="76">
        <v>0</v>
      </c>
      <c r="L25" s="76">
        <v>0</v>
      </c>
      <c r="M25" s="76">
        <v>0</v>
      </c>
      <c r="N25" s="76">
        <v>0</v>
      </c>
      <c r="O25" s="76">
        <v>0</v>
      </c>
      <c r="P25" s="76">
        <v>0</v>
      </c>
      <c r="Q25" s="76">
        <v>0</v>
      </c>
      <c r="R25" s="76">
        <v>0</v>
      </c>
      <c r="S25" s="76">
        <v>0</v>
      </c>
      <c r="T25" s="76">
        <v>0</v>
      </c>
      <c r="U25" s="76">
        <v>0</v>
      </c>
      <c r="V25" s="76">
        <v>0</v>
      </c>
      <c r="W25" s="76">
        <v>0</v>
      </c>
      <c r="X25" s="76">
        <v>0</v>
      </c>
      <c r="Y25" s="76">
        <v>0</v>
      </c>
      <c r="Z25" s="76">
        <v>0</v>
      </c>
      <c r="AA25" s="76">
        <v>0</v>
      </c>
      <c r="AB25" s="76">
        <v>0</v>
      </c>
      <c r="AC25" s="76">
        <v>0</v>
      </c>
      <c r="AD25" s="76">
        <v>0</v>
      </c>
      <c r="AE25" s="76">
        <v>0</v>
      </c>
      <c r="AF25" s="76">
        <v>0</v>
      </c>
      <c r="AG25" s="76">
        <v>0</v>
      </c>
      <c r="AH25" s="76">
        <v>0</v>
      </c>
      <c r="AI25" s="76">
        <v>0</v>
      </c>
      <c r="AJ25" s="76">
        <v>0</v>
      </c>
      <c r="AK25" s="76">
        <v>0</v>
      </c>
      <c r="AL25" s="76">
        <v>0</v>
      </c>
      <c r="AM25" s="76">
        <v>0</v>
      </c>
      <c r="AN25" s="76">
        <v>0</v>
      </c>
      <c r="AO25" s="76">
        <v>0</v>
      </c>
      <c r="AP25" s="76">
        <v>0</v>
      </c>
      <c r="AQ25" s="76">
        <v>0</v>
      </c>
      <c r="AR25" s="76">
        <v>0</v>
      </c>
      <c r="AS25" s="76">
        <v>0</v>
      </c>
      <c r="AT25" s="76">
        <v>0</v>
      </c>
      <c r="AU25" s="76">
        <v>0</v>
      </c>
      <c r="AV25" s="76">
        <v>0</v>
      </c>
      <c r="AW25" s="76">
        <v>0</v>
      </c>
      <c r="AX25" s="76">
        <v>0</v>
      </c>
      <c r="AY25" s="76">
        <v>0</v>
      </c>
      <c r="AZ25" s="76">
        <v>0</v>
      </c>
      <c r="BA25" s="76">
        <v>0</v>
      </c>
      <c r="BB25" s="76">
        <v>0</v>
      </c>
      <c r="BC25" s="76">
        <v>0</v>
      </c>
      <c r="BD25" s="76">
        <v>0</v>
      </c>
      <c r="BE25" s="76">
        <v>0</v>
      </c>
      <c r="BF25" s="76">
        <v>0</v>
      </c>
      <c r="BG25" s="76">
        <v>0</v>
      </c>
      <c r="BH25" s="76">
        <v>0</v>
      </c>
      <c r="BI25" s="76">
        <v>0</v>
      </c>
      <c r="BJ25" s="76">
        <v>0</v>
      </c>
      <c r="BK25" s="76">
        <v>0</v>
      </c>
      <c r="BL25" s="76">
        <v>0</v>
      </c>
      <c r="BM25" s="76">
        <v>0</v>
      </c>
      <c r="BN25" s="76">
        <v>0</v>
      </c>
      <c r="BO25" s="76">
        <v>0</v>
      </c>
      <c r="BP25" s="76">
        <v>0</v>
      </c>
      <c r="BQ25" s="76">
        <v>0</v>
      </c>
      <c r="BR25" s="76">
        <v>0</v>
      </c>
      <c r="BS25" s="76">
        <v>0</v>
      </c>
      <c r="BT25" s="76">
        <v>0</v>
      </c>
      <c r="BU25" s="76">
        <v>0</v>
      </c>
      <c r="BV25" s="76">
        <v>0</v>
      </c>
      <c r="BW25" s="76">
        <v>0</v>
      </c>
      <c r="BX25" s="76">
        <v>0</v>
      </c>
      <c r="BY25" s="76">
        <v>0</v>
      </c>
      <c r="BZ25" s="76">
        <v>0</v>
      </c>
      <c r="CA25" s="76">
        <v>0</v>
      </c>
      <c r="CB25" s="76">
        <v>0</v>
      </c>
      <c r="CC25" s="76">
        <v>0</v>
      </c>
      <c r="CD25" s="76">
        <v>0</v>
      </c>
      <c r="CE25" s="76">
        <v>0</v>
      </c>
      <c r="CF25" s="76">
        <v>0</v>
      </c>
      <c r="CG25" s="76">
        <v>0</v>
      </c>
      <c r="CH25" s="76">
        <v>0</v>
      </c>
      <c r="CI25" s="76">
        <v>0</v>
      </c>
      <c r="CJ25" s="76">
        <v>0</v>
      </c>
      <c r="CK25" s="76">
        <v>0</v>
      </c>
      <c r="CL25" s="76">
        <v>0</v>
      </c>
      <c r="CM25" s="76">
        <v>0</v>
      </c>
      <c r="CN25" s="76">
        <v>0</v>
      </c>
      <c r="CO25" s="76">
        <v>0</v>
      </c>
      <c r="CP25" s="76">
        <v>0</v>
      </c>
      <c r="CQ25" s="76">
        <v>0</v>
      </c>
      <c r="CR25" s="76">
        <v>0</v>
      </c>
      <c r="CS25" s="76">
        <v>0</v>
      </c>
      <c r="CT25" s="76">
        <v>0</v>
      </c>
      <c r="CU25" s="76">
        <v>0</v>
      </c>
      <c r="CV25" s="76">
        <v>0</v>
      </c>
      <c r="CW25" s="76">
        <v>0</v>
      </c>
      <c r="CX25" s="76">
        <v>0</v>
      </c>
    </row>
    <row r="26" spans="1:102" x14ac:dyDescent="0.25">
      <c r="A26" s="61" t="s">
        <v>247</v>
      </c>
      <c r="B26" s="76">
        <f t="array" ref="B26:CX26">'Inputs and Outputs'!B127:CX127</f>
        <v>0</v>
      </c>
      <c r="C26" s="76">
        <v>0</v>
      </c>
      <c r="D26" s="76">
        <v>0</v>
      </c>
      <c r="E26" s="76">
        <v>0</v>
      </c>
      <c r="F26" s="76">
        <v>0</v>
      </c>
      <c r="G26" s="76">
        <v>0</v>
      </c>
      <c r="H26" s="76">
        <v>0</v>
      </c>
      <c r="I26" s="76">
        <v>0</v>
      </c>
      <c r="J26" s="76">
        <v>0</v>
      </c>
      <c r="K26" s="76">
        <v>0</v>
      </c>
      <c r="L26" s="76">
        <v>0</v>
      </c>
      <c r="M26" s="76">
        <v>0</v>
      </c>
      <c r="N26" s="76">
        <v>0</v>
      </c>
      <c r="O26" s="76">
        <v>0</v>
      </c>
      <c r="P26" s="76">
        <v>0</v>
      </c>
      <c r="Q26" s="76">
        <v>0</v>
      </c>
      <c r="R26" s="76">
        <v>0</v>
      </c>
      <c r="S26" s="76">
        <v>0</v>
      </c>
      <c r="T26" s="76">
        <v>0</v>
      </c>
      <c r="U26" s="76">
        <v>0</v>
      </c>
      <c r="V26" s="76">
        <v>0</v>
      </c>
      <c r="W26" s="76">
        <v>0</v>
      </c>
      <c r="X26" s="76">
        <v>0</v>
      </c>
      <c r="Y26" s="76">
        <v>0</v>
      </c>
      <c r="Z26" s="76">
        <v>0</v>
      </c>
      <c r="AA26" s="76">
        <v>0</v>
      </c>
      <c r="AB26" s="76">
        <v>0</v>
      </c>
      <c r="AC26" s="76">
        <v>0</v>
      </c>
      <c r="AD26" s="76">
        <v>0</v>
      </c>
      <c r="AE26" s="76">
        <v>0</v>
      </c>
      <c r="AF26" s="76">
        <v>0</v>
      </c>
      <c r="AG26" s="76">
        <v>0</v>
      </c>
      <c r="AH26" s="76">
        <v>0</v>
      </c>
      <c r="AI26" s="76">
        <v>0</v>
      </c>
      <c r="AJ26" s="76">
        <v>0</v>
      </c>
      <c r="AK26" s="76">
        <v>0</v>
      </c>
      <c r="AL26" s="76">
        <v>0</v>
      </c>
      <c r="AM26" s="76">
        <v>0</v>
      </c>
      <c r="AN26" s="76">
        <v>0</v>
      </c>
      <c r="AO26" s="76">
        <v>0</v>
      </c>
      <c r="AP26" s="76">
        <v>0</v>
      </c>
      <c r="AQ26" s="76">
        <v>0</v>
      </c>
      <c r="AR26" s="76">
        <v>0</v>
      </c>
      <c r="AS26" s="76">
        <v>0</v>
      </c>
      <c r="AT26" s="76">
        <v>0</v>
      </c>
      <c r="AU26" s="76">
        <v>0</v>
      </c>
      <c r="AV26" s="76">
        <v>0</v>
      </c>
      <c r="AW26" s="76">
        <v>0</v>
      </c>
      <c r="AX26" s="76">
        <v>0</v>
      </c>
      <c r="AY26" s="76">
        <v>0</v>
      </c>
      <c r="AZ26" s="76">
        <v>0</v>
      </c>
      <c r="BA26" s="76">
        <v>0</v>
      </c>
      <c r="BB26" s="76">
        <v>0</v>
      </c>
      <c r="BC26" s="76">
        <v>0</v>
      </c>
      <c r="BD26" s="76">
        <v>0</v>
      </c>
      <c r="BE26" s="76">
        <v>0</v>
      </c>
      <c r="BF26" s="76">
        <v>0</v>
      </c>
      <c r="BG26" s="76">
        <v>0</v>
      </c>
      <c r="BH26" s="76">
        <v>0</v>
      </c>
      <c r="BI26" s="76">
        <v>0</v>
      </c>
      <c r="BJ26" s="76">
        <v>0</v>
      </c>
      <c r="BK26" s="76">
        <v>0</v>
      </c>
      <c r="BL26" s="76">
        <v>0</v>
      </c>
      <c r="BM26" s="76">
        <v>0</v>
      </c>
      <c r="BN26" s="76">
        <v>0</v>
      </c>
      <c r="BO26" s="76">
        <v>0</v>
      </c>
      <c r="BP26" s="76">
        <v>0</v>
      </c>
      <c r="BQ26" s="76">
        <v>0</v>
      </c>
      <c r="BR26" s="76">
        <v>0</v>
      </c>
      <c r="BS26" s="76">
        <v>0</v>
      </c>
      <c r="BT26" s="76">
        <v>0</v>
      </c>
      <c r="BU26" s="76">
        <v>0</v>
      </c>
      <c r="BV26" s="76">
        <v>0</v>
      </c>
      <c r="BW26" s="76">
        <v>0</v>
      </c>
      <c r="BX26" s="76">
        <v>0</v>
      </c>
      <c r="BY26" s="76">
        <v>0</v>
      </c>
      <c r="BZ26" s="76">
        <v>0</v>
      </c>
      <c r="CA26" s="76">
        <v>0</v>
      </c>
      <c r="CB26" s="76">
        <v>0</v>
      </c>
      <c r="CC26" s="76">
        <v>0</v>
      </c>
      <c r="CD26" s="76">
        <v>0</v>
      </c>
      <c r="CE26" s="76">
        <v>0</v>
      </c>
      <c r="CF26" s="76">
        <v>0</v>
      </c>
      <c r="CG26" s="76">
        <v>0</v>
      </c>
      <c r="CH26" s="76">
        <v>0</v>
      </c>
      <c r="CI26" s="76">
        <v>0</v>
      </c>
      <c r="CJ26" s="76">
        <v>0</v>
      </c>
      <c r="CK26" s="76">
        <v>0</v>
      </c>
      <c r="CL26" s="76">
        <v>0</v>
      </c>
      <c r="CM26" s="76">
        <v>0</v>
      </c>
      <c r="CN26" s="76">
        <v>0</v>
      </c>
      <c r="CO26" s="76">
        <v>0</v>
      </c>
      <c r="CP26" s="76">
        <v>0</v>
      </c>
      <c r="CQ26" s="76">
        <v>0</v>
      </c>
      <c r="CR26" s="76">
        <v>0</v>
      </c>
      <c r="CS26" s="76">
        <v>0</v>
      </c>
      <c r="CT26" s="76">
        <v>0</v>
      </c>
      <c r="CU26" s="76">
        <v>0</v>
      </c>
      <c r="CV26" s="76">
        <v>0</v>
      </c>
      <c r="CW26" s="76">
        <v>0</v>
      </c>
      <c r="CX26" s="76">
        <v>0</v>
      </c>
    </row>
    <row r="27" spans="1:102" x14ac:dyDescent="0.25">
      <c r="A27" s="61" t="s">
        <v>245</v>
      </c>
      <c r="B27" s="76">
        <f t="array" ref="B27:CX27">'Inputs and Outputs'!B128:CX128</f>
        <v>0</v>
      </c>
      <c r="C27" s="76">
        <v>0</v>
      </c>
      <c r="D27" s="76">
        <v>0</v>
      </c>
      <c r="E27" s="76">
        <v>0</v>
      </c>
      <c r="F27" s="76">
        <v>0</v>
      </c>
      <c r="G27" s="76">
        <v>0</v>
      </c>
      <c r="H27" s="76">
        <v>0</v>
      </c>
      <c r="I27" s="76">
        <v>0</v>
      </c>
      <c r="J27" s="76">
        <v>0</v>
      </c>
      <c r="K27" s="76">
        <v>0</v>
      </c>
      <c r="L27" s="76">
        <v>0</v>
      </c>
      <c r="M27" s="76">
        <v>0</v>
      </c>
      <c r="N27" s="76">
        <v>0</v>
      </c>
      <c r="O27" s="76">
        <v>0</v>
      </c>
      <c r="P27" s="76">
        <v>0</v>
      </c>
      <c r="Q27" s="76">
        <v>0</v>
      </c>
      <c r="R27" s="76">
        <v>0</v>
      </c>
      <c r="S27" s="76">
        <v>0</v>
      </c>
      <c r="T27" s="76">
        <v>0</v>
      </c>
      <c r="U27" s="76">
        <v>0</v>
      </c>
      <c r="V27" s="76">
        <v>0</v>
      </c>
      <c r="W27" s="76">
        <v>0</v>
      </c>
      <c r="X27" s="76">
        <v>0</v>
      </c>
      <c r="Y27" s="76">
        <v>0</v>
      </c>
      <c r="Z27" s="76">
        <v>0</v>
      </c>
      <c r="AA27" s="76">
        <v>0</v>
      </c>
      <c r="AB27" s="76">
        <v>0</v>
      </c>
      <c r="AC27" s="76">
        <v>0</v>
      </c>
      <c r="AD27" s="76">
        <v>0</v>
      </c>
      <c r="AE27" s="76">
        <v>0</v>
      </c>
      <c r="AF27" s="76">
        <v>0</v>
      </c>
      <c r="AG27" s="76">
        <v>0</v>
      </c>
      <c r="AH27" s="76">
        <v>0</v>
      </c>
      <c r="AI27" s="76">
        <v>0</v>
      </c>
      <c r="AJ27" s="76">
        <v>0</v>
      </c>
      <c r="AK27" s="76">
        <v>0</v>
      </c>
      <c r="AL27" s="76">
        <v>0</v>
      </c>
      <c r="AM27" s="76">
        <v>0</v>
      </c>
      <c r="AN27" s="76">
        <v>0</v>
      </c>
      <c r="AO27" s="76">
        <v>0</v>
      </c>
      <c r="AP27" s="76">
        <v>0</v>
      </c>
      <c r="AQ27" s="76">
        <v>0</v>
      </c>
      <c r="AR27" s="76">
        <v>0</v>
      </c>
      <c r="AS27" s="76">
        <v>0</v>
      </c>
      <c r="AT27" s="76">
        <v>0</v>
      </c>
      <c r="AU27" s="76">
        <v>0</v>
      </c>
      <c r="AV27" s="76">
        <v>0</v>
      </c>
      <c r="AW27" s="76">
        <v>0</v>
      </c>
      <c r="AX27" s="76">
        <v>0</v>
      </c>
      <c r="AY27" s="76">
        <v>0</v>
      </c>
      <c r="AZ27" s="76">
        <v>0</v>
      </c>
      <c r="BA27" s="76">
        <v>0</v>
      </c>
      <c r="BB27" s="76">
        <v>0</v>
      </c>
      <c r="BC27" s="76">
        <v>0</v>
      </c>
      <c r="BD27" s="76">
        <v>0</v>
      </c>
      <c r="BE27" s="76">
        <v>0</v>
      </c>
      <c r="BF27" s="76">
        <v>0</v>
      </c>
      <c r="BG27" s="76">
        <v>0</v>
      </c>
      <c r="BH27" s="76">
        <v>0</v>
      </c>
      <c r="BI27" s="76">
        <v>0</v>
      </c>
      <c r="BJ27" s="76">
        <v>0</v>
      </c>
      <c r="BK27" s="76">
        <v>0</v>
      </c>
      <c r="BL27" s="76">
        <v>0</v>
      </c>
      <c r="BM27" s="76">
        <v>0</v>
      </c>
      <c r="BN27" s="76">
        <v>0</v>
      </c>
      <c r="BO27" s="76">
        <v>0</v>
      </c>
      <c r="BP27" s="76">
        <v>0</v>
      </c>
      <c r="BQ27" s="76">
        <v>0</v>
      </c>
      <c r="BR27" s="76">
        <v>0</v>
      </c>
      <c r="BS27" s="76">
        <v>0</v>
      </c>
      <c r="BT27" s="76">
        <v>0</v>
      </c>
      <c r="BU27" s="76">
        <v>0</v>
      </c>
      <c r="BV27" s="76">
        <v>0</v>
      </c>
      <c r="BW27" s="76">
        <v>0</v>
      </c>
      <c r="BX27" s="76">
        <v>0</v>
      </c>
      <c r="BY27" s="76">
        <v>0</v>
      </c>
      <c r="BZ27" s="76">
        <v>0</v>
      </c>
      <c r="CA27" s="76">
        <v>0</v>
      </c>
      <c r="CB27" s="76">
        <v>0</v>
      </c>
      <c r="CC27" s="76">
        <v>0</v>
      </c>
      <c r="CD27" s="76">
        <v>0</v>
      </c>
      <c r="CE27" s="76">
        <v>0</v>
      </c>
      <c r="CF27" s="76">
        <v>0</v>
      </c>
      <c r="CG27" s="76">
        <v>0</v>
      </c>
      <c r="CH27" s="76">
        <v>0</v>
      </c>
      <c r="CI27" s="76">
        <v>0</v>
      </c>
      <c r="CJ27" s="76">
        <v>0</v>
      </c>
      <c r="CK27" s="76">
        <v>0</v>
      </c>
      <c r="CL27" s="76">
        <v>0</v>
      </c>
      <c r="CM27" s="76">
        <v>0</v>
      </c>
      <c r="CN27" s="76">
        <v>0</v>
      </c>
      <c r="CO27" s="76">
        <v>0</v>
      </c>
      <c r="CP27" s="76">
        <v>0</v>
      </c>
      <c r="CQ27" s="76">
        <v>0</v>
      </c>
      <c r="CR27" s="76">
        <v>0</v>
      </c>
      <c r="CS27" s="76">
        <v>0</v>
      </c>
      <c r="CT27" s="76">
        <v>0</v>
      </c>
      <c r="CU27" s="76">
        <v>0</v>
      </c>
      <c r="CV27" s="76">
        <v>0</v>
      </c>
      <c r="CW27" s="76">
        <v>0</v>
      </c>
      <c r="CX27" s="76">
        <v>0</v>
      </c>
    </row>
    <row r="28" spans="1:102" x14ac:dyDescent="0.25">
      <c r="A28" s="61" t="s">
        <v>248</v>
      </c>
      <c r="B28" s="76">
        <f t="array" ref="B28:CX28">'Inputs and Outputs'!B129:CX129</f>
        <v>0</v>
      </c>
      <c r="C28" s="76">
        <v>0</v>
      </c>
      <c r="D28" s="76">
        <v>0</v>
      </c>
      <c r="E28" s="76">
        <v>0</v>
      </c>
      <c r="F28" s="76">
        <v>0</v>
      </c>
      <c r="G28" s="76">
        <v>0</v>
      </c>
      <c r="H28" s="76">
        <v>0</v>
      </c>
      <c r="I28" s="76">
        <v>0</v>
      </c>
      <c r="J28" s="76">
        <v>0</v>
      </c>
      <c r="K28" s="76">
        <v>0</v>
      </c>
      <c r="L28" s="76">
        <v>0</v>
      </c>
      <c r="M28" s="76">
        <v>0</v>
      </c>
      <c r="N28" s="76">
        <v>0</v>
      </c>
      <c r="O28" s="76">
        <v>0</v>
      </c>
      <c r="P28" s="76">
        <v>0</v>
      </c>
      <c r="Q28" s="76">
        <v>0</v>
      </c>
      <c r="R28" s="76">
        <v>0</v>
      </c>
      <c r="S28" s="76">
        <v>0</v>
      </c>
      <c r="T28" s="76">
        <v>0</v>
      </c>
      <c r="U28" s="76">
        <v>0</v>
      </c>
      <c r="V28" s="76">
        <v>0</v>
      </c>
      <c r="W28" s="76">
        <v>0</v>
      </c>
      <c r="X28" s="76">
        <v>0</v>
      </c>
      <c r="Y28" s="76">
        <v>0</v>
      </c>
      <c r="Z28" s="76">
        <v>0</v>
      </c>
      <c r="AA28" s="76">
        <v>0</v>
      </c>
      <c r="AB28" s="76">
        <v>0</v>
      </c>
      <c r="AC28" s="76">
        <v>0</v>
      </c>
      <c r="AD28" s="76">
        <v>0</v>
      </c>
      <c r="AE28" s="76">
        <v>0</v>
      </c>
      <c r="AF28" s="76">
        <v>0</v>
      </c>
      <c r="AG28" s="76">
        <v>0</v>
      </c>
      <c r="AH28" s="76">
        <v>0</v>
      </c>
      <c r="AI28" s="76">
        <v>0</v>
      </c>
      <c r="AJ28" s="76">
        <v>0</v>
      </c>
      <c r="AK28" s="76">
        <v>0</v>
      </c>
      <c r="AL28" s="76">
        <v>0</v>
      </c>
      <c r="AM28" s="76">
        <v>0</v>
      </c>
      <c r="AN28" s="76">
        <v>0</v>
      </c>
      <c r="AO28" s="76">
        <v>0</v>
      </c>
      <c r="AP28" s="76">
        <v>0</v>
      </c>
      <c r="AQ28" s="76">
        <v>0</v>
      </c>
      <c r="AR28" s="76">
        <v>0</v>
      </c>
      <c r="AS28" s="76">
        <v>0</v>
      </c>
      <c r="AT28" s="76">
        <v>0</v>
      </c>
      <c r="AU28" s="76">
        <v>0</v>
      </c>
      <c r="AV28" s="76">
        <v>0</v>
      </c>
      <c r="AW28" s="76">
        <v>0</v>
      </c>
      <c r="AX28" s="76">
        <v>0</v>
      </c>
      <c r="AY28" s="76">
        <v>0</v>
      </c>
      <c r="AZ28" s="76">
        <v>0</v>
      </c>
      <c r="BA28" s="76">
        <v>0</v>
      </c>
      <c r="BB28" s="76">
        <v>0</v>
      </c>
      <c r="BC28" s="76">
        <v>0</v>
      </c>
      <c r="BD28" s="76">
        <v>0</v>
      </c>
      <c r="BE28" s="76">
        <v>0</v>
      </c>
      <c r="BF28" s="76">
        <v>0</v>
      </c>
      <c r="BG28" s="76">
        <v>0</v>
      </c>
      <c r="BH28" s="76">
        <v>0</v>
      </c>
      <c r="BI28" s="76">
        <v>0</v>
      </c>
      <c r="BJ28" s="76">
        <v>0</v>
      </c>
      <c r="BK28" s="76">
        <v>0</v>
      </c>
      <c r="BL28" s="76">
        <v>0</v>
      </c>
      <c r="BM28" s="76">
        <v>0</v>
      </c>
      <c r="BN28" s="76">
        <v>0</v>
      </c>
      <c r="BO28" s="76">
        <v>0</v>
      </c>
      <c r="BP28" s="76">
        <v>0</v>
      </c>
      <c r="BQ28" s="76">
        <v>0</v>
      </c>
      <c r="BR28" s="76">
        <v>0</v>
      </c>
      <c r="BS28" s="76">
        <v>0</v>
      </c>
      <c r="BT28" s="76">
        <v>0</v>
      </c>
      <c r="BU28" s="76">
        <v>0</v>
      </c>
      <c r="BV28" s="76">
        <v>0</v>
      </c>
      <c r="BW28" s="76">
        <v>0</v>
      </c>
      <c r="BX28" s="76">
        <v>0</v>
      </c>
      <c r="BY28" s="76">
        <v>0</v>
      </c>
      <c r="BZ28" s="76">
        <v>0</v>
      </c>
      <c r="CA28" s="76">
        <v>0</v>
      </c>
      <c r="CB28" s="76">
        <v>0</v>
      </c>
      <c r="CC28" s="76">
        <v>0</v>
      </c>
      <c r="CD28" s="76">
        <v>0</v>
      </c>
      <c r="CE28" s="76">
        <v>0</v>
      </c>
      <c r="CF28" s="76">
        <v>0</v>
      </c>
      <c r="CG28" s="76">
        <v>0</v>
      </c>
      <c r="CH28" s="76">
        <v>0</v>
      </c>
      <c r="CI28" s="76">
        <v>0</v>
      </c>
      <c r="CJ28" s="76">
        <v>0</v>
      </c>
      <c r="CK28" s="76">
        <v>0</v>
      </c>
      <c r="CL28" s="76">
        <v>0</v>
      </c>
      <c r="CM28" s="76">
        <v>0</v>
      </c>
      <c r="CN28" s="76">
        <v>0</v>
      </c>
      <c r="CO28" s="76">
        <v>0</v>
      </c>
      <c r="CP28" s="76">
        <v>0</v>
      </c>
      <c r="CQ28" s="76">
        <v>0</v>
      </c>
      <c r="CR28" s="76">
        <v>0</v>
      </c>
      <c r="CS28" s="76">
        <v>0</v>
      </c>
      <c r="CT28" s="76">
        <v>0</v>
      </c>
      <c r="CU28" s="76">
        <v>0</v>
      </c>
      <c r="CV28" s="76">
        <v>0</v>
      </c>
      <c r="CW28" s="76">
        <v>0</v>
      </c>
      <c r="CX28" s="76">
        <v>0</v>
      </c>
    </row>
    <row r="29" spans="1:102" x14ac:dyDescent="0.25">
      <c r="A29" s="61" t="s">
        <v>57</v>
      </c>
      <c r="B29" s="76">
        <f t="array" ref="B29:CX29">'Inputs and Outputs'!B130:CX130</f>
        <v>0</v>
      </c>
      <c r="C29" s="76">
        <v>0</v>
      </c>
      <c r="D29" s="76">
        <v>0</v>
      </c>
      <c r="E29" s="76">
        <v>0</v>
      </c>
      <c r="F29" s="76">
        <v>0</v>
      </c>
      <c r="G29" s="76">
        <v>0</v>
      </c>
      <c r="H29" s="76">
        <v>0</v>
      </c>
      <c r="I29" s="76">
        <v>0</v>
      </c>
      <c r="J29" s="76">
        <v>0</v>
      </c>
      <c r="K29" s="76">
        <v>0</v>
      </c>
      <c r="L29" s="76">
        <v>0</v>
      </c>
      <c r="M29" s="76">
        <v>0</v>
      </c>
      <c r="N29" s="76">
        <v>0</v>
      </c>
      <c r="O29" s="76">
        <v>0</v>
      </c>
      <c r="P29" s="76">
        <v>0</v>
      </c>
      <c r="Q29" s="76">
        <v>0</v>
      </c>
      <c r="R29" s="76">
        <v>0</v>
      </c>
      <c r="S29" s="76">
        <v>0</v>
      </c>
      <c r="T29" s="76">
        <v>0</v>
      </c>
      <c r="U29" s="76">
        <v>0</v>
      </c>
      <c r="V29" s="76">
        <v>0</v>
      </c>
      <c r="W29" s="76">
        <v>0</v>
      </c>
      <c r="X29" s="76">
        <v>0</v>
      </c>
      <c r="Y29" s="76">
        <v>0</v>
      </c>
      <c r="Z29" s="76">
        <v>0</v>
      </c>
      <c r="AA29" s="76">
        <v>0</v>
      </c>
      <c r="AB29" s="76">
        <v>0</v>
      </c>
      <c r="AC29" s="76">
        <v>0</v>
      </c>
      <c r="AD29" s="76">
        <v>0</v>
      </c>
      <c r="AE29" s="76">
        <v>0</v>
      </c>
      <c r="AF29" s="76">
        <v>0</v>
      </c>
      <c r="AG29" s="76">
        <v>0</v>
      </c>
      <c r="AH29" s="76">
        <v>0</v>
      </c>
      <c r="AI29" s="76">
        <v>0</v>
      </c>
      <c r="AJ29" s="76">
        <v>0</v>
      </c>
      <c r="AK29" s="76">
        <v>0</v>
      </c>
      <c r="AL29" s="76">
        <v>0</v>
      </c>
      <c r="AM29" s="76">
        <v>0</v>
      </c>
      <c r="AN29" s="76">
        <v>0</v>
      </c>
      <c r="AO29" s="76">
        <v>0</v>
      </c>
      <c r="AP29" s="76">
        <v>0</v>
      </c>
      <c r="AQ29" s="76">
        <v>0</v>
      </c>
      <c r="AR29" s="76">
        <v>0</v>
      </c>
      <c r="AS29" s="76">
        <v>0</v>
      </c>
      <c r="AT29" s="76">
        <v>0</v>
      </c>
      <c r="AU29" s="76">
        <v>0</v>
      </c>
      <c r="AV29" s="76">
        <v>0</v>
      </c>
      <c r="AW29" s="76">
        <v>0</v>
      </c>
      <c r="AX29" s="76">
        <v>0</v>
      </c>
      <c r="AY29" s="76">
        <v>0</v>
      </c>
      <c r="AZ29" s="76">
        <v>0</v>
      </c>
      <c r="BA29" s="76">
        <v>0</v>
      </c>
      <c r="BB29" s="76">
        <v>0</v>
      </c>
      <c r="BC29" s="76">
        <v>0</v>
      </c>
      <c r="BD29" s="76">
        <v>0</v>
      </c>
      <c r="BE29" s="76">
        <v>0</v>
      </c>
      <c r="BF29" s="76">
        <v>0</v>
      </c>
      <c r="BG29" s="76">
        <v>0</v>
      </c>
      <c r="BH29" s="76">
        <v>0</v>
      </c>
      <c r="BI29" s="76">
        <v>0</v>
      </c>
      <c r="BJ29" s="76">
        <v>0</v>
      </c>
      <c r="BK29" s="76">
        <v>0</v>
      </c>
      <c r="BL29" s="76">
        <v>0</v>
      </c>
      <c r="BM29" s="76">
        <v>0</v>
      </c>
      <c r="BN29" s="76">
        <v>0</v>
      </c>
      <c r="BO29" s="76">
        <v>0</v>
      </c>
      <c r="BP29" s="76">
        <v>0</v>
      </c>
      <c r="BQ29" s="76">
        <v>0</v>
      </c>
      <c r="BR29" s="76">
        <v>0</v>
      </c>
      <c r="BS29" s="76">
        <v>0</v>
      </c>
      <c r="BT29" s="76">
        <v>0</v>
      </c>
      <c r="BU29" s="76">
        <v>0</v>
      </c>
      <c r="BV29" s="76">
        <v>0</v>
      </c>
      <c r="BW29" s="76">
        <v>0</v>
      </c>
      <c r="BX29" s="76">
        <v>0</v>
      </c>
      <c r="BY29" s="76">
        <v>0</v>
      </c>
      <c r="BZ29" s="76">
        <v>0</v>
      </c>
      <c r="CA29" s="76">
        <v>0</v>
      </c>
      <c r="CB29" s="76">
        <v>0</v>
      </c>
      <c r="CC29" s="76">
        <v>0</v>
      </c>
      <c r="CD29" s="76">
        <v>0</v>
      </c>
      <c r="CE29" s="76">
        <v>0</v>
      </c>
      <c r="CF29" s="76">
        <v>0</v>
      </c>
      <c r="CG29" s="76">
        <v>0</v>
      </c>
      <c r="CH29" s="76">
        <v>0</v>
      </c>
      <c r="CI29" s="76">
        <v>0</v>
      </c>
      <c r="CJ29" s="76">
        <v>0</v>
      </c>
      <c r="CK29" s="76">
        <v>0</v>
      </c>
      <c r="CL29" s="76">
        <v>0</v>
      </c>
      <c r="CM29" s="76">
        <v>0</v>
      </c>
      <c r="CN29" s="76">
        <v>0</v>
      </c>
      <c r="CO29" s="76">
        <v>0</v>
      </c>
      <c r="CP29" s="76">
        <v>0</v>
      </c>
      <c r="CQ29" s="76">
        <v>0</v>
      </c>
      <c r="CR29" s="76">
        <v>0</v>
      </c>
      <c r="CS29" s="76">
        <v>0</v>
      </c>
      <c r="CT29" s="76">
        <v>0</v>
      </c>
      <c r="CU29" s="76">
        <v>0</v>
      </c>
      <c r="CV29" s="76">
        <v>0</v>
      </c>
      <c r="CW29" s="76">
        <v>0</v>
      </c>
      <c r="CX29" s="76">
        <v>0</v>
      </c>
    </row>
    <row r="30" spans="1:102" x14ac:dyDescent="0.25">
      <c r="A30" s="55" t="s">
        <v>57</v>
      </c>
      <c r="B30" s="76"/>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c r="AC30" s="76"/>
      <c r="AD30" s="76"/>
      <c r="AE30" s="76"/>
      <c r="AF30" s="76"/>
      <c r="AG30" s="76"/>
      <c r="AH30" s="76"/>
      <c r="AI30" s="76"/>
      <c r="AJ30" s="76"/>
      <c r="AK30" s="76"/>
      <c r="AL30" s="76"/>
      <c r="AM30" s="76"/>
      <c r="AN30" s="76"/>
      <c r="AO30" s="76"/>
      <c r="AP30" s="76"/>
      <c r="AQ30" s="76"/>
      <c r="AR30" s="76"/>
      <c r="AS30" s="76"/>
      <c r="AT30" s="76"/>
      <c r="AU30" s="76"/>
      <c r="AV30" s="76"/>
      <c r="AW30" s="76"/>
      <c r="AX30" s="76"/>
      <c r="AY30" s="76"/>
      <c r="AZ30" s="76"/>
      <c r="BA30" s="76"/>
      <c r="BB30" s="76"/>
      <c r="BC30" s="76"/>
      <c r="BD30" s="76"/>
      <c r="BE30" s="76"/>
      <c r="BF30" s="76"/>
      <c r="BG30" s="76"/>
      <c r="BH30" s="76"/>
      <c r="BI30" s="76"/>
      <c r="BJ30" s="76"/>
      <c r="BK30" s="76"/>
      <c r="BL30" s="76"/>
      <c r="BM30" s="76"/>
      <c r="BN30" s="76"/>
      <c r="BO30" s="76"/>
      <c r="BP30" s="76"/>
      <c r="BQ30" s="76"/>
      <c r="BR30" s="76"/>
      <c r="BS30" s="76"/>
      <c r="BT30" s="76"/>
      <c r="BU30" s="76"/>
      <c r="BV30" s="76"/>
      <c r="BW30" s="76"/>
      <c r="BX30" s="76"/>
      <c r="BY30" s="76"/>
      <c r="BZ30" s="76"/>
      <c r="CA30" s="76"/>
      <c r="CB30" s="76"/>
      <c r="CC30" s="76"/>
      <c r="CD30" s="76"/>
      <c r="CE30" s="76"/>
      <c r="CF30" s="76"/>
      <c r="CG30" s="76"/>
      <c r="CH30" s="76"/>
      <c r="CI30" s="76"/>
      <c r="CJ30" s="76"/>
      <c r="CK30" s="76"/>
      <c r="CL30" s="76"/>
      <c r="CM30" s="76"/>
      <c r="CN30" s="76"/>
      <c r="CO30" s="76"/>
      <c r="CP30" s="76"/>
      <c r="CQ30" s="76"/>
      <c r="CR30" s="76"/>
      <c r="CS30" s="76"/>
      <c r="CT30" s="76"/>
      <c r="CU30" s="76"/>
      <c r="CV30" s="76"/>
      <c r="CW30" s="76"/>
      <c r="CX30" s="76"/>
    </row>
    <row r="31" spans="1:102" x14ac:dyDescent="0.25">
      <c r="A31" s="60" t="s">
        <v>131</v>
      </c>
      <c r="B31" s="76"/>
      <c r="C31" s="76" t="str">
        <f t="shared" ref="C31:AH31" si="12">IF(ISNUMBER(outYear),om_fuel_cost*system_heat_rate*(annual_fuel_usage/1000)*(1+inflation_rate/100+om_fuel_cost_escal/100)^B2,"")</f>
        <v/>
      </c>
      <c r="D31" s="76" t="str">
        <f t="shared" si="12"/>
        <v/>
      </c>
      <c r="E31" s="76" t="str">
        <f t="shared" si="12"/>
        <v/>
      </c>
      <c r="F31" s="76" t="str">
        <f t="shared" si="12"/>
        <v/>
      </c>
      <c r="G31" s="76" t="str">
        <f t="shared" si="12"/>
        <v/>
      </c>
      <c r="H31" s="76" t="str">
        <f t="shared" si="12"/>
        <v/>
      </c>
      <c r="I31" s="76" t="str">
        <f t="shared" si="12"/>
        <v/>
      </c>
      <c r="J31" s="76" t="str">
        <f t="shared" si="12"/>
        <v/>
      </c>
      <c r="K31" s="76" t="str">
        <f t="shared" si="12"/>
        <v/>
      </c>
      <c r="L31" s="76" t="str">
        <f t="shared" si="12"/>
        <v/>
      </c>
      <c r="M31" s="76" t="str">
        <f t="shared" si="12"/>
        <v/>
      </c>
      <c r="N31" s="76" t="str">
        <f t="shared" si="12"/>
        <v/>
      </c>
      <c r="O31" s="76" t="str">
        <f t="shared" si="12"/>
        <v/>
      </c>
      <c r="P31" s="76" t="str">
        <f t="shared" si="12"/>
        <v/>
      </c>
      <c r="Q31" s="76" t="str">
        <f t="shared" si="12"/>
        <v/>
      </c>
      <c r="R31" s="76" t="str">
        <f t="shared" si="12"/>
        <v/>
      </c>
      <c r="S31" s="76" t="str">
        <f t="shared" si="12"/>
        <v/>
      </c>
      <c r="T31" s="76" t="str">
        <f t="shared" si="12"/>
        <v/>
      </c>
      <c r="U31" s="76" t="str">
        <f t="shared" si="12"/>
        <v/>
      </c>
      <c r="V31" s="76" t="str">
        <f t="shared" si="12"/>
        <v/>
      </c>
      <c r="W31" s="76" t="str">
        <f t="shared" si="12"/>
        <v/>
      </c>
      <c r="X31" s="76" t="str">
        <f t="shared" si="12"/>
        <v/>
      </c>
      <c r="Y31" s="76" t="str">
        <f t="shared" si="12"/>
        <v/>
      </c>
      <c r="Z31" s="76" t="str">
        <f t="shared" si="12"/>
        <v/>
      </c>
      <c r="AA31" s="76" t="str">
        <f t="shared" si="12"/>
        <v/>
      </c>
      <c r="AB31" s="76" t="str">
        <f t="shared" si="12"/>
        <v/>
      </c>
      <c r="AC31" s="76" t="str">
        <f t="shared" si="12"/>
        <v/>
      </c>
      <c r="AD31" s="76" t="str">
        <f t="shared" si="12"/>
        <v/>
      </c>
      <c r="AE31" s="76" t="str">
        <f t="shared" si="12"/>
        <v/>
      </c>
      <c r="AF31" s="76" t="str">
        <f t="shared" si="12"/>
        <v/>
      </c>
      <c r="AG31" s="76" t="str">
        <f t="shared" si="12"/>
        <v/>
      </c>
      <c r="AH31" s="76" t="str">
        <f t="shared" si="12"/>
        <v/>
      </c>
      <c r="AI31" s="76" t="str">
        <f t="shared" ref="AI31:BN31" si="13">IF(ISNUMBER(outYear),om_fuel_cost*system_heat_rate*(annual_fuel_usage/1000)*(1+inflation_rate/100+om_fuel_cost_escal/100)^AH2,"")</f>
        <v/>
      </c>
      <c r="AJ31" s="76" t="str">
        <f t="shared" si="13"/>
        <v/>
      </c>
      <c r="AK31" s="76" t="str">
        <f t="shared" si="13"/>
        <v/>
      </c>
      <c r="AL31" s="76" t="str">
        <f t="shared" si="13"/>
        <v/>
      </c>
      <c r="AM31" s="76" t="str">
        <f t="shared" si="13"/>
        <v/>
      </c>
      <c r="AN31" s="76" t="str">
        <f t="shared" si="13"/>
        <v/>
      </c>
      <c r="AO31" s="76" t="str">
        <f t="shared" si="13"/>
        <v/>
      </c>
      <c r="AP31" s="76" t="str">
        <f t="shared" si="13"/>
        <v/>
      </c>
      <c r="AQ31" s="76" t="str">
        <f t="shared" si="13"/>
        <v/>
      </c>
      <c r="AR31" s="76" t="str">
        <f t="shared" si="13"/>
        <v/>
      </c>
      <c r="AS31" s="76" t="str">
        <f t="shared" si="13"/>
        <v/>
      </c>
      <c r="AT31" s="76" t="str">
        <f t="shared" si="13"/>
        <v/>
      </c>
      <c r="AU31" s="76" t="str">
        <f t="shared" si="13"/>
        <v/>
      </c>
      <c r="AV31" s="76" t="str">
        <f t="shared" si="13"/>
        <v/>
      </c>
      <c r="AW31" s="76" t="str">
        <f t="shared" si="13"/>
        <v/>
      </c>
      <c r="AX31" s="76" t="str">
        <f t="shared" si="13"/>
        <v/>
      </c>
      <c r="AY31" s="76" t="str">
        <f t="shared" si="13"/>
        <v/>
      </c>
      <c r="AZ31" s="76" t="str">
        <f t="shared" si="13"/>
        <v/>
      </c>
      <c r="BA31" s="76" t="str">
        <f t="shared" si="13"/>
        <v/>
      </c>
      <c r="BB31" s="76" t="str">
        <f t="shared" si="13"/>
        <v/>
      </c>
      <c r="BC31" s="76" t="str">
        <f t="shared" si="13"/>
        <v/>
      </c>
      <c r="BD31" s="76" t="str">
        <f t="shared" si="13"/>
        <v/>
      </c>
      <c r="BE31" s="76" t="str">
        <f t="shared" si="13"/>
        <v/>
      </c>
      <c r="BF31" s="76" t="str">
        <f t="shared" si="13"/>
        <v/>
      </c>
      <c r="BG31" s="76" t="str">
        <f t="shared" si="13"/>
        <v/>
      </c>
      <c r="BH31" s="76" t="str">
        <f t="shared" si="13"/>
        <v/>
      </c>
      <c r="BI31" s="76" t="str">
        <f t="shared" si="13"/>
        <v/>
      </c>
      <c r="BJ31" s="76" t="str">
        <f t="shared" si="13"/>
        <v/>
      </c>
      <c r="BK31" s="76" t="str">
        <f t="shared" si="13"/>
        <v/>
      </c>
      <c r="BL31" s="76" t="str">
        <f t="shared" si="13"/>
        <v/>
      </c>
      <c r="BM31" s="76" t="str">
        <f t="shared" si="13"/>
        <v/>
      </c>
      <c r="BN31" s="76" t="str">
        <f t="shared" si="13"/>
        <v/>
      </c>
      <c r="BO31" s="76" t="str">
        <f t="shared" ref="BO31:CX31" si="14">IF(ISNUMBER(outYear),om_fuel_cost*system_heat_rate*(annual_fuel_usage/1000)*(1+inflation_rate/100+om_fuel_cost_escal/100)^BN2,"")</f>
        <v/>
      </c>
      <c r="BP31" s="76" t="str">
        <f t="shared" si="14"/>
        <v/>
      </c>
      <c r="BQ31" s="76" t="str">
        <f t="shared" si="14"/>
        <v/>
      </c>
      <c r="BR31" s="76" t="str">
        <f t="shared" si="14"/>
        <v/>
      </c>
      <c r="BS31" s="76" t="str">
        <f t="shared" si="14"/>
        <v/>
      </c>
      <c r="BT31" s="76" t="str">
        <f t="shared" si="14"/>
        <v/>
      </c>
      <c r="BU31" s="76" t="str">
        <f t="shared" si="14"/>
        <v/>
      </c>
      <c r="BV31" s="76" t="str">
        <f t="shared" si="14"/>
        <v/>
      </c>
      <c r="BW31" s="76" t="str">
        <f t="shared" si="14"/>
        <v/>
      </c>
      <c r="BX31" s="76" t="str">
        <f t="shared" si="14"/>
        <v/>
      </c>
      <c r="BY31" s="76" t="str">
        <f t="shared" si="14"/>
        <v/>
      </c>
      <c r="BZ31" s="76" t="str">
        <f t="shared" si="14"/>
        <v/>
      </c>
      <c r="CA31" s="76" t="str">
        <f t="shared" si="14"/>
        <v/>
      </c>
      <c r="CB31" s="76" t="str">
        <f t="shared" si="14"/>
        <v/>
      </c>
      <c r="CC31" s="76" t="str">
        <f t="shared" si="14"/>
        <v/>
      </c>
      <c r="CD31" s="76" t="str">
        <f t="shared" si="14"/>
        <v/>
      </c>
      <c r="CE31" s="76" t="str">
        <f t="shared" si="14"/>
        <v/>
      </c>
      <c r="CF31" s="76" t="str">
        <f t="shared" si="14"/>
        <v/>
      </c>
      <c r="CG31" s="76" t="str">
        <f t="shared" si="14"/>
        <v/>
      </c>
      <c r="CH31" s="76" t="str">
        <f t="shared" si="14"/>
        <v/>
      </c>
      <c r="CI31" s="76" t="str">
        <f t="shared" si="14"/>
        <v/>
      </c>
      <c r="CJ31" s="76" t="str">
        <f t="shared" si="14"/>
        <v/>
      </c>
      <c r="CK31" s="76" t="str">
        <f t="shared" si="14"/>
        <v/>
      </c>
      <c r="CL31" s="76" t="str">
        <f t="shared" si="14"/>
        <v/>
      </c>
      <c r="CM31" s="76" t="str">
        <f t="shared" si="14"/>
        <v/>
      </c>
      <c r="CN31" s="76" t="str">
        <f t="shared" si="14"/>
        <v/>
      </c>
      <c r="CO31" s="76" t="str">
        <f t="shared" si="14"/>
        <v/>
      </c>
      <c r="CP31" s="76" t="str">
        <f t="shared" si="14"/>
        <v/>
      </c>
      <c r="CQ31" s="76" t="str">
        <f t="shared" si="14"/>
        <v/>
      </c>
      <c r="CR31" s="76" t="str">
        <f t="shared" si="14"/>
        <v/>
      </c>
      <c r="CS31" s="76" t="str">
        <f t="shared" si="14"/>
        <v/>
      </c>
      <c r="CT31" s="76" t="str">
        <f t="shared" si="14"/>
        <v/>
      </c>
      <c r="CU31" s="76" t="str">
        <f t="shared" si="14"/>
        <v/>
      </c>
      <c r="CV31" s="76" t="str">
        <f t="shared" si="14"/>
        <v/>
      </c>
      <c r="CW31" s="76" t="str">
        <f t="shared" si="14"/>
        <v/>
      </c>
      <c r="CX31" s="76" t="str">
        <f t="shared" si="14"/>
        <v/>
      </c>
    </row>
    <row r="32" spans="1:102" x14ac:dyDescent="0.25">
      <c r="A32" s="61" t="s">
        <v>56</v>
      </c>
      <c r="B32" s="76"/>
      <c r="C32" s="76">
        <v>0</v>
      </c>
      <c r="D32" s="76">
        <v>0</v>
      </c>
      <c r="E32" s="76">
        <v>0</v>
      </c>
      <c r="F32" s="76">
        <v>0</v>
      </c>
      <c r="G32" s="76">
        <v>0</v>
      </c>
      <c r="H32" s="76">
        <v>0</v>
      </c>
      <c r="I32" s="76">
        <v>0</v>
      </c>
      <c r="J32" s="76">
        <v>0</v>
      </c>
      <c r="K32" s="76">
        <v>0</v>
      </c>
      <c r="L32" s="76">
        <v>0</v>
      </c>
      <c r="M32" s="76">
        <v>0</v>
      </c>
      <c r="N32" s="76">
        <v>0</v>
      </c>
      <c r="O32" s="76">
        <v>0</v>
      </c>
      <c r="P32" s="76">
        <v>0</v>
      </c>
      <c r="Q32" s="76">
        <v>0</v>
      </c>
      <c r="R32" s="76">
        <v>0</v>
      </c>
      <c r="S32" s="76">
        <v>0</v>
      </c>
      <c r="T32" s="76">
        <v>0</v>
      </c>
      <c r="U32" s="76">
        <v>0</v>
      </c>
      <c r="V32" s="76">
        <v>0</v>
      </c>
      <c r="W32" s="76">
        <v>0</v>
      </c>
      <c r="X32" s="76">
        <v>0</v>
      </c>
      <c r="Y32" s="76">
        <v>0</v>
      </c>
      <c r="Z32" s="76">
        <v>0</v>
      </c>
      <c r="AA32" s="76">
        <v>0</v>
      </c>
      <c r="AB32" s="76">
        <v>0</v>
      </c>
      <c r="AC32" s="76">
        <v>0</v>
      </c>
      <c r="AD32" s="76">
        <v>0</v>
      </c>
      <c r="AE32" s="76">
        <v>0</v>
      </c>
      <c r="AF32" s="76">
        <v>0</v>
      </c>
      <c r="AG32" s="76"/>
      <c r="AH32" s="76"/>
      <c r="AI32" s="76"/>
      <c r="AJ32" s="76"/>
      <c r="AK32" s="76"/>
      <c r="AL32" s="76"/>
      <c r="AM32" s="76"/>
      <c r="AN32" s="76"/>
      <c r="AO32" s="76"/>
      <c r="AP32" s="76"/>
      <c r="AQ32" s="76"/>
      <c r="AR32" s="76"/>
      <c r="AS32" s="76"/>
      <c r="AT32" s="76"/>
      <c r="AU32" s="76"/>
      <c r="AV32" s="76"/>
      <c r="AW32" s="76"/>
      <c r="AX32" s="76"/>
      <c r="AY32" s="76"/>
      <c r="AZ32" s="76"/>
      <c r="BA32" s="76"/>
      <c r="BB32" s="76"/>
      <c r="BC32" s="76"/>
      <c r="BD32" s="76"/>
      <c r="BE32" s="76"/>
      <c r="BF32" s="76"/>
      <c r="BG32" s="76"/>
      <c r="BH32" s="76"/>
      <c r="BI32" s="76"/>
      <c r="BJ32" s="76"/>
      <c r="BK32" s="76"/>
      <c r="BL32" s="76"/>
      <c r="BM32" s="76"/>
      <c r="BN32" s="76"/>
      <c r="BO32" s="76"/>
      <c r="BP32" s="76"/>
      <c r="BQ32" s="76"/>
      <c r="BR32" s="76"/>
      <c r="BS32" s="76"/>
      <c r="BT32" s="76"/>
      <c r="BU32" s="76"/>
      <c r="BV32" s="76"/>
      <c r="BW32" s="76"/>
      <c r="BX32" s="76"/>
      <c r="BY32" s="76"/>
      <c r="BZ32" s="76"/>
      <c r="CA32" s="76"/>
      <c r="CB32" s="76"/>
      <c r="CC32" s="76"/>
      <c r="CD32" s="76"/>
      <c r="CE32" s="76"/>
      <c r="CF32" s="76"/>
      <c r="CG32" s="76"/>
      <c r="CH32" s="76"/>
      <c r="CI32" s="76"/>
      <c r="CJ32" s="76"/>
      <c r="CK32" s="76"/>
      <c r="CL32" s="76"/>
      <c r="CM32" s="76"/>
      <c r="CN32" s="76"/>
      <c r="CO32" s="76"/>
      <c r="CP32" s="76"/>
      <c r="CQ32" s="76"/>
      <c r="CR32" s="76"/>
      <c r="CS32" s="76"/>
      <c r="CT32" s="76"/>
      <c r="CU32" s="76"/>
      <c r="CV32" s="76"/>
      <c r="CW32" s="76"/>
      <c r="CX32" s="76"/>
    </row>
    <row r="33" spans="1:102" x14ac:dyDescent="0.25">
      <c r="A33" s="60" t="s">
        <v>130</v>
      </c>
      <c r="B33" s="76"/>
      <c r="C33" s="76" t="str">
        <f t="shared" ref="C33:AH33" si="15">IF(ISNUMBER(outYear),om_opt_fuel_1_cost*om_opt_fuel_1_usage*(1+inflation_rate/100+om_opt_fuel_1_cost_escal/100)^B2,"")</f>
        <v/>
      </c>
      <c r="D33" s="76" t="str">
        <f t="shared" si="15"/>
        <v/>
      </c>
      <c r="E33" s="76" t="str">
        <f t="shared" si="15"/>
        <v/>
      </c>
      <c r="F33" s="76" t="str">
        <f t="shared" si="15"/>
        <v/>
      </c>
      <c r="G33" s="76" t="str">
        <f t="shared" si="15"/>
        <v/>
      </c>
      <c r="H33" s="76" t="str">
        <f t="shared" si="15"/>
        <v/>
      </c>
      <c r="I33" s="76" t="str">
        <f t="shared" si="15"/>
        <v/>
      </c>
      <c r="J33" s="76" t="str">
        <f t="shared" si="15"/>
        <v/>
      </c>
      <c r="K33" s="76" t="str">
        <f t="shared" si="15"/>
        <v/>
      </c>
      <c r="L33" s="76" t="str">
        <f t="shared" si="15"/>
        <v/>
      </c>
      <c r="M33" s="76" t="str">
        <f t="shared" si="15"/>
        <v/>
      </c>
      <c r="N33" s="76" t="str">
        <f t="shared" si="15"/>
        <v/>
      </c>
      <c r="O33" s="76" t="str">
        <f t="shared" si="15"/>
        <v/>
      </c>
      <c r="P33" s="76" t="str">
        <f t="shared" si="15"/>
        <v/>
      </c>
      <c r="Q33" s="76" t="str">
        <f t="shared" si="15"/>
        <v/>
      </c>
      <c r="R33" s="76" t="str">
        <f t="shared" si="15"/>
        <v/>
      </c>
      <c r="S33" s="76" t="str">
        <f t="shared" si="15"/>
        <v/>
      </c>
      <c r="T33" s="76" t="str">
        <f t="shared" si="15"/>
        <v/>
      </c>
      <c r="U33" s="76" t="str">
        <f t="shared" si="15"/>
        <v/>
      </c>
      <c r="V33" s="76" t="str">
        <f t="shared" si="15"/>
        <v/>
      </c>
      <c r="W33" s="76" t="str">
        <f t="shared" si="15"/>
        <v/>
      </c>
      <c r="X33" s="76" t="str">
        <f t="shared" si="15"/>
        <v/>
      </c>
      <c r="Y33" s="76" t="str">
        <f t="shared" si="15"/>
        <v/>
      </c>
      <c r="Z33" s="76" t="str">
        <f t="shared" si="15"/>
        <v/>
      </c>
      <c r="AA33" s="76" t="str">
        <f t="shared" si="15"/>
        <v/>
      </c>
      <c r="AB33" s="76" t="str">
        <f t="shared" si="15"/>
        <v/>
      </c>
      <c r="AC33" s="76" t="str">
        <f t="shared" si="15"/>
        <v/>
      </c>
      <c r="AD33" s="76" t="str">
        <f t="shared" si="15"/>
        <v/>
      </c>
      <c r="AE33" s="76" t="str">
        <f t="shared" si="15"/>
        <v/>
      </c>
      <c r="AF33" s="76" t="str">
        <f t="shared" si="15"/>
        <v/>
      </c>
      <c r="AG33" s="76" t="str">
        <f t="shared" si="15"/>
        <v/>
      </c>
      <c r="AH33" s="76" t="str">
        <f t="shared" si="15"/>
        <v/>
      </c>
      <c r="AI33" s="76" t="str">
        <f t="shared" ref="AI33:BN33" si="16">IF(ISNUMBER(outYear),om_opt_fuel_1_cost*om_opt_fuel_1_usage*(1+inflation_rate/100+om_opt_fuel_1_cost_escal/100)^AH2,"")</f>
        <v/>
      </c>
      <c r="AJ33" s="76" t="str">
        <f t="shared" si="16"/>
        <v/>
      </c>
      <c r="AK33" s="76" t="str">
        <f t="shared" si="16"/>
        <v/>
      </c>
      <c r="AL33" s="76" t="str">
        <f t="shared" si="16"/>
        <v/>
      </c>
      <c r="AM33" s="76" t="str">
        <f t="shared" si="16"/>
        <v/>
      </c>
      <c r="AN33" s="76" t="str">
        <f t="shared" si="16"/>
        <v/>
      </c>
      <c r="AO33" s="76" t="str">
        <f t="shared" si="16"/>
        <v/>
      </c>
      <c r="AP33" s="76" t="str">
        <f t="shared" si="16"/>
        <v/>
      </c>
      <c r="AQ33" s="76" t="str">
        <f t="shared" si="16"/>
        <v/>
      </c>
      <c r="AR33" s="76" t="str">
        <f t="shared" si="16"/>
        <v/>
      </c>
      <c r="AS33" s="76" t="str">
        <f t="shared" si="16"/>
        <v/>
      </c>
      <c r="AT33" s="76" t="str">
        <f t="shared" si="16"/>
        <v/>
      </c>
      <c r="AU33" s="76" t="str">
        <f t="shared" si="16"/>
        <v/>
      </c>
      <c r="AV33" s="76" t="str">
        <f t="shared" si="16"/>
        <v/>
      </c>
      <c r="AW33" s="76" t="str">
        <f t="shared" si="16"/>
        <v/>
      </c>
      <c r="AX33" s="76" t="str">
        <f t="shared" si="16"/>
        <v/>
      </c>
      <c r="AY33" s="76" t="str">
        <f t="shared" si="16"/>
        <v/>
      </c>
      <c r="AZ33" s="76" t="str">
        <f t="shared" si="16"/>
        <v/>
      </c>
      <c r="BA33" s="76" t="str">
        <f t="shared" si="16"/>
        <v/>
      </c>
      <c r="BB33" s="76" t="str">
        <f t="shared" si="16"/>
        <v/>
      </c>
      <c r="BC33" s="76" t="str">
        <f t="shared" si="16"/>
        <v/>
      </c>
      <c r="BD33" s="76" t="str">
        <f t="shared" si="16"/>
        <v/>
      </c>
      <c r="BE33" s="76" t="str">
        <f t="shared" si="16"/>
        <v/>
      </c>
      <c r="BF33" s="76" t="str">
        <f t="shared" si="16"/>
        <v/>
      </c>
      <c r="BG33" s="76" t="str">
        <f t="shared" si="16"/>
        <v/>
      </c>
      <c r="BH33" s="76" t="str">
        <f t="shared" si="16"/>
        <v/>
      </c>
      <c r="BI33" s="76" t="str">
        <f t="shared" si="16"/>
        <v/>
      </c>
      <c r="BJ33" s="76" t="str">
        <f t="shared" si="16"/>
        <v/>
      </c>
      <c r="BK33" s="76" t="str">
        <f t="shared" si="16"/>
        <v/>
      </c>
      <c r="BL33" s="76" t="str">
        <f t="shared" si="16"/>
        <v/>
      </c>
      <c r="BM33" s="76" t="str">
        <f t="shared" si="16"/>
        <v/>
      </c>
      <c r="BN33" s="76" t="str">
        <f t="shared" si="16"/>
        <v/>
      </c>
      <c r="BO33" s="76" t="str">
        <f t="shared" ref="BO33:CX33" si="17">IF(ISNUMBER(outYear),om_opt_fuel_1_cost*om_opt_fuel_1_usage*(1+inflation_rate/100+om_opt_fuel_1_cost_escal/100)^BN2,"")</f>
        <v/>
      </c>
      <c r="BP33" s="76" t="str">
        <f t="shared" si="17"/>
        <v/>
      </c>
      <c r="BQ33" s="76" t="str">
        <f t="shared" si="17"/>
        <v/>
      </c>
      <c r="BR33" s="76" t="str">
        <f t="shared" si="17"/>
        <v/>
      </c>
      <c r="BS33" s="76" t="str">
        <f t="shared" si="17"/>
        <v/>
      </c>
      <c r="BT33" s="76" t="str">
        <f t="shared" si="17"/>
        <v/>
      </c>
      <c r="BU33" s="76" t="str">
        <f t="shared" si="17"/>
        <v/>
      </c>
      <c r="BV33" s="76" t="str">
        <f t="shared" si="17"/>
        <v/>
      </c>
      <c r="BW33" s="76" t="str">
        <f t="shared" si="17"/>
        <v/>
      </c>
      <c r="BX33" s="76" t="str">
        <f t="shared" si="17"/>
        <v/>
      </c>
      <c r="BY33" s="76" t="str">
        <f t="shared" si="17"/>
        <v/>
      </c>
      <c r="BZ33" s="76" t="str">
        <f t="shared" si="17"/>
        <v/>
      </c>
      <c r="CA33" s="76" t="str">
        <f t="shared" si="17"/>
        <v/>
      </c>
      <c r="CB33" s="76" t="str">
        <f t="shared" si="17"/>
        <v/>
      </c>
      <c r="CC33" s="76" t="str">
        <f t="shared" si="17"/>
        <v/>
      </c>
      <c r="CD33" s="76" t="str">
        <f t="shared" si="17"/>
        <v/>
      </c>
      <c r="CE33" s="76" t="str">
        <f t="shared" si="17"/>
        <v/>
      </c>
      <c r="CF33" s="76" t="str">
        <f t="shared" si="17"/>
        <v/>
      </c>
      <c r="CG33" s="76" t="str">
        <f t="shared" si="17"/>
        <v/>
      </c>
      <c r="CH33" s="76" t="str">
        <f t="shared" si="17"/>
        <v/>
      </c>
      <c r="CI33" s="76" t="str">
        <f t="shared" si="17"/>
        <v/>
      </c>
      <c r="CJ33" s="76" t="str">
        <f t="shared" si="17"/>
        <v/>
      </c>
      <c r="CK33" s="76" t="str">
        <f t="shared" si="17"/>
        <v/>
      </c>
      <c r="CL33" s="76" t="str">
        <f t="shared" si="17"/>
        <v/>
      </c>
      <c r="CM33" s="76" t="str">
        <f t="shared" si="17"/>
        <v/>
      </c>
      <c r="CN33" s="76" t="str">
        <f t="shared" si="17"/>
        <v/>
      </c>
      <c r="CO33" s="76" t="str">
        <f t="shared" si="17"/>
        <v/>
      </c>
      <c r="CP33" s="76" t="str">
        <f t="shared" si="17"/>
        <v/>
      </c>
      <c r="CQ33" s="76" t="str">
        <f t="shared" si="17"/>
        <v/>
      </c>
      <c r="CR33" s="76" t="str">
        <f t="shared" si="17"/>
        <v/>
      </c>
      <c r="CS33" s="76" t="str">
        <f t="shared" si="17"/>
        <v/>
      </c>
      <c r="CT33" s="76" t="str">
        <f t="shared" si="17"/>
        <v/>
      </c>
      <c r="CU33" s="76" t="str">
        <f t="shared" si="17"/>
        <v/>
      </c>
      <c r="CV33" s="76" t="str">
        <f t="shared" si="17"/>
        <v/>
      </c>
      <c r="CW33" s="76" t="str">
        <f t="shared" si="17"/>
        <v/>
      </c>
      <c r="CX33" s="76" t="str">
        <f t="shared" si="17"/>
        <v/>
      </c>
    </row>
    <row r="34" spans="1:102" x14ac:dyDescent="0.25">
      <c r="A34" s="60" t="s">
        <v>129</v>
      </c>
      <c r="B34" s="76"/>
      <c r="C34" s="76" t="str">
        <f t="shared" ref="C34:AH34" si="18">IF(ISNUMBER(outYear),om_opt_fuel_2_cost*om_opt_fuel_2_usage*(1+inflation_rate/100+om_opt_fuel_2_cost_escal/100)^B2,"")</f>
        <v/>
      </c>
      <c r="D34" s="76" t="str">
        <f t="shared" si="18"/>
        <v/>
      </c>
      <c r="E34" s="76" t="str">
        <f t="shared" si="18"/>
        <v/>
      </c>
      <c r="F34" s="76" t="str">
        <f t="shared" si="18"/>
        <v/>
      </c>
      <c r="G34" s="76" t="str">
        <f t="shared" si="18"/>
        <v/>
      </c>
      <c r="H34" s="76" t="str">
        <f t="shared" si="18"/>
        <v/>
      </c>
      <c r="I34" s="76" t="str">
        <f t="shared" si="18"/>
        <v/>
      </c>
      <c r="J34" s="76" t="str">
        <f t="shared" si="18"/>
        <v/>
      </c>
      <c r="K34" s="76" t="str">
        <f t="shared" si="18"/>
        <v/>
      </c>
      <c r="L34" s="76" t="str">
        <f t="shared" si="18"/>
        <v/>
      </c>
      <c r="M34" s="76" t="str">
        <f t="shared" si="18"/>
        <v/>
      </c>
      <c r="N34" s="76" t="str">
        <f t="shared" si="18"/>
        <v/>
      </c>
      <c r="O34" s="76" t="str">
        <f t="shared" si="18"/>
        <v/>
      </c>
      <c r="P34" s="76" t="str">
        <f t="shared" si="18"/>
        <v/>
      </c>
      <c r="Q34" s="76" t="str">
        <f t="shared" si="18"/>
        <v/>
      </c>
      <c r="R34" s="76" t="str">
        <f t="shared" si="18"/>
        <v/>
      </c>
      <c r="S34" s="76" t="str">
        <f t="shared" si="18"/>
        <v/>
      </c>
      <c r="T34" s="76" t="str">
        <f t="shared" si="18"/>
        <v/>
      </c>
      <c r="U34" s="76" t="str">
        <f t="shared" si="18"/>
        <v/>
      </c>
      <c r="V34" s="76" t="str">
        <f t="shared" si="18"/>
        <v/>
      </c>
      <c r="W34" s="76" t="str">
        <f t="shared" si="18"/>
        <v/>
      </c>
      <c r="X34" s="76" t="str">
        <f t="shared" si="18"/>
        <v/>
      </c>
      <c r="Y34" s="76" t="str">
        <f t="shared" si="18"/>
        <v/>
      </c>
      <c r="Z34" s="76" t="str">
        <f t="shared" si="18"/>
        <v/>
      </c>
      <c r="AA34" s="76" t="str">
        <f t="shared" si="18"/>
        <v/>
      </c>
      <c r="AB34" s="76" t="str">
        <f t="shared" si="18"/>
        <v/>
      </c>
      <c r="AC34" s="76" t="str">
        <f t="shared" si="18"/>
        <v/>
      </c>
      <c r="AD34" s="76" t="str">
        <f t="shared" si="18"/>
        <v/>
      </c>
      <c r="AE34" s="76" t="str">
        <f t="shared" si="18"/>
        <v/>
      </c>
      <c r="AF34" s="76" t="str">
        <f t="shared" si="18"/>
        <v/>
      </c>
      <c r="AG34" s="76" t="str">
        <f t="shared" si="18"/>
        <v/>
      </c>
      <c r="AH34" s="76" t="str">
        <f t="shared" si="18"/>
        <v/>
      </c>
      <c r="AI34" s="76" t="str">
        <f t="shared" ref="AI34:BN34" si="19">IF(ISNUMBER(outYear),om_opt_fuel_2_cost*om_opt_fuel_2_usage*(1+inflation_rate/100+om_opt_fuel_2_cost_escal/100)^AH2,"")</f>
        <v/>
      </c>
      <c r="AJ34" s="76" t="str">
        <f t="shared" si="19"/>
        <v/>
      </c>
      <c r="AK34" s="76" t="str">
        <f t="shared" si="19"/>
        <v/>
      </c>
      <c r="AL34" s="76" t="str">
        <f t="shared" si="19"/>
        <v/>
      </c>
      <c r="AM34" s="76" t="str">
        <f t="shared" si="19"/>
        <v/>
      </c>
      <c r="AN34" s="76" t="str">
        <f t="shared" si="19"/>
        <v/>
      </c>
      <c r="AO34" s="76" t="str">
        <f t="shared" si="19"/>
        <v/>
      </c>
      <c r="AP34" s="76" t="str">
        <f t="shared" si="19"/>
        <v/>
      </c>
      <c r="AQ34" s="76" t="str">
        <f t="shared" si="19"/>
        <v/>
      </c>
      <c r="AR34" s="76" t="str">
        <f t="shared" si="19"/>
        <v/>
      </c>
      <c r="AS34" s="76" t="str">
        <f t="shared" si="19"/>
        <v/>
      </c>
      <c r="AT34" s="76" t="str">
        <f t="shared" si="19"/>
        <v/>
      </c>
      <c r="AU34" s="76" t="str">
        <f t="shared" si="19"/>
        <v/>
      </c>
      <c r="AV34" s="76" t="str">
        <f t="shared" si="19"/>
        <v/>
      </c>
      <c r="AW34" s="76" t="str">
        <f t="shared" si="19"/>
        <v/>
      </c>
      <c r="AX34" s="76" t="str">
        <f t="shared" si="19"/>
        <v/>
      </c>
      <c r="AY34" s="76" t="str">
        <f t="shared" si="19"/>
        <v/>
      </c>
      <c r="AZ34" s="76" t="str">
        <f t="shared" si="19"/>
        <v/>
      </c>
      <c r="BA34" s="76" t="str">
        <f t="shared" si="19"/>
        <v/>
      </c>
      <c r="BB34" s="76" t="str">
        <f t="shared" si="19"/>
        <v/>
      </c>
      <c r="BC34" s="76" t="str">
        <f t="shared" si="19"/>
        <v/>
      </c>
      <c r="BD34" s="76" t="str">
        <f t="shared" si="19"/>
        <v/>
      </c>
      <c r="BE34" s="76" t="str">
        <f t="shared" si="19"/>
        <v/>
      </c>
      <c r="BF34" s="76" t="str">
        <f t="shared" si="19"/>
        <v/>
      </c>
      <c r="BG34" s="76" t="str">
        <f t="shared" si="19"/>
        <v/>
      </c>
      <c r="BH34" s="76" t="str">
        <f t="shared" si="19"/>
        <v/>
      </c>
      <c r="BI34" s="76" t="str">
        <f t="shared" si="19"/>
        <v/>
      </c>
      <c r="BJ34" s="76" t="str">
        <f t="shared" si="19"/>
        <v/>
      </c>
      <c r="BK34" s="76" t="str">
        <f t="shared" si="19"/>
        <v/>
      </c>
      <c r="BL34" s="76" t="str">
        <f t="shared" si="19"/>
        <v/>
      </c>
      <c r="BM34" s="76" t="str">
        <f t="shared" si="19"/>
        <v/>
      </c>
      <c r="BN34" s="76" t="str">
        <f t="shared" si="19"/>
        <v/>
      </c>
      <c r="BO34" s="76" t="str">
        <f t="shared" ref="BO34:CX34" si="20">IF(ISNUMBER(outYear),om_opt_fuel_2_cost*om_opt_fuel_2_usage*(1+inflation_rate/100+om_opt_fuel_2_cost_escal/100)^BN2,"")</f>
        <v/>
      </c>
      <c r="BP34" s="76" t="str">
        <f t="shared" si="20"/>
        <v/>
      </c>
      <c r="BQ34" s="76" t="str">
        <f t="shared" si="20"/>
        <v/>
      </c>
      <c r="BR34" s="76" t="str">
        <f t="shared" si="20"/>
        <v/>
      </c>
      <c r="BS34" s="76" t="str">
        <f t="shared" si="20"/>
        <v/>
      </c>
      <c r="BT34" s="76" t="str">
        <f t="shared" si="20"/>
        <v/>
      </c>
      <c r="BU34" s="76" t="str">
        <f t="shared" si="20"/>
        <v/>
      </c>
      <c r="BV34" s="76" t="str">
        <f t="shared" si="20"/>
        <v/>
      </c>
      <c r="BW34" s="76" t="str">
        <f t="shared" si="20"/>
        <v/>
      </c>
      <c r="BX34" s="76" t="str">
        <f t="shared" si="20"/>
        <v/>
      </c>
      <c r="BY34" s="76" t="str">
        <f t="shared" si="20"/>
        <v/>
      </c>
      <c r="BZ34" s="76" t="str">
        <f t="shared" si="20"/>
        <v/>
      </c>
      <c r="CA34" s="76" t="str">
        <f t="shared" si="20"/>
        <v/>
      </c>
      <c r="CB34" s="76" t="str">
        <f t="shared" si="20"/>
        <v/>
      </c>
      <c r="CC34" s="76" t="str">
        <f t="shared" si="20"/>
        <v/>
      </c>
      <c r="CD34" s="76" t="str">
        <f t="shared" si="20"/>
        <v/>
      </c>
      <c r="CE34" s="76" t="str">
        <f t="shared" si="20"/>
        <v/>
      </c>
      <c r="CF34" s="76" t="str">
        <f t="shared" si="20"/>
        <v/>
      </c>
      <c r="CG34" s="76" t="str">
        <f t="shared" si="20"/>
        <v/>
      </c>
      <c r="CH34" s="76" t="str">
        <f t="shared" si="20"/>
        <v/>
      </c>
      <c r="CI34" s="76" t="str">
        <f t="shared" si="20"/>
        <v/>
      </c>
      <c r="CJ34" s="76" t="str">
        <f t="shared" si="20"/>
        <v/>
      </c>
      <c r="CK34" s="76" t="str">
        <f t="shared" si="20"/>
        <v/>
      </c>
      <c r="CL34" s="76" t="str">
        <f t="shared" si="20"/>
        <v/>
      </c>
      <c r="CM34" s="76" t="str">
        <f t="shared" si="20"/>
        <v/>
      </c>
      <c r="CN34" s="76" t="str">
        <f t="shared" si="20"/>
        <v/>
      </c>
      <c r="CO34" s="76" t="str">
        <f t="shared" si="20"/>
        <v/>
      </c>
      <c r="CP34" s="76" t="str">
        <f t="shared" si="20"/>
        <v/>
      </c>
      <c r="CQ34" s="76" t="str">
        <f t="shared" si="20"/>
        <v/>
      </c>
      <c r="CR34" s="76" t="str">
        <f t="shared" si="20"/>
        <v/>
      </c>
      <c r="CS34" s="76" t="str">
        <f t="shared" si="20"/>
        <v/>
      </c>
      <c r="CT34" s="76" t="str">
        <f t="shared" si="20"/>
        <v/>
      </c>
      <c r="CU34" s="76" t="str">
        <f t="shared" si="20"/>
        <v/>
      </c>
      <c r="CV34" s="76" t="str">
        <f t="shared" si="20"/>
        <v/>
      </c>
      <c r="CW34" s="76" t="str">
        <f t="shared" si="20"/>
        <v/>
      </c>
      <c r="CX34" s="76" t="str">
        <f t="shared" si="20"/>
        <v/>
      </c>
    </row>
    <row r="35" spans="1:102" x14ac:dyDescent="0.25">
      <c r="A35" s="63" t="s">
        <v>0</v>
      </c>
      <c r="B35" s="76"/>
      <c r="C35" s="76" t="str">
        <f t="shared" ref="C35:AH35" si="21">IF(ISNUMBER(outYear),total_installed_cost*insurance_rate/100*(1+inflation_rate/100)^B2,"")</f>
        <v/>
      </c>
      <c r="D35" s="76" t="str">
        <f t="shared" si="21"/>
        <v/>
      </c>
      <c r="E35" s="76" t="str">
        <f t="shared" si="21"/>
        <v/>
      </c>
      <c r="F35" s="76" t="str">
        <f t="shared" si="21"/>
        <v/>
      </c>
      <c r="G35" s="76" t="str">
        <f t="shared" si="21"/>
        <v/>
      </c>
      <c r="H35" s="76" t="str">
        <f t="shared" si="21"/>
        <v/>
      </c>
      <c r="I35" s="76" t="str">
        <f t="shared" si="21"/>
        <v/>
      </c>
      <c r="J35" s="76" t="str">
        <f t="shared" si="21"/>
        <v/>
      </c>
      <c r="K35" s="76" t="str">
        <f t="shared" si="21"/>
        <v/>
      </c>
      <c r="L35" s="76" t="str">
        <f t="shared" si="21"/>
        <v/>
      </c>
      <c r="M35" s="76" t="str">
        <f t="shared" si="21"/>
        <v/>
      </c>
      <c r="N35" s="76" t="str">
        <f t="shared" si="21"/>
        <v/>
      </c>
      <c r="O35" s="76" t="str">
        <f t="shared" si="21"/>
        <v/>
      </c>
      <c r="P35" s="76" t="str">
        <f t="shared" si="21"/>
        <v/>
      </c>
      <c r="Q35" s="76" t="str">
        <f t="shared" si="21"/>
        <v/>
      </c>
      <c r="R35" s="76" t="str">
        <f t="shared" si="21"/>
        <v/>
      </c>
      <c r="S35" s="76" t="str">
        <f t="shared" si="21"/>
        <v/>
      </c>
      <c r="T35" s="76" t="str">
        <f t="shared" si="21"/>
        <v/>
      </c>
      <c r="U35" s="76" t="str">
        <f t="shared" si="21"/>
        <v/>
      </c>
      <c r="V35" s="76" t="str">
        <f t="shared" si="21"/>
        <v/>
      </c>
      <c r="W35" s="76" t="str">
        <f t="shared" si="21"/>
        <v/>
      </c>
      <c r="X35" s="76" t="str">
        <f t="shared" si="21"/>
        <v/>
      </c>
      <c r="Y35" s="76" t="str">
        <f t="shared" si="21"/>
        <v/>
      </c>
      <c r="Z35" s="76" t="str">
        <f t="shared" si="21"/>
        <v/>
      </c>
      <c r="AA35" s="76" t="str">
        <f t="shared" si="21"/>
        <v/>
      </c>
      <c r="AB35" s="76" t="str">
        <f t="shared" si="21"/>
        <v/>
      </c>
      <c r="AC35" s="76" t="str">
        <f t="shared" si="21"/>
        <v/>
      </c>
      <c r="AD35" s="76" t="str">
        <f t="shared" si="21"/>
        <v/>
      </c>
      <c r="AE35" s="76" t="str">
        <f t="shared" si="21"/>
        <v/>
      </c>
      <c r="AF35" s="76" t="str">
        <f t="shared" si="21"/>
        <v/>
      </c>
      <c r="AG35" s="76" t="str">
        <f t="shared" si="21"/>
        <v/>
      </c>
      <c r="AH35" s="76" t="str">
        <f t="shared" si="21"/>
        <v/>
      </c>
      <c r="AI35" s="76" t="str">
        <f t="shared" ref="AI35:BN35" si="22">IF(ISNUMBER(outYear),total_installed_cost*insurance_rate/100*(1+inflation_rate/100)^AH2,"")</f>
        <v/>
      </c>
      <c r="AJ35" s="76" t="str">
        <f t="shared" si="22"/>
        <v/>
      </c>
      <c r="AK35" s="76" t="str">
        <f t="shared" si="22"/>
        <v/>
      </c>
      <c r="AL35" s="76" t="str">
        <f t="shared" si="22"/>
        <v/>
      </c>
      <c r="AM35" s="76" t="str">
        <f t="shared" si="22"/>
        <v/>
      </c>
      <c r="AN35" s="76" t="str">
        <f t="shared" si="22"/>
        <v/>
      </c>
      <c r="AO35" s="76" t="str">
        <f t="shared" si="22"/>
        <v/>
      </c>
      <c r="AP35" s="76" t="str">
        <f t="shared" si="22"/>
        <v/>
      </c>
      <c r="AQ35" s="76" t="str">
        <f t="shared" si="22"/>
        <v/>
      </c>
      <c r="AR35" s="76" t="str">
        <f t="shared" si="22"/>
        <v/>
      </c>
      <c r="AS35" s="76" t="str">
        <f t="shared" si="22"/>
        <v/>
      </c>
      <c r="AT35" s="76" t="str">
        <f t="shared" si="22"/>
        <v/>
      </c>
      <c r="AU35" s="76" t="str">
        <f t="shared" si="22"/>
        <v/>
      </c>
      <c r="AV35" s="76" t="str">
        <f t="shared" si="22"/>
        <v/>
      </c>
      <c r="AW35" s="76" t="str">
        <f t="shared" si="22"/>
        <v/>
      </c>
      <c r="AX35" s="76" t="str">
        <f t="shared" si="22"/>
        <v/>
      </c>
      <c r="AY35" s="76" t="str">
        <f t="shared" si="22"/>
        <v/>
      </c>
      <c r="AZ35" s="76" t="str">
        <f t="shared" si="22"/>
        <v/>
      </c>
      <c r="BA35" s="76" t="str">
        <f t="shared" si="22"/>
        <v/>
      </c>
      <c r="BB35" s="76" t="str">
        <f t="shared" si="22"/>
        <v/>
      </c>
      <c r="BC35" s="76" t="str">
        <f t="shared" si="22"/>
        <v/>
      </c>
      <c r="BD35" s="76" t="str">
        <f t="shared" si="22"/>
        <v/>
      </c>
      <c r="BE35" s="76" t="str">
        <f t="shared" si="22"/>
        <v/>
      </c>
      <c r="BF35" s="76" t="str">
        <f t="shared" si="22"/>
        <v/>
      </c>
      <c r="BG35" s="76" t="str">
        <f t="shared" si="22"/>
        <v/>
      </c>
      <c r="BH35" s="76" t="str">
        <f t="shared" si="22"/>
        <v/>
      </c>
      <c r="BI35" s="76" t="str">
        <f t="shared" si="22"/>
        <v/>
      </c>
      <c r="BJ35" s="76" t="str">
        <f t="shared" si="22"/>
        <v/>
      </c>
      <c r="BK35" s="76" t="str">
        <f t="shared" si="22"/>
        <v/>
      </c>
      <c r="BL35" s="76" t="str">
        <f t="shared" si="22"/>
        <v/>
      </c>
      <c r="BM35" s="76" t="str">
        <f t="shared" si="22"/>
        <v/>
      </c>
      <c r="BN35" s="76" t="str">
        <f t="shared" si="22"/>
        <v/>
      </c>
      <c r="BO35" s="76" t="str">
        <f t="shared" ref="BO35:CX35" si="23">IF(ISNUMBER(outYear),total_installed_cost*insurance_rate/100*(1+inflation_rate/100)^BN2,"")</f>
        <v/>
      </c>
      <c r="BP35" s="76" t="str">
        <f t="shared" si="23"/>
        <v/>
      </c>
      <c r="BQ35" s="76" t="str">
        <f t="shared" si="23"/>
        <v/>
      </c>
      <c r="BR35" s="76" t="str">
        <f t="shared" si="23"/>
        <v/>
      </c>
      <c r="BS35" s="76" t="str">
        <f t="shared" si="23"/>
        <v/>
      </c>
      <c r="BT35" s="76" t="str">
        <f t="shared" si="23"/>
        <v/>
      </c>
      <c r="BU35" s="76" t="str">
        <f t="shared" si="23"/>
        <v/>
      </c>
      <c r="BV35" s="76" t="str">
        <f t="shared" si="23"/>
        <v/>
      </c>
      <c r="BW35" s="76" t="str">
        <f t="shared" si="23"/>
        <v/>
      </c>
      <c r="BX35" s="76" t="str">
        <f t="shared" si="23"/>
        <v/>
      </c>
      <c r="BY35" s="76" t="str">
        <f t="shared" si="23"/>
        <v/>
      </c>
      <c r="BZ35" s="76" t="str">
        <f t="shared" si="23"/>
        <v/>
      </c>
      <c r="CA35" s="76" t="str">
        <f t="shared" si="23"/>
        <v/>
      </c>
      <c r="CB35" s="76" t="str">
        <f t="shared" si="23"/>
        <v/>
      </c>
      <c r="CC35" s="76" t="str">
        <f t="shared" si="23"/>
        <v/>
      </c>
      <c r="CD35" s="76" t="str">
        <f t="shared" si="23"/>
        <v/>
      </c>
      <c r="CE35" s="76" t="str">
        <f t="shared" si="23"/>
        <v/>
      </c>
      <c r="CF35" s="76" t="str">
        <f t="shared" si="23"/>
        <v/>
      </c>
      <c r="CG35" s="76" t="str">
        <f t="shared" si="23"/>
        <v/>
      </c>
      <c r="CH35" s="76" t="str">
        <f t="shared" si="23"/>
        <v/>
      </c>
      <c r="CI35" s="76" t="str">
        <f t="shared" si="23"/>
        <v/>
      </c>
      <c r="CJ35" s="76" t="str">
        <f t="shared" si="23"/>
        <v/>
      </c>
      <c r="CK35" s="76" t="str">
        <f t="shared" si="23"/>
        <v/>
      </c>
      <c r="CL35" s="76" t="str">
        <f t="shared" si="23"/>
        <v/>
      </c>
      <c r="CM35" s="76" t="str">
        <f t="shared" si="23"/>
        <v/>
      </c>
      <c r="CN35" s="76" t="str">
        <f t="shared" si="23"/>
        <v/>
      </c>
      <c r="CO35" s="76" t="str">
        <f t="shared" si="23"/>
        <v/>
      </c>
      <c r="CP35" s="76" t="str">
        <f t="shared" si="23"/>
        <v/>
      </c>
      <c r="CQ35" s="76" t="str">
        <f t="shared" si="23"/>
        <v/>
      </c>
      <c r="CR35" s="76" t="str">
        <f t="shared" si="23"/>
        <v/>
      </c>
      <c r="CS35" s="76" t="str">
        <f t="shared" si="23"/>
        <v/>
      </c>
      <c r="CT35" s="76" t="str">
        <f t="shared" si="23"/>
        <v/>
      </c>
      <c r="CU35" s="76" t="str">
        <f t="shared" si="23"/>
        <v/>
      </c>
      <c r="CV35" s="76" t="str">
        <f t="shared" si="23"/>
        <v/>
      </c>
      <c r="CW35" s="76" t="str">
        <f t="shared" si="23"/>
        <v/>
      </c>
      <c r="CX35" s="76" t="str">
        <f t="shared" si="23"/>
        <v/>
      </c>
    </row>
    <row r="36" spans="1:102" x14ac:dyDescent="0.25">
      <c r="A36" s="55" t="s">
        <v>128</v>
      </c>
      <c r="B36" s="76"/>
      <c r="C36" s="76" t="str">
        <f t="shared" ref="C36:AH36" si="24">IF(ISNUMBER(outYear),C40*property_tax_rate/100,"")</f>
        <v/>
      </c>
      <c r="D36" s="76" t="str">
        <f t="shared" si="24"/>
        <v/>
      </c>
      <c r="E36" s="76" t="str">
        <f t="shared" si="24"/>
        <v/>
      </c>
      <c r="F36" s="76" t="str">
        <f t="shared" si="24"/>
        <v/>
      </c>
      <c r="G36" s="76" t="str">
        <f t="shared" si="24"/>
        <v/>
      </c>
      <c r="H36" s="76" t="str">
        <f t="shared" si="24"/>
        <v/>
      </c>
      <c r="I36" s="76" t="str">
        <f t="shared" si="24"/>
        <v/>
      </c>
      <c r="J36" s="76" t="str">
        <f t="shared" si="24"/>
        <v/>
      </c>
      <c r="K36" s="76" t="str">
        <f t="shared" si="24"/>
        <v/>
      </c>
      <c r="L36" s="76" t="str">
        <f t="shared" si="24"/>
        <v/>
      </c>
      <c r="M36" s="76" t="str">
        <f t="shared" si="24"/>
        <v/>
      </c>
      <c r="N36" s="76" t="str">
        <f t="shared" si="24"/>
        <v/>
      </c>
      <c r="O36" s="76" t="str">
        <f t="shared" si="24"/>
        <v/>
      </c>
      <c r="P36" s="76" t="str">
        <f t="shared" si="24"/>
        <v/>
      </c>
      <c r="Q36" s="76" t="str">
        <f t="shared" si="24"/>
        <v/>
      </c>
      <c r="R36" s="76" t="str">
        <f t="shared" si="24"/>
        <v/>
      </c>
      <c r="S36" s="76" t="str">
        <f t="shared" si="24"/>
        <v/>
      </c>
      <c r="T36" s="76" t="str">
        <f t="shared" si="24"/>
        <v/>
      </c>
      <c r="U36" s="76" t="str">
        <f t="shared" si="24"/>
        <v/>
      </c>
      <c r="V36" s="76" t="str">
        <f t="shared" si="24"/>
        <v/>
      </c>
      <c r="W36" s="76" t="str">
        <f t="shared" si="24"/>
        <v/>
      </c>
      <c r="X36" s="76" t="str">
        <f t="shared" si="24"/>
        <v/>
      </c>
      <c r="Y36" s="76" t="str">
        <f t="shared" si="24"/>
        <v/>
      </c>
      <c r="Z36" s="76" t="str">
        <f t="shared" si="24"/>
        <v/>
      </c>
      <c r="AA36" s="76" t="str">
        <f t="shared" si="24"/>
        <v/>
      </c>
      <c r="AB36" s="76" t="str">
        <f t="shared" si="24"/>
        <v/>
      </c>
      <c r="AC36" s="76" t="str">
        <f t="shared" si="24"/>
        <v/>
      </c>
      <c r="AD36" s="76" t="str">
        <f t="shared" si="24"/>
        <v/>
      </c>
      <c r="AE36" s="76" t="str">
        <f t="shared" si="24"/>
        <v/>
      </c>
      <c r="AF36" s="76" t="str">
        <f t="shared" si="24"/>
        <v/>
      </c>
      <c r="AG36" s="76" t="str">
        <f t="shared" si="24"/>
        <v/>
      </c>
      <c r="AH36" s="76" t="str">
        <f t="shared" si="24"/>
        <v/>
      </c>
      <c r="AI36" s="76" t="str">
        <f t="shared" ref="AI36:BN36" si="25">IF(ISNUMBER(outYear),AI40*property_tax_rate/100,"")</f>
        <v/>
      </c>
      <c r="AJ36" s="76" t="str">
        <f t="shared" si="25"/>
        <v/>
      </c>
      <c r="AK36" s="76" t="str">
        <f t="shared" si="25"/>
        <v/>
      </c>
      <c r="AL36" s="76" t="str">
        <f t="shared" si="25"/>
        <v/>
      </c>
      <c r="AM36" s="76" t="str">
        <f t="shared" si="25"/>
        <v/>
      </c>
      <c r="AN36" s="76" t="str">
        <f t="shared" si="25"/>
        <v/>
      </c>
      <c r="AO36" s="76" t="str">
        <f t="shared" si="25"/>
        <v/>
      </c>
      <c r="AP36" s="76" t="str">
        <f t="shared" si="25"/>
        <v/>
      </c>
      <c r="AQ36" s="76" t="str">
        <f t="shared" si="25"/>
        <v/>
      </c>
      <c r="AR36" s="76" t="str">
        <f t="shared" si="25"/>
        <v/>
      </c>
      <c r="AS36" s="76" t="str">
        <f t="shared" si="25"/>
        <v/>
      </c>
      <c r="AT36" s="76" t="str">
        <f t="shared" si="25"/>
        <v/>
      </c>
      <c r="AU36" s="76" t="str">
        <f t="shared" si="25"/>
        <v/>
      </c>
      <c r="AV36" s="76" t="str">
        <f t="shared" si="25"/>
        <v/>
      </c>
      <c r="AW36" s="76" t="str">
        <f t="shared" si="25"/>
        <v/>
      </c>
      <c r="AX36" s="76" t="str">
        <f t="shared" si="25"/>
        <v/>
      </c>
      <c r="AY36" s="76" t="str">
        <f t="shared" si="25"/>
        <v/>
      </c>
      <c r="AZ36" s="76" t="str">
        <f t="shared" si="25"/>
        <v/>
      </c>
      <c r="BA36" s="76" t="str">
        <f t="shared" si="25"/>
        <v/>
      </c>
      <c r="BB36" s="76" t="str">
        <f t="shared" si="25"/>
        <v/>
      </c>
      <c r="BC36" s="76" t="str">
        <f t="shared" si="25"/>
        <v/>
      </c>
      <c r="BD36" s="76" t="str">
        <f t="shared" si="25"/>
        <v/>
      </c>
      <c r="BE36" s="76" t="str">
        <f t="shared" si="25"/>
        <v/>
      </c>
      <c r="BF36" s="76" t="str">
        <f t="shared" si="25"/>
        <v/>
      </c>
      <c r="BG36" s="76" t="str">
        <f t="shared" si="25"/>
        <v/>
      </c>
      <c r="BH36" s="76" t="str">
        <f t="shared" si="25"/>
        <v/>
      </c>
      <c r="BI36" s="76" t="str">
        <f t="shared" si="25"/>
        <v/>
      </c>
      <c r="BJ36" s="76" t="str">
        <f t="shared" si="25"/>
        <v/>
      </c>
      <c r="BK36" s="76" t="str">
        <f t="shared" si="25"/>
        <v/>
      </c>
      <c r="BL36" s="76" t="str">
        <f t="shared" si="25"/>
        <v/>
      </c>
      <c r="BM36" s="76" t="str">
        <f t="shared" si="25"/>
        <v/>
      </c>
      <c r="BN36" s="76" t="str">
        <f t="shared" si="25"/>
        <v/>
      </c>
      <c r="BO36" s="76" t="str">
        <f t="shared" ref="BO36:CX36" si="26">IF(ISNUMBER(outYear),BO40*property_tax_rate/100,"")</f>
        <v/>
      </c>
      <c r="BP36" s="76" t="str">
        <f t="shared" si="26"/>
        <v/>
      </c>
      <c r="BQ36" s="76" t="str">
        <f t="shared" si="26"/>
        <v/>
      </c>
      <c r="BR36" s="76" t="str">
        <f t="shared" si="26"/>
        <v/>
      </c>
      <c r="BS36" s="76" t="str">
        <f t="shared" si="26"/>
        <v/>
      </c>
      <c r="BT36" s="76" t="str">
        <f t="shared" si="26"/>
        <v/>
      </c>
      <c r="BU36" s="76" t="str">
        <f t="shared" si="26"/>
        <v/>
      </c>
      <c r="BV36" s="76" t="str">
        <f t="shared" si="26"/>
        <v/>
      </c>
      <c r="BW36" s="76" t="str">
        <f t="shared" si="26"/>
        <v/>
      </c>
      <c r="BX36" s="76" t="str">
        <f t="shared" si="26"/>
        <v/>
      </c>
      <c r="BY36" s="76" t="str">
        <f t="shared" si="26"/>
        <v/>
      </c>
      <c r="BZ36" s="76" t="str">
        <f t="shared" si="26"/>
        <v/>
      </c>
      <c r="CA36" s="76" t="str">
        <f t="shared" si="26"/>
        <v/>
      </c>
      <c r="CB36" s="76" t="str">
        <f t="shared" si="26"/>
        <v/>
      </c>
      <c r="CC36" s="76" t="str">
        <f t="shared" si="26"/>
        <v/>
      </c>
      <c r="CD36" s="76" t="str">
        <f t="shared" si="26"/>
        <v/>
      </c>
      <c r="CE36" s="76" t="str">
        <f t="shared" si="26"/>
        <v/>
      </c>
      <c r="CF36" s="76" t="str">
        <f t="shared" si="26"/>
        <v/>
      </c>
      <c r="CG36" s="76" t="str">
        <f t="shared" si="26"/>
        <v/>
      </c>
      <c r="CH36" s="76" t="str">
        <f t="shared" si="26"/>
        <v/>
      </c>
      <c r="CI36" s="76" t="str">
        <f t="shared" si="26"/>
        <v/>
      </c>
      <c r="CJ36" s="76" t="str">
        <f t="shared" si="26"/>
        <v/>
      </c>
      <c r="CK36" s="76" t="str">
        <f t="shared" si="26"/>
        <v/>
      </c>
      <c r="CL36" s="76" t="str">
        <f t="shared" si="26"/>
        <v/>
      </c>
      <c r="CM36" s="76" t="str">
        <f t="shared" si="26"/>
        <v/>
      </c>
      <c r="CN36" s="76" t="str">
        <f t="shared" si="26"/>
        <v/>
      </c>
      <c r="CO36" s="76" t="str">
        <f t="shared" si="26"/>
        <v/>
      </c>
      <c r="CP36" s="76" t="str">
        <f t="shared" si="26"/>
        <v/>
      </c>
      <c r="CQ36" s="76" t="str">
        <f t="shared" si="26"/>
        <v/>
      </c>
      <c r="CR36" s="76" t="str">
        <f t="shared" si="26"/>
        <v/>
      </c>
      <c r="CS36" s="76" t="str">
        <f t="shared" si="26"/>
        <v/>
      </c>
      <c r="CT36" s="76" t="str">
        <f t="shared" si="26"/>
        <v/>
      </c>
      <c r="CU36" s="76" t="str">
        <f t="shared" si="26"/>
        <v/>
      </c>
      <c r="CV36" s="76" t="str">
        <f t="shared" si="26"/>
        <v/>
      </c>
      <c r="CW36" s="76" t="str">
        <f t="shared" si="26"/>
        <v/>
      </c>
      <c r="CX36" s="76" t="str">
        <f t="shared" si="26"/>
        <v/>
      </c>
    </row>
    <row r="37" spans="1:102" x14ac:dyDescent="0.25">
      <c r="A37" s="55" t="s">
        <v>121</v>
      </c>
      <c r="B37" s="76"/>
      <c r="C37" s="76" t="str">
        <f t="shared" ref="C37:AH37" si="27">IF(ISNUMBER(outYear),IF((outYear=analysis_period),total_installed_cost*salvage_percentage/100,0),"")</f>
        <v/>
      </c>
      <c r="D37" s="76" t="str">
        <f t="shared" si="27"/>
        <v/>
      </c>
      <c r="E37" s="76" t="str">
        <f t="shared" si="27"/>
        <v/>
      </c>
      <c r="F37" s="76" t="str">
        <f t="shared" si="27"/>
        <v/>
      </c>
      <c r="G37" s="76" t="str">
        <f t="shared" si="27"/>
        <v/>
      </c>
      <c r="H37" s="76" t="str">
        <f t="shared" si="27"/>
        <v/>
      </c>
      <c r="I37" s="76" t="str">
        <f t="shared" si="27"/>
        <v/>
      </c>
      <c r="J37" s="76" t="str">
        <f t="shared" si="27"/>
        <v/>
      </c>
      <c r="K37" s="76" t="str">
        <f t="shared" si="27"/>
        <v/>
      </c>
      <c r="L37" s="76" t="str">
        <f t="shared" si="27"/>
        <v/>
      </c>
      <c r="M37" s="76" t="str">
        <f t="shared" si="27"/>
        <v/>
      </c>
      <c r="N37" s="76" t="str">
        <f t="shared" si="27"/>
        <v/>
      </c>
      <c r="O37" s="76" t="str">
        <f t="shared" si="27"/>
        <v/>
      </c>
      <c r="P37" s="76" t="str">
        <f t="shared" si="27"/>
        <v/>
      </c>
      <c r="Q37" s="76" t="str">
        <f t="shared" si="27"/>
        <v/>
      </c>
      <c r="R37" s="76" t="str">
        <f t="shared" si="27"/>
        <v/>
      </c>
      <c r="S37" s="76" t="str">
        <f t="shared" si="27"/>
        <v/>
      </c>
      <c r="T37" s="76" t="str">
        <f t="shared" si="27"/>
        <v/>
      </c>
      <c r="U37" s="76" t="str">
        <f t="shared" si="27"/>
        <v/>
      </c>
      <c r="V37" s="76" t="str">
        <f t="shared" si="27"/>
        <v/>
      </c>
      <c r="W37" s="76" t="str">
        <f t="shared" si="27"/>
        <v/>
      </c>
      <c r="X37" s="76" t="str">
        <f t="shared" si="27"/>
        <v/>
      </c>
      <c r="Y37" s="76" t="str">
        <f t="shared" si="27"/>
        <v/>
      </c>
      <c r="Z37" s="76" t="str">
        <f t="shared" si="27"/>
        <v/>
      </c>
      <c r="AA37" s="76" t="str">
        <f t="shared" si="27"/>
        <v/>
      </c>
      <c r="AB37" s="76" t="str">
        <f t="shared" si="27"/>
        <v/>
      </c>
      <c r="AC37" s="76" t="str">
        <f t="shared" si="27"/>
        <v/>
      </c>
      <c r="AD37" s="76" t="str">
        <f t="shared" si="27"/>
        <v/>
      </c>
      <c r="AE37" s="76" t="str">
        <f t="shared" si="27"/>
        <v/>
      </c>
      <c r="AF37" s="76" t="str">
        <f t="shared" si="27"/>
        <v/>
      </c>
      <c r="AG37" s="76" t="str">
        <f t="shared" si="27"/>
        <v/>
      </c>
      <c r="AH37" s="76" t="str">
        <f t="shared" si="27"/>
        <v/>
      </c>
      <c r="AI37" s="76" t="str">
        <f t="shared" ref="AI37:BN37" si="28">IF(ISNUMBER(outYear),IF((outYear=analysis_period),total_installed_cost*salvage_percentage/100,0),"")</f>
        <v/>
      </c>
      <c r="AJ37" s="76" t="str">
        <f t="shared" si="28"/>
        <v/>
      </c>
      <c r="AK37" s="76" t="str">
        <f t="shared" si="28"/>
        <v/>
      </c>
      <c r="AL37" s="76" t="str">
        <f t="shared" si="28"/>
        <v/>
      </c>
      <c r="AM37" s="76" t="str">
        <f t="shared" si="28"/>
        <v/>
      </c>
      <c r="AN37" s="76" t="str">
        <f t="shared" si="28"/>
        <v/>
      </c>
      <c r="AO37" s="76" t="str">
        <f t="shared" si="28"/>
        <v/>
      </c>
      <c r="AP37" s="76" t="str">
        <f t="shared" si="28"/>
        <v/>
      </c>
      <c r="AQ37" s="76" t="str">
        <f t="shared" si="28"/>
        <v/>
      </c>
      <c r="AR37" s="76" t="str">
        <f t="shared" si="28"/>
        <v/>
      </c>
      <c r="AS37" s="76" t="str">
        <f t="shared" si="28"/>
        <v/>
      </c>
      <c r="AT37" s="76" t="str">
        <f t="shared" si="28"/>
        <v/>
      </c>
      <c r="AU37" s="76" t="str">
        <f t="shared" si="28"/>
        <v/>
      </c>
      <c r="AV37" s="76" t="str">
        <f t="shared" si="28"/>
        <v/>
      </c>
      <c r="AW37" s="76" t="str">
        <f t="shared" si="28"/>
        <v/>
      </c>
      <c r="AX37" s="76" t="str">
        <f t="shared" si="28"/>
        <v/>
      </c>
      <c r="AY37" s="76" t="str">
        <f t="shared" si="28"/>
        <v/>
      </c>
      <c r="AZ37" s="76" t="str">
        <f t="shared" si="28"/>
        <v/>
      </c>
      <c r="BA37" s="76" t="str">
        <f t="shared" si="28"/>
        <v/>
      </c>
      <c r="BB37" s="76" t="str">
        <f t="shared" si="28"/>
        <v/>
      </c>
      <c r="BC37" s="76" t="str">
        <f t="shared" si="28"/>
        <v/>
      </c>
      <c r="BD37" s="76" t="str">
        <f t="shared" si="28"/>
        <v/>
      </c>
      <c r="BE37" s="76" t="str">
        <f t="shared" si="28"/>
        <v/>
      </c>
      <c r="BF37" s="76" t="str">
        <f t="shared" si="28"/>
        <v/>
      </c>
      <c r="BG37" s="76" t="str">
        <f t="shared" si="28"/>
        <v/>
      </c>
      <c r="BH37" s="76" t="str">
        <f t="shared" si="28"/>
        <v/>
      </c>
      <c r="BI37" s="76" t="str">
        <f t="shared" si="28"/>
        <v/>
      </c>
      <c r="BJ37" s="76" t="str">
        <f t="shared" si="28"/>
        <v/>
      </c>
      <c r="BK37" s="76" t="str">
        <f t="shared" si="28"/>
        <v/>
      </c>
      <c r="BL37" s="76" t="str">
        <f t="shared" si="28"/>
        <v/>
      </c>
      <c r="BM37" s="76" t="str">
        <f t="shared" si="28"/>
        <v/>
      </c>
      <c r="BN37" s="76" t="str">
        <f t="shared" si="28"/>
        <v/>
      </c>
      <c r="BO37" s="76" t="str">
        <f t="shared" ref="BO37:CX37" si="29">IF(ISNUMBER(outYear),IF((outYear=analysis_period),total_installed_cost*salvage_percentage/100,0),"")</f>
        <v/>
      </c>
      <c r="BP37" s="76" t="str">
        <f t="shared" si="29"/>
        <v/>
      </c>
      <c r="BQ37" s="76" t="str">
        <f t="shared" si="29"/>
        <v/>
      </c>
      <c r="BR37" s="76" t="str">
        <f t="shared" si="29"/>
        <v/>
      </c>
      <c r="BS37" s="76" t="str">
        <f t="shared" si="29"/>
        <v/>
      </c>
      <c r="BT37" s="76" t="str">
        <f t="shared" si="29"/>
        <v/>
      </c>
      <c r="BU37" s="76" t="str">
        <f t="shared" si="29"/>
        <v/>
      </c>
      <c r="BV37" s="76" t="str">
        <f t="shared" si="29"/>
        <v/>
      </c>
      <c r="BW37" s="76" t="str">
        <f t="shared" si="29"/>
        <v/>
      </c>
      <c r="BX37" s="76" t="str">
        <f t="shared" si="29"/>
        <v/>
      </c>
      <c r="BY37" s="76" t="str">
        <f t="shared" si="29"/>
        <v/>
      </c>
      <c r="BZ37" s="76" t="str">
        <f t="shared" si="29"/>
        <v/>
      </c>
      <c r="CA37" s="76" t="str">
        <f t="shared" si="29"/>
        <v/>
      </c>
      <c r="CB37" s="76" t="str">
        <f t="shared" si="29"/>
        <v/>
      </c>
      <c r="CC37" s="76" t="str">
        <f t="shared" si="29"/>
        <v/>
      </c>
      <c r="CD37" s="76" t="str">
        <f t="shared" si="29"/>
        <v/>
      </c>
      <c r="CE37" s="76" t="str">
        <f t="shared" si="29"/>
        <v/>
      </c>
      <c r="CF37" s="76" t="str">
        <f t="shared" si="29"/>
        <v/>
      </c>
      <c r="CG37" s="76" t="str">
        <f t="shared" si="29"/>
        <v/>
      </c>
      <c r="CH37" s="76" t="str">
        <f t="shared" si="29"/>
        <v/>
      </c>
      <c r="CI37" s="76" t="str">
        <f t="shared" si="29"/>
        <v/>
      </c>
      <c r="CJ37" s="76" t="str">
        <f t="shared" si="29"/>
        <v/>
      </c>
      <c r="CK37" s="76" t="str">
        <f t="shared" si="29"/>
        <v/>
      </c>
      <c r="CL37" s="76" t="str">
        <f t="shared" si="29"/>
        <v/>
      </c>
      <c r="CM37" s="76" t="str">
        <f t="shared" si="29"/>
        <v/>
      </c>
      <c r="CN37" s="76" t="str">
        <f t="shared" si="29"/>
        <v/>
      </c>
      <c r="CO37" s="76" t="str">
        <f t="shared" si="29"/>
        <v/>
      </c>
      <c r="CP37" s="76" t="str">
        <f t="shared" si="29"/>
        <v/>
      </c>
      <c r="CQ37" s="76" t="str">
        <f t="shared" si="29"/>
        <v/>
      </c>
      <c r="CR37" s="76" t="str">
        <f t="shared" si="29"/>
        <v/>
      </c>
      <c r="CS37" s="76" t="str">
        <f t="shared" si="29"/>
        <v/>
      </c>
      <c r="CT37" s="76" t="str">
        <f t="shared" si="29"/>
        <v/>
      </c>
      <c r="CU37" s="76" t="str">
        <f t="shared" si="29"/>
        <v/>
      </c>
      <c r="CV37" s="76" t="str">
        <f t="shared" si="29"/>
        <v/>
      </c>
      <c r="CW37" s="76" t="str">
        <f t="shared" si="29"/>
        <v/>
      </c>
      <c r="CX37" s="76" t="str">
        <f t="shared" si="29"/>
        <v/>
      </c>
    </row>
    <row r="38" spans="1:102" x14ac:dyDescent="0.25">
      <c r="A38" s="65" t="s">
        <v>58</v>
      </c>
      <c r="B38" s="77"/>
      <c r="C38" s="77" t="str">
        <f t="shared" ref="C38:AH38" si="30">IF(ISNUMBER(outYear),SUM(C13:C36)-C37,"")</f>
        <v/>
      </c>
      <c r="D38" s="77" t="str">
        <f t="shared" si="30"/>
        <v/>
      </c>
      <c r="E38" s="77" t="str">
        <f t="shared" si="30"/>
        <v/>
      </c>
      <c r="F38" s="77" t="str">
        <f t="shared" si="30"/>
        <v/>
      </c>
      <c r="G38" s="77" t="str">
        <f t="shared" si="30"/>
        <v/>
      </c>
      <c r="H38" s="77" t="str">
        <f t="shared" si="30"/>
        <v/>
      </c>
      <c r="I38" s="77" t="str">
        <f t="shared" si="30"/>
        <v/>
      </c>
      <c r="J38" s="77" t="str">
        <f t="shared" si="30"/>
        <v/>
      </c>
      <c r="K38" s="77" t="str">
        <f t="shared" si="30"/>
        <v/>
      </c>
      <c r="L38" s="77" t="str">
        <f t="shared" si="30"/>
        <v/>
      </c>
      <c r="M38" s="77" t="str">
        <f t="shared" si="30"/>
        <v/>
      </c>
      <c r="N38" s="77" t="str">
        <f t="shared" si="30"/>
        <v/>
      </c>
      <c r="O38" s="77" t="str">
        <f t="shared" si="30"/>
        <v/>
      </c>
      <c r="P38" s="77" t="str">
        <f t="shared" si="30"/>
        <v/>
      </c>
      <c r="Q38" s="77" t="str">
        <f t="shared" si="30"/>
        <v/>
      </c>
      <c r="R38" s="77" t="str">
        <f t="shared" si="30"/>
        <v/>
      </c>
      <c r="S38" s="77" t="str">
        <f t="shared" si="30"/>
        <v/>
      </c>
      <c r="T38" s="77" t="str">
        <f t="shared" si="30"/>
        <v/>
      </c>
      <c r="U38" s="77" t="str">
        <f t="shared" si="30"/>
        <v/>
      </c>
      <c r="V38" s="77" t="str">
        <f t="shared" si="30"/>
        <v/>
      </c>
      <c r="W38" s="77" t="str">
        <f t="shared" si="30"/>
        <v/>
      </c>
      <c r="X38" s="77" t="str">
        <f t="shared" si="30"/>
        <v/>
      </c>
      <c r="Y38" s="77" t="str">
        <f t="shared" si="30"/>
        <v/>
      </c>
      <c r="Z38" s="77" t="str">
        <f t="shared" si="30"/>
        <v/>
      </c>
      <c r="AA38" s="77" t="str">
        <f t="shared" si="30"/>
        <v/>
      </c>
      <c r="AB38" s="77" t="str">
        <f t="shared" si="30"/>
        <v/>
      </c>
      <c r="AC38" s="77" t="str">
        <f t="shared" si="30"/>
        <v/>
      </c>
      <c r="AD38" s="77" t="str">
        <f t="shared" si="30"/>
        <v/>
      </c>
      <c r="AE38" s="77" t="str">
        <f t="shared" si="30"/>
        <v/>
      </c>
      <c r="AF38" s="77" t="str">
        <f t="shared" si="30"/>
        <v/>
      </c>
      <c r="AG38" s="77" t="str">
        <f t="shared" si="30"/>
        <v/>
      </c>
      <c r="AH38" s="77" t="str">
        <f t="shared" si="30"/>
        <v/>
      </c>
      <c r="AI38" s="77" t="str">
        <f t="shared" ref="AI38:BN38" si="31">IF(ISNUMBER(outYear),SUM(AI13:AI36)-AI37,"")</f>
        <v/>
      </c>
      <c r="AJ38" s="77" t="str">
        <f t="shared" si="31"/>
        <v/>
      </c>
      <c r="AK38" s="77" t="str">
        <f t="shared" si="31"/>
        <v/>
      </c>
      <c r="AL38" s="77" t="str">
        <f t="shared" si="31"/>
        <v/>
      </c>
      <c r="AM38" s="77" t="str">
        <f t="shared" si="31"/>
        <v/>
      </c>
      <c r="AN38" s="77" t="str">
        <f t="shared" si="31"/>
        <v/>
      </c>
      <c r="AO38" s="77" t="str">
        <f t="shared" si="31"/>
        <v/>
      </c>
      <c r="AP38" s="77" t="str">
        <f t="shared" si="31"/>
        <v/>
      </c>
      <c r="AQ38" s="77" t="str">
        <f t="shared" si="31"/>
        <v/>
      </c>
      <c r="AR38" s="77" t="str">
        <f t="shared" si="31"/>
        <v/>
      </c>
      <c r="AS38" s="77" t="str">
        <f t="shared" si="31"/>
        <v/>
      </c>
      <c r="AT38" s="77" t="str">
        <f t="shared" si="31"/>
        <v/>
      </c>
      <c r="AU38" s="77" t="str">
        <f t="shared" si="31"/>
        <v/>
      </c>
      <c r="AV38" s="77" t="str">
        <f t="shared" si="31"/>
        <v/>
      </c>
      <c r="AW38" s="77" t="str">
        <f t="shared" si="31"/>
        <v/>
      </c>
      <c r="AX38" s="77" t="str">
        <f t="shared" si="31"/>
        <v/>
      </c>
      <c r="AY38" s="77" t="str">
        <f t="shared" si="31"/>
        <v/>
      </c>
      <c r="AZ38" s="77" t="str">
        <f t="shared" si="31"/>
        <v/>
      </c>
      <c r="BA38" s="77" t="str">
        <f t="shared" si="31"/>
        <v/>
      </c>
      <c r="BB38" s="77" t="str">
        <f t="shared" si="31"/>
        <v/>
      </c>
      <c r="BC38" s="77" t="str">
        <f t="shared" si="31"/>
        <v/>
      </c>
      <c r="BD38" s="77" t="str">
        <f t="shared" si="31"/>
        <v/>
      </c>
      <c r="BE38" s="77" t="str">
        <f t="shared" si="31"/>
        <v/>
      </c>
      <c r="BF38" s="77" t="str">
        <f t="shared" si="31"/>
        <v/>
      </c>
      <c r="BG38" s="77" t="str">
        <f t="shared" si="31"/>
        <v/>
      </c>
      <c r="BH38" s="77" t="str">
        <f t="shared" si="31"/>
        <v/>
      </c>
      <c r="BI38" s="77" t="str">
        <f t="shared" si="31"/>
        <v/>
      </c>
      <c r="BJ38" s="77" t="str">
        <f t="shared" si="31"/>
        <v/>
      </c>
      <c r="BK38" s="77" t="str">
        <f t="shared" si="31"/>
        <v/>
      </c>
      <c r="BL38" s="77" t="str">
        <f t="shared" si="31"/>
        <v/>
      </c>
      <c r="BM38" s="77" t="str">
        <f t="shared" si="31"/>
        <v/>
      </c>
      <c r="BN38" s="77" t="str">
        <f t="shared" si="31"/>
        <v/>
      </c>
      <c r="BO38" s="77" t="str">
        <f t="shared" ref="BO38:CT38" si="32">IF(ISNUMBER(outYear),SUM(BO13:BO36)-BO37,"")</f>
        <v/>
      </c>
      <c r="BP38" s="77" t="str">
        <f t="shared" si="32"/>
        <v/>
      </c>
      <c r="BQ38" s="77" t="str">
        <f t="shared" si="32"/>
        <v/>
      </c>
      <c r="BR38" s="77" t="str">
        <f t="shared" si="32"/>
        <v/>
      </c>
      <c r="BS38" s="77" t="str">
        <f t="shared" si="32"/>
        <v/>
      </c>
      <c r="BT38" s="77" t="str">
        <f t="shared" si="32"/>
        <v/>
      </c>
      <c r="BU38" s="77" t="str">
        <f t="shared" si="32"/>
        <v/>
      </c>
      <c r="BV38" s="77" t="str">
        <f t="shared" si="32"/>
        <v/>
      </c>
      <c r="BW38" s="77" t="str">
        <f t="shared" si="32"/>
        <v/>
      </c>
      <c r="BX38" s="77" t="str">
        <f t="shared" si="32"/>
        <v/>
      </c>
      <c r="BY38" s="77" t="str">
        <f t="shared" si="32"/>
        <v/>
      </c>
      <c r="BZ38" s="77" t="str">
        <f t="shared" si="32"/>
        <v/>
      </c>
      <c r="CA38" s="77" t="str">
        <f t="shared" si="32"/>
        <v/>
      </c>
      <c r="CB38" s="77" t="str">
        <f t="shared" si="32"/>
        <v/>
      </c>
      <c r="CC38" s="77" t="str">
        <f t="shared" si="32"/>
        <v/>
      </c>
      <c r="CD38" s="77" t="str">
        <f t="shared" si="32"/>
        <v/>
      </c>
      <c r="CE38" s="77" t="str">
        <f t="shared" si="32"/>
        <v/>
      </c>
      <c r="CF38" s="77" t="str">
        <f t="shared" si="32"/>
        <v/>
      </c>
      <c r="CG38" s="77" t="str">
        <f t="shared" si="32"/>
        <v/>
      </c>
      <c r="CH38" s="77" t="str">
        <f t="shared" si="32"/>
        <v/>
      </c>
      <c r="CI38" s="77" t="str">
        <f t="shared" si="32"/>
        <v/>
      </c>
      <c r="CJ38" s="77" t="str">
        <f t="shared" si="32"/>
        <v/>
      </c>
      <c r="CK38" s="77" t="str">
        <f t="shared" si="32"/>
        <v/>
      </c>
      <c r="CL38" s="77" t="str">
        <f t="shared" si="32"/>
        <v/>
      </c>
      <c r="CM38" s="77" t="str">
        <f t="shared" si="32"/>
        <v/>
      </c>
      <c r="CN38" s="77" t="str">
        <f t="shared" si="32"/>
        <v/>
      </c>
      <c r="CO38" s="77" t="str">
        <f t="shared" si="32"/>
        <v/>
      </c>
      <c r="CP38" s="77" t="str">
        <f t="shared" si="32"/>
        <v/>
      </c>
      <c r="CQ38" s="77" t="str">
        <f t="shared" si="32"/>
        <v/>
      </c>
      <c r="CR38" s="77" t="str">
        <f t="shared" si="32"/>
        <v/>
      </c>
      <c r="CS38" s="77" t="str">
        <f t="shared" si="32"/>
        <v/>
      </c>
      <c r="CT38" s="77" t="str">
        <f t="shared" si="32"/>
        <v/>
      </c>
      <c r="CU38" s="77" t="str">
        <f t="shared" ref="CU38:CX38" si="33">IF(ISNUMBER(outYear),SUM(CU13:CU36)-CU37,"")</f>
        <v/>
      </c>
      <c r="CV38" s="77" t="str">
        <f t="shared" si="33"/>
        <v/>
      </c>
      <c r="CW38" s="77" t="str">
        <f t="shared" si="33"/>
        <v/>
      </c>
      <c r="CX38" s="77" t="str">
        <f t="shared" si="33"/>
        <v/>
      </c>
    </row>
    <row r="39" spans="1:102" x14ac:dyDescent="0.25">
      <c r="A39" s="55"/>
      <c r="B39" s="5"/>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row>
    <row r="40" spans="1:102" x14ac:dyDescent="0.25">
      <c r="A40" s="55" t="s">
        <v>127</v>
      </c>
      <c r="B40" s="5"/>
      <c r="C40" s="76" t="str">
        <f t="shared" ref="C40:AH40" si="34">IF(ISNUMBER(outYear),IF( (1-(outYear-1)*prop_tax_assessed_decline/100)&gt;0,(1-(outYear-1)*prop_tax_assessed_decline/100)*total_installed_cost*prop_tax_cost_assessed_percent/100,0 ),"")</f>
        <v/>
      </c>
      <c r="D40" s="76" t="str">
        <f t="shared" si="34"/>
        <v/>
      </c>
      <c r="E40" s="76" t="str">
        <f t="shared" si="34"/>
        <v/>
      </c>
      <c r="F40" s="76" t="str">
        <f t="shared" si="34"/>
        <v/>
      </c>
      <c r="G40" s="76" t="str">
        <f t="shared" si="34"/>
        <v/>
      </c>
      <c r="H40" s="76" t="str">
        <f t="shared" si="34"/>
        <v/>
      </c>
      <c r="I40" s="76" t="str">
        <f t="shared" si="34"/>
        <v/>
      </c>
      <c r="J40" s="76" t="str">
        <f t="shared" si="34"/>
        <v/>
      </c>
      <c r="K40" s="76" t="str">
        <f t="shared" si="34"/>
        <v/>
      </c>
      <c r="L40" s="76" t="str">
        <f t="shared" si="34"/>
        <v/>
      </c>
      <c r="M40" s="76" t="str">
        <f t="shared" si="34"/>
        <v/>
      </c>
      <c r="N40" s="76" t="str">
        <f t="shared" si="34"/>
        <v/>
      </c>
      <c r="O40" s="76" t="str">
        <f t="shared" si="34"/>
        <v/>
      </c>
      <c r="P40" s="76" t="str">
        <f t="shared" si="34"/>
        <v/>
      </c>
      <c r="Q40" s="76" t="str">
        <f t="shared" si="34"/>
        <v/>
      </c>
      <c r="R40" s="76" t="str">
        <f t="shared" si="34"/>
        <v/>
      </c>
      <c r="S40" s="76" t="str">
        <f t="shared" si="34"/>
        <v/>
      </c>
      <c r="T40" s="76" t="str">
        <f t="shared" si="34"/>
        <v/>
      </c>
      <c r="U40" s="76" t="str">
        <f t="shared" si="34"/>
        <v/>
      </c>
      <c r="V40" s="76" t="str">
        <f t="shared" si="34"/>
        <v/>
      </c>
      <c r="W40" s="76" t="str">
        <f t="shared" si="34"/>
        <v/>
      </c>
      <c r="X40" s="76" t="str">
        <f t="shared" si="34"/>
        <v/>
      </c>
      <c r="Y40" s="76" t="str">
        <f t="shared" si="34"/>
        <v/>
      </c>
      <c r="Z40" s="76" t="str">
        <f t="shared" si="34"/>
        <v/>
      </c>
      <c r="AA40" s="76" t="str">
        <f t="shared" si="34"/>
        <v/>
      </c>
      <c r="AB40" s="76" t="str">
        <f t="shared" si="34"/>
        <v/>
      </c>
      <c r="AC40" s="76" t="str">
        <f t="shared" si="34"/>
        <v/>
      </c>
      <c r="AD40" s="76" t="str">
        <f t="shared" si="34"/>
        <v/>
      </c>
      <c r="AE40" s="76" t="str">
        <f t="shared" si="34"/>
        <v/>
      </c>
      <c r="AF40" s="76" t="str">
        <f t="shared" si="34"/>
        <v/>
      </c>
      <c r="AG40" s="76" t="str">
        <f t="shared" si="34"/>
        <v/>
      </c>
      <c r="AH40" s="76" t="str">
        <f t="shared" si="34"/>
        <v/>
      </c>
      <c r="AI40" s="76" t="str">
        <f t="shared" ref="AI40:BN40" si="35">IF(ISNUMBER(outYear),IF( (1-(outYear-1)*prop_tax_assessed_decline/100)&gt;0,(1-(outYear-1)*prop_tax_assessed_decline/100)*total_installed_cost*prop_tax_cost_assessed_percent/100,0 ),"")</f>
        <v/>
      </c>
      <c r="AJ40" s="76" t="str">
        <f t="shared" si="35"/>
        <v/>
      </c>
      <c r="AK40" s="76" t="str">
        <f t="shared" si="35"/>
        <v/>
      </c>
      <c r="AL40" s="76" t="str">
        <f t="shared" si="35"/>
        <v/>
      </c>
      <c r="AM40" s="76" t="str">
        <f t="shared" si="35"/>
        <v/>
      </c>
      <c r="AN40" s="76" t="str">
        <f t="shared" si="35"/>
        <v/>
      </c>
      <c r="AO40" s="76" t="str">
        <f t="shared" si="35"/>
        <v/>
      </c>
      <c r="AP40" s="76" t="str">
        <f t="shared" si="35"/>
        <v/>
      </c>
      <c r="AQ40" s="76" t="str">
        <f t="shared" si="35"/>
        <v/>
      </c>
      <c r="AR40" s="76" t="str">
        <f t="shared" si="35"/>
        <v/>
      </c>
      <c r="AS40" s="76" t="str">
        <f t="shared" si="35"/>
        <v/>
      </c>
      <c r="AT40" s="76" t="str">
        <f t="shared" si="35"/>
        <v/>
      </c>
      <c r="AU40" s="76" t="str">
        <f t="shared" si="35"/>
        <v/>
      </c>
      <c r="AV40" s="76" t="str">
        <f t="shared" si="35"/>
        <v/>
      </c>
      <c r="AW40" s="76" t="str">
        <f t="shared" si="35"/>
        <v/>
      </c>
      <c r="AX40" s="76" t="str">
        <f t="shared" si="35"/>
        <v/>
      </c>
      <c r="AY40" s="76" t="str">
        <f t="shared" si="35"/>
        <v/>
      </c>
      <c r="AZ40" s="76" t="str">
        <f t="shared" si="35"/>
        <v/>
      </c>
      <c r="BA40" s="76" t="str">
        <f t="shared" si="35"/>
        <v/>
      </c>
      <c r="BB40" s="76" t="str">
        <f t="shared" si="35"/>
        <v/>
      </c>
      <c r="BC40" s="76" t="str">
        <f t="shared" si="35"/>
        <v/>
      </c>
      <c r="BD40" s="76" t="str">
        <f t="shared" si="35"/>
        <v/>
      </c>
      <c r="BE40" s="76" t="str">
        <f t="shared" si="35"/>
        <v/>
      </c>
      <c r="BF40" s="76" t="str">
        <f t="shared" si="35"/>
        <v/>
      </c>
      <c r="BG40" s="76" t="str">
        <f t="shared" si="35"/>
        <v/>
      </c>
      <c r="BH40" s="76" t="str">
        <f t="shared" si="35"/>
        <v/>
      </c>
      <c r="BI40" s="76" t="str">
        <f t="shared" si="35"/>
        <v/>
      </c>
      <c r="BJ40" s="76" t="str">
        <f t="shared" si="35"/>
        <v/>
      </c>
      <c r="BK40" s="76" t="str">
        <f t="shared" si="35"/>
        <v/>
      </c>
      <c r="BL40" s="76" t="str">
        <f t="shared" si="35"/>
        <v/>
      </c>
      <c r="BM40" s="76" t="str">
        <f t="shared" si="35"/>
        <v/>
      </c>
      <c r="BN40" s="76" t="str">
        <f t="shared" si="35"/>
        <v/>
      </c>
      <c r="BO40" s="76" t="str">
        <f t="shared" ref="BO40:CX40" si="36">IF(ISNUMBER(outYear),IF( (1-(outYear-1)*prop_tax_assessed_decline/100)&gt;0,(1-(outYear-1)*prop_tax_assessed_decline/100)*total_installed_cost*prop_tax_cost_assessed_percent/100,0 ),"")</f>
        <v/>
      </c>
      <c r="BP40" s="76" t="str">
        <f t="shared" si="36"/>
        <v/>
      </c>
      <c r="BQ40" s="76" t="str">
        <f t="shared" si="36"/>
        <v/>
      </c>
      <c r="BR40" s="76" t="str">
        <f t="shared" si="36"/>
        <v/>
      </c>
      <c r="BS40" s="76" t="str">
        <f t="shared" si="36"/>
        <v/>
      </c>
      <c r="BT40" s="76" t="str">
        <f t="shared" si="36"/>
        <v/>
      </c>
      <c r="BU40" s="76" t="str">
        <f t="shared" si="36"/>
        <v/>
      </c>
      <c r="BV40" s="76" t="str">
        <f t="shared" si="36"/>
        <v/>
      </c>
      <c r="BW40" s="76" t="str">
        <f t="shared" si="36"/>
        <v/>
      </c>
      <c r="BX40" s="76" t="str">
        <f t="shared" si="36"/>
        <v/>
      </c>
      <c r="BY40" s="76" t="str">
        <f t="shared" si="36"/>
        <v/>
      </c>
      <c r="BZ40" s="76" t="str">
        <f t="shared" si="36"/>
        <v/>
      </c>
      <c r="CA40" s="76" t="str">
        <f t="shared" si="36"/>
        <v/>
      </c>
      <c r="CB40" s="76" t="str">
        <f t="shared" si="36"/>
        <v/>
      </c>
      <c r="CC40" s="76" t="str">
        <f t="shared" si="36"/>
        <v/>
      </c>
      <c r="CD40" s="76" t="str">
        <f t="shared" si="36"/>
        <v/>
      </c>
      <c r="CE40" s="76" t="str">
        <f t="shared" si="36"/>
        <v/>
      </c>
      <c r="CF40" s="76" t="str">
        <f t="shared" si="36"/>
        <v/>
      </c>
      <c r="CG40" s="76" t="str">
        <f t="shared" si="36"/>
        <v/>
      </c>
      <c r="CH40" s="76" t="str">
        <f t="shared" si="36"/>
        <v/>
      </c>
      <c r="CI40" s="76" t="str">
        <f t="shared" si="36"/>
        <v/>
      </c>
      <c r="CJ40" s="76" t="str">
        <f t="shared" si="36"/>
        <v/>
      </c>
      <c r="CK40" s="76" t="str">
        <f t="shared" si="36"/>
        <v/>
      </c>
      <c r="CL40" s="76" t="str">
        <f t="shared" si="36"/>
        <v/>
      </c>
      <c r="CM40" s="76" t="str">
        <f t="shared" si="36"/>
        <v/>
      </c>
      <c r="CN40" s="76" t="str">
        <f t="shared" si="36"/>
        <v/>
      </c>
      <c r="CO40" s="76" t="str">
        <f t="shared" si="36"/>
        <v/>
      </c>
      <c r="CP40" s="76" t="str">
        <f t="shared" si="36"/>
        <v/>
      </c>
      <c r="CQ40" s="76" t="str">
        <f t="shared" si="36"/>
        <v/>
      </c>
      <c r="CR40" s="76" t="str">
        <f t="shared" si="36"/>
        <v/>
      </c>
      <c r="CS40" s="76" t="str">
        <f t="shared" si="36"/>
        <v/>
      </c>
      <c r="CT40" s="76" t="str">
        <f t="shared" si="36"/>
        <v/>
      </c>
      <c r="CU40" s="76" t="str">
        <f t="shared" si="36"/>
        <v/>
      </c>
      <c r="CV40" s="76" t="str">
        <f t="shared" si="36"/>
        <v/>
      </c>
      <c r="CW40" s="76" t="str">
        <f t="shared" si="36"/>
        <v/>
      </c>
      <c r="CX40" s="76" t="str">
        <f t="shared" si="36"/>
        <v/>
      </c>
    </row>
    <row r="41" spans="1:102" x14ac:dyDescent="0.25">
      <c r="A41" s="9"/>
      <c r="B41" s="3"/>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row>
    <row r="42" spans="1:102" x14ac:dyDescent="0.25">
      <c r="A42" s="59" t="s">
        <v>155</v>
      </c>
      <c r="B42" s="66"/>
      <c r="C42" s="67"/>
      <c r="D42" s="67"/>
      <c r="E42" s="67"/>
      <c r="F42" s="67"/>
      <c r="G42" s="67"/>
      <c r="H42" s="67"/>
      <c r="I42" s="67"/>
      <c r="J42" s="67"/>
      <c r="K42" s="67"/>
      <c r="L42" s="67"/>
      <c r="M42" s="67"/>
      <c r="N42" s="67"/>
      <c r="O42" s="67"/>
      <c r="P42" s="67"/>
      <c r="Q42" s="67"/>
      <c r="R42" s="67"/>
      <c r="S42" s="67"/>
      <c r="T42" s="67"/>
      <c r="U42" s="67"/>
      <c r="V42" s="67"/>
      <c r="W42" s="67"/>
      <c r="X42" s="67"/>
      <c r="Y42" s="67"/>
      <c r="Z42" s="67"/>
      <c r="AA42" s="67"/>
      <c r="AB42" s="67"/>
      <c r="AC42" s="67"/>
      <c r="AD42" s="67"/>
      <c r="AE42" s="67"/>
      <c r="AF42" s="67"/>
      <c r="AG42" s="67"/>
      <c r="AH42" s="67"/>
      <c r="AI42" s="67"/>
      <c r="AJ42" s="67"/>
      <c r="AK42" s="67"/>
      <c r="AL42" s="67"/>
      <c r="AM42" s="67"/>
      <c r="AN42" s="67"/>
      <c r="AO42" s="67"/>
      <c r="AP42" s="67"/>
      <c r="AQ42" s="67"/>
      <c r="AR42" s="67"/>
      <c r="AS42" s="67"/>
      <c r="AT42" s="67"/>
      <c r="AU42" s="67"/>
      <c r="AV42" s="67"/>
      <c r="AW42" s="67"/>
      <c r="AX42" s="67"/>
      <c r="AY42" s="67"/>
      <c r="AZ42" s="67"/>
      <c r="BA42" s="67"/>
      <c r="BB42" s="67"/>
      <c r="BC42" s="67"/>
      <c r="BD42" s="67"/>
      <c r="BE42" s="67"/>
      <c r="BF42" s="67"/>
      <c r="BG42" s="67"/>
      <c r="BH42" s="67"/>
      <c r="BI42" s="67"/>
      <c r="BJ42" s="67"/>
      <c r="BK42" s="67"/>
      <c r="BL42" s="67"/>
      <c r="BM42" s="67"/>
      <c r="BN42" s="67"/>
      <c r="BO42" s="67"/>
      <c r="BP42" s="67"/>
      <c r="BQ42" s="67"/>
      <c r="BR42" s="67"/>
      <c r="BS42" s="67"/>
      <c r="BT42" s="67"/>
      <c r="BU42" s="67"/>
      <c r="BV42" s="67"/>
      <c r="BW42" s="67"/>
      <c r="BX42" s="67"/>
      <c r="BY42" s="67"/>
      <c r="BZ42" s="67"/>
      <c r="CA42" s="67"/>
      <c r="CB42" s="67"/>
      <c r="CC42" s="67"/>
      <c r="CD42" s="67"/>
      <c r="CE42" s="67"/>
      <c r="CF42" s="67"/>
      <c r="CG42" s="67"/>
      <c r="CH42" s="67"/>
      <c r="CI42" s="67"/>
      <c r="CJ42" s="67"/>
      <c r="CK42" s="67"/>
      <c r="CL42" s="67"/>
      <c r="CM42" s="67"/>
      <c r="CN42" s="67"/>
      <c r="CO42" s="67"/>
      <c r="CP42" s="67"/>
      <c r="CQ42" s="67"/>
      <c r="CR42" s="67"/>
      <c r="CS42" s="67"/>
      <c r="CT42" s="67"/>
      <c r="CU42" s="67"/>
      <c r="CV42" s="67"/>
      <c r="CW42" s="67"/>
      <c r="CX42" s="68"/>
    </row>
    <row r="43" spans="1:102" x14ac:dyDescent="0.25">
      <c r="A43" s="60" t="s">
        <v>70</v>
      </c>
      <c r="B43" s="5"/>
      <c r="C43" s="76" t="str">
        <f t="shared" ref="C43:AH43" si="37">IF(ISNUMBER(outYear),IF(FederalDepreciation&lt;&gt;"N/A",C38,0),"")</f>
        <v/>
      </c>
      <c r="D43" s="76" t="str">
        <f t="shared" si="37"/>
        <v/>
      </c>
      <c r="E43" s="76" t="str">
        <f t="shared" si="37"/>
        <v/>
      </c>
      <c r="F43" s="76" t="str">
        <f t="shared" si="37"/>
        <v/>
      </c>
      <c r="G43" s="76" t="str">
        <f t="shared" si="37"/>
        <v/>
      </c>
      <c r="H43" s="76" t="str">
        <f t="shared" si="37"/>
        <v/>
      </c>
      <c r="I43" s="76" t="str">
        <f t="shared" si="37"/>
        <v/>
      </c>
      <c r="J43" s="76" t="str">
        <f t="shared" si="37"/>
        <v/>
      </c>
      <c r="K43" s="76" t="str">
        <f t="shared" si="37"/>
        <v/>
      </c>
      <c r="L43" s="76" t="str">
        <f t="shared" si="37"/>
        <v/>
      </c>
      <c r="M43" s="76" t="str">
        <f t="shared" si="37"/>
        <v/>
      </c>
      <c r="N43" s="76" t="str">
        <f t="shared" si="37"/>
        <v/>
      </c>
      <c r="O43" s="76" t="str">
        <f t="shared" si="37"/>
        <v/>
      </c>
      <c r="P43" s="76" t="str">
        <f t="shared" si="37"/>
        <v/>
      </c>
      <c r="Q43" s="76" t="str">
        <f t="shared" si="37"/>
        <v/>
      </c>
      <c r="R43" s="76" t="str">
        <f t="shared" si="37"/>
        <v/>
      </c>
      <c r="S43" s="76" t="str">
        <f t="shared" si="37"/>
        <v/>
      </c>
      <c r="T43" s="76" t="str">
        <f t="shared" si="37"/>
        <v/>
      </c>
      <c r="U43" s="76" t="str">
        <f t="shared" si="37"/>
        <v/>
      </c>
      <c r="V43" s="76" t="str">
        <f t="shared" si="37"/>
        <v/>
      </c>
      <c r="W43" s="76" t="str">
        <f t="shared" si="37"/>
        <v/>
      </c>
      <c r="X43" s="76" t="str">
        <f t="shared" si="37"/>
        <v/>
      </c>
      <c r="Y43" s="76" t="str">
        <f t="shared" si="37"/>
        <v/>
      </c>
      <c r="Z43" s="76" t="str">
        <f t="shared" si="37"/>
        <v/>
      </c>
      <c r="AA43" s="76" t="str">
        <f t="shared" si="37"/>
        <v/>
      </c>
      <c r="AB43" s="76" t="str">
        <f t="shared" si="37"/>
        <v/>
      </c>
      <c r="AC43" s="76" t="str">
        <f t="shared" si="37"/>
        <v/>
      </c>
      <c r="AD43" s="76" t="str">
        <f t="shared" si="37"/>
        <v/>
      </c>
      <c r="AE43" s="76" t="str">
        <f t="shared" si="37"/>
        <v/>
      </c>
      <c r="AF43" s="76" t="str">
        <f t="shared" si="37"/>
        <v/>
      </c>
      <c r="AG43" s="76" t="str">
        <f t="shared" si="37"/>
        <v/>
      </c>
      <c r="AH43" s="76" t="str">
        <f t="shared" si="37"/>
        <v/>
      </c>
      <c r="AI43" s="76" t="str">
        <f t="shared" ref="AI43:BN43" si="38">IF(ISNUMBER(outYear),IF(FederalDepreciation&lt;&gt;"N/A",AI38,0),"")</f>
        <v/>
      </c>
      <c r="AJ43" s="76" t="str">
        <f t="shared" si="38"/>
        <v/>
      </c>
      <c r="AK43" s="76" t="str">
        <f t="shared" si="38"/>
        <v/>
      </c>
      <c r="AL43" s="76" t="str">
        <f t="shared" si="38"/>
        <v/>
      </c>
      <c r="AM43" s="76" t="str">
        <f t="shared" si="38"/>
        <v/>
      </c>
      <c r="AN43" s="76" t="str">
        <f t="shared" si="38"/>
        <v/>
      </c>
      <c r="AO43" s="76" t="str">
        <f t="shared" si="38"/>
        <v/>
      </c>
      <c r="AP43" s="76" t="str">
        <f t="shared" si="38"/>
        <v/>
      </c>
      <c r="AQ43" s="76" t="str">
        <f t="shared" si="38"/>
        <v/>
      </c>
      <c r="AR43" s="76" t="str">
        <f t="shared" si="38"/>
        <v/>
      </c>
      <c r="AS43" s="76" t="str">
        <f t="shared" si="38"/>
        <v/>
      </c>
      <c r="AT43" s="76" t="str">
        <f t="shared" si="38"/>
        <v/>
      </c>
      <c r="AU43" s="76" t="str">
        <f t="shared" si="38"/>
        <v/>
      </c>
      <c r="AV43" s="76" t="str">
        <f t="shared" si="38"/>
        <v/>
      </c>
      <c r="AW43" s="76" t="str">
        <f t="shared" si="38"/>
        <v/>
      </c>
      <c r="AX43" s="76" t="str">
        <f t="shared" si="38"/>
        <v/>
      </c>
      <c r="AY43" s="76" t="str">
        <f t="shared" si="38"/>
        <v/>
      </c>
      <c r="AZ43" s="76" t="str">
        <f t="shared" si="38"/>
        <v/>
      </c>
      <c r="BA43" s="76" t="str">
        <f t="shared" si="38"/>
        <v/>
      </c>
      <c r="BB43" s="76" t="str">
        <f t="shared" si="38"/>
        <v/>
      </c>
      <c r="BC43" s="76" t="str">
        <f t="shared" si="38"/>
        <v/>
      </c>
      <c r="BD43" s="76" t="str">
        <f t="shared" si="38"/>
        <v/>
      </c>
      <c r="BE43" s="76" t="str">
        <f t="shared" si="38"/>
        <v/>
      </c>
      <c r="BF43" s="76" t="str">
        <f t="shared" si="38"/>
        <v/>
      </c>
      <c r="BG43" s="76" t="str">
        <f t="shared" si="38"/>
        <v/>
      </c>
      <c r="BH43" s="76" t="str">
        <f t="shared" si="38"/>
        <v/>
      </c>
      <c r="BI43" s="76" t="str">
        <f t="shared" si="38"/>
        <v/>
      </c>
      <c r="BJ43" s="76" t="str">
        <f t="shared" si="38"/>
        <v/>
      </c>
      <c r="BK43" s="76" t="str">
        <f t="shared" si="38"/>
        <v/>
      </c>
      <c r="BL43" s="76" t="str">
        <f t="shared" si="38"/>
        <v/>
      </c>
      <c r="BM43" s="76" t="str">
        <f t="shared" si="38"/>
        <v/>
      </c>
      <c r="BN43" s="76" t="str">
        <f t="shared" si="38"/>
        <v/>
      </c>
      <c r="BO43" s="76" t="str">
        <f t="shared" ref="BO43:CX43" si="39">IF(ISNUMBER(outYear),IF(FederalDepreciation&lt;&gt;"N/A",BO38,0),"")</f>
        <v/>
      </c>
      <c r="BP43" s="76" t="str">
        <f t="shared" si="39"/>
        <v/>
      </c>
      <c r="BQ43" s="76" t="str">
        <f t="shared" si="39"/>
        <v/>
      </c>
      <c r="BR43" s="76" t="str">
        <f t="shared" si="39"/>
        <v/>
      </c>
      <c r="BS43" s="76" t="str">
        <f t="shared" si="39"/>
        <v/>
      </c>
      <c r="BT43" s="76" t="str">
        <f t="shared" si="39"/>
        <v/>
      </c>
      <c r="BU43" s="76" t="str">
        <f t="shared" si="39"/>
        <v/>
      </c>
      <c r="BV43" s="76" t="str">
        <f t="shared" si="39"/>
        <v/>
      </c>
      <c r="BW43" s="76" t="str">
        <f t="shared" si="39"/>
        <v/>
      </c>
      <c r="BX43" s="76" t="str">
        <f t="shared" si="39"/>
        <v/>
      </c>
      <c r="BY43" s="76" t="str">
        <f t="shared" si="39"/>
        <v/>
      </c>
      <c r="BZ43" s="76" t="str">
        <f t="shared" si="39"/>
        <v/>
      </c>
      <c r="CA43" s="76" t="str">
        <f t="shared" si="39"/>
        <v/>
      </c>
      <c r="CB43" s="76" t="str">
        <f t="shared" si="39"/>
        <v/>
      </c>
      <c r="CC43" s="76" t="str">
        <f t="shared" si="39"/>
        <v/>
      </c>
      <c r="CD43" s="76" t="str">
        <f t="shared" si="39"/>
        <v/>
      </c>
      <c r="CE43" s="76" t="str">
        <f t="shared" si="39"/>
        <v/>
      </c>
      <c r="CF43" s="76" t="str">
        <f t="shared" si="39"/>
        <v/>
      </c>
      <c r="CG43" s="76" t="str">
        <f t="shared" si="39"/>
        <v/>
      </c>
      <c r="CH43" s="76" t="str">
        <f t="shared" si="39"/>
        <v/>
      </c>
      <c r="CI43" s="76" t="str">
        <f t="shared" si="39"/>
        <v/>
      </c>
      <c r="CJ43" s="76" t="str">
        <f t="shared" si="39"/>
        <v/>
      </c>
      <c r="CK43" s="76" t="str">
        <f t="shared" si="39"/>
        <v/>
      </c>
      <c r="CL43" s="76" t="str">
        <f t="shared" si="39"/>
        <v/>
      </c>
      <c r="CM43" s="76" t="str">
        <f t="shared" si="39"/>
        <v/>
      </c>
      <c r="CN43" s="76" t="str">
        <f t="shared" si="39"/>
        <v/>
      </c>
      <c r="CO43" s="76" t="str">
        <f t="shared" si="39"/>
        <v/>
      </c>
      <c r="CP43" s="76" t="str">
        <f t="shared" si="39"/>
        <v/>
      </c>
      <c r="CQ43" s="76" t="str">
        <f t="shared" si="39"/>
        <v/>
      </c>
      <c r="CR43" s="76" t="str">
        <f t="shared" si="39"/>
        <v/>
      </c>
      <c r="CS43" s="76" t="str">
        <f t="shared" si="39"/>
        <v/>
      </c>
      <c r="CT43" s="76" t="str">
        <f t="shared" si="39"/>
        <v/>
      </c>
      <c r="CU43" s="76" t="str">
        <f t="shared" si="39"/>
        <v/>
      </c>
      <c r="CV43" s="76" t="str">
        <f t="shared" si="39"/>
        <v/>
      </c>
      <c r="CW43" s="76" t="str">
        <f t="shared" si="39"/>
        <v/>
      </c>
      <c r="CX43" s="76" t="str">
        <f t="shared" si="39"/>
        <v/>
      </c>
    </row>
    <row r="44" spans="1:102" x14ac:dyDescent="0.25">
      <c r="A44" s="60" t="s">
        <v>60</v>
      </c>
      <c r="B44" s="5"/>
      <c r="C44" s="76" t="str">
        <f t="shared" ref="C44:AH44" si="40">IF(ISNUMBER(outYear),IF(FederalDepreciation="N/A",C36,0),"")</f>
        <v/>
      </c>
      <c r="D44" s="76" t="str">
        <f t="shared" si="40"/>
        <v/>
      </c>
      <c r="E44" s="76" t="str">
        <f t="shared" si="40"/>
        <v/>
      </c>
      <c r="F44" s="76" t="str">
        <f t="shared" si="40"/>
        <v/>
      </c>
      <c r="G44" s="76" t="str">
        <f t="shared" si="40"/>
        <v/>
      </c>
      <c r="H44" s="76" t="str">
        <f t="shared" si="40"/>
        <v/>
      </c>
      <c r="I44" s="76" t="str">
        <f t="shared" si="40"/>
        <v/>
      </c>
      <c r="J44" s="76" t="str">
        <f t="shared" si="40"/>
        <v/>
      </c>
      <c r="K44" s="76" t="str">
        <f t="shared" si="40"/>
        <v/>
      </c>
      <c r="L44" s="76" t="str">
        <f t="shared" si="40"/>
        <v/>
      </c>
      <c r="M44" s="76" t="str">
        <f t="shared" si="40"/>
        <v/>
      </c>
      <c r="N44" s="76" t="str">
        <f t="shared" si="40"/>
        <v/>
      </c>
      <c r="O44" s="76" t="str">
        <f t="shared" si="40"/>
        <v/>
      </c>
      <c r="P44" s="76" t="str">
        <f t="shared" si="40"/>
        <v/>
      </c>
      <c r="Q44" s="76" t="str">
        <f t="shared" si="40"/>
        <v/>
      </c>
      <c r="R44" s="76" t="str">
        <f t="shared" si="40"/>
        <v/>
      </c>
      <c r="S44" s="76" t="str">
        <f t="shared" si="40"/>
        <v/>
      </c>
      <c r="T44" s="76" t="str">
        <f t="shared" si="40"/>
        <v/>
      </c>
      <c r="U44" s="76" t="str">
        <f t="shared" si="40"/>
        <v/>
      </c>
      <c r="V44" s="76" t="str">
        <f t="shared" si="40"/>
        <v/>
      </c>
      <c r="W44" s="76" t="str">
        <f t="shared" si="40"/>
        <v/>
      </c>
      <c r="X44" s="76" t="str">
        <f t="shared" si="40"/>
        <v/>
      </c>
      <c r="Y44" s="76" t="str">
        <f t="shared" si="40"/>
        <v/>
      </c>
      <c r="Z44" s="76" t="str">
        <f t="shared" si="40"/>
        <v/>
      </c>
      <c r="AA44" s="76" t="str">
        <f t="shared" si="40"/>
        <v/>
      </c>
      <c r="AB44" s="76" t="str">
        <f t="shared" si="40"/>
        <v/>
      </c>
      <c r="AC44" s="76" t="str">
        <f t="shared" si="40"/>
        <v/>
      </c>
      <c r="AD44" s="76" t="str">
        <f t="shared" si="40"/>
        <v/>
      </c>
      <c r="AE44" s="76" t="str">
        <f t="shared" si="40"/>
        <v/>
      </c>
      <c r="AF44" s="76" t="str">
        <f t="shared" si="40"/>
        <v/>
      </c>
      <c r="AG44" s="76" t="str">
        <f t="shared" si="40"/>
        <v/>
      </c>
      <c r="AH44" s="76" t="str">
        <f t="shared" si="40"/>
        <v/>
      </c>
      <c r="AI44" s="76" t="str">
        <f t="shared" ref="AI44:BN44" si="41">IF(ISNUMBER(outYear),IF(FederalDepreciation="N/A",AI36,0),"")</f>
        <v/>
      </c>
      <c r="AJ44" s="76" t="str">
        <f t="shared" si="41"/>
        <v/>
      </c>
      <c r="AK44" s="76" t="str">
        <f t="shared" si="41"/>
        <v/>
      </c>
      <c r="AL44" s="76" t="str">
        <f t="shared" si="41"/>
        <v/>
      </c>
      <c r="AM44" s="76" t="str">
        <f t="shared" si="41"/>
        <v/>
      </c>
      <c r="AN44" s="76" t="str">
        <f t="shared" si="41"/>
        <v/>
      </c>
      <c r="AO44" s="76" t="str">
        <f t="shared" si="41"/>
        <v/>
      </c>
      <c r="AP44" s="76" t="str">
        <f t="shared" si="41"/>
        <v/>
      </c>
      <c r="AQ44" s="76" t="str">
        <f t="shared" si="41"/>
        <v/>
      </c>
      <c r="AR44" s="76" t="str">
        <f t="shared" si="41"/>
        <v/>
      </c>
      <c r="AS44" s="76" t="str">
        <f t="shared" si="41"/>
        <v/>
      </c>
      <c r="AT44" s="76" t="str">
        <f t="shared" si="41"/>
        <v/>
      </c>
      <c r="AU44" s="76" t="str">
        <f t="shared" si="41"/>
        <v/>
      </c>
      <c r="AV44" s="76" t="str">
        <f t="shared" si="41"/>
        <v/>
      </c>
      <c r="AW44" s="76" t="str">
        <f t="shared" si="41"/>
        <v/>
      </c>
      <c r="AX44" s="76" t="str">
        <f t="shared" si="41"/>
        <v/>
      </c>
      <c r="AY44" s="76" t="str">
        <f t="shared" si="41"/>
        <v/>
      </c>
      <c r="AZ44" s="76" t="str">
        <f t="shared" si="41"/>
        <v/>
      </c>
      <c r="BA44" s="76" t="str">
        <f t="shared" si="41"/>
        <v/>
      </c>
      <c r="BB44" s="76" t="str">
        <f t="shared" si="41"/>
        <v/>
      </c>
      <c r="BC44" s="76" t="str">
        <f t="shared" si="41"/>
        <v/>
      </c>
      <c r="BD44" s="76" t="str">
        <f t="shared" si="41"/>
        <v/>
      </c>
      <c r="BE44" s="76" t="str">
        <f t="shared" si="41"/>
        <v/>
      </c>
      <c r="BF44" s="76" t="str">
        <f t="shared" si="41"/>
        <v/>
      </c>
      <c r="BG44" s="76" t="str">
        <f t="shared" si="41"/>
        <v/>
      </c>
      <c r="BH44" s="76" t="str">
        <f t="shared" si="41"/>
        <v/>
      </c>
      <c r="BI44" s="76" t="str">
        <f t="shared" si="41"/>
        <v/>
      </c>
      <c r="BJ44" s="76" t="str">
        <f t="shared" si="41"/>
        <v/>
      </c>
      <c r="BK44" s="76" t="str">
        <f t="shared" si="41"/>
        <v/>
      </c>
      <c r="BL44" s="76" t="str">
        <f t="shared" si="41"/>
        <v/>
      </c>
      <c r="BM44" s="76" t="str">
        <f t="shared" si="41"/>
        <v/>
      </c>
      <c r="BN44" s="76" t="str">
        <f t="shared" si="41"/>
        <v/>
      </c>
      <c r="BO44" s="76" t="str">
        <f t="shared" ref="BO44:CX44" si="42">IF(ISNUMBER(outYear),IF(FederalDepreciation="N/A",BO36,0),"")</f>
        <v/>
      </c>
      <c r="BP44" s="76" t="str">
        <f t="shared" si="42"/>
        <v/>
      </c>
      <c r="BQ44" s="76" t="str">
        <f t="shared" si="42"/>
        <v/>
      </c>
      <c r="BR44" s="76" t="str">
        <f t="shared" si="42"/>
        <v/>
      </c>
      <c r="BS44" s="76" t="str">
        <f t="shared" si="42"/>
        <v/>
      </c>
      <c r="BT44" s="76" t="str">
        <f t="shared" si="42"/>
        <v/>
      </c>
      <c r="BU44" s="76" t="str">
        <f t="shared" si="42"/>
        <v/>
      </c>
      <c r="BV44" s="76" t="str">
        <f t="shared" si="42"/>
        <v/>
      </c>
      <c r="BW44" s="76" t="str">
        <f t="shared" si="42"/>
        <v/>
      </c>
      <c r="BX44" s="76" t="str">
        <f t="shared" si="42"/>
        <v/>
      </c>
      <c r="BY44" s="76" t="str">
        <f t="shared" si="42"/>
        <v/>
      </c>
      <c r="BZ44" s="76" t="str">
        <f t="shared" si="42"/>
        <v/>
      </c>
      <c r="CA44" s="76" t="str">
        <f t="shared" si="42"/>
        <v/>
      </c>
      <c r="CB44" s="76" t="str">
        <f t="shared" si="42"/>
        <v/>
      </c>
      <c r="CC44" s="76" t="str">
        <f t="shared" si="42"/>
        <v/>
      </c>
      <c r="CD44" s="76" t="str">
        <f t="shared" si="42"/>
        <v/>
      </c>
      <c r="CE44" s="76" t="str">
        <f t="shared" si="42"/>
        <v/>
      </c>
      <c r="CF44" s="76" t="str">
        <f t="shared" si="42"/>
        <v/>
      </c>
      <c r="CG44" s="76" t="str">
        <f t="shared" si="42"/>
        <v/>
      </c>
      <c r="CH44" s="76" t="str">
        <f t="shared" si="42"/>
        <v/>
      </c>
      <c r="CI44" s="76" t="str">
        <f t="shared" si="42"/>
        <v/>
      </c>
      <c r="CJ44" s="76" t="str">
        <f t="shared" si="42"/>
        <v/>
      </c>
      <c r="CK44" s="76" t="str">
        <f t="shared" si="42"/>
        <v/>
      </c>
      <c r="CL44" s="76" t="str">
        <f t="shared" si="42"/>
        <v/>
      </c>
      <c r="CM44" s="76" t="str">
        <f t="shared" si="42"/>
        <v/>
      </c>
      <c r="CN44" s="76" t="str">
        <f t="shared" si="42"/>
        <v/>
      </c>
      <c r="CO44" s="76" t="str">
        <f t="shared" si="42"/>
        <v/>
      </c>
      <c r="CP44" s="76" t="str">
        <f t="shared" si="42"/>
        <v/>
      </c>
      <c r="CQ44" s="76" t="str">
        <f t="shared" si="42"/>
        <v/>
      </c>
      <c r="CR44" s="76" t="str">
        <f t="shared" si="42"/>
        <v/>
      </c>
      <c r="CS44" s="76" t="str">
        <f t="shared" si="42"/>
        <v/>
      </c>
      <c r="CT44" s="76" t="str">
        <f t="shared" si="42"/>
        <v/>
      </c>
      <c r="CU44" s="76" t="str">
        <f t="shared" si="42"/>
        <v/>
      </c>
      <c r="CV44" s="76" t="str">
        <f t="shared" si="42"/>
        <v/>
      </c>
      <c r="CW44" s="76" t="str">
        <f t="shared" si="42"/>
        <v/>
      </c>
      <c r="CX44" s="76" t="str">
        <f t="shared" si="42"/>
        <v/>
      </c>
    </row>
    <row r="45" spans="1:102" x14ac:dyDescent="0.25">
      <c r="A45" s="69" t="s">
        <v>61</v>
      </c>
      <c r="B45" s="64"/>
      <c r="C45" s="77" t="str">
        <f t="shared" ref="C45:AH45" si="43">IF(ISNUMBER(C2),C43+C44,"")</f>
        <v/>
      </c>
      <c r="D45" s="77" t="str">
        <f t="shared" si="43"/>
        <v/>
      </c>
      <c r="E45" s="77" t="str">
        <f t="shared" si="43"/>
        <v/>
      </c>
      <c r="F45" s="77" t="str">
        <f t="shared" si="43"/>
        <v/>
      </c>
      <c r="G45" s="77" t="str">
        <f t="shared" si="43"/>
        <v/>
      </c>
      <c r="H45" s="77" t="str">
        <f t="shared" si="43"/>
        <v/>
      </c>
      <c r="I45" s="77" t="str">
        <f t="shared" si="43"/>
        <v/>
      </c>
      <c r="J45" s="77" t="str">
        <f t="shared" si="43"/>
        <v/>
      </c>
      <c r="K45" s="77" t="str">
        <f t="shared" si="43"/>
        <v/>
      </c>
      <c r="L45" s="77" t="str">
        <f t="shared" si="43"/>
        <v/>
      </c>
      <c r="M45" s="77" t="str">
        <f t="shared" si="43"/>
        <v/>
      </c>
      <c r="N45" s="77" t="str">
        <f t="shared" si="43"/>
        <v/>
      </c>
      <c r="O45" s="77" t="str">
        <f t="shared" si="43"/>
        <v/>
      </c>
      <c r="P45" s="77" t="str">
        <f t="shared" si="43"/>
        <v/>
      </c>
      <c r="Q45" s="77" t="str">
        <f t="shared" si="43"/>
        <v/>
      </c>
      <c r="R45" s="77" t="str">
        <f t="shared" si="43"/>
        <v/>
      </c>
      <c r="S45" s="77" t="str">
        <f t="shared" si="43"/>
        <v/>
      </c>
      <c r="T45" s="77" t="str">
        <f t="shared" si="43"/>
        <v/>
      </c>
      <c r="U45" s="77" t="str">
        <f t="shared" si="43"/>
        <v/>
      </c>
      <c r="V45" s="77" t="str">
        <f t="shared" si="43"/>
        <v/>
      </c>
      <c r="W45" s="77" t="str">
        <f t="shared" si="43"/>
        <v/>
      </c>
      <c r="X45" s="77" t="str">
        <f t="shared" si="43"/>
        <v/>
      </c>
      <c r="Y45" s="77" t="str">
        <f t="shared" si="43"/>
        <v/>
      </c>
      <c r="Z45" s="77" t="str">
        <f t="shared" si="43"/>
        <v/>
      </c>
      <c r="AA45" s="77" t="str">
        <f t="shared" si="43"/>
        <v/>
      </c>
      <c r="AB45" s="77" t="str">
        <f t="shared" si="43"/>
        <v/>
      </c>
      <c r="AC45" s="77" t="str">
        <f t="shared" si="43"/>
        <v/>
      </c>
      <c r="AD45" s="77" t="str">
        <f t="shared" si="43"/>
        <v/>
      </c>
      <c r="AE45" s="77" t="str">
        <f t="shared" si="43"/>
        <v/>
      </c>
      <c r="AF45" s="77" t="str">
        <f t="shared" si="43"/>
        <v/>
      </c>
      <c r="AG45" s="77" t="str">
        <f t="shared" si="43"/>
        <v/>
      </c>
      <c r="AH45" s="77" t="str">
        <f t="shared" si="43"/>
        <v/>
      </c>
      <c r="AI45" s="77" t="str">
        <f t="shared" ref="AI45:BN45" si="44">IF(ISNUMBER(AI2),AI43+AI44,"")</f>
        <v/>
      </c>
      <c r="AJ45" s="77" t="str">
        <f t="shared" si="44"/>
        <v/>
      </c>
      <c r="AK45" s="77" t="str">
        <f t="shared" si="44"/>
        <v/>
      </c>
      <c r="AL45" s="77" t="str">
        <f t="shared" si="44"/>
        <v/>
      </c>
      <c r="AM45" s="77" t="str">
        <f t="shared" si="44"/>
        <v/>
      </c>
      <c r="AN45" s="77" t="str">
        <f t="shared" si="44"/>
        <v/>
      </c>
      <c r="AO45" s="77" t="str">
        <f t="shared" si="44"/>
        <v/>
      </c>
      <c r="AP45" s="77" t="str">
        <f t="shared" si="44"/>
        <v/>
      </c>
      <c r="AQ45" s="77" t="str">
        <f t="shared" si="44"/>
        <v/>
      </c>
      <c r="AR45" s="77" t="str">
        <f t="shared" si="44"/>
        <v/>
      </c>
      <c r="AS45" s="77" t="str">
        <f t="shared" si="44"/>
        <v/>
      </c>
      <c r="AT45" s="77" t="str">
        <f t="shared" si="44"/>
        <v/>
      </c>
      <c r="AU45" s="77" t="str">
        <f t="shared" si="44"/>
        <v/>
      </c>
      <c r="AV45" s="77" t="str">
        <f t="shared" si="44"/>
        <v/>
      </c>
      <c r="AW45" s="77" t="str">
        <f t="shared" si="44"/>
        <v/>
      </c>
      <c r="AX45" s="77" t="str">
        <f t="shared" si="44"/>
        <v/>
      </c>
      <c r="AY45" s="77" t="str">
        <f t="shared" si="44"/>
        <v/>
      </c>
      <c r="AZ45" s="77" t="str">
        <f t="shared" si="44"/>
        <v/>
      </c>
      <c r="BA45" s="77" t="str">
        <f t="shared" si="44"/>
        <v/>
      </c>
      <c r="BB45" s="77" t="str">
        <f t="shared" si="44"/>
        <v/>
      </c>
      <c r="BC45" s="77" t="str">
        <f t="shared" si="44"/>
        <v/>
      </c>
      <c r="BD45" s="77" t="str">
        <f t="shared" si="44"/>
        <v/>
      </c>
      <c r="BE45" s="77" t="str">
        <f t="shared" si="44"/>
        <v/>
      </c>
      <c r="BF45" s="77" t="str">
        <f t="shared" si="44"/>
        <v/>
      </c>
      <c r="BG45" s="77" t="str">
        <f t="shared" si="44"/>
        <v/>
      </c>
      <c r="BH45" s="77" t="str">
        <f t="shared" si="44"/>
        <v/>
      </c>
      <c r="BI45" s="77" t="str">
        <f t="shared" si="44"/>
        <v/>
      </c>
      <c r="BJ45" s="77" t="str">
        <f t="shared" si="44"/>
        <v/>
      </c>
      <c r="BK45" s="77" t="str">
        <f t="shared" si="44"/>
        <v/>
      </c>
      <c r="BL45" s="77" t="str">
        <f t="shared" si="44"/>
        <v/>
      </c>
      <c r="BM45" s="77" t="str">
        <f t="shared" si="44"/>
        <v/>
      </c>
      <c r="BN45" s="77" t="str">
        <f t="shared" si="44"/>
        <v/>
      </c>
      <c r="BO45" s="77" t="str">
        <f t="shared" ref="BO45:CT45" si="45">IF(ISNUMBER(BO2),BO43+BO44,"")</f>
        <v/>
      </c>
      <c r="BP45" s="77" t="str">
        <f t="shared" si="45"/>
        <v/>
      </c>
      <c r="BQ45" s="77" t="str">
        <f t="shared" si="45"/>
        <v/>
      </c>
      <c r="BR45" s="77" t="str">
        <f t="shared" si="45"/>
        <v/>
      </c>
      <c r="BS45" s="77" t="str">
        <f t="shared" si="45"/>
        <v/>
      </c>
      <c r="BT45" s="77" t="str">
        <f t="shared" si="45"/>
        <v/>
      </c>
      <c r="BU45" s="77" t="str">
        <f t="shared" si="45"/>
        <v/>
      </c>
      <c r="BV45" s="77" t="str">
        <f t="shared" si="45"/>
        <v/>
      </c>
      <c r="BW45" s="77" t="str">
        <f t="shared" si="45"/>
        <v/>
      </c>
      <c r="BX45" s="77" t="str">
        <f t="shared" si="45"/>
        <v/>
      </c>
      <c r="BY45" s="77" t="str">
        <f t="shared" si="45"/>
        <v/>
      </c>
      <c r="BZ45" s="77" t="str">
        <f t="shared" si="45"/>
        <v/>
      </c>
      <c r="CA45" s="77" t="str">
        <f t="shared" si="45"/>
        <v/>
      </c>
      <c r="CB45" s="77" t="str">
        <f t="shared" si="45"/>
        <v/>
      </c>
      <c r="CC45" s="77" t="str">
        <f t="shared" si="45"/>
        <v/>
      </c>
      <c r="CD45" s="77" t="str">
        <f t="shared" si="45"/>
        <v/>
      </c>
      <c r="CE45" s="77" t="str">
        <f t="shared" si="45"/>
        <v/>
      </c>
      <c r="CF45" s="77" t="str">
        <f t="shared" si="45"/>
        <v/>
      </c>
      <c r="CG45" s="77" t="str">
        <f t="shared" si="45"/>
        <v/>
      </c>
      <c r="CH45" s="77" t="str">
        <f t="shared" si="45"/>
        <v/>
      </c>
      <c r="CI45" s="77" t="str">
        <f t="shared" si="45"/>
        <v/>
      </c>
      <c r="CJ45" s="77" t="str">
        <f t="shared" si="45"/>
        <v/>
      </c>
      <c r="CK45" s="77" t="str">
        <f t="shared" si="45"/>
        <v/>
      </c>
      <c r="CL45" s="77" t="str">
        <f t="shared" si="45"/>
        <v/>
      </c>
      <c r="CM45" s="77" t="str">
        <f t="shared" si="45"/>
        <v/>
      </c>
      <c r="CN45" s="77" t="str">
        <f t="shared" si="45"/>
        <v/>
      </c>
      <c r="CO45" s="77" t="str">
        <f t="shared" si="45"/>
        <v/>
      </c>
      <c r="CP45" s="77" t="str">
        <f t="shared" si="45"/>
        <v/>
      </c>
      <c r="CQ45" s="77" t="str">
        <f t="shared" si="45"/>
        <v/>
      </c>
      <c r="CR45" s="77" t="str">
        <f t="shared" si="45"/>
        <v/>
      </c>
      <c r="CS45" s="77" t="str">
        <f t="shared" si="45"/>
        <v/>
      </c>
      <c r="CT45" s="77" t="str">
        <f t="shared" si="45"/>
        <v/>
      </c>
      <c r="CU45" s="77" t="str">
        <f t="shared" ref="CU45:CX45" si="46">IF(ISNUMBER(CU2),CU43+CU44,"")</f>
        <v/>
      </c>
      <c r="CV45" s="77" t="str">
        <f t="shared" si="46"/>
        <v/>
      </c>
      <c r="CW45" s="77" t="str">
        <f t="shared" si="46"/>
        <v/>
      </c>
      <c r="CX45" s="77" t="str">
        <f t="shared" si="46"/>
        <v/>
      </c>
    </row>
    <row r="46" spans="1:102" x14ac:dyDescent="0.25">
      <c r="A46" s="54"/>
      <c r="B46" s="5"/>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row>
    <row r="47" spans="1:102" x14ac:dyDescent="0.25">
      <c r="A47" s="59" t="s">
        <v>156</v>
      </c>
      <c r="B47" s="66"/>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c r="AI47" s="66"/>
      <c r="AJ47" s="66"/>
      <c r="AK47" s="66"/>
      <c r="AL47" s="66"/>
      <c r="AM47" s="66"/>
      <c r="AN47" s="66"/>
      <c r="AO47" s="66"/>
      <c r="AP47" s="66"/>
      <c r="AQ47" s="66"/>
      <c r="AR47" s="66"/>
      <c r="AS47" s="66"/>
      <c r="AT47" s="66"/>
      <c r="AU47" s="66"/>
      <c r="AV47" s="66"/>
      <c r="AW47" s="66"/>
      <c r="AX47" s="66"/>
      <c r="AY47" s="66"/>
      <c r="AZ47" s="66"/>
      <c r="BA47" s="66"/>
      <c r="BB47" s="66"/>
      <c r="BC47" s="66"/>
      <c r="BD47" s="66"/>
      <c r="BE47" s="66"/>
      <c r="BF47" s="66"/>
      <c r="BG47" s="66"/>
      <c r="BH47" s="66"/>
      <c r="BI47" s="66"/>
      <c r="BJ47" s="66"/>
      <c r="BK47" s="66"/>
      <c r="BL47" s="66"/>
      <c r="BM47" s="66"/>
      <c r="BN47" s="66"/>
      <c r="BO47" s="66"/>
      <c r="BP47" s="66"/>
      <c r="BQ47" s="66"/>
      <c r="BR47" s="66"/>
      <c r="BS47" s="66"/>
      <c r="BT47" s="66"/>
      <c r="BU47" s="66"/>
      <c r="BV47" s="66"/>
      <c r="BW47" s="66"/>
      <c r="BX47" s="66"/>
      <c r="BY47" s="66"/>
      <c r="BZ47" s="66"/>
      <c r="CA47" s="66"/>
      <c r="CB47" s="66"/>
      <c r="CC47" s="66"/>
      <c r="CD47" s="66"/>
      <c r="CE47" s="66"/>
      <c r="CF47" s="66"/>
      <c r="CG47" s="66"/>
      <c r="CH47" s="66"/>
      <c r="CI47" s="66"/>
      <c r="CJ47" s="66"/>
      <c r="CK47" s="66"/>
      <c r="CL47" s="66"/>
      <c r="CM47" s="66"/>
      <c r="CN47" s="66"/>
      <c r="CO47" s="66"/>
      <c r="CP47" s="66"/>
      <c r="CQ47" s="66"/>
      <c r="CR47" s="66"/>
      <c r="CS47" s="66"/>
      <c r="CT47" s="66"/>
      <c r="CU47" s="66"/>
      <c r="CV47" s="66"/>
      <c r="CW47" s="66"/>
      <c r="CX47" s="68"/>
    </row>
    <row r="48" spans="1:102" x14ac:dyDescent="0.25">
      <c r="A48" s="54" t="s">
        <v>143</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6"/>
    </row>
    <row r="49" spans="1:102" x14ac:dyDescent="0.25">
      <c r="A49" s="60" t="s">
        <v>134</v>
      </c>
      <c r="B49" s="76">
        <f>total_installed_cost-B66-B72</f>
        <v>0</v>
      </c>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6"/>
    </row>
    <row r="50" spans="1:102" x14ac:dyDescent="0.25">
      <c r="A50" s="60" t="s">
        <v>142</v>
      </c>
      <c r="B50" s="78">
        <f>B49*debt_fraction/100</f>
        <v>0</v>
      </c>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6"/>
    </row>
    <row r="51" spans="1:102" x14ac:dyDescent="0.25">
      <c r="A51" s="60" t="s">
        <v>78</v>
      </c>
      <c r="B51" s="76">
        <f>B49-B50</f>
        <v>0</v>
      </c>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6"/>
    </row>
    <row r="52" spans="1:102" x14ac:dyDescent="0.25">
      <c r="A52" s="54" t="s">
        <v>144</v>
      </c>
      <c r="B52" s="76"/>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6"/>
    </row>
    <row r="53" spans="1:102" x14ac:dyDescent="0.25">
      <c r="A53" s="60" t="s">
        <v>145</v>
      </c>
      <c r="B53" s="76"/>
      <c r="C53" s="76">
        <f>B50</f>
        <v>0</v>
      </c>
      <c r="D53" s="76" t="str">
        <f t="shared" ref="D53:AI53" si="47">IF(ISNUMBER(outYear),C53-C55,"")</f>
        <v/>
      </c>
      <c r="E53" s="76" t="str">
        <f t="shared" si="47"/>
        <v/>
      </c>
      <c r="F53" s="76" t="str">
        <f t="shared" si="47"/>
        <v/>
      </c>
      <c r="G53" s="76" t="str">
        <f t="shared" si="47"/>
        <v/>
      </c>
      <c r="H53" s="76" t="str">
        <f t="shared" si="47"/>
        <v/>
      </c>
      <c r="I53" s="76" t="str">
        <f t="shared" si="47"/>
        <v/>
      </c>
      <c r="J53" s="76" t="str">
        <f t="shared" si="47"/>
        <v/>
      </c>
      <c r="K53" s="76" t="str">
        <f t="shared" si="47"/>
        <v/>
      </c>
      <c r="L53" s="76" t="str">
        <f t="shared" si="47"/>
        <v/>
      </c>
      <c r="M53" s="76" t="str">
        <f t="shared" si="47"/>
        <v/>
      </c>
      <c r="N53" s="76" t="str">
        <f t="shared" si="47"/>
        <v/>
      </c>
      <c r="O53" s="76" t="str">
        <f t="shared" si="47"/>
        <v/>
      </c>
      <c r="P53" s="76" t="str">
        <f t="shared" si="47"/>
        <v/>
      </c>
      <c r="Q53" s="76" t="str">
        <f t="shared" si="47"/>
        <v/>
      </c>
      <c r="R53" s="76" t="str">
        <f t="shared" si="47"/>
        <v/>
      </c>
      <c r="S53" s="76" t="str">
        <f t="shared" si="47"/>
        <v/>
      </c>
      <c r="T53" s="76" t="str">
        <f t="shared" si="47"/>
        <v/>
      </c>
      <c r="U53" s="76" t="str">
        <f t="shared" si="47"/>
        <v/>
      </c>
      <c r="V53" s="76" t="str">
        <f t="shared" si="47"/>
        <v/>
      </c>
      <c r="W53" s="76" t="str">
        <f t="shared" si="47"/>
        <v/>
      </c>
      <c r="X53" s="76" t="str">
        <f t="shared" si="47"/>
        <v/>
      </c>
      <c r="Y53" s="76" t="str">
        <f t="shared" si="47"/>
        <v/>
      </c>
      <c r="Z53" s="76" t="str">
        <f t="shared" si="47"/>
        <v/>
      </c>
      <c r="AA53" s="76" t="str">
        <f t="shared" si="47"/>
        <v/>
      </c>
      <c r="AB53" s="76" t="str">
        <f t="shared" si="47"/>
        <v/>
      </c>
      <c r="AC53" s="76" t="str">
        <f t="shared" si="47"/>
        <v/>
      </c>
      <c r="AD53" s="76" t="str">
        <f t="shared" si="47"/>
        <v/>
      </c>
      <c r="AE53" s="76" t="str">
        <f t="shared" si="47"/>
        <v/>
      </c>
      <c r="AF53" s="76" t="str">
        <f t="shared" si="47"/>
        <v/>
      </c>
      <c r="AG53" s="76" t="str">
        <f t="shared" si="47"/>
        <v/>
      </c>
      <c r="AH53" s="76" t="str">
        <f t="shared" si="47"/>
        <v/>
      </c>
      <c r="AI53" s="76" t="str">
        <f t="shared" si="47"/>
        <v/>
      </c>
      <c r="AJ53" s="76" t="str">
        <f t="shared" ref="AJ53:BO53" si="48">IF(ISNUMBER(outYear),AI53-AI55,"")</f>
        <v/>
      </c>
      <c r="AK53" s="76" t="str">
        <f t="shared" si="48"/>
        <v/>
      </c>
      <c r="AL53" s="76" t="str">
        <f t="shared" si="48"/>
        <v/>
      </c>
      <c r="AM53" s="76" t="str">
        <f t="shared" si="48"/>
        <v/>
      </c>
      <c r="AN53" s="76" t="str">
        <f t="shared" si="48"/>
        <v/>
      </c>
      <c r="AO53" s="76" t="str">
        <f t="shared" si="48"/>
        <v/>
      </c>
      <c r="AP53" s="76" t="str">
        <f t="shared" si="48"/>
        <v/>
      </c>
      <c r="AQ53" s="76" t="str">
        <f t="shared" si="48"/>
        <v/>
      </c>
      <c r="AR53" s="76" t="str">
        <f t="shared" si="48"/>
        <v/>
      </c>
      <c r="AS53" s="76" t="str">
        <f t="shared" si="48"/>
        <v/>
      </c>
      <c r="AT53" s="76" t="str">
        <f t="shared" si="48"/>
        <v/>
      </c>
      <c r="AU53" s="76" t="str">
        <f t="shared" si="48"/>
        <v/>
      </c>
      <c r="AV53" s="76" t="str">
        <f t="shared" si="48"/>
        <v/>
      </c>
      <c r="AW53" s="76" t="str">
        <f t="shared" si="48"/>
        <v/>
      </c>
      <c r="AX53" s="76" t="str">
        <f t="shared" si="48"/>
        <v/>
      </c>
      <c r="AY53" s="76" t="str">
        <f t="shared" si="48"/>
        <v/>
      </c>
      <c r="AZ53" s="76" t="str">
        <f t="shared" si="48"/>
        <v/>
      </c>
      <c r="BA53" s="76" t="str">
        <f t="shared" si="48"/>
        <v/>
      </c>
      <c r="BB53" s="76" t="str">
        <f t="shared" si="48"/>
        <v/>
      </c>
      <c r="BC53" s="76" t="str">
        <f t="shared" si="48"/>
        <v/>
      </c>
      <c r="BD53" s="76" t="str">
        <f t="shared" si="48"/>
        <v/>
      </c>
      <c r="BE53" s="76" t="str">
        <f t="shared" si="48"/>
        <v/>
      </c>
      <c r="BF53" s="76" t="str">
        <f t="shared" si="48"/>
        <v/>
      </c>
      <c r="BG53" s="76" t="str">
        <f t="shared" si="48"/>
        <v/>
      </c>
      <c r="BH53" s="76" t="str">
        <f t="shared" si="48"/>
        <v/>
      </c>
      <c r="BI53" s="76" t="str">
        <f t="shared" si="48"/>
        <v/>
      </c>
      <c r="BJ53" s="76" t="str">
        <f t="shared" si="48"/>
        <v/>
      </c>
      <c r="BK53" s="76" t="str">
        <f t="shared" si="48"/>
        <v/>
      </c>
      <c r="BL53" s="76" t="str">
        <f t="shared" si="48"/>
        <v/>
      </c>
      <c r="BM53" s="76" t="str">
        <f t="shared" si="48"/>
        <v/>
      </c>
      <c r="BN53" s="76" t="str">
        <f t="shared" si="48"/>
        <v/>
      </c>
      <c r="BO53" s="76" t="str">
        <f t="shared" si="48"/>
        <v/>
      </c>
      <c r="BP53" s="76" t="str">
        <f t="shared" ref="BP53:CX53" si="49">IF(ISNUMBER(outYear),BO53-BO55,"")</f>
        <v/>
      </c>
      <c r="BQ53" s="76" t="str">
        <f t="shared" si="49"/>
        <v/>
      </c>
      <c r="BR53" s="76" t="str">
        <f t="shared" si="49"/>
        <v/>
      </c>
      <c r="BS53" s="76" t="str">
        <f t="shared" si="49"/>
        <v/>
      </c>
      <c r="BT53" s="76" t="str">
        <f t="shared" si="49"/>
        <v/>
      </c>
      <c r="BU53" s="76" t="str">
        <f t="shared" si="49"/>
        <v/>
      </c>
      <c r="BV53" s="76" t="str">
        <f t="shared" si="49"/>
        <v/>
      </c>
      <c r="BW53" s="76" t="str">
        <f t="shared" si="49"/>
        <v/>
      </c>
      <c r="BX53" s="76" t="str">
        <f t="shared" si="49"/>
        <v/>
      </c>
      <c r="BY53" s="76" t="str">
        <f t="shared" si="49"/>
        <v/>
      </c>
      <c r="BZ53" s="76" t="str">
        <f t="shared" si="49"/>
        <v/>
      </c>
      <c r="CA53" s="76" t="str">
        <f t="shared" si="49"/>
        <v/>
      </c>
      <c r="CB53" s="76" t="str">
        <f t="shared" si="49"/>
        <v/>
      </c>
      <c r="CC53" s="76" t="str">
        <f t="shared" si="49"/>
        <v/>
      </c>
      <c r="CD53" s="76" t="str">
        <f t="shared" si="49"/>
        <v/>
      </c>
      <c r="CE53" s="76" t="str">
        <f t="shared" si="49"/>
        <v/>
      </c>
      <c r="CF53" s="76" t="str">
        <f t="shared" si="49"/>
        <v/>
      </c>
      <c r="CG53" s="76" t="str">
        <f t="shared" si="49"/>
        <v/>
      </c>
      <c r="CH53" s="76" t="str">
        <f t="shared" si="49"/>
        <v/>
      </c>
      <c r="CI53" s="76" t="str">
        <f t="shared" si="49"/>
        <v/>
      </c>
      <c r="CJ53" s="76" t="str">
        <f t="shared" si="49"/>
        <v/>
      </c>
      <c r="CK53" s="76" t="str">
        <f t="shared" si="49"/>
        <v/>
      </c>
      <c r="CL53" s="76" t="str">
        <f t="shared" si="49"/>
        <v/>
      </c>
      <c r="CM53" s="76" t="str">
        <f t="shared" si="49"/>
        <v/>
      </c>
      <c r="CN53" s="76" t="str">
        <f t="shared" si="49"/>
        <v/>
      </c>
      <c r="CO53" s="76" t="str">
        <f t="shared" si="49"/>
        <v/>
      </c>
      <c r="CP53" s="76" t="str">
        <f t="shared" si="49"/>
        <v/>
      </c>
      <c r="CQ53" s="76" t="str">
        <f t="shared" si="49"/>
        <v/>
      </c>
      <c r="CR53" s="76" t="str">
        <f t="shared" si="49"/>
        <v/>
      </c>
      <c r="CS53" s="76" t="str">
        <f t="shared" si="49"/>
        <v/>
      </c>
      <c r="CT53" s="76" t="str">
        <f t="shared" si="49"/>
        <v/>
      </c>
      <c r="CU53" s="76" t="str">
        <f t="shared" si="49"/>
        <v/>
      </c>
      <c r="CV53" s="76" t="str">
        <f t="shared" si="49"/>
        <v/>
      </c>
      <c r="CW53" s="76" t="str">
        <f t="shared" si="49"/>
        <v/>
      </c>
      <c r="CX53" s="76" t="str">
        <f t="shared" si="49"/>
        <v/>
      </c>
    </row>
    <row r="54" spans="1:102" x14ac:dyDescent="0.25">
      <c r="A54" s="60" t="s">
        <v>146</v>
      </c>
      <c r="B54" s="5"/>
      <c r="C54" s="76" t="str">
        <f t="shared" ref="C54:AH54" si="50">IF(ISNUMBER(outYear),IF(outYear&gt;loan_term,0,C53*loan_rate/100),"")</f>
        <v/>
      </c>
      <c r="D54" s="76" t="str">
        <f t="shared" si="50"/>
        <v/>
      </c>
      <c r="E54" s="76" t="str">
        <f t="shared" si="50"/>
        <v/>
      </c>
      <c r="F54" s="76" t="str">
        <f t="shared" si="50"/>
        <v/>
      </c>
      <c r="G54" s="76" t="str">
        <f t="shared" si="50"/>
        <v/>
      </c>
      <c r="H54" s="76" t="str">
        <f t="shared" si="50"/>
        <v/>
      </c>
      <c r="I54" s="76" t="str">
        <f t="shared" si="50"/>
        <v/>
      </c>
      <c r="J54" s="76" t="str">
        <f t="shared" si="50"/>
        <v/>
      </c>
      <c r="K54" s="76" t="str">
        <f t="shared" si="50"/>
        <v/>
      </c>
      <c r="L54" s="76" t="str">
        <f t="shared" si="50"/>
        <v/>
      </c>
      <c r="M54" s="76" t="str">
        <f t="shared" si="50"/>
        <v/>
      </c>
      <c r="N54" s="76" t="str">
        <f t="shared" si="50"/>
        <v/>
      </c>
      <c r="O54" s="76" t="str">
        <f t="shared" si="50"/>
        <v/>
      </c>
      <c r="P54" s="76" t="str">
        <f t="shared" si="50"/>
        <v/>
      </c>
      <c r="Q54" s="76" t="str">
        <f t="shared" si="50"/>
        <v/>
      </c>
      <c r="R54" s="76" t="str">
        <f t="shared" si="50"/>
        <v/>
      </c>
      <c r="S54" s="76" t="str">
        <f t="shared" si="50"/>
        <v/>
      </c>
      <c r="T54" s="76" t="str">
        <f t="shared" si="50"/>
        <v/>
      </c>
      <c r="U54" s="76" t="str">
        <f t="shared" si="50"/>
        <v/>
      </c>
      <c r="V54" s="76" t="str">
        <f t="shared" si="50"/>
        <v/>
      </c>
      <c r="W54" s="76" t="str">
        <f t="shared" si="50"/>
        <v/>
      </c>
      <c r="X54" s="76" t="str">
        <f t="shared" si="50"/>
        <v/>
      </c>
      <c r="Y54" s="76" t="str">
        <f t="shared" si="50"/>
        <v/>
      </c>
      <c r="Z54" s="76" t="str">
        <f t="shared" si="50"/>
        <v/>
      </c>
      <c r="AA54" s="76" t="str">
        <f t="shared" si="50"/>
        <v/>
      </c>
      <c r="AB54" s="76" t="str">
        <f t="shared" si="50"/>
        <v/>
      </c>
      <c r="AC54" s="76" t="str">
        <f t="shared" si="50"/>
        <v/>
      </c>
      <c r="AD54" s="76" t="str">
        <f t="shared" si="50"/>
        <v/>
      </c>
      <c r="AE54" s="76" t="str">
        <f t="shared" si="50"/>
        <v/>
      </c>
      <c r="AF54" s="76" t="str">
        <f t="shared" si="50"/>
        <v/>
      </c>
      <c r="AG54" s="76" t="str">
        <f t="shared" si="50"/>
        <v/>
      </c>
      <c r="AH54" s="76" t="str">
        <f t="shared" si="50"/>
        <v/>
      </c>
      <c r="AI54" s="76" t="str">
        <f t="shared" ref="AI54:BN54" si="51">IF(ISNUMBER(outYear),IF(outYear&gt;loan_term,0,AI53*loan_rate/100),"")</f>
        <v/>
      </c>
      <c r="AJ54" s="76" t="str">
        <f t="shared" si="51"/>
        <v/>
      </c>
      <c r="AK54" s="76" t="str">
        <f t="shared" si="51"/>
        <v/>
      </c>
      <c r="AL54" s="76" t="str">
        <f t="shared" si="51"/>
        <v/>
      </c>
      <c r="AM54" s="76" t="str">
        <f t="shared" si="51"/>
        <v/>
      </c>
      <c r="AN54" s="76" t="str">
        <f t="shared" si="51"/>
        <v/>
      </c>
      <c r="AO54" s="76" t="str">
        <f t="shared" si="51"/>
        <v/>
      </c>
      <c r="AP54" s="76" t="str">
        <f t="shared" si="51"/>
        <v/>
      </c>
      <c r="AQ54" s="76" t="str">
        <f t="shared" si="51"/>
        <v/>
      </c>
      <c r="AR54" s="76" t="str">
        <f t="shared" si="51"/>
        <v/>
      </c>
      <c r="AS54" s="76" t="str">
        <f t="shared" si="51"/>
        <v/>
      </c>
      <c r="AT54" s="76" t="str">
        <f t="shared" si="51"/>
        <v/>
      </c>
      <c r="AU54" s="76" t="str">
        <f t="shared" si="51"/>
        <v/>
      </c>
      <c r="AV54" s="76" t="str">
        <f t="shared" si="51"/>
        <v/>
      </c>
      <c r="AW54" s="76" t="str">
        <f t="shared" si="51"/>
        <v/>
      </c>
      <c r="AX54" s="76" t="str">
        <f t="shared" si="51"/>
        <v/>
      </c>
      <c r="AY54" s="76" t="str">
        <f t="shared" si="51"/>
        <v/>
      </c>
      <c r="AZ54" s="76" t="str">
        <f t="shared" si="51"/>
        <v/>
      </c>
      <c r="BA54" s="76" t="str">
        <f t="shared" si="51"/>
        <v/>
      </c>
      <c r="BB54" s="76" t="str">
        <f t="shared" si="51"/>
        <v/>
      </c>
      <c r="BC54" s="76" t="str">
        <f t="shared" si="51"/>
        <v/>
      </c>
      <c r="BD54" s="76" t="str">
        <f t="shared" si="51"/>
        <v/>
      </c>
      <c r="BE54" s="76" t="str">
        <f t="shared" si="51"/>
        <v/>
      </c>
      <c r="BF54" s="76" t="str">
        <f t="shared" si="51"/>
        <v/>
      </c>
      <c r="BG54" s="76" t="str">
        <f t="shared" si="51"/>
        <v/>
      </c>
      <c r="BH54" s="76" t="str">
        <f t="shared" si="51"/>
        <v/>
      </c>
      <c r="BI54" s="76" t="str">
        <f t="shared" si="51"/>
        <v/>
      </c>
      <c r="BJ54" s="76" t="str">
        <f t="shared" si="51"/>
        <v/>
      </c>
      <c r="BK54" s="76" t="str">
        <f t="shared" si="51"/>
        <v/>
      </c>
      <c r="BL54" s="76" t="str">
        <f t="shared" si="51"/>
        <v/>
      </c>
      <c r="BM54" s="76" t="str">
        <f t="shared" si="51"/>
        <v/>
      </c>
      <c r="BN54" s="76" t="str">
        <f t="shared" si="51"/>
        <v/>
      </c>
      <c r="BO54" s="76" t="str">
        <f t="shared" ref="BO54:CT54" si="52">IF(ISNUMBER(outYear),IF(outYear&gt;loan_term,0,BO53*loan_rate/100),"")</f>
        <v/>
      </c>
      <c r="BP54" s="76" t="str">
        <f t="shared" si="52"/>
        <v/>
      </c>
      <c r="BQ54" s="76" t="str">
        <f t="shared" si="52"/>
        <v/>
      </c>
      <c r="BR54" s="76" t="str">
        <f t="shared" si="52"/>
        <v/>
      </c>
      <c r="BS54" s="76" t="str">
        <f t="shared" si="52"/>
        <v/>
      </c>
      <c r="BT54" s="76" t="str">
        <f t="shared" si="52"/>
        <v/>
      </c>
      <c r="BU54" s="76" t="str">
        <f t="shared" si="52"/>
        <v/>
      </c>
      <c r="BV54" s="76" t="str">
        <f t="shared" si="52"/>
        <v/>
      </c>
      <c r="BW54" s="76" t="str">
        <f t="shared" si="52"/>
        <v/>
      </c>
      <c r="BX54" s="76" t="str">
        <f t="shared" si="52"/>
        <v/>
      </c>
      <c r="BY54" s="76" t="str">
        <f t="shared" si="52"/>
        <v/>
      </c>
      <c r="BZ54" s="76" t="str">
        <f t="shared" si="52"/>
        <v/>
      </c>
      <c r="CA54" s="76" t="str">
        <f t="shared" si="52"/>
        <v/>
      </c>
      <c r="CB54" s="76" t="str">
        <f t="shared" si="52"/>
        <v/>
      </c>
      <c r="CC54" s="76" t="str">
        <f t="shared" si="52"/>
        <v/>
      </c>
      <c r="CD54" s="76" t="str">
        <f t="shared" si="52"/>
        <v/>
      </c>
      <c r="CE54" s="76" t="str">
        <f t="shared" si="52"/>
        <v/>
      </c>
      <c r="CF54" s="76" t="str">
        <f t="shared" si="52"/>
        <v/>
      </c>
      <c r="CG54" s="76" t="str">
        <f t="shared" si="52"/>
        <v/>
      </c>
      <c r="CH54" s="76" t="str">
        <f t="shared" si="52"/>
        <v/>
      </c>
      <c r="CI54" s="76" t="str">
        <f t="shared" si="52"/>
        <v/>
      </c>
      <c r="CJ54" s="76" t="str">
        <f t="shared" si="52"/>
        <v/>
      </c>
      <c r="CK54" s="76" t="str">
        <f t="shared" si="52"/>
        <v/>
      </c>
      <c r="CL54" s="76" t="str">
        <f t="shared" si="52"/>
        <v/>
      </c>
      <c r="CM54" s="76" t="str">
        <f t="shared" si="52"/>
        <v/>
      </c>
      <c r="CN54" s="76" t="str">
        <f t="shared" si="52"/>
        <v/>
      </c>
      <c r="CO54" s="76" t="str">
        <f t="shared" si="52"/>
        <v/>
      </c>
      <c r="CP54" s="76" t="str">
        <f t="shared" si="52"/>
        <v/>
      </c>
      <c r="CQ54" s="76" t="str">
        <f t="shared" si="52"/>
        <v/>
      </c>
      <c r="CR54" s="76" t="str">
        <f t="shared" si="52"/>
        <v/>
      </c>
      <c r="CS54" s="76" t="str">
        <f t="shared" si="52"/>
        <v/>
      </c>
      <c r="CT54" s="76" t="str">
        <f t="shared" si="52"/>
        <v/>
      </c>
      <c r="CU54" s="76" t="str">
        <f t="shared" ref="CU54:CX54" si="53">IF(ISNUMBER(outYear),IF(outYear&gt;loan_term,0,CU53*loan_rate/100),"")</f>
        <v/>
      </c>
      <c r="CV54" s="76" t="str">
        <f t="shared" si="53"/>
        <v/>
      </c>
      <c r="CW54" s="76" t="str">
        <f t="shared" si="53"/>
        <v/>
      </c>
      <c r="CX54" s="76" t="str">
        <f t="shared" si="53"/>
        <v/>
      </c>
    </row>
    <row r="55" spans="1:102" x14ac:dyDescent="0.25">
      <c r="A55" s="60" t="s">
        <v>148</v>
      </c>
      <c r="B55" s="5"/>
      <c r="C55" s="76" t="str">
        <f t="shared" ref="C55:AH55" si="54">IF(ISNUMBER(outYear),IF(outYear&gt;loan_term,0,-PPMT(loan_rate/100,outYear,loan_term,$B$50,0,0)),"")</f>
        <v/>
      </c>
      <c r="D55" s="76" t="str">
        <f t="shared" si="54"/>
        <v/>
      </c>
      <c r="E55" s="76" t="str">
        <f t="shared" si="54"/>
        <v/>
      </c>
      <c r="F55" s="76" t="str">
        <f t="shared" si="54"/>
        <v/>
      </c>
      <c r="G55" s="76" t="str">
        <f t="shared" si="54"/>
        <v/>
      </c>
      <c r="H55" s="76" t="str">
        <f t="shared" si="54"/>
        <v/>
      </c>
      <c r="I55" s="76" t="str">
        <f t="shared" si="54"/>
        <v/>
      </c>
      <c r="J55" s="76" t="str">
        <f t="shared" si="54"/>
        <v/>
      </c>
      <c r="K55" s="76" t="str">
        <f t="shared" si="54"/>
        <v/>
      </c>
      <c r="L55" s="76" t="str">
        <f t="shared" si="54"/>
        <v/>
      </c>
      <c r="M55" s="76" t="str">
        <f t="shared" si="54"/>
        <v/>
      </c>
      <c r="N55" s="76" t="str">
        <f t="shared" si="54"/>
        <v/>
      </c>
      <c r="O55" s="76" t="str">
        <f t="shared" si="54"/>
        <v/>
      </c>
      <c r="P55" s="76" t="str">
        <f t="shared" si="54"/>
        <v/>
      </c>
      <c r="Q55" s="76" t="str">
        <f t="shared" si="54"/>
        <v/>
      </c>
      <c r="R55" s="76" t="str">
        <f t="shared" si="54"/>
        <v/>
      </c>
      <c r="S55" s="76" t="str">
        <f t="shared" si="54"/>
        <v/>
      </c>
      <c r="T55" s="76" t="str">
        <f t="shared" si="54"/>
        <v/>
      </c>
      <c r="U55" s="76" t="str">
        <f t="shared" si="54"/>
        <v/>
      </c>
      <c r="V55" s="76" t="str">
        <f t="shared" si="54"/>
        <v/>
      </c>
      <c r="W55" s="76" t="str">
        <f t="shared" si="54"/>
        <v/>
      </c>
      <c r="X55" s="76" t="str">
        <f t="shared" si="54"/>
        <v/>
      </c>
      <c r="Y55" s="76" t="str">
        <f t="shared" si="54"/>
        <v/>
      </c>
      <c r="Z55" s="76" t="str">
        <f t="shared" si="54"/>
        <v/>
      </c>
      <c r="AA55" s="76" t="str">
        <f t="shared" si="54"/>
        <v/>
      </c>
      <c r="AB55" s="76" t="str">
        <f t="shared" si="54"/>
        <v/>
      </c>
      <c r="AC55" s="76" t="str">
        <f t="shared" si="54"/>
        <v/>
      </c>
      <c r="AD55" s="76" t="str">
        <f t="shared" si="54"/>
        <v/>
      </c>
      <c r="AE55" s="76" t="str">
        <f t="shared" si="54"/>
        <v/>
      </c>
      <c r="AF55" s="76" t="str">
        <f t="shared" si="54"/>
        <v/>
      </c>
      <c r="AG55" s="76" t="str">
        <f t="shared" si="54"/>
        <v/>
      </c>
      <c r="AH55" s="76" t="str">
        <f t="shared" si="54"/>
        <v/>
      </c>
      <c r="AI55" s="76" t="str">
        <f t="shared" ref="AI55:BN55" si="55">IF(ISNUMBER(outYear),IF(outYear&gt;loan_term,0,-PPMT(loan_rate/100,outYear,loan_term,$B$50,0,0)),"")</f>
        <v/>
      </c>
      <c r="AJ55" s="76" t="str">
        <f t="shared" si="55"/>
        <v/>
      </c>
      <c r="AK55" s="76" t="str">
        <f t="shared" si="55"/>
        <v/>
      </c>
      <c r="AL55" s="76" t="str">
        <f t="shared" si="55"/>
        <v/>
      </c>
      <c r="AM55" s="76" t="str">
        <f t="shared" si="55"/>
        <v/>
      </c>
      <c r="AN55" s="76" t="str">
        <f t="shared" si="55"/>
        <v/>
      </c>
      <c r="AO55" s="76" t="str">
        <f t="shared" si="55"/>
        <v/>
      </c>
      <c r="AP55" s="76" t="str">
        <f t="shared" si="55"/>
        <v/>
      </c>
      <c r="AQ55" s="76" t="str">
        <f t="shared" si="55"/>
        <v/>
      </c>
      <c r="AR55" s="76" t="str">
        <f t="shared" si="55"/>
        <v/>
      </c>
      <c r="AS55" s="76" t="str">
        <f t="shared" si="55"/>
        <v/>
      </c>
      <c r="AT55" s="76" t="str">
        <f t="shared" si="55"/>
        <v/>
      </c>
      <c r="AU55" s="76" t="str">
        <f t="shared" si="55"/>
        <v/>
      </c>
      <c r="AV55" s="76" t="str">
        <f t="shared" si="55"/>
        <v/>
      </c>
      <c r="AW55" s="76" t="str">
        <f t="shared" si="55"/>
        <v/>
      </c>
      <c r="AX55" s="76" t="str">
        <f t="shared" si="55"/>
        <v/>
      </c>
      <c r="AY55" s="76" t="str">
        <f t="shared" si="55"/>
        <v/>
      </c>
      <c r="AZ55" s="76" t="str">
        <f t="shared" si="55"/>
        <v/>
      </c>
      <c r="BA55" s="76" t="str">
        <f t="shared" si="55"/>
        <v/>
      </c>
      <c r="BB55" s="76" t="str">
        <f t="shared" si="55"/>
        <v/>
      </c>
      <c r="BC55" s="76" t="str">
        <f t="shared" si="55"/>
        <v/>
      </c>
      <c r="BD55" s="76" t="str">
        <f t="shared" si="55"/>
        <v/>
      </c>
      <c r="BE55" s="76" t="str">
        <f t="shared" si="55"/>
        <v/>
      </c>
      <c r="BF55" s="76" t="str">
        <f t="shared" si="55"/>
        <v/>
      </c>
      <c r="BG55" s="76" t="str">
        <f t="shared" si="55"/>
        <v/>
      </c>
      <c r="BH55" s="76" t="str">
        <f t="shared" si="55"/>
        <v/>
      </c>
      <c r="BI55" s="76" t="str">
        <f t="shared" si="55"/>
        <v/>
      </c>
      <c r="BJ55" s="76" t="str">
        <f t="shared" si="55"/>
        <v/>
      </c>
      <c r="BK55" s="76" t="str">
        <f t="shared" si="55"/>
        <v/>
      </c>
      <c r="BL55" s="76" t="str">
        <f t="shared" si="55"/>
        <v/>
      </c>
      <c r="BM55" s="76" t="str">
        <f t="shared" si="55"/>
        <v/>
      </c>
      <c r="BN55" s="76" t="str">
        <f t="shared" si="55"/>
        <v/>
      </c>
      <c r="BO55" s="76" t="str">
        <f t="shared" ref="BO55:CX55" si="56">IF(ISNUMBER(outYear),IF(outYear&gt;loan_term,0,-PPMT(loan_rate/100,outYear,loan_term,$B$50,0,0)),"")</f>
        <v/>
      </c>
      <c r="BP55" s="76" t="str">
        <f t="shared" si="56"/>
        <v/>
      </c>
      <c r="BQ55" s="76" t="str">
        <f t="shared" si="56"/>
        <v/>
      </c>
      <c r="BR55" s="76" t="str">
        <f t="shared" si="56"/>
        <v/>
      </c>
      <c r="BS55" s="76" t="str">
        <f t="shared" si="56"/>
        <v/>
      </c>
      <c r="BT55" s="76" t="str">
        <f t="shared" si="56"/>
        <v/>
      </c>
      <c r="BU55" s="76" t="str">
        <f t="shared" si="56"/>
        <v/>
      </c>
      <c r="BV55" s="76" t="str">
        <f t="shared" si="56"/>
        <v/>
      </c>
      <c r="BW55" s="76" t="str">
        <f t="shared" si="56"/>
        <v/>
      </c>
      <c r="BX55" s="76" t="str">
        <f t="shared" si="56"/>
        <v/>
      </c>
      <c r="BY55" s="76" t="str">
        <f t="shared" si="56"/>
        <v/>
      </c>
      <c r="BZ55" s="76" t="str">
        <f t="shared" si="56"/>
        <v/>
      </c>
      <c r="CA55" s="76" t="str">
        <f t="shared" si="56"/>
        <v/>
      </c>
      <c r="CB55" s="76" t="str">
        <f t="shared" si="56"/>
        <v/>
      </c>
      <c r="CC55" s="76" t="str">
        <f t="shared" si="56"/>
        <v/>
      </c>
      <c r="CD55" s="76" t="str">
        <f t="shared" si="56"/>
        <v/>
      </c>
      <c r="CE55" s="76" t="str">
        <f t="shared" si="56"/>
        <v/>
      </c>
      <c r="CF55" s="76" t="str">
        <f t="shared" si="56"/>
        <v/>
      </c>
      <c r="CG55" s="76" t="str">
        <f t="shared" si="56"/>
        <v/>
      </c>
      <c r="CH55" s="76" t="str">
        <f t="shared" si="56"/>
        <v/>
      </c>
      <c r="CI55" s="76" t="str">
        <f t="shared" si="56"/>
        <v/>
      </c>
      <c r="CJ55" s="76" t="str">
        <f t="shared" si="56"/>
        <v/>
      </c>
      <c r="CK55" s="76" t="str">
        <f t="shared" si="56"/>
        <v/>
      </c>
      <c r="CL55" s="76" t="str">
        <f t="shared" si="56"/>
        <v/>
      </c>
      <c r="CM55" s="76" t="str">
        <f t="shared" si="56"/>
        <v/>
      </c>
      <c r="CN55" s="76" t="str">
        <f t="shared" si="56"/>
        <v/>
      </c>
      <c r="CO55" s="76" t="str">
        <f t="shared" si="56"/>
        <v/>
      </c>
      <c r="CP55" s="76" t="str">
        <f t="shared" si="56"/>
        <v/>
      </c>
      <c r="CQ55" s="76" t="str">
        <f t="shared" si="56"/>
        <v/>
      </c>
      <c r="CR55" s="76" t="str">
        <f t="shared" si="56"/>
        <v/>
      </c>
      <c r="CS55" s="76" t="str">
        <f t="shared" si="56"/>
        <v/>
      </c>
      <c r="CT55" s="76" t="str">
        <f t="shared" si="56"/>
        <v/>
      </c>
      <c r="CU55" s="76" t="str">
        <f t="shared" si="56"/>
        <v/>
      </c>
      <c r="CV55" s="76" t="str">
        <f t="shared" si="56"/>
        <v/>
      </c>
      <c r="CW55" s="76" t="str">
        <f t="shared" si="56"/>
        <v/>
      </c>
      <c r="CX55" s="76" t="str">
        <f t="shared" si="56"/>
        <v/>
      </c>
    </row>
    <row r="56" spans="1:102" x14ac:dyDescent="0.25">
      <c r="A56" s="69" t="s">
        <v>147</v>
      </c>
      <c r="B56" s="64"/>
      <c r="C56" s="77" t="str">
        <f>IF(ISNUMBER(outYear),+C54+C55,"")</f>
        <v/>
      </c>
      <c r="D56" s="77" t="str">
        <f t="shared" ref="D56:AH56" si="57">IF(ISNUMBER(outYear),+D54+D55,"")</f>
        <v/>
      </c>
      <c r="E56" s="77" t="str">
        <f t="shared" si="57"/>
        <v/>
      </c>
      <c r="F56" s="77" t="str">
        <f t="shared" si="57"/>
        <v/>
      </c>
      <c r="G56" s="77" t="str">
        <f t="shared" si="57"/>
        <v/>
      </c>
      <c r="H56" s="77" t="str">
        <f t="shared" si="57"/>
        <v/>
      </c>
      <c r="I56" s="77" t="str">
        <f t="shared" si="57"/>
        <v/>
      </c>
      <c r="J56" s="77" t="str">
        <f t="shared" si="57"/>
        <v/>
      </c>
      <c r="K56" s="77" t="str">
        <f t="shared" si="57"/>
        <v/>
      </c>
      <c r="L56" s="77" t="str">
        <f t="shared" si="57"/>
        <v/>
      </c>
      <c r="M56" s="77" t="str">
        <f t="shared" si="57"/>
        <v/>
      </c>
      <c r="N56" s="77" t="str">
        <f t="shared" si="57"/>
        <v/>
      </c>
      <c r="O56" s="77" t="str">
        <f t="shared" si="57"/>
        <v/>
      </c>
      <c r="P56" s="77" t="str">
        <f t="shared" si="57"/>
        <v/>
      </c>
      <c r="Q56" s="77" t="str">
        <f t="shared" si="57"/>
        <v/>
      </c>
      <c r="R56" s="77" t="str">
        <f t="shared" si="57"/>
        <v/>
      </c>
      <c r="S56" s="77" t="str">
        <f t="shared" si="57"/>
        <v/>
      </c>
      <c r="T56" s="77" t="str">
        <f t="shared" si="57"/>
        <v/>
      </c>
      <c r="U56" s="77" t="str">
        <f t="shared" si="57"/>
        <v/>
      </c>
      <c r="V56" s="77" t="str">
        <f t="shared" si="57"/>
        <v/>
      </c>
      <c r="W56" s="77" t="str">
        <f t="shared" si="57"/>
        <v/>
      </c>
      <c r="X56" s="77" t="str">
        <f t="shared" si="57"/>
        <v/>
      </c>
      <c r="Y56" s="77" t="str">
        <f t="shared" si="57"/>
        <v/>
      </c>
      <c r="Z56" s="77" t="str">
        <f t="shared" si="57"/>
        <v/>
      </c>
      <c r="AA56" s="77" t="str">
        <f t="shared" si="57"/>
        <v/>
      </c>
      <c r="AB56" s="77" t="str">
        <f t="shared" si="57"/>
        <v/>
      </c>
      <c r="AC56" s="77" t="str">
        <f t="shared" si="57"/>
        <v/>
      </c>
      <c r="AD56" s="77" t="str">
        <f t="shared" si="57"/>
        <v/>
      </c>
      <c r="AE56" s="77" t="str">
        <f t="shared" si="57"/>
        <v/>
      </c>
      <c r="AF56" s="77" t="str">
        <f t="shared" si="57"/>
        <v/>
      </c>
      <c r="AG56" s="77" t="str">
        <f t="shared" si="57"/>
        <v/>
      </c>
      <c r="AH56" s="77" t="str">
        <f t="shared" si="57"/>
        <v/>
      </c>
      <c r="AI56" s="77" t="str">
        <f t="shared" ref="AI56:BN56" si="58">IF(ISNUMBER(outYear),+AI54+AI55,"")</f>
        <v/>
      </c>
      <c r="AJ56" s="77" t="str">
        <f t="shared" si="58"/>
        <v/>
      </c>
      <c r="AK56" s="77" t="str">
        <f t="shared" si="58"/>
        <v/>
      </c>
      <c r="AL56" s="77" t="str">
        <f t="shared" si="58"/>
        <v/>
      </c>
      <c r="AM56" s="77" t="str">
        <f t="shared" si="58"/>
        <v/>
      </c>
      <c r="AN56" s="77" t="str">
        <f t="shared" si="58"/>
        <v/>
      </c>
      <c r="AO56" s="77" t="str">
        <f t="shared" si="58"/>
        <v/>
      </c>
      <c r="AP56" s="77" t="str">
        <f t="shared" si="58"/>
        <v/>
      </c>
      <c r="AQ56" s="77" t="str">
        <f t="shared" si="58"/>
        <v/>
      </c>
      <c r="AR56" s="77" t="str">
        <f t="shared" si="58"/>
        <v/>
      </c>
      <c r="AS56" s="77" t="str">
        <f t="shared" si="58"/>
        <v/>
      </c>
      <c r="AT56" s="77" t="str">
        <f t="shared" si="58"/>
        <v/>
      </c>
      <c r="AU56" s="77" t="str">
        <f t="shared" si="58"/>
        <v/>
      </c>
      <c r="AV56" s="77" t="str">
        <f t="shared" si="58"/>
        <v/>
      </c>
      <c r="AW56" s="77" t="str">
        <f t="shared" si="58"/>
        <v/>
      </c>
      <c r="AX56" s="77" t="str">
        <f t="shared" si="58"/>
        <v/>
      </c>
      <c r="AY56" s="77" t="str">
        <f t="shared" si="58"/>
        <v/>
      </c>
      <c r="AZ56" s="77" t="str">
        <f t="shared" si="58"/>
        <v/>
      </c>
      <c r="BA56" s="77" t="str">
        <f t="shared" si="58"/>
        <v/>
      </c>
      <c r="BB56" s="77" t="str">
        <f t="shared" si="58"/>
        <v/>
      </c>
      <c r="BC56" s="77" t="str">
        <f t="shared" si="58"/>
        <v/>
      </c>
      <c r="BD56" s="77" t="str">
        <f t="shared" si="58"/>
        <v/>
      </c>
      <c r="BE56" s="77" t="str">
        <f t="shared" si="58"/>
        <v/>
      </c>
      <c r="BF56" s="77" t="str">
        <f t="shared" si="58"/>
        <v/>
      </c>
      <c r="BG56" s="77" t="str">
        <f t="shared" si="58"/>
        <v/>
      </c>
      <c r="BH56" s="77" t="str">
        <f t="shared" si="58"/>
        <v/>
      </c>
      <c r="BI56" s="77" t="str">
        <f t="shared" si="58"/>
        <v/>
      </c>
      <c r="BJ56" s="77" t="str">
        <f t="shared" si="58"/>
        <v/>
      </c>
      <c r="BK56" s="77" t="str">
        <f t="shared" si="58"/>
        <v/>
      </c>
      <c r="BL56" s="77" t="str">
        <f t="shared" si="58"/>
        <v/>
      </c>
      <c r="BM56" s="77" t="str">
        <f t="shared" si="58"/>
        <v/>
      </c>
      <c r="BN56" s="77" t="str">
        <f t="shared" si="58"/>
        <v/>
      </c>
      <c r="BO56" s="77" t="str">
        <f t="shared" ref="BO56:CT56" si="59">IF(ISNUMBER(outYear),+BO54+BO55,"")</f>
        <v/>
      </c>
      <c r="BP56" s="77" t="str">
        <f t="shared" si="59"/>
        <v/>
      </c>
      <c r="BQ56" s="77" t="str">
        <f t="shared" si="59"/>
        <v/>
      </c>
      <c r="BR56" s="77" t="str">
        <f t="shared" si="59"/>
        <v/>
      </c>
      <c r="BS56" s="77" t="str">
        <f t="shared" si="59"/>
        <v/>
      </c>
      <c r="BT56" s="77" t="str">
        <f t="shared" si="59"/>
        <v/>
      </c>
      <c r="BU56" s="77" t="str">
        <f t="shared" si="59"/>
        <v/>
      </c>
      <c r="BV56" s="77" t="str">
        <f t="shared" si="59"/>
        <v/>
      </c>
      <c r="BW56" s="77" t="str">
        <f t="shared" si="59"/>
        <v/>
      </c>
      <c r="BX56" s="77" t="str">
        <f t="shared" si="59"/>
        <v/>
      </c>
      <c r="BY56" s="77" t="str">
        <f t="shared" si="59"/>
        <v/>
      </c>
      <c r="BZ56" s="77" t="str">
        <f t="shared" si="59"/>
        <v/>
      </c>
      <c r="CA56" s="77" t="str">
        <f t="shared" si="59"/>
        <v/>
      </c>
      <c r="CB56" s="77" t="str">
        <f t="shared" si="59"/>
        <v/>
      </c>
      <c r="CC56" s="77" t="str">
        <f t="shared" si="59"/>
        <v/>
      </c>
      <c r="CD56" s="77" t="str">
        <f t="shared" si="59"/>
        <v/>
      </c>
      <c r="CE56" s="77" t="str">
        <f t="shared" si="59"/>
        <v/>
      </c>
      <c r="CF56" s="77" t="str">
        <f t="shared" si="59"/>
        <v/>
      </c>
      <c r="CG56" s="77" t="str">
        <f t="shared" si="59"/>
        <v/>
      </c>
      <c r="CH56" s="77" t="str">
        <f t="shared" si="59"/>
        <v/>
      </c>
      <c r="CI56" s="77" t="str">
        <f t="shared" si="59"/>
        <v/>
      </c>
      <c r="CJ56" s="77" t="str">
        <f t="shared" si="59"/>
        <v/>
      </c>
      <c r="CK56" s="77" t="str">
        <f t="shared" si="59"/>
        <v/>
      </c>
      <c r="CL56" s="77" t="str">
        <f t="shared" si="59"/>
        <v/>
      </c>
      <c r="CM56" s="77" t="str">
        <f t="shared" si="59"/>
        <v/>
      </c>
      <c r="CN56" s="77" t="str">
        <f t="shared" si="59"/>
        <v/>
      </c>
      <c r="CO56" s="77" t="str">
        <f t="shared" si="59"/>
        <v/>
      </c>
      <c r="CP56" s="77" t="str">
        <f t="shared" si="59"/>
        <v/>
      </c>
      <c r="CQ56" s="77" t="str">
        <f t="shared" si="59"/>
        <v/>
      </c>
      <c r="CR56" s="77" t="str">
        <f t="shared" si="59"/>
        <v/>
      </c>
      <c r="CS56" s="77" t="str">
        <f t="shared" si="59"/>
        <v/>
      </c>
      <c r="CT56" s="77" t="str">
        <f t="shared" si="59"/>
        <v/>
      </c>
      <c r="CU56" s="77" t="str">
        <f>IF(ISNUMBER(outYear),+CU54+CU55,"")</f>
        <v/>
      </c>
      <c r="CV56" s="77" t="str">
        <f>IF(ISNUMBER(outYear),+CV54+CV55,"")</f>
        <v/>
      </c>
      <c r="CW56" s="77" t="str">
        <f>IF(ISNUMBER(outYear),+CW54+CW55,"")</f>
        <v/>
      </c>
      <c r="CX56" s="77" t="str">
        <f>IF(ISNUMBER(outYear),+CX54+CX55,"")</f>
        <v/>
      </c>
    </row>
    <row r="57" spans="1:102" x14ac:dyDescent="0.25">
      <c r="A57" s="9"/>
      <c r="B57" s="5"/>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row>
    <row r="58" spans="1:102" x14ac:dyDescent="0.25">
      <c r="A58" s="10" t="s">
        <v>149</v>
      </c>
      <c r="B58" s="76">
        <f>-B51</f>
        <v>0</v>
      </c>
      <c r="C58" s="76" t="str">
        <f t="shared" ref="C58:AH58" si="60">IF(ISNUMBER(C2),-(C38+C56),"")</f>
        <v/>
      </c>
      <c r="D58" s="76" t="str">
        <f t="shared" si="60"/>
        <v/>
      </c>
      <c r="E58" s="76" t="str">
        <f t="shared" si="60"/>
        <v/>
      </c>
      <c r="F58" s="76" t="str">
        <f t="shared" si="60"/>
        <v/>
      </c>
      <c r="G58" s="76" t="str">
        <f t="shared" si="60"/>
        <v/>
      </c>
      <c r="H58" s="76" t="str">
        <f t="shared" si="60"/>
        <v/>
      </c>
      <c r="I58" s="76" t="str">
        <f t="shared" si="60"/>
        <v/>
      </c>
      <c r="J58" s="76" t="str">
        <f t="shared" si="60"/>
        <v/>
      </c>
      <c r="K58" s="76" t="str">
        <f t="shared" si="60"/>
        <v/>
      </c>
      <c r="L58" s="76" t="str">
        <f t="shared" si="60"/>
        <v/>
      </c>
      <c r="M58" s="76" t="str">
        <f t="shared" si="60"/>
        <v/>
      </c>
      <c r="N58" s="76" t="str">
        <f t="shared" si="60"/>
        <v/>
      </c>
      <c r="O58" s="76" t="str">
        <f t="shared" si="60"/>
        <v/>
      </c>
      <c r="P58" s="76" t="str">
        <f t="shared" si="60"/>
        <v/>
      </c>
      <c r="Q58" s="76" t="str">
        <f t="shared" si="60"/>
        <v/>
      </c>
      <c r="R58" s="76" t="str">
        <f t="shared" si="60"/>
        <v/>
      </c>
      <c r="S58" s="76" t="str">
        <f t="shared" si="60"/>
        <v/>
      </c>
      <c r="T58" s="76" t="str">
        <f t="shared" si="60"/>
        <v/>
      </c>
      <c r="U58" s="76" t="str">
        <f t="shared" si="60"/>
        <v/>
      </c>
      <c r="V58" s="76" t="str">
        <f t="shared" si="60"/>
        <v/>
      </c>
      <c r="W58" s="76" t="str">
        <f t="shared" si="60"/>
        <v/>
      </c>
      <c r="X58" s="76" t="str">
        <f t="shared" si="60"/>
        <v/>
      </c>
      <c r="Y58" s="76" t="str">
        <f t="shared" si="60"/>
        <v/>
      </c>
      <c r="Z58" s="76" t="str">
        <f t="shared" si="60"/>
        <v/>
      </c>
      <c r="AA58" s="76" t="str">
        <f t="shared" si="60"/>
        <v/>
      </c>
      <c r="AB58" s="76" t="str">
        <f t="shared" si="60"/>
        <v/>
      </c>
      <c r="AC58" s="76" t="str">
        <f t="shared" si="60"/>
        <v/>
      </c>
      <c r="AD58" s="76" t="str">
        <f t="shared" si="60"/>
        <v/>
      </c>
      <c r="AE58" s="76" t="str">
        <f t="shared" si="60"/>
        <v/>
      </c>
      <c r="AF58" s="76" t="str">
        <f t="shared" si="60"/>
        <v/>
      </c>
      <c r="AG58" s="76" t="str">
        <f t="shared" si="60"/>
        <v/>
      </c>
      <c r="AH58" s="76" t="str">
        <f t="shared" si="60"/>
        <v/>
      </c>
      <c r="AI58" s="76" t="str">
        <f t="shared" ref="AI58:BN58" si="61">IF(ISNUMBER(AI2),-(AI38+AI56),"")</f>
        <v/>
      </c>
      <c r="AJ58" s="76" t="str">
        <f t="shared" si="61"/>
        <v/>
      </c>
      <c r="AK58" s="76" t="str">
        <f t="shared" si="61"/>
        <v/>
      </c>
      <c r="AL58" s="76" t="str">
        <f t="shared" si="61"/>
        <v/>
      </c>
      <c r="AM58" s="76" t="str">
        <f t="shared" si="61"/>
        <v/>
      </c>
      <c r="AN58" s="76" t="str">
        <f t="shared" si="61"/>
        <v/>
      </c>
      <c r="AO58" s="76" t="str">
        <f t="shared" si="61"/>
        <v/>
      </c>
      <c r="AP58" s="76" t="str">
        <f t="shared" si="61"/>
        <v/>
      </c>
      <c r="AQ58" s="76" t="str">
        <f t="shared" si="61"/>
        <v/>
      </c>
      <c r="AR58" s="76" t="str">
        <f t="shared" si="61"/>
        <v/>
      </c>
      <c r="AS58" s="76" t="str">
        <f t="shared" si="61"/>
        <v/>
      </c>
      <c r="AT58" s="76" t="str">
        <f t="shared" si="61"/>
        <v/>
      </c>
      <c r="AU58" s="76" t="str">
        <f t="shared" si="61"/>
        <v/>
      </c>
      <c r="AV58" s="76" t="str">
        <f t="shared" si="61"/>
        <v/>
      </c>
      <c r="AW58" s="76" t="str">
        <f t="shared" si="61"/>
        <v/>
      </c>
      <c r="AX58" s="76" t="str">
        <f t="shared" si="61"/>
        <v/>
      </c>
      <c r="AY58" s="76" t="str">
        <f t="shared" si="61"/>
        <v/>
      </c>
      <c r="AZ58" s="76" t="str">
        <f t="shared" si="61"/>
        <v/>
      </c>
      <c r="BA58" s="76" t="str">
        <f t="shared" si="61"/>
        <v/>
      </c>
      <c r="BB58" s="76" t="str">
        <f t="shared" si="61"/>
        <v/>
      </c>
      <c r="BC58" s="76" t="str">
        <f t="shared" si="61"/>
        <v/>
      </c>
      <c r="BD58" s="76" t="str">
        <f t="shared" si="61"/>
        <v/>
      </c>
      <c r="BE58" s="76" t="str">
        <f t="shared" si="61"/>
        <v/>
      </c>
      <c r="BF58" s="76" t="str">
        <f t="shared" si="61"/>
        <v/>
      </c>
      <c r="BG58" s="76" t="str">
        <f t="shared" si="61"/>
        <v/>
      </c>
      <c r="BH58" s="76" t="str">
        <f t="shared" si="61"/>
        <v/>
      </c>
      <c r="BI58" s="76" t="str">
        <f t="shared" si="61"/>
        <v/>
      </c>
      <c r="BJ58" s="76" t="str">
        <f t="shared" si="61"/>
        <v/>
      </c>
      <c r="BK58" s="76" t="str">
        <f t="shared" si="61"/>
        <v/>
      </c>
      <c r="BL58" s="76" t="str">
        <f t="shared" si="61"/>
        <v/>
      </c>
      <c r="BM58" s="76" t="str">
        <f t="shared" si="61"/>
        <v/>
      </c>
      <c r="BN58" s="76" t="str">
        <f t="shared" si="61"/>
        <v/>
      </c>
      <c r="BO58" s="76" t="str">
        <f t="shared" ref="BO58:CX58" si="62">IF(ISNUMBER(BO2),-(BO38+BO56),"")</f>
        <v/>
      </c>
      <c r="BP58" s="76" t="str">
        <f t="shared" si="62"/>
        <v/>
      </c>
      <c r="BQ58" s="76" t="str">
        <f t="shared" si="62"/>
        <v/>
      </c>
      <c r="BR58" s="76" t="str">
        <f t="shared" si="62"/>
        <v/>
      </c>
      <c r="BS58" s="76" t="str">
        <f t="shared" si="62"/>
        <v/>
      </c>
      <c r="BT58" s="76" t="str">
        <f t="shared" si="62"/>
        <v/>
      </c>
      <c r="BU58" s="76" t="str">
        <f t="shared" si="62"/>
        <v/>
      </c>
      <c r="BV58" s="76" t="str">
        <f t="shared" si="62"/>
        <v/>
      </c>
      <c r="BW58" s="76" t="str">
        <f t="shared" si="62"/>
        <v/>
      </c>
      <c r="BX58" s="76" t="str">
        <f t="shared" si="62"/>
        <v/>
      </c>
      <c r="BY58" s="76" t="str">
        <f t="shared" si="62"/>
        <v/>
      </c>
      <c r="BZ58" s="76" t="str">
        <f t="shared" si="62"/>
        <v/>
      </c>
      <c r="CA58" s="76" t="str">
        <f t="shared" si="62"/>
        <v/>
      </c>
      <c r="CB58" s="76" t="str">
        <f t="shared" si="62"/>
        <v/>
      </c>
      <c r="CC58" s="76" t="str">
        <f t="shared" si="62"/>
        <v/>
      </c>
      <c r="CD58" s="76" t="str">
        <f t="shared" si="62"/>
        <v/>
      </c>
      <c r="CE58" s="76" t="str">
        <f t="shared" si="62"/>
        <v/>
      </c>
      <c r="CF58" s="76" t="str">
        <f t="shared" si="62"/>
        <v/>
      </c>
      <c r="CG58" s="76" t="str">
        <f t="shared" si="62"/>
        <v/>
      </c>
      <c r="CH58" s="76" t="str">
        <f t="shared" si="62"/>
        <v/>
      </c>
      <c r="CI58" s="76" t="str">
        <f t="shared" si="62"/>
        <v/>
      </c>
      <c r="CJ58" s="76" t="str">
        <f t="shared" si="62"/>
        <v/>
      </c>
      <c r="CK58" s="76" t="str">
        <f t="shared" si="62"/>
        <v/>
      </c>
      <c r="CL58" s="76" t="str">
        <f t="shared" si="62"/>
        <v/>
      </c>
      <c r="CM58" s="76" t="str">
        <f t="shared" si="62"/>
        <v/>
      </c>
      <c r="CN58" s="76" t="str">
        <f t="shared" si="62"/>
        <v/>
      </c>
      <c r="CO58" s="76" t="str">
        <f t="shared" si="62"/>
        <v/>
      </c>
      <c r="CP58" s="76" t="str">
        <f t="shared" si="62"/>
        <v/>
      </c>
      <c r="CQ58" s="76" t="str">
        <f t="shared" si="62"/>
        <v/>
      </c>
      <c r="CR58" s="76" t="str">
        <f t="shared" si="62"/>
        <v/>
      </c>
      <c r="CS58" s="76" t="str">
        <f t="shared" si="62"/>
        <v/>
      </c>
      <c r="CT58" s="76" t="str">
        <f t="shared" si="62"/>
        <v/>
      </c>
      <c r="CU58" s="76" t="str">
        <f t="shared" si="62"/>
        <v/>
      </c>
      <c r="CV58" s="76" t="str">
        <f t="shared" si="62"/>
        <v/>
      </c>
      <c r="CW58" s="76" t="str">
        <f t="shared" si="62"/>
        <v/>
      </c>
      <c r="CX58" s="76" t="str">
        <f t="shared" si="62"/>
        <v/>
      </c>
    </row>
    <row r="59" spans="1:102" x14ac:dyDescent="0.25">
      <c r="A59" s="10"/>
      <c r="B59" s="76"/>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6"/>
      <c r="AO59" s="76"/>
      <c r="AP59" s="76"/>
      <c r="AQ59" s="76"/>
      <c r="AR59" s="76"/>
      <c r="AS59" s="76"/>
      <c r="AT59" s="76"/>
      <c r="AU59" s="76"/>
      <c r="AV59" s="76"/>
      <c r="AW59" s="76"/>
      <c r="AX59" s="76"/>
      <c r="AY59" s="76"/>
      <c r="AZ59" s="76"/>
      <c r="BA59" s="76"/>
      <c r="BB59" s="76"/>
      <c r="BC59" s="76"/>
      <c r="BD59" s="76"/>
      <c r="BE59" s="76"/>
      <c r="BF59" s="76"/>
      <c r="BG59" s="76"/>
      <c r="BH59" s="76"/>
      <c r="BI59" s="76"/>
      <c r="BJ59" s="76"/>
      <c r="BK59" s="76"/>
      <c r="BL59" s="76"/>
      <c r="BM59" s="76"/>
      <c r="BN59" s="76"/>
      <c r="BO59" s="76"/>
      <c r="BP59" s="76"/>
      <c r="BQ59" s="76"/>
      <c r="BR59" s="76"/>
      <c r="BS59" s="76"/>
      <c r="BT59" s="76"/>
      <c r="BU59" s="76"/>
      <c r="BV59" s="76"/>
      <c r="BW59" s="76"/>
      <c r="BX59" s="76"/>
      <c r="BY59" s="76"/>
      <c r="BZ59" s="76"/>
      <c r="CA59" s="76"/>
      <c r="CB59" s="76"/>
      <c r="CC59" s="76"/>
      <c r="CD59" s="76"/>
      <c r="CE59" s="76"/>
      <c r="CF59" s="76"/>
      <c r="CG59" s="76"/>
      <c r="CH59" s="76"/>
      <c r="CI59" s="76"/>
      <c r="CJ59" s="76"/>
      <c r="CK59" s="76"/>
      <c r="CL59" s="76"/>
      <c r="CM59" s="76"/>
      <c r="CN59" s="76"/>
      <c r="CO59" s="76"/>
      <c r="CP59" s="76"/>
      <c r="CQ59" s="76"/>
      <c r="CR59" s="76"/>
      <c r="CS59" s="76"/>
      <c r="CT59" s="76"/>
      <c r="CU59" s="76"/>
      <c r="CV59" s="76"/>
      <c r="CW59" s="76"/>
      <c r="CX59" s="76"/>
    </row>
    <row r="60" spans="1:102" x14ac:dyDescent="0.25">
      <c r="A60" s="59" t="s">
        <v>157</v>
      </c>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c r="AI60" s="66"/>
      <c r="AJ60" s="66"/>
      <c r="AK60" s="66"/>
      <c r="AL60" s="66"/>
      <c r="AM60" s="66"/>
      <c r="AN60" s="66"/>
      <c r="AO60" s="66"/>
      <c r="AP60" s="66"/>
      <c r="AQ60" s="66"/>
      <c r="AR60" s="66"/>
      <c r="AS60" s="66"/>
      <c r="AT60" s="66"/>
      <c r="AU60" s="66"/>
      <c r="AV60" s="66"/>
      <c r="AW60" s="66"/>
      <c r="AX60" s="66"/>
      <c r="AY60" s="66"/>
      <c r="AZ60" s="66"/>
      <c r="BA60" s="66"/>
      <c r="BB60" s="66"/>
      <c r="BC60" s="66"/>
      <c r="BD60" s="66"/>
      <c r="BE60" s="66"/>
      <c r="BF60" s="66"/>
      <c r="BG60" s="66"/>
      <c r="BH60" s="66"/>
      <c r="BI60" s="66"/>
      <c r="BJ60" s="66"/>
      <c r="BK60" s="66"/>
      <c r="BL60" s="66"/>
      <c r="BM60" s="66"/>
      <c r="BN60" s="66"/>
      <c r="BO60" s="66"/>
      <c r="BP60" s="66"/>
      <c r="BQ60" s="66"/>
      <c r="BR60" s="66"/>
      <c r="BS60" s="66"/>
      <c r="BT60" s="66"/>
      <c r="BU60" s="66"/>
      <c r="BV60" s="66"/>
      <c r="BW60" s="66"/>
      <c r="BX60" s="66"/>
      <c r="BY60" s="66"/>
      <c r="BZ60" s="66"/>
      <c r="CA60" s="66"/>
      <c r="CB60" s="66"/>
      <c r="CC60" s="66"/>
      <c r="CD60" s="66"/>
      <c r="CE60" s="66"/>
      <c r="CF60" s="66"/>
      <c r="CG60" s="66"/>
      <c r="CH60" s="66"/>
      <c r="CI60" s="66"/>
      <c r="CJ60" s="66"/>
      <c r="CK60" s="66"/>
      <c r="CL60" s="66"/>
      <c r="CM60" s="66"/>
      <c r="CN60" s="66"/>
      <c r="CO60" s="66"/>
      <c r="CP60" s="66"/>
      <c r="CQ60" s="66"/>
      <c r="CR60" s="66"/>
      <c r="CS60" s="66"/>
      <c r="CT60" s="66"/>
      <c r="CU60" s="66"/>
      <c r="CV60" s="66"/>
      <c r="CW60" s="66"/>
      <c r="CX60" s="68"/>
    </row>
    <row r="61" spans="1:102" x14ac:dyDescent="0.25">
      <c r="A61" s="55" t="s">
        <v>75</v>
      </c>
      <c r="B61" s="5"/>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c r="CA61" s="70"/>
      <c r="CB61" s="70"/>
      <c r="CC61" s="70"/>
      <c r="CD61" s="70"/>
      <c r="CE61" s="70"/>
      <c r="CF61" s="70"/>
      <c r="CG61" s="70"/>
      <c r="CH61" s="70"/>
      <c r="CI61" s="70"/>
      <c r="CJ61" s="70"/>
      <c r="CK61" s="70"/>
      <c r="CL61" s="70"/>
      <c r="CM61" s="70"/>
      <c r="CN61" s="70"/>
      <c r="CO61" s="70"/>
      <c r="CP61" s="70"/>
      <c r="CQ61" s="70"/>
      <c r="CR61" s="70"/>
      <c r="CS61" s="70"/>
      <c r="CT61" s="70"/>
      <c r="CU61" s="70"/>
      <c r="CV61" s="70"/>
      <c r="CW61" s="70"/>
      <c r="CX61" s="70"/>
    </row>
    <row r="62" spans="1:102" x14ac:dyDescent="0.25">
      <c r="A62" s="62" t="s">
        <v>12</v>
      </c>
      <c r="B62" s="76">
        <f>ibi_fed_amount+MIN(ibi_fed_percent/100*total_installed_cost,ibi_fed_percent_maxvalue)</f>
        <v>0</v>
      </c>
      <c r="D62" s="70"/>
      <c r="E62" s="70"/>
      <c r="F62" s="70"/>
      <c r="G62" s="70"/>
      <c r="H62" s="70"/>
      <c r="I62" s="70"/>
      <c r="J62" s="70"/>
      <c r="K62" s="70"/>
      <c r="L62" s="70"/>
      <c r="M62" s="70"/>
      <c r="N62" s="70"/>
      <c r="O62" s="70"/>
      <c r="P62" s="70"/>
      <c r="Q62" s="70"/>
      <c r="R62" s="70"/>
      <c r="S62" s="70"/>
      <c r="T62" s="70"/>
      <c r="U62" s="70"/>
      <c r="V62" s="70"/>
      <c r="W62" s="70"/>
      <c r="X62" s="70"/>
      <c r="Y62" s="70"/>
      <c r="Z62" s="70"/>
      <c r="AA62" s="70"/>
      <c r="AB62" s="70"/>
      <c r="AC62" s="70"/>
      <c r="AD62" s="70"/>
      <c r="AE62" s="70"/>
      <c r="AF62" s="70"/>
      <c r="AG62" s="70"/>
      <c r="AH62" s="70"/>
      <c r="AI62" s="70"/>
      <c r="AJ62" s="70"/>
      <c r="AK62" s="70"/>
      <c r="AL62" s="70"/>
      <c r="AM62" s="70"/>
      <c r="AN62" s="70"/>
      <c r="AO62" s="70"/>
      <c r="AP62" s="70"/>
      <c r="AQ62" s="70"/>
      <c r="AR62" s="70"/>
      <c r="AS62" s="70"/>
      <c r="AT62" s="70"/>
      <c r="AU62" s="70"/>
      <c r="AV62" s="70"/>
      <c r="AW62" s="70"/>
      <c r="AX62" s="70"/>
      <c r="AY62" s="70"/>
      <c r="AZ62" s="70"/>
      <c r="BA62" s="70"/>
      <c r="BB62" s="70"/>
      <c r="BC62" s="70"/>
      <c r="BD62" s="70"/>
      <c r="BE62" s="70"/>
      <c r="BF62" s="70"/>
      <c r="BG62" s="70"/>
      <c r="BH62" s="70"/>
      <c r="BI62" s="70"/>
      <c r="BJ62" s="70"/>
      <c r="BK62" s="70"/>
      <c r="BL62" s="70"/>
      <c r="BM62" s="70"/>
      <c r="BN62" s="70"/>
      <c r="BO62" s="70"/>
      <c r="BP62" s="70"/>
      <c r="BQ62" s="70"/>
      <c r="BR62" s="70"/>
      <c r="BS62" s="70"/>
      <c r="BT62" s="70"/>
      <c r="BU62" s="70"/>
      <c r="BV62" s="70"/>
      <c r="BW62" s="70"/>
      <c r="BX62" s="70"/>
      <c r="BY62" s="70"/>
      <c r="BZ62" s="70"/>
      <c r="CA62" s="70"/>
      <c r="CB62" s="70"/>
      <c r="CC62" s="70"/>
      <c r="CD62" s="70"/>
      <c r="CE62" s="70"/>
      <c r="CF62" s="70"/>
      <c r="CG62" s="70"/>
      <c r="CH62" s="70"/>
      <c r="CI62" s="70"/>
      <c r="CJ62" s="70"/>
      <c r="CK62" s="70"/>
      <c r="CL62" s="70"/>
      <c r="CM62" s="70"/>
      <c r="CN62" s="70"/>
      <c r="CO62" s="70"/>
      <c r="CP62" s="70"/>
      <c r="CQ62" s="70"/>
      <c r="CR62" s="70"/>
      <c r="CS62" s="70"/>
      <c r="CT62" s="70"/>
      <c r="CU62" s="70"/>
      <c r="CV62" s="70"/>
      <c r="CW62" s="70"/>
      <c r="CX62" s="70"/>
    </row>
    <row r="63" spans="1:102" x14ac:dyDescent="0.25">
      <c r="A63" s="62" t="s">
        <v>13</v>
      </c>
      <c r="B63" s="76">
        <f>ibi_sta_amount+MIN(ibi_sta_percent/100*total_installed_cost,ibi_sta_percent_maxvalue)</f>
        <v>0</v>
      </c>
      <c r="D63" s="70"/>
      <c r="E63" s="70"/>
      <c r="F63" s="70"/>
      <c r="G63" s="70"/>
      <c r="H63" s="70"/>
      <c r="I63" s="70"/>
      <c r="J63" s="70"/>
      <c r="K63" s="70"/>
      <c r="L63" s="70"/>
      <c r="M63" s="70"/>
      <c r="N63" s="70"/>
      <c r="O63" s="70"/>
      <c r="P63" s="70"/>
      <c r="Q63" s="70"/>
      <c r="R63" s="70"/>
      <c r="S63" s="70"/>
      <c r="T63" s="70"/>
      <c r="U63" s="70"/>
      <c r="V63" s="70"/>
      <c r="W63" s="70"/>
      <c r="X63" s="70"/>
      <c r="Y63" s="70"/>
      <c r="Z63" s="70"/>
      <c r="AA63" s="70"/>
      <c r="AB63" s="70"/>
      <c r="AC63" s="70"/>
      <c r="AD63" s="70"/>
      <c r="AE63" s="70"/>
      <c r="AF63" s="70"/>
      <c r="AG63" s="70"/>
      <c r="AH63" s="70"/>
      <c r="AI63" s="70"/>
      <c r="AJ63" s="70"/>
      <c r="AK63" s="70"/>
      <c r="AL63" s="70"/>
      <c r="AM63" s="70"/>
      <c r="AN63" s="70"/>
      <c r="AO63" s="70"/>
      <c r="AP63" s="70"/>
      <c r="AQ63" s="70"/>
      <c r="AR63" s="70"/>
      <c r="AS63" s="70"/>
      <c r="AT63" s="70"/>
      <c r="AU63" s="70"/>
      <c r="AV63" s="70"/>
      <c r="AW63" s="70"/>
      <c r="AX63" s="70"/>
      <c r="AY63" s="70"/>
      <c r="AZ63" s="70"/>
      <c r="BA63" s="70"/>
      <c r="BB63" s="70"/>
      <c r="BC63" s="70"/>
      <c r="BD63" s="70"/>
      <c r="BE63" s="70"/>
      <c r="BF63" s="70"/>
      <c r="BG63" s="70"/>
      <c r="BH63" s="70"/>
      <c r="BI63" s="70"/>
      <c r="BJ63" s="70"/>
      <c r="BK63" s="70"/>
      <c r="BL63" s="70"/>
      <c r="BM63" s="70"/>
      <c r="BN63" s="70"/>
      <c r="BO63" s="70"/>
      <c r="BP63" s="70"/>
      <c r="BQ63" s="70"/>
      <c r="BR63" s="70"/>
      <c r="BS63" s="70"/>
      <c r="BT63" s="70"/>
      <c r="BU63" s="70"/>
      <c r="BV63" s="70"/>
      <c r="BW63" s="70"/>
      <c r="BX63" s="70"/>
      <c r="BY63" s="70"/>
      <c r="BZ63" s="70"/>
      <c r="CA63" s="70"/>
      <c r="CB63" s="70"/>
      <c r="CC63" s="70"/>
      <c r="CD63" s="70"/>
      <c r="CE63" s="70"/>
      <c r="CF63" s="70"/>
      <c r="CG63" s="70"/>
      <c r="CH63" s="70"/>
      <c r="CI63" s="70"/>
      <c r="CJ63" s="70"/>
      <c r="CK63" s="70"/>
      <c r="CL63" s="70"/>
      <c r="CM63" s="70"/>
      <c r="CN63" s="70"/>
      <c r="CO63" s="70"/>
      <c r="CP63" s="70"/>
      <c r="CQ63" s="70"/>
      <c r="CR63" s="70"/>
      <c r="CS63" s="70"/>
      <c r="CT63" s="70"/>
      <c r="CU63" s="70"/>
      <c r="CV63" s="70"/>
      <c r="CW63" s="70"/>
      <c r="CX63" s="70"/>
    </row>
    <row r="64" spans="1:102" x14ac:dyDescent="0.25">
      <c r="A64" s="62" t="s">
        <v>14</v>
      </c>
      <c r="B64" s="76">
        <f>ibi_uti_amount+MIN(ibi_uti_percent/100*total_installed_cost,ibi_uti_percent_maxvalue)</f>
        <v>0</v>
      </c>
      <c r="D64" s="70"/>
      <c r="E64" s="70"/>
      <c r="F64" s="70"/>
      <c r="G64" s="70"/>
      <c r="H64" s="70"/>
      <c r="I64" s="70"/>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70"/>
      <c r="AM64" s="70"/>
      <c r="AN64" s="70"/>
      <c r="AO64" s="70"/>
      <c r="AP64" s="70"/>
      <c r="AQ64" s="70"/>
      <c r="AR64" s="70"/>
      <c r="AS64" s="70"/>
      <c r="AT64" s="70"/>
      <c r="AU64" s="70"/>
      <c r="AV64" s="70"/>
      <c r="AW64" s="70"/>
      <c r="AX64" s="70"/>
      <c r="AY64" s="70"/>
      <c r="AZ64" s="70"/>
      <c r="BA64" s="70"/>
      <c r="BB64" s="70"/>
      <c r="BC64" s="70"/>
      <c r="BD64" s="70"/>
      <c r="BE64" s="70"/>
      <c r="BF64" s="70"/>
      <c r="BG64" s="70"/>
      <c r="BH64" s="70"/>
      <c r="BI64" s="70"/>
      <c r="BJ64" s="70"/>
      <c r="BK64" s="70"/>
      <c r="BL64" s="70"/>
      <c r="BM64" s="70"/>
      <c r="BN64" s="70"/>
      <c r="BO64" s="70"/>
      <c r="BP64" s="70"/>
      <c r="BQ64" s="70"/>
      <c r="BR64" s="70"/>
      <c r="BS64" s="70"/>
      <c r="BT64" s="70"/>
      <c r="BU64" s="70"/>
      <c r="BV64" s="70"/>
      <c r="BW64" s="70"/>
      <c r="BX64" s="70"/>
      <c r="BY64" s="70"/>
      <c r="BZ64" s="70"/>
      <c r="CA64" s="70"/>
      <c r="CB64" s="70"/>
      <c r="CC64" s="70"/>
      <c r="CD64" s="70"/>
      <c r="CE64" s="70"/>
      <c r="CF64" s="70"/>
      <c r="CG64" s="70"/>
      <c r="CH64" s="70"/>
      <c r="CI64" s="70"/>
      <c r="CJ64" s="70"/>
      <c r="CK64" s="70"/>
      <c r="CL64" s="70"/>
      <c r="CM64" s="70"/>
      <c r="CN64" s="70"/>
      <c r="CO64" s="70"/>
      <c r="CP64" s="70"/>
      <c r="CQ64" s="70"/>
      <c r="CR64" s="70"/>
      <c r="CS64" s="70"/>
      <c r="CT64" s="70"/>
      <c r="CU64" s="70"/>
      <c r="CV64" s="70"/>
      <c r="CW64" s="70"/>
      <c r="CX64" s="70"/>
    </row>
    <row r="65" spans="1:102" x14ac:dyDescent="0.25">
      <c r="A65" s="62" t="s">
        <v>15</v>
      </c>
      <c r="B65" s="78">
        <f>ibi_oth_amount+MIN(ibi_oth_percent/100*total_installed_cost,ibi_oth_percent_maxvalue)</f>
        <v>0</v>
      </c>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c r="AI65" s="70"/>
      <c r="AJ65" s="70"/>
      <c r="AK65" s="70"/>
      <c r="AL65" s="70"/>
      <c r="AM65" s="70"/>
      <c r="AN65" s="70"/>
      <c r="AO65" s="70"/>
      <c r="AP65" s="70"/>
      <c r="AQ65" s="70"/>
      <c r="AR65" s="70"/>
      <c r="AS65" s="70"/>
      <c r="AT65" s="70"/>
      <c r="AU65" s="70"/>
      <c r="AV65" s="70"/>
      <c r="AW65" s="70"/>
      <c r="AX65" s="70"/>
      <c r="AY65" s="70"/>
      <c r="AZ65" s="70"/>
      <c r="BA65" s="70"/>
      <c r="BB65" s="70"/>
      <c r="BC65" s="70"/>
      <c r="BD65" s="70"/>
      <c r="BE65" s="70"/>
      <c r="BF65" s="70"/>
      <c r="BG65" s="70"/>
      <c r="BH65" s="70"/>
      <c r="BI65" s="70"/>
      <c r="BJ65" s="70"/>
      <c r="BK65" s="70"/>
      <c r="BL65" s="70"/>
      <c r="BM65" s="70"/>
      <c r="BN65" s="70"/>
      <c r="BO65" s="70"/>
      <c r="BP65" s="70"/>
      <c r="BQ65" s="70"/>
      <c r="BR65" s="70"/>
      <c r="BS65" s="70"/>
      <c r="BT65" s="70"/>
      <c r="BU65" s="70"/>
      <c r="BV65" s="70"/>
      <c r="BW65" s="70"/>
      <c r="BX65" s="70"/>
      <c r="BY65" s="70"/>
      <c r="BZ65" s="70"/>
      <c r="CA65" s="70"/>
      <c r="CB65" s="70"/>
      <c r="CC65" s="70"/>
      <c r="CD65" s="70"/>
      <c r="CE65" s="70"/>
      <c r="CF65" s="70"/>
      <c r="CG65" s="70"/>
      <c r="CH65" s="70"/>
      <c r="CI65" s="70"/>
      <c r="CJ65" s="70"/>
      <c r="CK65" s="70"/>
      <c r="CL65" s="70"/>
      <c r="CM65" s="70"/>
      <c r="CN65" s="70"/>
      <c r="CO65" s="70"/>
      <c r="CP65" s="70"/>
      <c r="CQ65" s="70"/>
      <c r="CR65" s="70"/>
      <c r="CS65" s="70"/>
      <c r="CT65" s="70"/>
      <c r="CU65" s="70"/>
      <c r="CV65" s="70"/>
      <c r="CW65" s="70"/>
      <c r="CX65" s="70"/>
    </row>
    <row r="66" spans="1:102" x14ac:dyDescent="0.25">
      <c r="A66" s="60" t="s">
        <v>62</v>
      </c>
      <c r="B66" s="76">
        <f>SUM(B62:B65)</f>
        <v>0</v>
      </c>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0"/>
      <c r="AO66" s="70"/>
      <c r="AP66" s="70"/>
      <c r="AQ66" s="70"/>
      <c r="AR66" s="70"/>
      <c r="AS66" s="70"/>
      <c r="AT66" s="70"/>
      <c r="AU66" s="70"/>
      <c r="AV66" s="70"/>
      <c r="AW66" s="70"/>
      <c r="AX66" s="70"/>
      <c r="AY66" s="70"/>
      <c r="AZ66" s="70"/>
      <c r="BA66" s="70"/>
      <c r="BB66" s="70"/>
      <c r="BC66" s="70"/>
      <c r="BD66" s="70"/>
      <c r="BE66" s="70"/>
      <c r="BF66" s="70"/>
      <c r="BG66" s="70"/>
      <c r="BH66" s="70"/>
      <c r="BI66" s="70"/>
      <c r="BJ66" s="70"/>
      <c r="BK66" s="70"/>
      <c r="BL66" s="70"/>
      <c r="BM66" s="70"/>
      <c r="BN66" s="70"/>
      <c r="BO66" s="70"/>
      <c r="BP66" s="70"/>
      <c r="BQ66" s="70"/>
      <c r="BR66" s="70"/>
      <c r="BS66" s="70"/>
      <c r="BT66" s="70"/>
      <c r="BU66" s="70"/>
      <c r="BV66" s="70"/>
      <c r="BW66" s="70"/>
      <c r="BX66" s="70"/>
      <c r="BY66" s="70"/>
      <c r="BZ66" s="70"/>
      <c r="CA66" s="70"/>
      <c r="CB66" s="70"/>
      <c r="CC66" s="70"/>
      <c r="CD66" s="70"/>
      <c r="CE66" s="70"/>
      <c r="CF66" s="70"/>
      <c r="CG66" s="70"/>
      <c r="CH66" s="70"/>
      <c r="CI66" s="70"/>
      <c r="CJ66" s="70"/>
      <c r="CK66" s="70"/>
      <c r="CL66" s="70"/>
      <c r="CM66" s="70"/>
      <c r="CN66" s="70"/>
      <c r="CO66" s="70"/>
      <c r="CP66" s="70"/>
      <c r="CQ66" s="70"/>
      <c r="CR66" s="70"/>
      <c r="CS66" s="70"/>
      <c r="CT66" s="70"/>
      <c r="CU66" s="70"/>
      <c r="CV66" s="70"/>
      <c r="CW66" s="70"/>
      <c r="CX66" s="70"/>
    </row>
    <row r="67" spans="1:102" x14ac:dyDescent="0.25">
      <c r="A67" s="55" t="s">
        <v>76</v>
      </c>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c r="AI67" s="70"/>
      <c r="AJ67" s="70"/>
      <c r="AK67" s="70"/>
      <c r="AL67" s="70"/>
      <c r="AM67" s="70"/>
      <c r="AN67" s="70"/>
      <c r="AO67" s="70"/>
      <c r="AP67" s="70"/>
      <c r="AQ67" s="70"/>
      <c r="AR67" s="70"/>
      <c r="AS67" s="70"/>
      <c r="AT67" s="70"/>
      <c r="AU67" s="70"/>
      <c r="AV67" s="70"/>
      <c r="AW67" s="70"/>
      <c r="AX67" s="70"/>
      <c r="AY67" s="70"/>
      <c r="AZ67" s="70"/>
      <c r="BA67" s="70"/>
      <c r="BB67" s="70"/>
      <c r="BC67" s="70"/>
      <c r="BD67" s="70"/>
      <c r="BE67" s="70"/>
      <c r="BF67" s="70"/>
      <c r="BG67" s="70"/>
      <c r="BH67" s="70"/>
      <c r="BI67" s="70"/>
      <c r="BJ67" s="70"/>
      <c r="BK67" s="70"/>
      <c r="BL67" s="70"/>
      <c r="BM67" s="70"/>
      <c r="BN67" s="70"/>
      <c r="BO67" s="70"/>
      <c r="BP67" s="70"/>
      <c r="BQ67" s="70"/>
      <c r="BR67" s="70"/>
      <c r="BS67" s="70"/>
      <c r="BT67" s="70"/>
      <c r="BU67" s="70"/>
      <c r="BV67" s="70"/>
      <c r="BW67" s="70"/>
      <c r="BX67" s="70"/>
      <c r="BY67" s="70"/>
      <c r="BZ67" s="70"/>
      <c r="CA67" s="70"/>
      <c r="CB67" s="70"/>
      <c r="CC67" s="70"/>
      <c r="CD67" s="70"/>
      <c r="CE67" s="70"/>
      <c r="CF67" s="70"/>
      <c r="CG67" s="70"/>
      <c r="CH67" s="70"/>
      <c r="CI67" s="70"/>
      <c r="CJ67" s="70"/>
      <c r="CK67" s="70"/>
      <c r="CL67" s="70"/>
      <c r="CM67" s="70"/>
      <c r="CN67" s="70"/>
      <c r="CO67" s="70"/>
      <c r="CP67" s="70"/>
      <c r="CQ67" s="70"/>
      <c r="CR67" s="70"/>
      <c r="CS67" s="70"/>
      <c r="CT67" s="70"/>
      <c r="CU67" s="70"/>
      <c r="CV67" s="70"/>
      <c r="CW67" s="70"/>
      <c r="CX67" s="70"/>
    </row>
    <row r="68" spans="1:102" x14ac:dyDescent="0.25">
      <c r="A68" s="62" t="s">
        <v>5</v>
      </c>
      <c r="B68" s="76">
        <f>MIN(cbi_fed_amount*system_capacity*1000,cbi_fed_maxvalue)</f>
        <v>0</v>
      </c>
      <c r="D68" s="70"/>
      <c r="E68" s="70"/>
      <c r="F68" s="70"/>
      <c r="G68" s="70"/>
      <c r="H68" s="70"/>
      <c r="I68" s="70"/>
      <c r="J68" s="70"/>
      <c r="K68" s="70"/>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c r="CV68" s="70"/>
      <c r="CW68" s="70"/>
      <c r="CX68" s="70"/>
    </row>
    <row r="69" spans="1:102" x14ac:dyDescent="0.25">
      <c r="A69" s="62" t="s">
        <v>6</v>
      </c>
      <c r="B69" s="76">
        <f>MIN(cbi_sta_amount*system_capacity*1000,cbi_sta_maxvalue)</f>
        <v>0</v>
      </c>
      <c r="D69" s="70"/>
      <c r="E69" s="70"/>
      <c r="F69" s="70"/>
      <c r="G69" s="70"/>
      <c r="H69" s="70"/>
      <c r="I69" s="70"/>
      <c r="J69" s="70"/>
      <c r="K69" s="70"/>
      <c r="L69" s="70"/>
      <c r="M69" s="70"/>
      <c r="N69" s="70"/>
      <c r="O69" s="70"/>
      <c r="P69" s="70"/>
      <c r="Q69" s="70"/>
      <c r="R69" s="70"/>
      <c r="S69" s="70"/>
      <c r="T69" s="70"/>
      <c r="U69" s="70"/>
      <c r="V69" s="70"/>
      <c r="W69" s="70"/>
      <c r="X69" s="70"/>
      <c r="Y69" s="70"/>
      <c r="Z69" s="70"/>
      <c r="AA69" s="70"/>
      <c r="AB69" s="70"/>
      <c r="AC69" s="70"/>
      <c r="AD69" s="70"/>
      <c r="AE69" s="70"/>
      <c r="AF69" s="70"/>
      <c r="AG69" s="70"/>
      <c r="AH69" s="70"/>
      <c r="AI69" s="70"/>
      <c r="AJ69" s="70"/>
      <c r="AK69" s="70"/>
      <c r="AL69" s="70"/>
      <c r="AM69" s="70"/>
      <c r="AN69" s="70"/>
      <c r="AO69" s="70"/>
      <c r="AP69" s="70"/>
      <c r="AQ69" s="70"/>
      <c r="AR69" s="70"/>
      <c r="AS69" s="70"/>
      <c r="AT69" s="70"/>
      <c r="AU69" s="70"/>
      <c r="AV69" s="70"/>
      <c r="AW69" s="70"/>
      <c r="AX69" s="70"/>
      <c r="AY69" s="70"/>
      <c r="AZ69" s="70"/>
      <c r="BA69" s="70"/>
      <c r="BB69" s="70"/>
      <c r="BC69" s="70"/>
      <c r="BD69" s="70"/>
      <c r="BE69" s="70"/>
      <c r="BF69" s="70"/>
      <c r="BG69" s="70"/>
      <c r="BH69" s="70"/>
      <c r="BI69" s="70"/>
      <c r="BJ69" s="70"/>
      <c r="BK69" s="70"/>
      <c r="BL69" s="70"/>
      <c r="BM69" s="70"/>
      <c r="BN69" s="70"/>
      <c r="BO69" s="70"/>
      <c r="BP69" s="70"/>
      <c r="BQ69" s="70"/>
      <c r="BR69" s="70"/>
      <c r="BS69" s="70"/>
      <c r="BT69" s="70"/>
      <c r="BU69" s="70"/>
      <c r="BV69" s="70"/>
      <c r="BW69" s="70"/>
      <c r="BX69" s="70"/>
      <c r="BY69" s="70"/>
      <c r="BZ69" s="70"/>
      <c r="CA69" s="70"/>
      <c r="CB69" s="70"/>
      <c r="CC69" s="70"/>
      <c r="CD69" s="70"/>
      <c r="CE69" s="70"/>
      <c r="CF69" s="70"/>
      <c r="CG69" s="70"/>
      <c r="CH69" s="70"/>
      <c r="CI69" s="70"/>
      <c r="CJ69" s="70"/>
      <c r="CK69" s="70"/>
      <c r="CL69" s="70"/>
      <c r="CM69" s="70"/>
      <c r="CN69" s="70"/>
      <c r="CO69" s="70"/>
      <c r="CP69" s="70"/>
      <c r="CQ69" s="70"/>
      <c r="CR69" s="70"/>
      <c r="CS69" s="70"/>
      <c r="CT69" s="70"/>
      <c r="CU69" s="70"/>
      <c r="CV69" s="70"/>
      <c r="CW69" s="70"/>
      <c r="CX69" s="70"/>
    </row>
    <row r="70" spans="1:102" x14ac:dyDescent="0.25">
      <c r="A70" s="62" t="s">
        <v>7</v>
      </c>
      <c r="B70" s="76">
        <f>MIN(cbi_uti_amount*system_capacity*1000,cbi_uti_maxvalue)</f>
        <v>0</v>
      </c>
      <c r="D70" s="70"/>
      <c r="E70" s="70"/>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c r="AE70" s="70"/>
      <c r="AF70" s="70"/>
      <c r="AG70" s="70"/>
      <c r="AH70" s="70"/>
      <c r="AI70" s="70"/>
      <c r="AJ70" s="70"/>
      <c r="AK70" s="70"/>
      <c r="AL70" s="70"/>
      <c r="AM70" s="70"/>
      <c r="AN70" s="70"/>
      <c r="AO70" s="70"/>
      <c r="AP70" s="70"/>
      <c r="AQ70" s="70"/>
      <c r="AR70" s="70"/>
      <c r="AS70" s="70"/>
      <c r="AT70" s="70"/>
      <c r="AU70" s="70"/>
      <c r="AV70" s="70"/>
      <c r="AW70" s="70"/>
      <c r="AX70" s="70"/>
      <c r="AY70" s="70"/>
      <c r="AZ70" s="70"/>
      <c r="BA70" s="70"/>
      <c r="BB70" s="70"/>
      <c r="BC70" s="70"/>
      <c r="BD70" s="70"/>
      <c r="BE70" s="70"/>
      <c r="BF70" s="70"/>
      <c r="BG70" s="70"/>
      <c r="BH70" s="70"/>
      <c r="BI70" s="70"/>
      <c r="BJ70" s="70"/>
      <c r="BK70" s="70"/>
      <c r="BL70" s="70"/>
      <c r="BM70" s="70"/>
      <c r="BN70" s="70"/>
      <c r="BO70" s="70"/>
      <c r="BP70" s="70"/>
      <c r="BQ70" s="70"/>
      <c r="BR70" s="70"/>
      <c r="BS70" s="70"/>
      <c r="BT70" s="70"/>
      <c r="BU70" s="70"/>
      <c r="BV70" s="70"/>
      <c r="BW70" s="70"/>
      <c r="BX70" s="70"/>
      <c r="BY70" s="70"/>
      <c r="BZ70" s="70"/>
      <c r="CA70" s="70"/>
      <c r="CB70" s="70"/>
      <c r="CC70" s="70"/>
      <c r="CD70" s="70"/>
      <c r="CE70" s="70"/>
      <c r="CF70" s="70"/>
      <c r="CG70" s="70"/>
      <c r="CH70" s="70"/>
      <c r="CI70" s="70"/>
      <c r="CJ70" s="70"/>
      <c r="CK70" s="70"/>
      <c r="CL70" s="70"/>
      <c r="CM70" s="70"/>
      <c r="CN70" s="70"/>
      <c r="CO70" s="70"/>
      <c r="CP70" s="70"/>
      <c r="CQ70" s="70"/>
      <c r="CR70" s="70"/>
      <c r="CS70" s="70"/>
      <c r="CT70" s="70"/>
      <c r="CU70" s="70"/>
      <c r="CV70" s="70"/>
      <c r="CW70" s="70"/>
      <c r="CX70" s="70"/>
    </row>
    <row r="71" spans="1:102" x14ac:dyDescent="0.25">
      <c r="A71" s="62" t="s">
        <v>8</v>
      </c>
      <c r="B71" s="78">
        <f>MIN(cbi_oth_amount*system_capacity*1000,cbi_oth_maxvalue)</f>
        <v>0</v>
      </c>
      <c r="D71" s="70"/>
      <c r="E71" s="70"/>
      <c r="F71" s="70"/>
      <c r="G71" s="70"/>
      <c r="H71" s="70"/>
      <c r="I71" s="70"/>
      <c r="J71" s="70"/>
      <c r="K71" s="70"/>
      <c r="L71" s="70"/>
      <c r="M71" s="70"/>
      <c r="N71" s="70"/>
      <c r="O71" s="70"/>
      <c r="P71" s="70"/>
      <c r="Q71" s="70"/>
      <c r="R71" s="70"/>
      <c r="S71" s="70"/>
      <c r="T71" s="70"/>
      <c r="U71" s="70"/>
      <c r="V71" s="70"/>
      <c r="W71" s="70"/>
      <c r="X71" s="70"/>
      <c r="Y71" s="70"/>
      <c r="Z71" s="70"/>
      <c r="AA71" s="70"/>
      <c r="AB71" s="70"/>
      <c r="AC71" s="70"/>
      <c r="AD71" s="70"/>
      <c r="AE71" s="70"/>
      <c r="AF71" s="70"/>
      <c r="AG71" s="70"/>
      <c r="AH71" s="70"/>
      <c r="AI71" s="70"/>
      <c r="AJ71" s="70"/>
      <c r="AK71" s="70"/>
      <c r="AL71" s="70"/>
      <c r="AM71" s="70"/>
      <c r="AN71" s="70"/>
      <c r="AO71" s="70"/>
      <c r="AP71" s="70"/>
      <c r="AQ71" s="70"/>
      <c r="AR71" s="70"/>
      <c r="AS71" s="70"/>
      <c r="AT71" s="70"/>
      <c r="AU71" s="70"/>
      <c r="AV71" s="70"/>
      <c r="AW71" s="70"/>
      <c r="AX71" s="70"/>
      <c r="AY71" s="70"/>
      <c r="AZ71" s="70"/>
      <c r="BA71" s="70"/>
      <c r="BB71" s="70"/>
      <c r="BC71" s="70"/>
      <c r="BD71" s="70"/>
      <c r="BE71" s="70"/>
      <c r="BF71" s="70"/>
      <c r="BG71" s="70"/>
      <c r="BH71" s="70"/>
      <c r="BI71" s="70"/>
      <c r="BJ71" s="70"/>
      <c r="BK71" s="70"/>
      <c r="BL71" s="70"/>
      <c r="BM71" s="70"/>
      <c r="BN71" s="70"/>
      <c r="BO71" s="70"/>
      <c r="BP71" s="70"/>
      <c r="BQ71" s="70"/>
      <c r="BR71" s="70"/>
      <c r="BS71" s="70"/>
      <c r="BT71" s="70"/>
      <c r="BU71" s="70"/>
      <c r="BV71" s="70"/>
      <c r="BW71" s="70"/>
      <c r="BX71" s="70"/>
      <c r="BY71" s="70"/>
      <c r="BZ71" s="70"/>
      <c r="CA71" s="70"/>
      <c r="CB71" s="70"/>
      <c r="CC71" s="70"/>
      <c r="CD71" s="70"/>
      <c r="CE71" s="70"/>
      <c r="CF71" s="70"/>
      <c r="CG71" s="70"/>
      <c r="CH71" s="70"/>
      <c r="CI71" s="70"/>
      <c r="CJ71" s="70"/>
      <c r="CK71" s="70"/>
      <c r="CL71" s="70"/>
      <c r="CM71" s="70"/>
      <c r="CN71" s="70"/>
      <c r="CO71" s="70"/>
      <c r="CP71" s="70"/>
      <c r="CQ71" s="70"/>
      <c r="CR71" s="70"/>
      <c r="CS71" s="70"/>
      <c r="CT71" s="70"/>
      <c r="CU71" s="70"/>
      <c r="CV71" s="70"/>
      <c r="CW71" s="70"/>
      <c r="CX71" s="70"/>
    </row>
    <row r="72" spans="1:102" x14ac:dyDescent="0.25">
      <c r="A72" s="60" t="s">
        <v>62</v>
      </c>
      <c r="B72" s="76">
        <f>SUM(B68:B71)</f>
        <v>0</v>
      </c>
      <c r="D72" s="70"/>
      <c r="E72" s="70"/>
      <c r="F72" s="70"/>
      <c r="G72" s="70"/>
      <c r="H72" s="70"/>
      <c r="I72" s="70"/>
      <c r="J72" s="70"/>
      <c r="K72" s="70"/>
      <c r="L72" s="70"/>
      <c r="M72" s="70"/>
      <c r="N72" s="70"/>
      <c r="O72" s="70"/>
      <c r="P72" s="70"/>
      <c r="Q72" s="70"/>
      <c r="R72" s="70"/>
      <c r="S72" s="70"/>
      <c r="T72" s="70"/>
      <c r="U72" s="70"/>
      <c r="V72" s="70"/>
      <c r="W72" s="70"/>
      <c r="X72" s="70"/>
      <c r="Y72" s="70"/>
      <c r="Z72" s="70"/>
      <c r="AA72" s="70"/>
      <c r="AB72" s="70"/>
      <c r="AC72" s="70"/>
      <c r="AD72" s="70"/>
      <c r="AE72" s="70"/>
      <c r="AF72" s="70"/>
      <c r="AG72" s="70"/>
      <c r="AH72" s="70"/>
      <c r="AI72" s="70"/>
      <c r="AJ72" s="70"/>
      <c r="AK72" s="70"/>
      <c r="AL72" s="70"/>
      <c r="AM72" s="70"/>
      <c r="AN72" s="70"/>
      <c r="AO72" s="70"/>
      <c r="AP72" s="70"/>
      <c r="AQ72" s="70"/>
      <c r="AR72" s="70"/>
      <c r="AS72" s="70"/>
      <c r="AT72" s="70"/>
      <c r="AU72" s="70"/>
      <c r="AV72" s="70"/>
      <c r="AW72" s="70"/>
      <c r="AX72" s="70"/>
      <c r="AY72" s="70"/>
      <c r="AZ72" s="70"/>
      <c r="BA72" s="70"/>
      <c r="BB72" s="70"/>
      <c r="BC72" s="70"/>
      <c r="BD72" s="70"/>
      <c r="BE72" s="70"/>
      <c r="BF72" s="70"/>
      <c r="BG72" s="70"/>
      <c r="BH72" s="70"/>
      <c r="BI72" s="70"/>
      <c r="BJ72" s="70"/>
      <c r="BK72" s="70"/>
      <c r="BL72" s="70"/>
      <c r="BM72" s="70"/>
      <c r="BN72" s="70"/>
      <c r="BO72" s="70"/>
      <c r="BP72" s="70"/>
      <c r="BQ72" s="70"/>
      <c r="BR72" s="70"/>
      <c r="BS72" s="70"/>
      <c r="BT72" s="70"/>
      <c r="BU72" s="70"/>
      <c r="BV72" s="70"/>
      <c r="BW72" s="70"/>
      <c r="BX72" s="70"/>
      <c r="BY72" s="70"/>
      <c r="BZ72" s="70"/>
      <c r="CA72" s="70"/>
      <c r="CB72" s="70"/>
      <c r="CC72" s="70"/>
      <c r="CD72" s="70"/>
      <c r="CE72" s="70"/>
      <c r="CF72" s="70"/>
      <c r="CG72" s="70"/>
      <c r="CH72" s="70"/>
      <c r="CI72" s="70"/>
      <c r="CJ72" s="70"/>
      <c r="CK72" s="70"/>
      <c r="CL72" s="70"/>
      <c r="CM72" s="70"/>
      <c r="CN72" s="70"/>
      <c r="CO72" s="70"/>
      <c r="CP72" s="70"/>
      <c r="CQ72" s="70"/>
      <c r="CR72" s="70"/>
      <c r="CS72" s="70"/>
      <c r="CT72" s="70"/>
      <c r="CU72" s="70"/>
      <c r="CV72" s="70"/>
      <c r="CW72" s="70"/>
      <c r="CX72" s="70"/>
    </row>
    <row r="73" spans="1:102" x14ac:dyDescent="0.25">
      <c r="A73" s="55" t="s">
        <v>77</v>
      </c>
      <c r="B73" s="5"/>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row>
    <row r="74" spans="1:102" x14ac:dyDescent="0.25">
      <c r="A74" s="62" t="s">
        <v>16</v>
      </c>
      <c r="B74" s="5"/>
      <c r="C74" s="76" t="str">
        <f>IF(pbi_fed_amount="n/a",'Inputs and Outputs'!C139*C5,IF(ISNUMBER(outYear),IF(outYear&lt;=pbi_fed_term,+pbi_fed_amount*(1+pbi_fed_escal/100)^(outYear-1)*C5,0),""))</f>
        <v/>
      </c>
      <c r="D74" s="76" t="str">
        <f>IF(pbi_fed_amount="n/a",'Inputs and Outputs'!D139*D5,IF(ISNUMBER(outYear),IF(outYear&lt;=pbi_fed_term,+pbi_fed_amount*(1+pbi_fed_escal/100)^(outYear-1)*D5,0),""))</f>
        <v/>
      </c>
      <c r="E74" s="76" t="str">
        <f>IF(pbi_fed_amount="n/a",'Inputs and Outputs'!E139*E5,IF(ISNUMBER(outYear),IF(outYear&lt;=pbi_fed_term,+pbi_fed_amount*(1+pbi_fed_escal/100)^(outYear-1)*E5,0),""))</f>
        <v/>
      </c>
      <c r="F74" s="76" t="str">
        <f>IF(pbi_fed_amount="n/a",'Inputs and Outputs'!F139*F5,IF(ISNUMBER(outYear),IF(outYear&lt;=pbi_fed_term,+pbi_fed_amount*(1+pbi_fed_escal/100)^(outYear-1)*F5,0),""))</f>
        <v/>
      </c>
      <c r="G74" s="76" t="str">
        <f>IF(pbi_fed_amount="n/a",'Inputs and Outputs'!G139*G5,IF(ISNUMBER(outYear),IF(outYear&lt;=pbi_fed_term,+pbi_fed_amount*(1+pbi_fed_escal/100)^(outYear-1)*G5,0),""))</f>
        <v/>
      </c>
      <c r="H74" s="76" t="str">
        <f>IF(pbi_fed_amount="n/a",'Inputs and Outputs'!H139*H5,IF(ISNUMBER(outYear),IF(outYear&lt;=pbi_fed_term,+pbi_fed_amount*(1+pbi_fed_escal/100)^(outYear-1)*H5,0),""))</f>
        <v/>
      </c>
      <c r="I74" s="76" t="str">
        <f>IF(pbi_fed_amount="n/a",'Inputs and Outputs'!I139*I5,IF(ISNUMBER(outYear),IF(outYear&lt;=pbi_fed_term,+pbi_fed_amount*(1+pbi_fed_escal/100)^(outYear-1)*I5,0),""))</f>
        <v/>
      </c>
      <c r="J74" s="76" t="str">
        <f>IF(pbi_fed_amount="n/a",'Inputs and Outputs'!J139*J5,IF(ISNUMBER(outYear),IF(outYear&lt;=pbi_fed_term,+pbi_fed_amount*(1+pbi_fed_escal/100)^(outYear-1)*J5,0),""))</f>
        <v/>
      </c>
      <c r="K74" s="76" t="str">
        <f>IF(pbi_fed_amount="n/a",'Inputs and Outputs'!K139*K5,IF(ISNUMBER(outYear),IF(outYear&lt;=pbi_fed_term,+pbi_fed_amount*(1+pbi_fed_escal/100)^(outYear-1)*K5,0),""))</f>
        <v/>
      </c>
      <c r="L74" s="76" t="str">
        <f>IF(pbi_fed_amount="n/a",'Inputs and Outputs'!L139*L5,IF(ISNUMBER(outYear),IF(outYear&lt;=pbi_fed_term,+pbi_fed_amount*(1+pbi_fed_escal/100)^(outYear-1)*L5,0),""))</f>
        <v/>
      </c>
      <c r="M74" s="76" t="str">
        <f>IF(pbi_fed_amount="n/a",'Inputs and Outputs'!M139*M5,IF(ISNUMBER(outYear),IF(outYear&lt;=pbi_fed_term,+pbi_fed_amount*(1+pbi_fed_escal/100)^(outYear-1)*M5,0),""))</f>
        <v/>
      </c>
      <c r="N74" s="76" t="str">
        <f>IF(pbi_fed_amount="n/a",'Inputs and Outputs'!N139*N5,IF(ISNUMBER(outYear),IF(outYear&lt;=pbi_fed_term,+pbi_fed_amount*(1+pbi_fed_escal/100)^(outYear-1)*N5,0),""))</f>
        <v/>
      </c>
      <c r="O74" s="76" t="str">
        <f>IF(pbi_fed_amount="n/a",'Inputs and Outputs'!O139*O5,IF(ISNUMBER(outYear),IF(outYear&lt;=pbi_fed_term,+pbi_fed_amount*(1+pbi_fed_escal/100)^(outYear-1)*O5,0),""))</f>
        <v/>
      </c>
      <c r="P74" s="76" t="str">
        <f>IF(pbi_fed_amount="n/a",'Inputs and Outputs'!P139*P5,IF(ISNUMBER(outYear),IF(outYear&lt;=pbi_fed_term,+pbi_fed_amount*(1+pbi_fed_escal/100)^(outYear-1)*P5,0),""))</f>
        <v/>
      </c>
      <c r="Q74" s="76" t="str">
        <f>IF(pbi_fed_amount="n/a",'Inputs and Outputs'!Q139*Q5,IF(ISNUMBER(outYear),IF(outYear&lt;=pbi_fed_term,+pbi_fed_amount*(1+pbi_fed_escal/100)^(outYear-1)*Q5,0),""))</f>
        <v/>
      </c>
      <c r="R74" s="76" t="str">
        <f>IF(pbi_fed_amount="n/a",'Inputs and Outputs'!R139*R5,IF(ISNUMBER(outYear),IF(outYear&lt;=pbi_fed_term,+pbi_fed_amount*(1+pbi_fed_escal/100)^(outYear-1)*R5,0),""))</f>
        <v/>
      </c>
      <c r="S74" s="76" t="str">
        <f>IF(pbi_fed_amount="n/a",'Inputs and Outputs'!S139*S5,IF(ISNUMBER(outYear),IF(outYear&lt;=pbi_fed_term,+pbi_fed_amount*(1+pbi_fed_escal/100)^(outYear-1)*S5,0),""))</f>
        <v/>
      </c>
      <c r="T74" s="76" t="str">
        <f>IF(pbi_fed_amount="n/a",'Inputs and Outputs'!T139*T5,IF(ISNUMBER(outYear),IF(outYear&lt;=pbi_fed_term,+pbi_fed_amount*(1+pbi_fed_escal/100)^(outYear-1)*T5,0),""))</f>
        <v/>
      </c>
      <c r="U74" s="76" t="str">
        <f>IF(pbi_fed_amount="n/a",'Inputs and Outputs'!U139*U5,IF(ISNUMBER(outYear),IF(outYear&lt;=pbi_fed_term,+pbi_fed_amount*(1+pbi_fed_escal/100)^(outYear-1)*U5,0),""))</f>
        <v/>
      </c>
      <c r="V74" s="76" t="str">
        <f>IF(pbi_fed_amount="n/a",'Inputs and Outputs'!V139*V5,IF(ISNUMBER(outYear),IF(outYear&lt;=pbi_fed_term,+pbi_fed_amount*(1+pbi_fed_escal/100)^(outYear-1)*V5,0),""))</f>
        <v/>
      </c>
      <c r="W74" s="76" t="str">
        <f>IF(pbi_fed_amount="n/a",'Inputs and Outputs'!W139*W5,IF(ISNUMBER(outYear),IF(outYear&lt;=pbi_fed_term,+pbi_fed_amount*(1+pbi_fed_escal/100)^(outYear-1)*W5,0),""))</f>
        <v/>
      </c>
      <c r="X74" s="76" t="str">
        <f>IF(pbi_fed_amount="n/a",'Inputs and Outputs'!X139*X5,IF(ISNUMBER(outYear),IF(outYear&lt;=pbi_fed_term,+pbi_fed_amount*(1+pbi_fed_escal/100)^(outYear-1)*X5,0),""))</f>
        <v/>
      </c>
      <c r="Y74" s="76" t="str">
        <f>IF(pbi_fed_amount="n/a",'Inputs and Outputs'!Y139*Y5,IF(ISNUMBER(outYear),IF(outYear&lt;=pbi_fed_term,+pbi_fed_amount*(1+pbi_fed_escal/100)^(outYear-1)*Y5,0),""))</f>
        <v/>
      </c>
      <c r="Z74" s="76" t="str">
        <f>IF(pbi_fed_amount="n/a",'Inputs and Outputs'!Z139*Z5,IF(ISNUMBER(outYear),IF(outYear&lt;=pbi_fed_term,+pbi_fed_amount*(1+pbi_fed_escal/100)^(outYear-1)*Z5,0),""))</f>
        <v/>
      </c>
      <c r="AA74" s="76" t="str">
        <f>IF(pbi_fed_amount="n/a",'Inputs and Outputs'!AA139*AA5,IF(ISNUMBER(outYear),IF(outYear&lt;=pbi_fed_term,+pbi_fed_amount*(1+pbi_fed_escal/100)^(outYear-1)*AA5,0),""))</f>
        <v/>
      </c>
      <c r="AB74" s="76" t="str">
        <f>IF(pbi_fed_amount="n/a",'Inputs and Outputs'!AB139*AB5,IF(ISNUMBER(outYear),IF(outYear&lt;=pbi_fed_term,+pbi_fed_amount*(1+pbi_fed_escal/100)^(outYear-1)*AB5,0),""))</f>
        <v/>
      </c>
      <c r="AC74" s="76" t="str">
        <f>IF(pbi_fed_amount="n/a",'Inputs and Outputs'!AC139*AC5,IF(ISNUMBER(outYear),IF(outYear&lt;=pbi_fed_term,+pbi_fed_amount*(1+pbi_fed_escal/100)^(outYear-1)*AC5,0),""))</f>
        <v/>
      </c>
      <c r="AD74" s="76" t="str">
        <f>IF(pbi_fed_amount="n/a",'Inputs and Outputs'!AD139*AD5,IF(ISNUMBER(outYear),IF(outYear&lt;=pbi_fed_term,+pbi_fed_amount*(1+pbi_fed_escal/100)^(outYear-1)*AD5,0),""))</f>
        <v/>
      </c>
      <c r="AE74" s="76" t="str">
        <f>IF(pbi_fed_amount="n/a",'Inputs and Outputs'!AE139*AE5,IF(ISNUMBER(outYear),IF(outYear&lt;=pbi_fed_term,+pbi_fed_amount*(1+pbi_fed_escal/100)^(outYear-1)*AE5,0),""))</f>
        <v/>
      </c>
      <c r="AF74" s="76" t="str">
        <f>IF(pbi_fed_amount="n/a",'Inputs and Outputs'!AF139*AF5,IF(ISNUMBER(outYear),IF(outYear&lt;=pbi_fed_term,+pbi_fed_amount*(1+pbi_fed_escal/100)^(outYear-1)*AF5,0),""))</f>
        <v/>
      </c>
      <c r="AG74" s="76" t="str">
        <f>IF(pbi_fed_amount="n/a",'Inputs and Outputs'!AG139*AG5,IF(ISNUMBER(outYear),IF(outYear&lt;=pbi_fed_term,+pbi_fed_amount*(1+pbi_fed_escal/100)^(outYear-1)*AG5,0),""))</f>
        <v/>
      </c>
      <c r="AH74" s="76" t="str">
        <f>IF(pbi_fed_amount="n/a",'Inputs and Outputs'!AH139*AH5,IF(ISNUMBER(outYear),IF(outYear&lt;=pbi_fed_term,+pbi_fed_amount*(1+pbi_fed_escal/100)^(outYear-1)*AH5,0),""))</f>
        <v/>
      </c>
      <c r="AI74" s="76" t="str">
        <f>IF(pbi_fed_amount="n/a",'Inputs and Outputs'!AI139*AI5,IF(ISNUMBER(outYear),IF(outYear&lt;=pbi_fed_term,+pbi_fed_amount*(1+pbi_fed_escal/100)^(outYear-1)*AI5,0),""))</f>
        <v/>
      </c>
      <c r="AJ74" s="76" t="str">
        <f>IF(pbi_fed_amount="n/a",'Inputs and Outputs'!AJ139*AJ5,IF(ISNUMBER(outYear),IF(outYear&lt;=pbi_fed_term,+pbi_fed_amount*(1+pbi_fed_escal/100)^(outYear-1)*AJ5,0),""))</f>
        <v/>
      </c>
      <c r="AK74" s="76" t="str">
        <f>IF(pbi_fed_amount="n/a",'Inputs and Outputs'!AK139*AK5,IF(ISNUMBER(outYear),IF(outYear&lt;=pbi_fed_term,+pbi_fed_amount*(1+pbi_fed_escal/100)^(outYear-1)*AK5,0),""))</f>
        <v/>
      </c>
      <c r="AL74" s="76" t="str">
        <f>IF(pbi_fed_amount="n/a",'Inputs and Outputs'!AL139*AL5,IF(ISNUMBER(outYear),IF(outYear&lt;=pbi_fed_term,+pbi_fed_amount*(1+pbi_fed_escal/100)^(outYear-1)*AL5,0),""))</f>
        <v/>
      </c>
      <c r="AM74" s="76" t="str">
        <f>IF(pbi_fed_amount="n/a",'Inputs and Outputs'!AM139*AM5,IF(ISNUMBER(outYear),IF(outYear&lt;=pbi_fed_term,+pbi_fed_amount*(1+pbi_fed_escal/100)^(outYear-1)*AM5,0),""))</f>
        <v/>
      </c>
      <c r="AN74" s="76" t="str">
        <f>IF(pbi_fed_amount="n/a",'Inputs and Outputs'!AN139*AN5,IF(ISNUMBER(outYear),IF(outYear&lt;=pbi_fed_term,+pbi_fed_amount*(1+pbi_fed_escal/100)^(outYear-1)*AN5,0),""))</f>
        <v/>
      </c>
      <c r="AO74" s="76" t="str">
        <f>IF(pbi_fed_amount="n/a",'Inputs and Outputs'!AO139*AO5,IF(ISNUMBER(outYear),IF(outYear&lt;=pbi_fed_term,+pbi_fed_amount*(1+pbi_fed_escal/100)^(outYear-1)*AO5,0),""))</f>
        <v/>
      </c>
      <c r="AP74" s="76" t="str">
        <f>IF(pbi_fed_amount="n/a",'Inputs and Outputs'!AP139*AP5,IF(ISNUMBER(outYear),IF(outYear&lt;=pbi_fed_term,+pbi_fed_amount*(1+pbi_fed_escal/100)^(outYear-1)*AP5,0),""))</f>
        <v/>
      </c>
      <c r="AQ74" s="76" t="str">
        <f>IF(pbi_fed_amount="n/a",'Inputs and Outputs'!AQ139*AQ5,IF(ISNUMBER(outYear),IF(outYear&lt;=pbi_fed_term,+pbi_fed_amount*(1+pbi_fed_escal/100)^(outYear-1)*AQ5,0),""))</f>
        <v/>
      </c>
      <c r="AR74" s="76" t="str">
        <f>IF(pbi_fed_amount="n/a",'Inputs and Outputs'!AR139*AR5,IF(ISNUMBER(outYear),IF(outYear&lt;=pbi_fed_term,+pbi_fed_amount*(1+pbi_fed_escal/100)^(outYear-1)*AR5,0),""))</f>
        <v/>
      </c>
      <c r="AS74" s="76" t="str">
        <f>IF(pbi_fed_amount="n/a",'Inputs and Outputs'!AS139*AS5,IF(ISNUMBER(outYear),IF(outYear&lt;=pbi_fed_term,+pbi_fed_amount*(1+pbi_fed_escal/100)^(outYear-1)*AS5,0),""))</f>
        <v/>
      </c>
      <c r="AT74" s="76" t="str">
        <f>IF(pbi_fed_amount="n/a",'Inputs and Outputs'!AT139*AT5,IF(ISNUMBER(outYear),IF(outYear&lt;=pbi_fed_term,+pbi_fed_amount*(1+pbi_fed_escal/100)^(outYear-1)*AT5,0),""))</f>
        <v/>
      </c>
      <c r="AU74" s="76" t="str">
        <f>IF(pbi_fed_amount="n/a",'Inputs and Outputs'!AU139*AU5,IF(ISNUMBER(outYear),IF(outYear&lt;=pbi_fed_term,+pbi_fed_amount*(1+pbi_fed_escal/100)^(outYear-1)*AU5,0),""))</f>
        <v/>
      </c>
      <c r="AV74" s="76" t="str">
        <f>IF(pbi_fed_amount="n/a",'Inputs and Outputs'!AV139*AV5,IF(ISNUMBER(outYear),IF(outYear&lt;=pbi_fed_term,+pbi_fed_amount*(1+pbi_fed_escal/100)^(outYear-1)*AV5,0),""))</f>
        <v/>
      </c>
      <c r="AW74" s="76" t="str">
        <f>IF(pbi_fed_amount="n/a",'Inputs and Outputs'!AW139*AW5,IF(ISNUMBER(outYear),IF(outYear&lt;=pbi_fed_term,+pbi_fed_amount*(1+pbi_fed_escal/100)^(outYear-1)*AW5,0),""))</f>
        <v/>
      </c>
      <c r="AX74" s="76" t="str">
        <f>IF(pbi_fed_amount="n/a",'Inputs and Outputs'!AX139*AX5,IF(ISNUMBER(outYear),IF(outYear&lt;=pbi_fed_term,+pbi_fed_amount*(1+pbi_fed_escal/100)^(outYear-1)*AX5,0),""))</f>
        <v/>
      </c>
      <c r="AY74" s="76" t="str">
        <f>IF(pbi_fed_amount="n/a",'Inputs and Outputs'!AY139*AY5,IF(ISNUMBER(outYear),IF(outYear&lt;=pbi_fed_term,+pbi_fed_amount*(1+pbi_fed_escal/100)^(outYear-1)*AY5,0),""))</f>
        <v/>
      </c>
      <c r="AZ74" s="76" t="str">
        <f>IF(pbi_fed_amount="n/a",'Inputs and Outputs'!AZ139*AZ5,IF(ISNUMBER(outYear),IF(outYear&lt;=pbi_fed_term,+pbi_fed_amount*(1+pbi_fed_escal/100)^(outYear-1)*AZ5,0),""))</f>
        <v/>
      </c>
      <c r="BA74" s="76" t="str">
        <f>IF(pbi_fed_amount="n/a",'Inputs and Outputs'!BA139*BA5,IF(ISNUMBER(outYear),IF(outYear&lt;=pbi_fed_term,+pbi_fed_amount*(1+pbi_fed_escal/100)^(outYear-1)*BA5,0),""))</f>
        <v/>
      </c>
      <c r="BB74" s="76" t="str">
        <f>IF(pbi_fed_amount="n/a",'Inputs and Outputs'!BB139*BB5,IF(ISNUMBER(outYear),IF(outYear&lt;=pbi_fed_term,+pbi_fed_amount*(1+pbi_fed_escal/100)^(outYear-1)*BB5,0),""))</f>
        <v/>
      </c>
      <c r="BC74" s="76" t="str">
        <f>IF(pbi_fed_amount="n/a",'Inputs and Outputs'!BC139*BC5,IF(ISNUMBER(outYear),IF(outYear&lt;=pbi_fed_term,+pbi_fed_amount*(1+pbi_fed_escal/100)^(outYear-1)*BC5,0),""))</f>
        <v/>
      </c>
      <c r="BD74" s="76" t="str">
        <f>IF(pbi_fed_amount="n/a",'Inputs and Outputs'!BD139*BD5,IF(ISNUMBER(outYear),IF(outYear&lt;=pbi_fed_term,+pbi_fed_amount*(1+pbi_fed_escal/100)^(outYear-1)*BD5,0),""))</f>
        <v/>
      </c>
      <c r="BE74" s="76" t="str">
        <f>IF(pbi_fed_amount="n/a",'Inputs and Outputs'!BE139*BE5,IF(ISNUMBER(outYear),IF(outYear&lt;=pbi_fed_term,+pbi_fed_amount*(1+pbi_fed_escal/100)^(outYear-1)*BE5,0),""))</f>
        <v/>
      </c>
      <c r="BF74" s="76" t="str">
        <f>IF(pbi_fed_amount="n/a",'Inputs and Outputs'!BF139*BF5,IF(ISNUMBER(outYear),IF(outYear&lt;=pbi_fed_term,+pbi_fed_amount*(1+pbi_fed_escal/100)^(outYear-1)*BF5,0),""))</f>
        <v/>
      </c>
      <c r="BG74" s="76" t="str">
        <f>IF(pbi_fed_amount="n/a",'Inputs and Outputs'!BG139*BG5,IF(ISNUMBER(outYear),IF(outYear&lt;=pbi_fed_term,+pbi_fed_amount*(1+pbi_fed_escal/100)^(outYear-1)*BG5,0),""))</f>
        <v/>
      </c>
      <c r="BH74" s="76" t="str">
        <f>IF(pbi_fed_amount="n/a",'Inputs and Outputs'!BH139*BH5,IF(ISNUMBER(outYear),IF(outYear&lt;=pbi_fed_term,+pbi_fed_amount*(1+pbi_fed_escal/100)^(outYear-1)*BH5,0),""))</f>
        <v/>
      </c>
      <c r="BI74" s="76" t="str">
        <f>IF(pbi_fed_amount="n/a",'Inputs and Outputs'!BI139*BI5,IF(ISNUMBER(outYear),IF(outYear&lt;=pbi_fed_term,+pbi_fed_amount*(1+pbi_fed_escal/100)^(outYear-1)*BI5,0),""))</f>
        <v/>
      </c>
      <c r="BJ74" s="76" t="str">
        <f>IF(pbi_fed_amount="n/a",'Inputs and Outputs'!BJ139*BJ5,IF(ISNUMBER(outYear),IF(outYear&lt;=pbi_fed_term,+pbi_fed_amount*(1+pbi_fed_escal/100)^(outYear-1)*BJ5,0),""))</f>
        <v/>
      </c>
      <c r="BK74" s="76" t="str">
        <f>IF(pbi_fed_amount="n/a",'Inputs and Outputs'!BK139*BK5,IF(ISNUMBER(outYear),IF(outYear&lt;=pbi_fed_term,+pbi_fed_amount*(1+pbi_fed_escal/100)^(outYear-1)*BK5,0),""))</f>
        <v/>
      </c>
      <c r="BL74" s="76" t="str">
        <f>IF(pbi_fed_amount="n/a",'Inputs and Outputs'!BL139*BL5,IF(ISNUMBER(outYear),IF(outYear&lt;=pbi_fed_term,+pbi_fed_amount*(1+pbi_fed_escal/100)^(outYear-1)*BL5,0),""))</f>
        <v/>
      </c>
      <c r="BM74" s="76" t="str">
        <f>IF(pbi_fed_amount="n/a",'Inputs and Outputs'!BM139*BM5,IF(ISNUMBER(outYear),IF(outYear&lt;=pbi_fed_term,+pbi_fed_amount*(1+pbi_fed_escal/100)^(outYear-1)*BM5,0),""))</f>
        <v/>
      </c>
      <c r="BN74" s="76" t="str">
        <f>IF(pbi_fed_amount="n/a",'Inputs and Outputs'!BN139*BN5,IF(ISNUMBER(outYear),IF(outYear&lt;=pbi_fed_term,+pbi_fed_amount*(1+pbi_fed_escal/100)^(outYear-1)*BN5,0),""))</f>
        <v/>
      </c>
      <c r="BO74" s="76" t="str">
        <f>IF(pbi_fed_amount="n/a",'Inputs and Outputs'!BO139*BO5,IF(ISNUMBER(outYear),IF(outYear&lt;=pbi_fed_term,+pbi_fed_amount*(1+pbi_fed_escal/100)^(outYear-1)*BO5,0),""))</f>
        <v/>
      </c>
      <c r="BP74" s="76" t="str">
        <f>IF(pbi_fed_amount="n/a",'Inputs and Outputs'!BP139*BP5,IF(ISNUMBER(outYear),IF(outYear&lt;=pbi_fed_term,+pbi_fed_amount*(1+pbi_fed_escal/100)^(outYear-1)*BP5,0),""))</f>
        <v/>
      </c>
      <c r="BQ74" s="76" t="str">
        <f>IF(pbi_fed_amount="n/a",'Inputs and Outputs'!BQ139*BQ5,IF(ISNUMBER(outYear),IF(outYear&lt;=pbi_fed_term,+pbi_fed_amount*(1+pbi_fed_escal/100)^(outYear-1)*BQ5,0),""))</f>
        <v/>
      </c>
      <c r="BR74" s="76" t="str">
        <f>IF(pbi_fed_amount="n/a",'Inputs and Outputs'!BR139*BR5,IF(ISNUMBER(outYear),IF(outYear&lt;=pbi_fed_term,+pbi_fed_amount*(1+pbi_fed_escal/100)^(outYear-1)*BR5,0),""))</f>
        <v/>
      </c>
      <c r="BS74" s="76" t="str">
        <f>IF(pbi_fed_amount="n/a",'Inputs and Outputs'!BS139*BS5,IF(ISNUMBER(outYear),IF(outYear&lt;=pbi_fed_term,+pbi_fed_amount*(1+pbi_fed_escal/100)^(outYear-1)*BS5,0),""))</f>
        <v/>
      </c>
      <c r="BT74" s="76" t="str">
        <f>IF(pbi_fed_amount="n/a",'Inputs and Outputs'!BT139*BT5,IF(ISNUMBER(outYear),IF(outYear&lt;=pbi_fed_term,+pbi_fed_amount*(1+pbi_fed_escal/100)^(outYear-1)*BT5,0),""))</f>
        <v/>
      </c>
      <c r="BU74" s="76" t="str">
        <f>IF(pbi_fed_amount="n/a",'Inputs and Outputs'!BU139*BU5,IF(ISNUMBER(outYear),IF(outYear&lt;=pbi_fed_term,+pbi_fed_amount*(1+pbi_fed_escal/100)^(outYear-1)*BU5,0),""))</f>
        <v/>
      </c>
      <c r="BV74" s="76" t="str">
        <f>IF(pbi_fed_amount="n/a",'Inputs and Outputs'!BV139*BV5,IF(ISNUMBER(outYear),IF(outYear&lt;=pbi_fed_term,+pbi_fed_amount*(1+pbi_fed_escal/100)^(outYear-1)*BV5,0),""))</f>
        <v/>
      </c>
      <c r="BW74" s="76" t="str">
        <f>IF(pbi_fed_amount="n/a",'Inputs and Outputs'!BW139*BW5,IF(ISNUMBER(outYear),IF(outYear&lt;=pbi_fed_term,+pbi_fed_amount*(1+pbi_fed_escal/100)^(outYear-1)*BW5,0),""))</f>
        <v/>
      </c>
      <c r="BX74" s="76" t="str">
        <f>IF(pbi_fed_amount="n/a",'Inputs and Outputs'!BX139*BX5,IF(ISNUMBER(outYear),IF(outYear&lt;=pbi_fed_term,+pbi_fed_amount*(1+pbi_fed_escal/100)^(outYear-1)*BX5,0),""))</f>
        <v/>
      </c>
      <c r="BY74" s="76" t="str">
        <f>IF(pbi_fed_amount="n/a",'Inputs and Outputs'!BY139*BY5,IF(ISNUMBER(outYear),IF(outYear&lt;=pbi_fed_term,+pbi_fed_amount*(1+pbi_fed_escal/100)^(outYear-1)*BY5,0),""))</f>
        <v/>
      </c>
      <c r="BZ74" s="76" t="str">
        <f>IF(pbi_fed_amount="n/a",'Inputs and Outputs'!BZ139*BZ5,IF(ISNUMBER(outYear),IF(outYear&lt;=pbi_fed_term,+pbi_fed_amount*(1+pbi_fed_escal/100)^(outYear-1)*BZ5,0),""))</f>
        <v/>
      </c>
      <c r="CA74" s="76" t="str">
        <f>IF(pbi_fed_amount="n/a",'Inputs and Outputs'!CA139*CA5,IF(ISNUMBER(outYear),IF(outYear&lt;=pbi_fed_term,+pbi_fed_amount*(1+pbi_fed_escal/100)^(outYear-1)*CA5,0),""))</f>
        <v/>
      </c>
      <c r="CB74" s="76" t="str">
        <f>IF(pbi_fed_amount="n/a",'Inputs and Outputs'!CB139*CB5,IF(ISNUMBER(outYear),IF(outYear&lt;=pbi_fed_term,+pbi_fed_amount*(1+pbi_fed_escal/100)^(outYear-1)*CB5,0),""))</f>
        <v/>
      </c>
      <c r="CC74" s="76" t="str">
        <f>IF(pbi_fed_amount="n/a",'Inputs and Outputs'!CC139*CC5,IF(ISNUMBER(outYear),IF(outYear&lt;=pbi_fed_term,+pbi_fed_amount*(1+pbi_fed_escal/100)^(outYear-1)*CC5,0),""))</f>
        <v/>
      </c>
      <c r="CD74" s="76" t="str">
        <f>IF(pbi_fed_amount="n/a",'Inputs and Outputs'!CD139*CD5,IF(ISNUMBER(outYear),IF(outYear&lt;=pbi_fed_term,+pbi_fed_amount*(1+pbi_fed_escal/100)^(outYear-1)*CD5,0),""))</f>
        <v/>
      </c>
      <c r="CE74" s="76" t="str">
        <f>IF(pbi_fed_amount="n/a",'Inputs and Outputs'!CE139*CE5,IF(ISNUMBER(outYear),IF(outYear&lt;=pbi_fed_term,+pbi_fed_amount*(1+pbi_fed_escal/100)^(outYear-1)*CE5,0),""))</f>
        <v/>
      </c>
      <c r="CF74" s="76" t="str">
        <f>IF(pbi_fed_amount="n/a",'Inputs and Outputs'!CF139*CF5,IF(ISNUMBER(outYear),IF(outYear&lt;=pbi_fed_term,+pbi_fed_amount*(1+pbi_fed_escal/100)^(outYear-1)*CF5,0),""))</f>
        <v/>
      </c>
      <c r="CG74" s="76" t="str">
        <f>IF(pbi_fed_amount="n/a",'Inputs and Outputs'!CG139*CG5,IF(ISNUMBER(outYear),IF(outYear&lt;=pbi_fed_term,+pbi_fed_amount*(1+pbi_fed_escal/100)^(outYear-1)*CG5,0),""))</f>
        <v/>
      </c>
      <c r="CH74" s="76" t="str">
        <f>IF(pbi_fed_amount="n/a",'Inputs and Outputs'!CH139*CH5,IF(ISNUMBER(outYear),IF(outYear&lt;=pbi_fed_term,+pbi_fed_amount*(1+pbi_fed_escal/100)^(outYear-1)*CH5,0),""))</f>
        <v/>
      </c>
      <c r="CI74" s="76" t="str">
        <f>IF(pbi_fed_amount="n/a",'Inputs and Outputs'!CI139*CI5,IF(ISNUMBER(outYear),IF(outYear&lt;=pbi_fed_term,+pbi_fed_amount*(1+pbi_fed_escal/100)^(outYear-1)*CI5,0),""))</f>
        <v/>
      </c>
      <c r="CJ74" s="76" t="str">
        <f>IF(pbi_fed_amount="n/a",'Inputs and Outputs'!CJ139*CJ5,IF(ISNUMBER(outYear),IF(outYear&lt;=pbi_fed_term,+pbi_fed_amount*(1+pbi_fed_escal/100)^(outYear-1)*CJ5,0),""))</f>
        <v/>
      </c>
      <c r="CK74" s="76" t="str">
        <f>IF(pbi_fed_amount="n/a",'Inputs and Outputs'!CK139*CK5,IF(ISNUMBER(outYear),IF(outYear&lt;=pbi_fed_term,+pbi_fed_amount*(1+pbi_fed_escal/100)^(outYear-1)*CK5,0),""))</f>
        <v/>
      </c>
      <c r="CL74" s="76" t="str">
        <f>IF(pbi_fed_amount="n/a",'Inputs and Outputs'!CL139*CL5,IF(ISNUMBER(outYear),IF(outYear&lt;=pbi_fed_term,+pbi_fed_amount*(1+pbi_fed_escal/100)^(outYear-1)*CL5,0),""))</f>
        <v/>
      </c>
      <c r="CM74" s="76" t="str">
        <f>IF(pbi_fed_amount="n/a",'Inputs and Outputs'!CM139*CM5,IF(ISNUMBER(outYear),IF(outYear&lt;=pbi_fed_term,+pbi_fed_amount*(1+pbi_fed_escal/100)^(outYear-1)*CM5,0),""))</f>
        <v/>
      </c>
      <c r="CN74" s="76" t="str">
        <f>IF(pbi_fed_amount="n/a",'Inputs and Outputs'!CN139*CN5,IF(ISNUMBER(outYear),IF(outYear&lt;=pbi_fed_term,+pbi_fed_amount*(1+pbi_fed_escal/100)^(outYear-1)*CN5,0),""))</f>
        <v/>
      </c>
      <c r="CO74" s="76" t="str">
        <f>IF(pbi_fed_amount="n/a",'Inputs and Outputs'!CO139*CO5,IF(ISNUMBER(outYear),IF(outYear&lt;=pbi_fed_term,+pbi_fed_amount*(1+pbi_fed_escal/100)^(outYear-1)*CO5,0),""))</f>
        <v/>
      </c>
      <c r="CP74" s="76" t="str">
        <f>IF(pbi_fed_amount="n/a",'Inputs and Outputs'!CP139*CP5,IF(ISNUMBER(outYear),IF(outYear&lt;=pbi_fed_term,+pbi_fed_amount*(1+pbi_fed_escal/100)^(outYear-1)*CP5,0),""))</f>
        <v/>
      </c>
      <c r="CQ74" s="76" t="str">
        <f>IF(pbi_fed_amount="n/a",'Inputs and Outputs'!CQ139*CQ5,IF(ISNUMBER(outYear),IF(outYear&lt;=pbi_fed_term,+pbi_fed_amount*(1+pbi_fed_escal/100)^(outYear-1)*CQ5,0),""))</f>
        <v/>
      </c>
      <c r="CR74" s="76" t="str">
        <f>IF(pbi_fed_amount="n/a",'Inputs and Outputs'!CR139*CR5,IF(ISNUMBER(outYear),IF(outYear&lt;=pbi_fed_term,+pbi_fed_amount*(1+pbi_fed_escal/100)^(outYear-1)*CR5,0),""))</f>
        <v/>
      </c>
      <c r="CS74" s="76" t="str">
        <f>IF(pbi_fed_amount="n/a",'Inputs and Outputs'!CS139*CS5,IF(ISNUMBER(outYear),IF(outYear&lt;=pbi_fed_term,+pbi_fed_amount*(1+pbi_fed_escal/100)^(outYear-1)*CS5,0),""))</f>
        <v/>
      </c>
      <c r="CT74" s="76" t="str">
        <f>IF(pbi_fed_amount="n/a",'Inputs and Outputs'!CT139*CT5,IF(ISNUMBER(outYear),IF(outYear&lt;=pbi_fed_term,+pbi_fed_amount*(1+pbi_fed_escal/100)^(outYear-1)*CT5,0),""))</f>
        <v/>
      </c>
      <c r="CU74" s="76" t="str">
        <f>IF(pbi_fed_amount="n/a",'Inputs and Outputs'!CU139*CU5,IF(ISNUMBER(outYear),IF(outYear&lt;=pbi_fed_term,+pbi_fed_amount*(1+pbi_fed_escal/100)^(outYear-1)*CU5,0),""))</f>
        <v/>
      </c>
      <c r="CV74" s="76" t="str">
        <f>IF(pbi_fed_amount="n/a",'Inputs and Outputs'!CV139*CV5,IF(ISNUMBER(outYear),IF(outYear&lt;=pbi_fed_term,+pbi_fed_amount*(1+pbi_fed_escal/100)^(outYear-1)*CV5,0),""))</f>
        <v/>
      </c>
      <c r="CW74" s="76" t="str">
        <f>IF(pbi_fed_amount="n/a",'Inputs and Outputs'!CW139*CW5,IF(ISNUMBER(outYear),IF(outYear&lt;=pbi_fed_term,+pbi_fed_amount*(1+pbi_fed_escal/100)^(outYear-1)*CW5,0),""))</f>
        <v/>
      </c>
      <c r="CX74" s="76" t="str">
        <f>IF(pbi_fed_amount="n/a",'Inputs and Outputs'!CX139*CX5,IF(ISNUMBER(outYear),IF(outYear&lt;=pbi_fed_term,+pbi_fed_amount*(1+pbi_fed_escal/100)^(outYear-1)*CX5,0),""))</f>
        <v/>
      </c>
    </row>
    <row r="75" spans="1:102" x14ac:dyDescent="0.25">
      <c r="A75" s="62" t="s">
        <v>17</v>
      </c>
      <c r="B75" s="5"/>
      <c r="C75" s="76" t="str">
        <f>IF(pbi_sta_amount="n/a",'Inputs and Outputs'!C140*C5,IF(ISNUMBER(outYear),IF(outYear&lt;=pbi_sta_term,+pbi_sta_amount*(1+pbi_sta_escal/100)^(outYear-1)*C5,0),""))</f>
        <v/>
      </c>
      <c r="D75" s="76" t="str">
        <f>IF(pbi_sta_amount="n/a",'Inputs and Outputs'!D140*D5,IF(ISNUMBER(outYear),IF(outYear&lt;=pbi_sta_term,+pbi_sta_amount*(1+pbi_sta_escal/100)^(outYear-1)*D5,0),""))</f>
        <v/>
      </c>
      <c r="E75" s="76" t="str">
        <f>IF(pbi_sta_amount="n/a",'Inputs and Outputs'!E140*E5,IF(ISNUMBER(outYear),IF(outYear&lt;=pbi_sta_term,+pbi_sta_amount*(1+pbi_sta_escal/100)^(outYear-1)*E5,0),""))</f>
        <v/>
      </c>
      <c r="F75" s="76" t="str">
        <f>IF(pbi_sta_amount="n/a",'Inputs and Outputs'!F140*F5,IF(ISNUMBER(outYear),IF(outYear&lt;=pbi_sta_term,+pbi_sta_amount*(1+pbi_sta_escal/100)^(outYear-1)*F5,0),""))</f>
        <v/>
      </c>
      <c r="G75" s="76" t="str">
        <f>IF(pbi_sta_amount="n/a",'Inputs and Outputs'!G140*G5,IF(ISNUMBER(outYear),IF(outYear&lt;=pbi_sta_term,+pbi_sta_amount*(1+pbi_sta_escal/100)^(outYear-1)*G5,0),""))</f>
        <v/>
      </c>
      <c r="H75" s="76" t="str">
        <f>IF(pbi_sta_amount="n/a",'Inputs and Outputs'!H140*H5,IF(ISNUMBER(outYear),IF(outYear&lt;=pbi_sta_term,+pbi_sta_amount*(1+pbi_sta_escal/100)^(outYear-1)*H5,0),""))</f>
        <v/>
      </c>
      <c r="I75" s="76" t="str">
        <f>IF(pbi_sta_amount="n/a",'Inputs and Outputs'!I140*I5,IF(ISNUMBER(outYear),IF(outYear&lt;=pbi_sta_term,+pbi_sta_amount*(1+pbi_sta_escal/100)^(outYear-1)*I5,0),""))</f>
        <v/>
      </c>
      <c r="J75" s="76" t="str">
        <f>IF(pbi_sta_amount="n/a",'Inputs and Outputs'!J140*J5,IF(ISNUMBER(outYear),IF(outYear&lt;=pbi_sta_term,+pbi_sta_amount*(1+pbi_sta_escal/100)^(outYear-1)*J5,0),""))</f>
        <v/>
      </c>
      <c r="K75" s="76" t="str">
        <f>IF(pbi_sta_amount="n/a",'Inputs and Outputs'!K140*K5,IF(ISNUMBER(outYear),IF(outYear&lt;=pbi_sta_term,+pbi_sta_amount*(1+pbi_sta_escal/100)^(outYear-1)*K5,0),""))</f>
        <v/>
      </c>
      <c r="L75" s="76" t="str">
        <f>IF(pbi_sta_amount="n/a",'Inputs and Outputs'!L140*L5,IF(ISNUMBER(outYear),IF(outYear&lt;=pbi_sta_term,+pbi_sta_amount*(1+pbi_sta_escal/100)^(outYear-1)*L5,0),""))</f>
        <v/>
      </c>
      <c r="M75" s="76" t="str">
        <f>IF(pbi_sta_amount="n/a",'Inputs and Outputs'!M140*M5,IF(ISNUMBER(outYear),IF(outYear&lt;=pbi_sta_term,+pbi_sta_amount*(1+pbi_sta_escal/100)^(outYear-1)*M5,0),""))</f>
        <v/>
      </c>
      <c r="N75" s="76" t="str">
        <f>IF(pbi_sta_amount="n/a",'Inputs and Outputs'!N140*N5,IF(ISNUMBER(outYear),IF(outYear&lt;=pbi_sta_term,+pbi_sta_amount*(1+pbi_sta_escal/100)^(outYear-1)*N5,0),""))</f>
        <v/>
      </c>
      <c r="O75" s="76" t="str">
        <f>IF(pbi_sta_amount="n/a",'Inputs and Outputs'!O140*O5,IF(ISNUMBER(outYear),IF(outYear&lt;=pbi_sta_term,+pbi_sta_amount*(1+pbi_sta_escal/100)^(outYear-1)*O5,0),""))</f>
        <v/>
      </c>
      <c r="P75" s="76" t="str">
        <f>IF(pbi_sta_amount="n/a",'Inputs and Outputs'!P140*P5,IF(ISNUMBER(outYear),IF(outYear&lt;=pbi_sta_term,+pbi_sta_amount*(1+pbi_sta_escal/100)^(outYear-1)*P5,0),""))</f>
        <v/>
      </c>
      <c r="Q75" s="76" t="str">
        <f>IF(pbi_sta_amount="n/a",'Inputs and Outputs'!Q140*Q5,IF(ISNUMBER(outYear),IF(outYear&lt;=pbi_sta_term,+pbi_sta_amount*(1+pbi_sta_escal/100)^(outYear-1)*Q5,0),""))</f>
        <v/>
      </c>
      <c r="R75" s="76" t="str">
        <f>IF(pbi_sta_amount="n/a",'Inputs and Outputs'!R140*R5,IF(ISNUMBER(outYear),IF(outYear&lt;=pbi_sta_term,+pbi_sta_amount*(1+pbi_sta_escal/100)^(outYear-1)*R5,0),""))</f>
        <v/>
      </c>
      <c r="S75" s="76" t="str">
        <f>IF(pbi_sta_amount="n/a",'Inputs and Outputs'!S140*S5,IF(ISNUMBER(outYear),IF(outYear&lt;=pbi_sta_term,+pbi_sta_amount*(1+pbi_sta_escal/100)^(outYear-1)*S5,0),""))</f>
        <v/>
      </c>
      <c r="T75" s="76" t="str">
        <f>IF(pbi_sta_amount="n/a",'Inputs and Outputs'!T140*T5,IF(ISNUMBER(outYear),IF(outYear&lt;=pbi_sta_term,+pbi_sta_amount*(1+pbi_sta_escal/100)^(outYear-1)*T5,0),""))</f>
        <v/>
      </c>
      <c r="U75" s="76" t="str">
        <f>IF(pbi_sta_amount="n/a",'Inputs and Outputs'!U140*U5,IF(ISNUMBER(outYear),IF(outYear&lt;=pbi_sta_term,+pbi_sta_amount*(1+pbi_sta_escal/100)^(outYear-1)*U5,0),""))</f>
        <v/>
      </c>
      <c r="V75" s="76" t="str">
        <f>IF(pbi_sta_amount="n/a",'Inputs and Outputs'!V140*V5,IF(ISNUMBER(outYear),IF(outYear&lt;=pbi_sta_term,+pbi_sta_amount*(1+pbi_sta_escal/100)^(outYear-1)*V5,0),""))</f>
        <v/>
      </c>
      <c r="W75" s="76" t="str">
        <f>IF(pbi_sta_amount="n/a",'Inputs and Outputs'!W140*W5,IF(ISNUMBER(outYear),IF(outYear&lt;=pbi_sta_term,+pbi_sta_amount*(1+pbi_sta_escal/100)^(outYear-1)*W5,0),""))</f>
        <v/>
      </c>
      <c r="X75" s="76" t="str">
        <f>IF(pbi_sta_amount="n/a",'Inputs and Outputs'!X140*X5,IF(ISNUMBER(outYear),IF(outYear&lt;=pbi_sta_term,+pbi_sta_amount*(1+pbi_sta_escal/100)^(outYear-1)*X5,0),""))</f>
        <v/>
      </c>
      <c r="Y75" s="76" t="str">
        <f>IF(pbi_sta_amount="n/a",'Inputs and Outputs'!Y140*Y5,IF(ISNUMBER(outYear),IF(outYear&lt;=pbi_sta_term,+pbi_sta_amount*(1+pbi_sta_escal/100)^(outYear-1)*Y5,0),""))</f>
        <v/>
      </c>
      <c r="Z75" s="76" t="str">
        <f>IF(pbi_sta_amount="n/a",'Inputs and Outputs'!Z140*Z5,IF(ISNUMBER(outYear),IF(outYear&lt;=pbi_sta_term,+pbi_sta_amount*(1+pbi_sta_escal/100)^(outYear-1)*Z5,0),""))</f>
        <v/>
      </c>
      <c r="AA75" s="76" t="str">
        <f>IF(pbi_sta_amount="n/a",'Inputs and Outputs'!AA140*AA5,IF(ISNUMBER(outYear),IF(outYear&lt;=pbi_sta_term,+pbi_sta_amount*(1+pbi_sta_escal/100)^(outYear-1)*AA5,0),""))</f>
        <v/>
      </c>
      <c r="AB75" s="76" t="str">
        <f>IF(pbi_sta_amount="n/a",'Inputs and Outputs'!AB140*AB5,IF(ISNUMBER(outYear),IF(outYear&lt;=pbi_sta_term,+pbi_sta_amount*(1+pbi_sta_escal/100)^(outYear-1)*AB5,0),""))</f>
        <v/>
      </c>
      <c r="AC75" s="76" t="str">
        <f>IF(pbi_sta_amount="n/a",'Inputs and Outputs'!AC140*AC5,IF(ISNUMBER(outYear),IF(outYear&lt;=pbi_sta_term,+pbi_sta_amount*(1+pbi_sta_escal/100)^(outYear-1)*AC5,0),""))</f>
        <v/>
      </c>
      <c r="AD75" s="76" t="str">
        <f>IF(pbi_sta_amount="n/a",'Inputs and Outputs'!AD140*AD5,IF(ISNUMBER(outYear),IF(outYear&lt;=pbi_sta_term,+pbi_sta_amount*(1+pbi_sta_escal/100)^(outYear-1)*AD5,0),""))</f>
        <v/>
      </c>
      <c r="AE75" s="76" t="str">
        <f>IF(pbi_sta_amount="n/a",'Inputs and Outputs'!AE140*AE5,IF(ISNUMBER(outYear),IF(outYear&lt;=pbi_sta_term,+pbi_sta_amount*(1+pbi_sta_escal/100)^(outYear-1)*AE5,0),""))</f>
        <v/>
      </c>
      <c r="AF75" s="76" t="str">
        <f>IF(pbi_sta_amount="n/a",'Inputs and Outputs'!AF140*AF5,IF(ISNUMBER(outYear),IF(outYear&lt;=pbi_sta_term,+pbi_sta_amount*(1+pbi_sta_escal/100)^(outYear-1)*AF5,0),""))</f>
        <v/>
      </c>
      <c r="AG75" s="76" t="str">
        <f>IF(pbi_sta_amount="n/a",'Inputs and Outputs'!AG140*AG5,IF(ISNUMBER(outYear),IF(outYear&lt;=pbi_sta_term,+pbi_sta_amount*(1+pbi_sta_escal/100)^(outYear-1)*AG5,0),""))</f>
        <v/>
      </c>
      <c r="AH75" s="76" t="str">
        <f>IF(pbi_sta_amount="n/a",'Inputs and Outputs'!AH140*AH5,IF(ISNUMBER(outYear),IF(outYear&lt;=pbi_sta_term,+pbi_sta_amount*(1+pbi_sta_escal/100)^(outYear-1)*AH5,0),""))</f>
        <v/>
      </c>
      <c r="AI75" s="76" t="str">
        <f>IF(pbi_sta_amount="n/a",'Inputs and Outputs'!AI140*AI5,IF(ISNUMBER(outYear),IF(outYear&lt;=pbi_sta_term,+pbi_sta_amount*(1+pbi_sta_escal/100)^(outYear-1)*AI5,0),""))</f>
        <v/>
      </c>
      <c r="AJ75" s="76" t="str">
        <f>IF(pbi_sta_amount="n/a",'Inputs and Outputs'!AJ140*AJ5,IF(ISNUMBER(outYear),IF(outYear&lt;=pbi_sta_term,+pbi_sta_amount*(1+pbi_sta_escal/100)^(outYear-1)*AJ5,0),""))</f>
        <v/>
      </c>
      <c r="AK75" s="76" t="str">
        <f>IF(pbi_sta_amount="n/a",'Inputs and Outputs'!AK140*AK5,IF(ISNUMBER(outYear),IF(outYear&lt;=pbi_sta_term,+pbi_sta_amount*(1+pbi_sta_escal/100)^(outYear-1)*AK5,0),""))</f>
        <v/>
      </c>
      <c r="AL75" s="76" t="str">
        <f>IF(pbi_sta_amount="n/a",'Inputs and Outputs'!AL140*AL5,IF(ISNUMBER(outYear),IF(outYear&lt;=pbi_sta_term,+pbi_sta_amount*(1+pbi_sta_escal/100)^(outYear-1)*AL5,0),""))</f>
        <v/>
      </c>
      <c r="AM75" s="76" t="str">
        <f>IF(pbi_sta_amount="n/a",'Inputs and Outputs'!AM140*AM5,IF(ISNUMBER(outYear),IF(outYear&lt;=pbi_sta_term,+pbi_sta_amount*(1+pbi_sta_escal/100)^(outYear-1)*AM5,0),""))</f>
        <v/>
      </c>
      <c r="AN75" s="76" t="str">
        <f>IF(pbi_sta_amount="n/a",'Inputs and Outputs'!AN140*AN5,IF(ISNUMBER(outYear),IF(outYear&lt;=pbi_sta_term,+pbi_sta_amount*(1+pbi_sta_escal/100)^(outYear-1)*AN5,0),""))</f>
        <v/>
      </c>
      <c r="AO75" s="76" t="str">
        <f>IF(pbi_sta_amount="n/a",'Inputs and Outputs'!AO140*AO5,IF(ISNUMBER(outYear),IF(outYear&lt;=pbi_sta_term,+pbi_sta_amount*(1+pbi_sta_escal/100)^(outYear-1)*AO5,0),""))</f>
        <v/>
      </c>
      <c r="AP75" s="76" t="str">
        <f>IF(pbi_sta_amount="n/a",'Inputs and Outputs'!AP140*AP5,IF(ISNUMBER(outYear),IF(outYear&lt;=pbi_sta_term,+pbi_sta_amount*(1+pbi_sta_escal/100)^(outYear-1)*AP5,0),""))</f>
        <v/>
      </c>
      <c r="AQ75" s="76" t="str">
        <f>IF(pbi_sta_amount="n/a",'Inputs and Outputs'!AQ140*AQ5,IF(ISNUMBER(outYear),IF(outYear&lt;=pbi_sta_term,+pbi_sta_amount*(1+pbi_sta_escal/100)^(outYear-1)*AQ5,0),""))</f>
        <v/>
      </c>
      <c r="AR75" s="76" t="str">
        <f>IF(pbi_sta_amount="n/a",'Inputs and Outputs'!AR140*AR5,IF(ISNUMBER(outYear),IF(outYear&lt;=pbi_sta_term,+pbi_sta_amount*(1+pbi_sta_escal/100)^(outYear-1)*AR5,0),""))</f>
        <v/>
      </c>
      <c r="AS75" s="76" t="str">
        <f>IF(pbi_sta_amount="n/a",'Inputs and Outputs'!AS140*AS5,IF(ISNUMBER(outYear),IF(outYear&lt;=pbi_sta_term,+pbi_sta_amount*(1+pbi_sta_escal/100)^(outYear-1)*AS5,0),""))</f>
        <v/>
      </c>
      <c r="AT75" s="76" t="str">
        <f>IF(pbi_sta_amount="n/a",'Inputs and Outputs'!AT140*AT5,IF(ISNUMBER(outYear),IF(outYear&lt;=pbi_sta_term,+pbi_sta_amount*(1+pbi_sta_escal/100)^(outYear-1)*AT5,0),""))</f>
        <v/>
      </c>
      <c r="AU75" s="76" t="str">
        <f>IF(pbi_sta_amount="n/a",'Inputs and Outputs'!AU140*AU5,IF(ISNUMBER(outYear),IF(outYear&lt;=pbi_sta_term,+pbi_sta_amount*(1+pbi_sta_escal/100)^(outYear-1)*AU5,0),""))</f>
        <v/>
      </c>
      <c r="AV75" s="76" t="str">
        <f>IF(pbi_sta_amount="n/a",'Inputs and Outputs'!AV140*AV5,IF(ISNUMBER(outYear),IF(outYear&lt;=pbi_sta_term,+pbi_sta_amount*(1+pbi_sta_escal/100)^(outYear-1)*AV5,0),""))</f>
        <v/>
      </c>
      <c r="AW75" s="76" t="str">
        <f>IF(pbi_sta_amount="n/a",'Inputs and Outputs'!AW140*AW5,IF(ISNUMBER(outYear),IF(outYear&lt;=pbi_sta_term,+pbi_sta_amount*(1+pbi_sta_escal/100)^(outYear-1)*AW5,0),""))</f>
        <v/>
      </c>
      <c r="AX75" s="76" t="str">
        <f>IF(pbi_sta_amount="n/a",'Inputs and Outputs'!AX140*AX5,IF(ISNUMBER(outYear),IF(outYear&lt;=pbi_sta_term,+pbi_sta_amount*(1+pbi_sta_escal/100)^(outYear-1)*AX5,0),""))</f>
        <v/>
      </c>
      <c r="AY75" s="76" t="str">
        <f>IF(pbi_sta_amount="n/a",'Inputs and Outputs'!AY140*AY5,IF(ISNUMBER(outYear),IF(outYear&lt;=pbi_sta_term,+pbi_sta_amount*(1+pbi_sta_escal/100)^(outYear-1)*AY5,0),""))</f>
        <v/>
      </c>
      <c r="AZ75" s="76" t="str">
        <f>IF(pbi_sta_amount="n/a",'Inputs and Outputs'!AZ140*AZ5,IF(ISNUMBER(outYear),IF(outYear&lt;=pbi_sta_term,+pbi_sta_amount*(1+pbi_sta_escal/100)^(outYear-1)*AZ5,0),""))</f>
        <v/>
      </c>
      <c r="BA75" s="76" t="str">
        <f>IF(pbi_sta_amount="n/a",'Inputs and Outputs'!BA140*BA5,IF(ISNUMBER(outYear),IF(outYear&lt;=pbi_sta_term,+pbi_sta_amount*(1+pbi_sta_escal/100)^(outYear-1)*BA5,0),""))</f>
        <v/>
      </c>
      <c r="BB75" s="76" t="str">
        <f>IF(pbi_sta_amount="n/a",'Inputs and Outputs'!BB140*BB5,IF(ISNUMBER(outYear),IF(outYear&lt;=pbi_sta_term,+pbi_sta_amount*(1+pbi_sta_escal/100)^(outYear-1)*BB5,0),""))</f>
        <v/>
      </c>
      <c r="BC75" s="76" t="str">
        <f>IF(pbi_sta_amount="n/a",'Inputs and Outputs'!BC140*BC5,IF(ISNUMBER(outYear),IF(outYear&lt;=pbi_sta_term,+pbi_sta_amount*(1+pbi_sta_escal/100)^(outYear-1)*BC5,0),""))</f>
        <v/>
      </c>
      <c r="BD75" s="76" t="str">
        <f>IF(pbi_sta_amount="n/a",'Inputs and Outputs'!BD140*BD5,IF(ISNUMBER(outYear),IF(outYear&lt;=pbi_sta_term,+pbi_sta_amount*(1+pbi_sta_escal/100)^(outYear-1)*BD5,0),""))</f>
        <v/>
      </c>
      <c r="BE75" s="76" t="str">
        <f>IF(pbi_sta_amount="n/a",'Inputs and Outputs'!BE140*BE5,IF(ISNUMBER(outYear),IF(outYear&lt;=pbi_sta_term,+pbi_sta_amount*(1+pbi_sta_escal/100)^(outYear-1)*BE5,0),""))</f>
        <v/>
      </c>
      <c r="BF75" s="76" t="str">
        <f>IF(pbi_sta_amount="n/a",'Inputs and Outputs'!BF140*BF5,IF(ISNUMBER(outYear),IF(outYear&lt;=pbi_sta_term,+pbi_sta_amount*(1+pbi_sta_escal/100)^(outYear-1)*BF5,0),""))</f>
        <v/>
      </c>
      <c r="BG75" s="76" t="str">
        <f>IF(pbi_sta_amount="n/a",'Inputs and Outputs'!BG140*BG5,IF(ISNUMBER(outYear),IF(outYear&lt;=pbi_sta_term,+pbi_sta_amount*(1+pbi_sta_escal/100)^(outYear-1)*BG5,0),""))</f>
        <v/>
      </c>
      <c r="BH75" s="76" t="str">
        <f>IF(pbi_sta_amount="n/a",'Inputs and Outputs'!BH140*BH5,IF(ISNUMBER(outYear),IF(outYear&lt;=pbi_sta_term,+pbi_sta_amount*(1+pbi_sta_escal/100)^(outYear-1)*BH5,0),""))</f>
        <v/>
      </c>
      <c r="BI75" s="76" t="str">
        <f>IF(pbi_sta_amount="n/a",'Inputs and Outputs'!BI140*BI5,IF(ISNUMBER(outYear),IF(outYear&lt;=pbi_sta_term,+pbi_sta_amount*(1+pbi_sta_escal/100)^(outYear-1)*BI5,0),""))</f>
        <v/>
      </c>
      <c r="BJ75" s="76" t="str">
        <f>IF(pbi_sta_amount="n/a",'Inputs and Outputs'!BJ140*BJ5,IF(ISNUMBER(outYear),IF(outYear&lt;=pbi_sta_term,+pbi_sta_amount*(1+pbi_sta_escal/100)^(outYear-1)*BJ5,0),""))</f>
        <v/>
      </c>
      <c r="BK75" s="76" t="str">
        <f>IF(pbi_sta_amount="n/a",'Inputs and Outputs'!BK140*BK5,IF(ISNUMBER(outYear),IF(outYear&lt;=pbi_sta_term,+pbi_sta_amount*(1+pbi_sta_escal/100)^(outYear-1)*BK5,0),""))</f>
        <v/>
      </c>
      <c r="BL75" s="76" t="str">
        <f>IF(pbi_sta_amount="n/a",'Inputs and Outputs'!BL140*BL5,IF(ISNUMBER(outYear),IF(outYear&lt;=pbi_sta_term,+pbi_sta_amount*(1+pbi_sta_escal/100)^(outYear-1)*BL5,0),""))</f>
        <v/>
      </c>
      <c r="BM75" s="76" t="str">
        <f>IF(pbi_sta_amount="n/a",'Inputs and Outputs'!BM140*BM5,IF(ISNUMBER(outYear),IF(outYear&lt;=pbi_sta_term,+pbi_sta_amount*(1+pbi_sta_escal/100)^(outYear-1)*BM5,0),""))</f>
        <v/>
      </c>
      <c r="BN75" s="76" t="str">
        <f>IF(pbi_sta_amount="n/a",'Inputs and Outputs'!BN140*BN5,IF(ISNUMBER(outYear),IF(outYear&lt;=pbi_sta_term,+pbi_sta_amount*(1+pbi_sta_escal/100)^(outYear-1)*BN5,0),""))</f>
        <v/>
      </c>
      <c r="BO75" s="76" t="str">
        <f>IF(pbi_sta_amount="n/a",'Inputs and Outputs'!BO140*BO5,IF(ISNUMBER(outYear),IF(outYear&lt;=pbi_sta_term,+pbi_sta_amount*(1+pbi_sta_escal/100)^(outYear-1)*BO5,0),""))</f>
        <v/>
      </c>
      <c r="BP75" s="76" t="str">
        <f>IF(pbi_sta_amount="n/a",'Inputs and Outputs'!BP140*BP5,IF(ISNUMBER(outYear),IF(outYear&lt;=pbi_sta_term,+pbi_sta_amount*(1+pbi_sta_escal/100)^(outYear-1)*BP5,0),""))</f>
        <v/>
      </c>
      <c r="BQ75" s="76" t="str">
        <f>IF(pbi_sta_amount="n/a",'Inputs and Outputs'!BQ140*BQ5,IF(ISNUMBER(outYear),IF(outYear&lt;=pbi_sta_term,+pbi_sta_amount*(1+pbi_sta_escal/100)^(outYear-1)*BQ5,0),""))</f>
        <v/>
      </c>
      <c r="BR75" s="76" t="str">
        <f>IF(pbi_sta_amount="n/a",'Inputs and Outputs'!BR140*BR5,IF(ISNUMBER(outYear),IF(outYear&lt;=pbi_sta_term,+pbi_sta_amount*(1+pbi_sta_escal/100)^(outYear-1)*BR5,0),""))</f>
        <v/>
      </c>
      <c r="BS75" s="76" t="str">
        <f>IF(pbi_sta_amount="n/a",'Inputs and Outputs'!BS140*BS5,IF(ISNUMBER(outYear),IF(outYear&lt;=pbi_sta_term,+pbi_sta_amount*(1+pbi_sta_escal/100)^(outYear-1)*BS5,0),""))</f>
        <v/>
      </c>
      <c r="BT75" s="76" t="str">
        <f>IF(pbi_sta_amount="n/a",'Inputs and Outputs'!BT140*BT5,IF(ISNUMBER(outYear),IF(outYear&lt;=pbi_sta_term,+pbi_sta_amount*(1+pbi_sta_escal/100)^(outYear-1)*BT5,0),""))</f>
        <v/>
      </c>
      <c r="BU75" s="76" t="str">
        <f>IF(pbi_sta_amount="n/a",'Inputs and Outputs'!BU140*BU5,IF(ISNUMBER(outYear),IF(outYear&lt;=pbi_sta_term,+pbi_sta_amount*(1+pbi_sta_escal/100)^(outYear-1)*BU5,0),""))</f>
        <v/>
      </c>
      <c r="BV75" s="76" t="str">
        <f>IF(pbi_sta_amount="n/a",'Inputs and Outputs'!BV140*BV5,IF(ISNUMBER(outYear),IF(outYear&lt;=pbi_sta_term,+pbi_sta_amount*(1+pbi_sta_escal/100)^(outYear-1)*BV5,0),""))</f>
        <v/>
      </c>
      <c r="BW75" s="76" t="str">
        <f>IF(pbi_sta_amount="n/a",'Inputs and Outputs'!BW140*BW5,IF(ISNUMBER(outYear),IF(outYear&lt;=pbi_sta_term,+pbi_sta_amount*(1+pbi_sta_escal/100)^(outYear-1)*BW5,0),""))</f>
        <v/>
      </c>
      <c r="BX75" s="76" t="str">
        <f>IF(pbi_sta_amount="n/a",'Inputs and Outputs'!BX140*BX5,IF(ISNUMBER(outYear),IF(outYear&lt;=pbi_sta_term,+pbi_sta_amount*(1+pbi_sta_escal/100)^(outYear-1)*BX5,0),""))</f>
        <v/>
      </c>
      <c r="BY75" s="76" t="str">
        <f>IF(pbi_sta_amount="n/a",'Inputs and Outputs'!BY140*BY5,IF(ISNUMBER(outYear),IF(outYear&lt;=pbi_sta_term,+pbi_sta_amount*(1+pbi_sta_escal/100)^(outYear-1)*BY5,0),""))</f>
        <v/>
      </c>
      <c r="BZ75" s="76" t="str">
        <f>IF(pbi_sta_amount="n/a",'Inputs and Outputs'!BZ140*BZ5,IF(ISNUMBER(outYear),IF(outYear&lt;=pbi_sta_term,+pbi_sta_amount*(1+pbi_sta_escal/100)^(outYear-1)*BZ5,0),""))</f>
        <v/>
      </c>
      <c r="CA75" s="76" t="str">
        <f>IF(pbi_sta_amount="n/a",'Inputs and Outputs'!CA140*CA5,IF(ISNUMBER(outYear),IF(outYear&lt;=pbi_sta_term,+pbi_sta_amount*(1+pbi_sta_escal/100)^(outYear-1)*CA5,0),""))</f>
        <v/>
      </c>
      <c r="CB75" s="76" t="str">
        <f>IF(pbi_sta_amount="n/a",'Inputs and Outputs'!CB140*CB5,IF(ISNUMBER(outYear),IF(outYear&lt;=pbi_sta_term,+pbi_sta_amount*(1+pbi_sta_escal/100)^(outYear-1)*CB5,0),""))</f>
        <v/>
      </c>
      <c r="CC75" s="76" t="str">
        <f>IF(pbi_sta_amount="n/a",'Inputs and Outputs'!CC140*CC5,IF(ISNUMBER(outYear),IF(outYear&lt;=pbi_sta_term,+pbi_sta_amount*(1+pbi_sta_escal/100)^(outYear-1)*CC5,0),""))</f>
        <v/>
      </c>
      <c r="CD75" s="76" t="str">
        <f>IF(pbi_sta_amount="n/a",'Inputs and Outputs'!CD140*CD5,IF(ISNUMBER(outYear),IF(outYear&lt;=pbi_sta_term,+pbi_sta_amount*(1+pbi_sta_escal/100)^(outYear-1)*CD5,0),""))</f>
        <v/>
      </c>
      <c r="CE75" s="76" t="str">
        <f>IF(pbi_sta_amount="n/a",'Inputs and Outputs'!CE140*CE5,IF(ISNUMBER(outYear),IF(outYear&lt;=pbi_sta_term,+pbi_sta_amount*(1+pbi_sta_escal/100)^(outYear-1)*CE5,0),""))</f>
        <v/>
      </c>
      <c r="CF75" s="76" t="str">
        <f>IF(pbi_sta_amount="n/a",'Inputs and Outputs'!CF140*CF5,IF(ISNUMBER(outYear),IF(outYear&lt;=pbi_sta_term,+pbi_sta_amount*(1+pbi_sta_escal/100)^(outYear-1)*CF5,0),""))</f>
        <v/>
      </c>
      <c r="CG75" s="76" t="str">
        <f>IF(pbi_sta_amount="n/a",'Inputs and Outputs'!CG140*CG5,IF(ISNUMBER(outYear),IF(outYear&lt;=pbi_sta_term,+pbi_sta_amount*(1+pbi_sta_escal/100)^(outYear-1)*CG5,0),""))</f>
        <v/>
      </c>
      <c r="CH75" s="76" t="str">
        <f>IF(pbi_sta_amount="n/a",'Inputs and Outputs'!CH140*CH5,IF(ISNUMBER(outYear),IF(outYear&lt;=pbi_sta_term,+pbi_sta_amount*(1+pbi_sta_escal/100)^(outYear-1)*CH5,0),""))</f>
        <v/>
      </c>
      <c r="CI75" s="76" t="str">
        <f>IF(pbi_sta_amount="n/a",'Inputs and Outputs'!CI140*CI5,IF(ISNUMBER(outYear),IF(outYear&lt;=pbi_sta_term,+pbi_sta_amount*(1+pbi_sta_escal/100)^(outYear-1)*CI5,0),""))</f>
        <v/>
      </c>
      <c r="CJ75" s="76" t="str">
        <f>IF(pbi_sta_amount="n/a",'Inputs and Outputs'!CJ140*CJ5,IF(ISNUMBER(outYear),IF(outYear&lt;=pbi_sta_term,+pbi_sta_amount*(1+pbi_sta_escal/100)^(outYear-1)*CJ5,0),""))</f>
        <v/>
      </c>
      <c r="CK75" s="76" t="str">
        <f>IF(pbi_sta_amount="n/a",'Inputs and Outputs'!CK140*CK5,IF(ISNUMBER(outYear),IF(outYear&lt;=pbi_sta_term,+pbi_sta_amount*(1+pbi_sta_escal/100)^(outYear-1)*CK5,0),""))</f>
        <v/>
      </c>
      <c r="CL75" s="76" t="str">
        <f>IF(pbi_sta_amount="n/a",'Inputs and Outputs'!CL140*CL5,IF(ISNUMBER(outYear),IF(outYear&lt;=pbi_sta_term,+pbi_sta_amount*(1+pbi_sta_escal/100)^(outYear-1)*CL5,0),""))</f>
        <v/>
      </c>
      <c r="CM75" s="76" t="str">
        <f>IF(pbi_sta_amount="n/a",'Inputs and Outputs'!CM140*CM5,IF(ISNUMBER(outYear),IF(outYear&lt;=pbi_sta_term,+pbi_sta_amount*(1+pbi_sta_escal/100)^(outYear-1)*CM5,0),""))</f>
        <v/>
      </c>
      <c r="CN75" s="76" t="str">
        <f>IF(pbi_sta_amount="n/a",'Inputs and Outputs'!CN140*CN5,IF(ISNUMBER(outYear),IF(outYear&lt;=pbi_sta_term,+pbi_sta_amount*(1+pbi_sta_escal/100)^(outYear-1)*CN5,0),""))</f>
        <v/>
      </c>
      <c r="CO75" s="76" t="str">
        <f>IF(pbi_sta_amount="n/a",'Inputs and Outputs'!CO140*CO5,IF(ISNUMBER(outYear),IF(outYear&lt;=pbi_sta_term,+pbi_sta_amount*(1+pbi_sta_escal/100)^(outYear-1)*CO5,0),""))</f>
        <v/>
      </c>
      <c r="CP75" s="76" t="str">
        <f>IF(pbi_sta_amount="n/a",'Inputs and Outputs'!CP140*CP5,IF(ISNUMBER(outYear),IF(outYear&lt;=pbi_sta_term,+pbi_sta_amount*(1+pbi_sta_escal/100)^(outYear-1)*CP5,0),""))</f>
        <v/>
      </c>
      <c r="CQ75" s="76" t="str">
        <f>IF(pbi_sta_amount="n/a",'Inputs and Outputs'!CQ140*CQ5,IF(ISNUMBER(outYear),IF(outYear&lt;=pbi_sta_term,+pbi_sta_amount*(1+pbi_sta_escal/100)^(outYear-1)*CQ5,0),""))</f>
        <v/>
      </c>
      <c r="CR75" s="76" t="str">
        <f>IF(pbi_sta_amount="n/a",'Inputs and Outputs'!CR140*CR5,IF(ISNUMBER(outYear),IF(outYear&lt;=pbi_sta_term,+pbi_sta_amount*(1+pbi_sta_escal/100)^(outYear-1)*CR5,0),""))</f>
        <v/>
      </c>
      <c r="CS75" s="76" t="str">
        <f>IF(pbi_sta_amount="n/a",'Inputs and Outputs'!CS140*CS5,IF(ISNUMBER(outYear),IF(outYear&lt;=pbi_sta_term,+pbi_sta_amount*(1+pbi_sta_escal/100)^(outYear-1)*CS5,0),""))</f>
        <v/>
      </c>
      <c r="CT75" s="76" t="str">
        <f>IF(pbi_sta_amount="n/a",'Inputs and Outputs'!CT140*CT5,IF(ISNUMBER(outYear),IF(outYear&lt;=pbi_sta_term,+pbi_sta_amount*(1+pbi_sta_escal/100)^(outYear-1)*CT5,0),""))</f>
        <v/>
      </c>
      <c r="CU75" s="76" t="str">
        <f>IF(pbi_sta_amount="n/a",'Inputs and Outputs'!CU140*CU5,IF(ISNUMBER(outYear),IF(outYear&lt;=pbi_sta_term,+pbi_sta_amount*(1+pbi_sta_escal/100)^(outYear-1)*CU5,0),""))</f>
        <v/>
      </c>
      <c r="CV75" s="76" t="str">
        <f>IF(pbi_sta_amount="n/a",'Inputs and Outputs'!CV140*CV5,IF(ISNUMBER(outYear),IF(outYear&lt;=pbi_sta_term,+pbi_sta_amount*(1+pbi_sta_escal/100)^(outYear-1)*CV5,0),""))</f>
        <v/>
      </c>
      <c r="CW75" s="76" t="str">
        <f>IF(pbi_sta_amount="n/a",'Inputs and Outputs'!CW140*CW5,IF(ISNUMBER(outYear),IF(outYear&lt;=pbi_sta_term,+pbi_sta_amount*(1+pbi_sta_escal/100)^(outYear-1)*CW5,0),""))</f>
        <v/>
      </c>
      <c r="CX75" s="76" t="str">
        <f>IF(pbi_sta_amount="n/a",'Inputs and Outputs'!CX140*CX5,IF(ISNUMBER(outYear),IF(outYear&lt;=pbi_sta_term,+pbi_sta_amount*(1+pbi_sta_escal/100)^(outYear-1)*CX5,0),""))</f>
        <v/>
      </c>
    </row>
    <row r="76" spans="1:102" x14ac:dyDescent="0.25">
      <c r="A76" s="62" t="s">
        <v>18</v>
      </c>
      <c r="B76" s="5"/>
      <c r="C76" s="76" t="str">
        <f>IF(pbi_uti_amount="n/a",'Inputs and Outputs'!C141*C5,IF(ISNUMBER(outYear),IF(outYear&lt;=pbi_uti_term,+pbi_uti_amount*(1+pbi_uti_escal/100)^(outYear-1)*C5,0),""))</f>
        <v/>
      </c>
      <c r="D76" s="76" t="str">
        <f>IF(pbi_uti_amount="n/a",'Inputs and Outputs'!D141*D5,IF(ISNUMBER(outYear),IF(outYear&lt;=pbi_uti_term,+pbi_uti_amount*(1+pbi_uti_escal/100)^(outYear-1)*D5,0),""))</f>
        <v/>
      </c>
      <c r="E76" s="76" t="str">
        <f>IF(pbi_uti_amount="n/a",'Inputs and Outputs'!E141*E5,IF(ISNUMBER(outYear),IF(outYear&lt;=pbi_uti_term,+pbi_uti_amount*(1+pbi_uti_escal/100)^(outYear-1)*E5,0),""))</f>
        <v/>
      </c>
      <c r="F76" s="76" t="str">
        <f>IF(pbi_uti_amount="n/a",'Inputs and Outputs'!F141*F5,IF(ISNUMBER(outYear),IF(outYear&lt;=pbi_uti_term,+pbi_uti_amount*(1+pbi_uti_escal/100)^(outYear-1)*F5,0),""))</f>
        <v/>
      </c>
      <c r="G76" s="76" t="str">
        <f>IF(pbi_uti_amount="n/a",'Inputs and Outputs'!G141*G5,IF(ISNUMBER(outYear),IF(outYear&lt;=pbi_uti_term,+pbi_uti_amount*(1+pbi_uti_escal/100)^(outYear-1)*G5,0),""))</f>
        <v/>
      </c>
      <c r="H76" s="76" t="str">
        <f>IF(pbi_uti_amount="n/a",'Inputs and Outputs'!H141*H5,IF(ISNUMBER(outYear),IF(outYear&lt;=pbi_uti_term,+pbi_uti_amount*(1+pbi_uti_escal/100)^(outYear-1)*H5,0),""))</f>
        <v/>
      </c>
      <c r="I76" s="76" t="str">
        <f>IF(pbi_uti_amount="n/a",'Inputs and Outputs'!I141*I5,IF(ISNUMBER(outYear),IF(outYear&lt;=pbi_uti_term,+pbi_uti_amount*(1+pbi_uti_escal/100)^(outYear-1)*I5,0),""))</f>
        <v/>
      </c>
      <c r="J76" s="76" t="str">
        <f>IF(pbi_uti_amount="n/a",'Inputs and Outputs'!J141*J5,IF(ISNUMBER(outYear),IF(outYear&lt;=pbi_uti_term,+pbi_uti_amount*(1+pbi_uti_escal/100)^(outYear-1)*J5,0),""))</f>
        <v/>
      </c>
      <c r="K76" s="76" t="str">
        <f>IF(pbi_uti_amount="n/a",'Inputs and Outputs'!K141*K5,IF(ISNUMBER(outYear),IF(outYear&lt;=pbi_uti_term,+pbi_uti_amount*(1+pbi_uti_escal/100)^(outYear-1)*K5,0),""))</f>
        <v/>
      </c>
      <c r="L76" s="76" t="str">
        <f>IF(pbi_uti_amount="n/a",'Inputs and Outputs'!L141*L5,IF(ISNUMBER(outYear),IF(outYear&lt;=pbi_uti_term,+pbi_uti_amount*(1+pbi_uti_escal/100)^(outYear-1)*L5,0),""))</f>
        <v/>
      </c>
      <c r="M76" s="76" t="str">
        <f>IF(pbi_uti_amount="n/a",'Inputs and Outputs'!M141*M5,IF(ISNUMBER(outYear),IF(outYear&lt;=pbi_uti_term,+pbi_uti_amount*(1+pbi_uti_escal/100)^(outYear-1)*M5,0),""))</f>
        <v/>
      </c>
      <c r="N76" s="76" t="str">
        <f>IF(pbi_uti_amount="n/a",'Inputs and Outputs'!N141*N5,IF(ISNUMBER(outYear),IF(outYear&lt;=pbi_uti_term,+pbi_uti_amount*(1+pbi_uti_escal/100)^(outYear-1)*N5,0),""))</f>
        <v/>
      </c>
      <c r="O76" s="76" t="str">
        <f>IF(pbi_uti_amount="n/a",'Inputs and Outputs'!O141*O5,IF(ISNUMBER(outYear),IF(outYear&lt;=pbi_uti_term,+pbi_uti_amount*(1+pbi_uti_escal/100)^(outYear-1)*O5,0),""))</f>
        <v/>
      </c>
      <c r="P76" s="76" t="str">
        <f>IF(pbi_uti_amount="n/a",'Inputs and Outputs'!P141*P5,IF(ISNUMBER(outYear),IF(outYear&lt;=pbi_uti_term,+pbi_uti_amount*(1+pbi_uti_escal/100)^(outYear-1)*P5,0),""))</f>
        <v/>
      </c>
      <c r="Q76" s="76" t="str">
        <f>IF(pbi_uti_amount="n/a",'Inputs and Outputs'!Q141*Q5,IF(ISNUMBER(outYear),IF(outYear&lt;=pbi_uti_term,+pbi_uti_amount*(1+pbi_uti_escal/100)^(outYear-1)*Q5,0),""))</f>
        <v/>
      </c>
      <c r="R76" s="76" t="str">
        <f>IF(pbi_uti_amount="n/a",'Inputs and Outputs'!R141*R5,IF(ISNUMBER(outYear),IF(outYear&lt;=pbi_uti_term,+pbi_uti_amount*(1+pbi_uti_escal/100)^(outYear-1)*R5,0),""))</f>
        <v/>
      </c>
      <c r="S76" s="76" t="str">
        <f>IF(pbi_uti_amount="n/a",'Inputs and Outputs'!S141*S5,IF(ISNUMBER(outYear),IF(outYear&lt;=pbi_uti_term,+pbi_uti_amount*(1+pbi_uti_escal/100)^(outYear-1)*S5,0),""))</f>
        <v/>
      </c>
      <c r="T76" s="76" t="str">
        <f>IF(pbi_uti_amount="n/a",'Inputs and Outputs'!T141*T5,IF(ISNUMBER(outYear),IF(outYear&lt;=pbi_uti_term,+pbi_uti_amount*(1+pbi_uti_escal/100)^(outYear-1)*T5,0),""))</f>
        <v/>
      </c>
      <c r="U76" s="76" t="str">
        <f>IF(pbi_uti_amount="n/a",'Inputs and Outputs'!U141*U5,IF(ISNUMBER(outYear),IF(outYear&lt;=pbi_uti_term,+pbi_uti_amount*(1+pbi_uti_escal/100)^(outYear-1)*U5,0),""))</f>
        <v/>
      </c>
      <c r="V76" s="76" t="str">
        <f>IF(pbi_uti_amount="n/a",'Inputs and Outputs'!V141*V5,IF(ISNUMBER(outYear),IF(outYear&lt;=pbi_uti_term,+pbi_uti_amount*(1+pbi_uti_escal/100)^(outYear-1)*V5,0),""))</f>
        <v/>
      </c>
      <c r="W76" s="76" t="str">
        <f>IF(pbi_uti_amount="n/a",'Inputs and Outputs'!W141*W5,IF(ISNUMBER(outYear),IF(outYear&lt;=pbi_uti_term,+pbi_uti_amount*(1+pbi_uti_escal/100)^(outYear-1)*W5,0),""))</f>
        <v/>
      </c>
      <c r="X76" s="76" t="str">
        <f>IF(pbi_uti_amount="n/a",'Inputs and Outputs'!X141*X5,IF(ISNUMBER(outYear),IF(outYear&lt;=pbi_uti_term,+pbi_uti_amount*(1+pbi_uti_escal/100)^(outYear-1)*X5,0),""))</f>
        <v/>
      </c>
      <c r="Y76" s="76" t="str">
        <f>IF(pbi_uti_amount="n/a",'Inputs and Outputs'!Y141*Y5,IF(ISNUMBER(outYear),IF(outYear&lt;=pbi_uti_term,+pbi_uti_amount*(1+pbi_uti_escal/100)^(outYear-1)*Y5,0),""))</f>
        <v/>
      </c>
      <c r="Z76" s="76" t="str">
        <f>IF(pbi_uti_amount="n/a",'Inputs and Outputs'!Z141*Z5,IF(ISNUMBER(outYear),IF(outYear&lt;=pbi_uti_term,+pbi_uti_amount*(1+pbi_uti_escal/100)^(outYear-1)*Z5,0),""))</f>
        <v/>
      </c>
      <c r="AA76" s="76" t="str">
        <f>IF(pbi_uti_amount="n/a",'Inputs and Outputs'!AA141*AA5,IF(ISNUMBER(outYear),IF(outYear&lt;=pbi_uti_term,+pbi_uti_amount*(1+pbi_uti_escal/100)^(outYear-1)*AA5,0),""))</f>
        <v/>
      </c>
      <c r="AB76" s="76" t="str">
        <f>IF(pbi_uti_amount="n/a",'Inputs and Outputs'!AB141*AB5,IF(ISNUMBER(outYear),IF(outYear&lt;=pbi_uti_term,+pbi_uti_amount*(1+pbi_uti_escal/100)^(outYear-1)*AB5,0),""))</f>
        <v/>
      </c>
      <c r="AC76" s="76" t="str">
        <f>IF(pbi_uti_amount="n/a",'Inputs and Outputs'!AC141*AC5,IF(ISNUMBER(outYear),IF(outYear&lt;=pbi_uti_term,+pbi_uti_amount*(1+pbi_uti_escal/100)^(outYear-1)*AC5,0),""))</f>
        <v/>
      </c>
      <c r="AD76" s="76" t="str">
        <f>IF(pbi_uti_amount="n/a",'Inputs and Outputs'!AD141*AD5,IF(ISNUMBER(outYear),IF(outYear&lt;=pbi_uti_term,+pbi_uti_amount*(1+pbi_uti_escal/100)^(outYear-1)*AD5,0),""))</f>
        <v/>
      </c>
      <c r="AE76" s="76" t="str">
        <f>IF(pbi_uti_amount="n/a",'Inputs and Outputs'!AE141*AE5,IF(ISNUMBER(outYear),IF(outYear&lt;=pbi_uti_term,+pbi_uti_amount*(1+pbi_uti_escal/100)^(outYear-1)*AE5,0),""))</f>
        <v/>
      </c>
      <c r="AF76" s="76" t="str">
        <f>IF(pbi_uti_amount="n/a",'Inputs and Outputs'!AF141*AF5,IF(ISNUMBER(outYear),IF(outYear&lt;=pbi_uti_term,+pbi_uti_amount*(1+pbi_uti_escal/100)^(outYear-1)*AF5,0),""))</f>
        <v/>
      </c>
      <c r="AG76" s="76" t="str">
        <f>IF(pbi_uti_amount="n/a",'Inputs and Outputs'!AG141*AG5,IF(ISNUMBER(outYear),IF(outYear&lt;=pbi_uti_term,+pbi_uti_amount*(1+pbi_uti_escal/100)^(outYear-1)*AG5,0),""))</f>
        <v/>
      </c>
      <c r="AH76" s="76" t="str">
        <f>IF(pbi_uti_amount="n/a",'Inputs and Outputs'!AH141*AH5,IF(ISNUMBER(outYear),IF(outYear&lt;=pbi_uti_term,+pbi_uti_amount*(1+pbi_uti_escal/100)^(outYear-1)*AH5,0),""))</f>
        <v/>
      </c>
      <c r="AI76" s="76" t="str">
        <f>IF(pbi_uti_amount="n/a",'Inputs and Outputs'!AI141*AI5,IF(ISNUMBER(outYear),IF(outYear&lt;=pbi_uti_term,+pbi_uti_amount*(1+pbi_uti_escal/100)^(outYear-1)*AI5,0),""))</f>
        <v/>
      </c>
      <c r="AJ76" s="76" t="str">
        <f>IF(pbi_uti_amount="n/a",'Inputs and Outputs'!AJ141*AJ5,IF(ISNUMBER(outYear),IF(outYear&lt;=pbi_uti_term,+pbi_uti_amount*(1+pbi_uti_escal/100)^(outYear-1)*AJ5,0),""))</f>
        <v/>
      </c>
      <c r="AK76" s="76" t="str">
        <f>IF(pbi_uti_amount="n/a",'Inputs and Outputs'!AK141*AK5,IF(ISNUMBER(outYear),IF(outYear&lt;=pbi_uti_term,+pbi_uti_amount*(1+pbi_uti_escal/100)^(outYear-1)*AK5,0),""))</f>
        <v/>
      </c>
      <c r="AL76" s="76" t="str">
        <f>IF(pbi_uti_amount="n/a",'Inputs and Outputs'!AL141*AL5,IF(ISNUMBER(outYear),IF(outYear&lt;=pbi_uti_term,+pbi_uti_amount*(1+pbi_uti_escal/100)^(outYear-1)*AL5,0),""))</f>
        <v/>
      </c>
      <c r="AM76" s="76" t="str">
        <f>IF(pbi_uti_amount="n/a",'Inputs and Outputs'!AM141*AM5,IF(ISNUMBER(outYear),IF(outYear&lt;=pbi_uti_term,+pbi_uti_amount*(1+pbi_uti_escal/100)^(outYear-1)*AM5,0),""))</f>
        <v/>
      </c>
      <c r="AN76" s="76" t="str">
        <f>IF(pbi_uti_amount="n/a",'Inputs and Outputs'!AN141*AN5,IF(ISNUMBER(outYear),IF(outYear&lt;=pbi_uti_term,+pbi_uti_amount*(1+pbi_uti_escal/100)^(outYear-1)*AN5,0),""))</f>
        <v/>
      </c>
      <c r="AO76" s="76" t="str">
        <f>IF(pbi_uti_amount="n/a",'Inputs and Outputs'!AO141*AO5,IF(ISNUMBER(outYear),IF(outYear&lt;=pbi_uti_term,+pbi_uti_amount*(1+pbi_uti_escal/100)^(outYear-1)*AO5,0),""))</f>
        <v/>
      </c>
      <c r="AP76" s="76" t="str">
        <f>IF(pbi_uti_amount="n/a",'Inputs and Outputs'!AP141*AP5,IF(ISNUMBER(outYear),IF(outYear&lt;=pbi_uti_term,+pbi_uti_amount*(1+pbi_uti_escal/100)^(outYear-1)*AP5,0),""))</f>
        <v/>
      </c>
      <c r="AQ76" s="76" t="str">
        <f>IF(pbi_uti_amount="n/a",'Inputs and Outputs'!AQ141*AQ5,IF(ISNUMBER(outYear),IF(outYear&lt;=pbi_uti_term,+pbi_uti_amount*(1+pbi_uti_escal/100)^(outYear-1)*AQ5,0),""))</f>
        <v/>
      </c>
      <c r="AR76" s="76" t="str">
        <f>IF(pbi_uti_amount="n/a",'Inputs and Outputs'!AR141*AR5,IF(ISNUMBER(outYear),IF(outYear&lt;=pbi_uti_term,+pbi_uti_amount*(1+pbi_uti_escal/100)^(outYear-1)*AR5,0),""))</f>
        <v/>
      </c>
      <c r="AS76" s="76" t="str">
        <f>IF(pbi_uti_amount="n/a",'Inputs and Outputs'!AS141*AS5,IF(ISNUMBER(outYear),IF(outYear&lt;=pbi_uti_term,+pbi_uti_amount*(1+pbi_uti_escal/100)^(outYear-1)*AS5,0),""))</f>
        <v/>
      </c>
      <c r="AT76" s="76" t="str">
        <f>IF(pbi_uti_amount="n/a",'Inputs and Outputs'!AT141*AT5,IF(ISNUMBER(outYear),IF(outYear&lt;=pbi_uti_term,+pbi_uti_amount*(1+pbi_uti_escal/100)^(outYear-1)*AT5,0),""))</f>
        <v/>
      </c>
      <c r="AU76" s="76" t="str">
        <f>IF(pbi_uti_amount="n/a",'Inputs and Outputs'!AU141*AU5,IF(ISNUMBER(outYear),IF(outYear&lt;=pbi_uti_term,+pbi_uti_amount*(1+pbi_uti_escal/100)^(outYear-1)*AU5,0),""))</f>
        <v/>
      </c>
      <c r="AV76" s="76" t="str">
        <f>IF(pbi_uti_amount="n/a",'Inputs and Outputs'!AV141*AV5,IF(ISNUMBER(outYear),IF(outYear&lt;=pbi_uti_term,+pbi_uti_amount*(1+pbi_uti_escal/100)^(outYear-1)*AV5,0),""))</f>
        <v/>
      </c>
      <c r="AW76" s="76" t="str">
        <f>IF(pbi_uti_amount="n/a",'Inputs and Outputs'!AW141*AW5,IF(ISNUMBER(outYear),IF(outYear&lt;=pbi_uti_term,+pbi_uti_amount*(1+pbi_uti_escal/100)^(outYear-1)*AW5,0),""))</f>
        <v/>
      </c>
      <c r="AX76" s="76" t="str">
        <f>IF(pbi_uti_amount="n/a",'Inputs and Outputs'!AX141*AX5,IF(ISNUMBER(outYear),IF(outYear&lt;=pbi_uti_term,+pbi_uti_amount*(1+pbi_uti_escal/100)^(outYear-1)*AX5,0),""))</f>
        <v/>
      </c>
      <c r="AY76" s="76" t="str">
        <f>IF(pbi_uti_amount="n/a",'Inputs and Outputs'!AY141*AY5,IF(ISNUMBER(outYear),IF(outYear&lt;=pbi_uti_term,+pbi_uti_amount*(1+pbi_uti_escal/100)^(outYear-1)*AY5,0),""))</f>
        <v/>
      </c>
      <c r="AZ76" s="76" t="str">
        <f>IF(pbi_uti_amount="n/a",'Inputs and Outputs'!AZ141*AZ5,IF(ISNUMBER(outYear),IF(outYear&lt;=pbi_uti_term,+pbi_uti_amount*(1+pbi_uti_escal/100)^(outYear-1)*AZ5,0),""))</f>
        <v/>
      </c>
      <c r="BA76" s="76" t="str">
        <f>IF(pbi_uti_amount="n/a",'Inputs and Outputs'!BA141*BA5,IF(ISNUMBER(outYear),IF(outYear&lt;=pbi_uti_term,+pbi_uti_amount*(1+pbi_uti_escal/100)^(outYear-1)*BA5,0),""))</f>
        <v/>
      </c>
      <c r="BB76" s="76" t="str">
        <f>IF(pbi_uti_amount="n/a",'Inputs and Outputs'!BB141*BB5,IF(ISNUMBER(outYear),IF(outYear&lt;=pbi_uti_term,+pbi_uti_amount*(1+pbi_uti_escal/100)^(outYear-1)*BB5,0),""))</f>
        <v/>
      </c>
      <c r="BC76" s="76" t="str">
        <f>IF(pbi_uti_amount="n/a",'Inputs and Outputs'!BC141*BC5,IF(ISNUMBER(outYear),IF(outYear&lt;=pbi_uti_term,+pbi_uti_amount*(1+pbi_uti_escal/100)^(outYear-1)*BC5,0),""))</f>
        <v/>
      </c>
      <c r="BD76" s="76" t="str">
        <f>IF(pbi_uti_amount="n/a",'Inputs and Outputs'!BD141*BD5,IF(ISNUMBER(outYear),IF(outYear&lt;=pbi_uti_term,+pbi_uti_amount*(1+pbi_uti_escal/100)^(outYear-1)*BD5,0),""))</f>
        <v/>
      </c>
      <c r="BE76" s="76" t="str">
        <f>IF(pbi_uti_amount="n/a",'Inputs and Outputs'!BE141*BE5,IF(ISNUMBER(outYear),IF(outYear&lt;=pbi_uti_term,+pbi_uti_amount*(1+pbi_uti_escal/100)^(outYear-1)*BE5,0),""))</f>
        <v/>
      </c>
      <c r="BF76" s="76" t="str">
        <f>IF(pbi_uti_amount="n/a",'Inputs and Outputs'!BF141*BF5,IF(ISNUMBER(outYear),IF(outYear&lt;=pbi_uti_term,+pbi_uti_amount*(1+pbi_uti_escal/100)^(outYear-1)*BF5,0),""))</f>
        <v/>
      </c>
      <c r="BG76" s="76" t="str">
        <f>IF(pbi_uti_amount="n/a",'Inputs and Outputs'!BG141*BG5,IF(ISNUMBER(outYear),IF(outYear&lt;=pbi_uti_term,+pbi_uti_amount*(1+pbi_uti_escal/100)^(outYear-1)*BG5,0),""))</f>
        <v/>
      </c>
      <c r="BH76" s="76" t="str">
        <f>IF(pbi_uti_amount="n/a",'Inputs and Outputs'!BH141*BH5,IF(ISNUMBER(outYear),IF(outYear&lt;=pbi_uti_term,+pbi_uti_amount*(1+pbi_uti_escal/100)^(outYear-1)*BH5,0),""))</f>
        <v/>
      </c>
      <c r="BI76" s="76" t="str">
        <f>IF(pbi_uti_amount="n/a",'Inputs and Outputs'!BI141*BI5,IF(ISNUMBER(outYear),IF(outYear&lt;=pbi_uti_term,+pbi_uti_amount*(1+pbi_uti_escal/100)^(outYear-1)*BI5,0),""))</f>
        <v/>
      </c>
      <c r="BJ76" s="76" t="str">
        <f>IF(pbi_uti_amount="n/a",'Inputs and Outputs'!BJ141*BJ5,IF(ISNUMBER(outYear),IF(outYear&lt;=pbi_uti_term,+pbi_uti_amount*(1+pbi_uti_escal/100)^(outYear-1)*BJ5,0),""))</f>
        <v/>
      </c>
      <c r="BK76" s="76" t="str">
        <f>IF(pbi_uti_amount="n/a",'Inputs and Outputs'!BK141*BK5,IF(ISNUMBER(outYear),IF(outYear&lt;=pbi_uti_term,+pbi_uti_amount*(1+pbi_uti_escal/100)^(outYear-1)*BK5,0),""))</f>
        <v/>
      </c>
      <c r="BL76" s="76" t="str">
        <f>IF(pbi_uti_amount="n/a",'Inputs and Outputs'!BL141*BL5,IF(ISNUMBER(outYear),IF(outYear&lt;=pbi_uti_term,+pbi_uti_amount*(1+pbi_uti_escal/100)^(outYear-1)*BL5,0),""))</f>
        <v/>
      </c>
      <c r="BM76" s="76" t="str">
        <f>IF(pbi_uti_amount="n/a",'Inputs and Outputs'!BM141*BM5,IF(ISNUMBER(outYear),IF(outYear&lt;=pbi_uti_term,+pbi_uti_amount*(1+pbi_uti_escal/100)^(outYear-1)*BM5,0),""))</f>
        <v/>
      </c>
      <c r="BN76" s="76" t="str">
        <f>IF(pbi_uti_amount="n/a",'Inputs and Outputs'!BN141*BN5,IF(ISNUMBER(outYear),IF(outYear&lt;=pbi_uti_term,+pbi_uti_amount*(1+pbi_uti_escal/100)^(outYear-1)*BN5,0),""))</f>
        <v/>
      </c>
      <c r="BO76" s="76" t="str">
        <f>IF(pbi_uti_amount="n/a",'Inputs and Outputs'!BO141*BO5,IF(ISNUMBER(outYear),IF(outYear&lt;=pbi_uti_term,+pbi_uti_amount*(1+pbi_uti_escal/100)^(outYear-1)*BO5,0),""))</f>
        <v/>
      </c>
      <c r="BP76" s="76" t="str">
        <f>IF(pbi_uti_amount="n/a",'Inputs and Outputs'!BP141*BP5,IF(ISNUMBER(outYear),IF(outYear&lt;=pbi_uti_term,+pbi_uti_amount*(1+pbi_uti_escal/100)^(outYear-1)*BP5,0),""))</f>
        <v/>
      </c>
      <c r="BQ76" s="76" t="str">
        <f>IF(pbi_uti_amount="n/a",'Inputs and Outputs'!BQ141*BQ5,IF(ISNUMBER(outYear),IF(outYear&lt;=pbi_uti_term,+pbi_uti_amount*(1+pbi_uti_escal/100)^(outYear-1)*BQ5,0),""))</f>
        <v/>
      </c>
      <c r="BR76" s="76" t="str">
        <f>IF(pbi_uti_amount="n/a",'Inputs and Outputs'!BR141*BR5,IF(ISNUMBER(outYear),IF(outYear&lt;=pbi_uti_term,+pbi_uti_amount*(1+pbi_uti_escal/100)^(outYear-1)*BR5,0),""))</f>
        <v/>
      </c>
      <c r="BS76" s="76" t="str">
        <f>IF(pbi_uti_amount="n/a",'Inputs and Outputs'!BS141*BS5,IF(ISNUMBER(outYear),IF(outYear&lt;=pbi_uti_term,+pbi_uti_amount*(1+pbi_uti_escal/100)^(outYear-1)*BS5,0),""))</f>
        <v/>
      </c>
      <c r="BT76" s="76" t="str">
        <f>IF(pbi_uti_amount="n/a",'Inputs and Outputs'!BT141*BT5,IF(ISNUMBER(outYear),IF(outYear&lt;=pbi_uti_term,+pbi_uti_amount*(1+pbi_uti_escal/100)^(outYear-1)*BT5,0),""))</f>
        <v/>
      </c>
      <c r="BU76" s="76" t="str">
        <f>IF(pbi_uti_amount="n/a",'Inputs and Outputs'!BU141*BU5,IF(ISNUMBER(outYear),IF(outYear&lt;=pbi_uti_term,+pbi_uti_amount*(1+pbi_uti_escal/100)^(outYear-1)*BU5,0),""))</f>
        <v/>
      </c>
      <c r="BV76" s="76" t="str">
        <f>IF(pbi_uti_amount="n/a",'Inputs and Outputs'!BV141*BV5,IF(ISNUMBER(outYear),IF(outYear&lt;=pbi_uti_term,+pbi_uti_amount*(1+pbi_uti_escal/100)^(outYear-1)*BV5,0),""))</f>
        <v/>
      </c>
      <c r="BW76" s="76" t="str">
        <f>IF(pbi_uti_amount="n/a",'Inputs and Outputs'!BW141*BW5,IF(ISNUMBER(outYear),IF(outYear&lt;=pbi_uti_term,+pbi_uti_amount*(1+pbi_uti_escal/100)^(outYear-1)*BW5,0),""))</f>
        <v/>
      </c>
      <c r="BX76" s="76" t="str">
        <f>IF(pbi_uti_amount="n/a",'Inputs and Outputs'!BX141*BX5,IF(ISNUMBER(outYear),IF(outYear&lt;=pbi_uti_term,+pbi_uti_amount*(1+pbi_uti_escal/100)^(outYear-1)*BX5,0),""))</f>
        <v/>
      </c>
      <c r="BY76" s="76" t="str">
        <f>IF(pbi_uti_amount="n/a",'Inputs and Outputs'!BY141*BY5,IF(ISNUMBER(outYear),IF(outYear&lt;=pbi_uti_term,+pbi_uti_amount*(1+pbi_uti_escal/100)^(outYear-1)*BY5,0),""))</f>
        <v/>
      </c>
      <c r="BZ76" s="76" t="str">
        <f>IF(pbi_uti_amount="n/a",'Inputs and Outputs'!BZ141*BZ5,IF(ISNUMBER(outYear),IF(outYear&lt;=pbi_uti_term,+pbi_uti_amount*(1+pbi_uti_escal/100)^(outYear-1)*BZ5,0),""))</f>
        <v/>
      </c>
      <c r="CA76" s="76" t="str">
        <f>IF(pbi_uti_amount="n/a",'Inputs and Outputs'!CA141*CA5,IF(ISNUMBER(outYear),IF(outYear&lt;=pbi_uti_term,+pbi_uti_amount*(1+pbi_uti_escal/100)^(outYear-1)*CA5,0),""))</f>
        <v/>
      </c>
      <c r="CB76" s="76" t="str">
        <f>IF(pbi_uti_amount="n/a",'Inputs and Outputs'!CB141*CB5,IF(ISNUMBER(outYear),IF(outYear&lt;=pbi_uti_term,+pbi_uti_amount*(1+pbi_uti_escal/100)^(outYear-1)*CB5,0),""))</f>
        <v/>
      </c>
      <c r="CC76" s="76" t="str">
        <f>IF(pbi_uti_amount="n/a",'Inputs and Outputs'!CC141*CC5,IF(ISNUMBER(outYear),IF(outYear&lt;=pbi_uti_term,+pbi_uti_amount*(1+pbi_uti_escal/100)^(outYear-1)*CC5,0),""))</f>
        <v/>
      </c>
      <c r="CD76" s="76" t="str">
        <f>IF(pbi_uti_amount="n/a",'Inputs and Outputs'!CD141*CD5,IF(ISNUMBER(outYear),IF(outYear&lt;=pbi_uti_term,+pbi_uti_amount*(1+pbi_uti_escal/100)^(outYear-1)*CD5,0),""))</f>
        <v/>
      </c>
      <c r="CE76" s="76" t="str">
        <f>IF(pbi_uti_amount="n/a",'Inputs and Outputs'!CE141*CE5,IF(ISNUMBER(outYear),IF(outYear&lt;=pbi_uti_term,+pbi_uti_amount*(1+pbi_uti_escal/100)^(outYear-1)*CE5,0),""))</f>
        <v/>
      </c>
      <c r="CF76" s="76" t="str">
        <f>IF(pbi_uti_amount="n/a",'Inputs and Outputs'!CF141*CF5,IF(ISNUMBER(outYear),IF(outYear&lt;=pbi_uti_term,+pbi_uti_amount*(1+pbi_uti_escal/100)^(outYear-1)*CF5,0),""))</f>
        <v/>
      </c>
      <c r="CG76" s="76" t="str">
        <f>IF(pbi_uti_amount="n/a",'Inputs and Outputs'!CG141*CG5,IF(ISNUMBER(outYear),IF(outYear&lt;=pbi_uti_term,+pbi_uti_amount*(1+pbi_uti_escal/100)^(outYear-1)*CG5,0),""))</f>
        <v/>
      </c>
      <c r="CH76" s="76" t="str">
        <f>IF(pbi_uti_amount="n/a",'Inputs and Outputs'!CH141*CH5,IF(ISNUMBER(outYear),IF(outYear&lt;=pbi_uti_term,+pbi_uti_amount*(1+pbi_uti_escal/100)^(outYear-1)*CH5,0),""))</f>
        <v/>
      </c>
      <c r="CI76" s="76" t="str">
        <f>IF(pbi_uti_amount="n/a",'Inputs and Outputs'!CI141*CI5,IF(ISNUMBER(outYear),IF(outYear&lt;=pbi_uti_term,+pbi_uti_amount*(1+pbi_uti_escal/100)^(outYear-1)*CI5,0),""))</f>
        <v/>
      </c>
      <c r="CJ76" s="76" t="str">
        <f>IF(pbi_uti_amount="n/a",'Inputs and Outputs'!CJ141*CJ5,IF(ISNUMBER(outYear),IF(outYear&lt;=pbi_uti_term,+pbi_uti_amount*(1+pbi_uti_escal/100)^(outYear-1)*CJ5,0),""))</f>
        <v/>
      </c>
      <c r="CK76" s="76" t="str">
        <f>IF(pbi_uti_amount="n/a",'Inputs and Outputs'!CK141*CK5,IF(ISNUMBER(outYear),IF(outYear&lt;=pbi_uti_term,+pbi_uti_amount*(1+pbi_uti_escal/100)^(outYear-1)*CK5,0),""))</f>
        <v/>
      </c>
      <c r="CL76" s="76" t="str">
        <f>IF(pbi_uti_amount="n/a",'Inputs and Outputs'!CL141*CL5,IF(ISNUMBER(outYear),IF(outYear&lt;=pbi_uti_term,+pbi_uti_amount*(1+pbi_uti_escal/100)^(outYear-1)*CL5,0),""))</f>
        <v/>
      </c>
      <c r="CM76" s="76" t="str">
        <f>IF(pbi_uti_amount="n/a",'Inputs and Outputs'!CM141*CM5,IF(ISNUMBER(outYear),IF(outYear&lt;=pbi_uti_term,+pbi_uti_amount*(1+pbi_uti_escal/100)^(outYear-1)*CM5,0),""))</f>
        <v/>
      </c>
      <c r="CN76" s="76" t="str">
        <f>IF(pbi_uti_amount="n/a",'Inputs and Outputs'!CN141*CN5,IF(ISNUMBER(outYear),IF(outYear&lt;=pbi_uti_term,+pbi_uti_amount*(1+pbi_uti_escal/100)^(outYear-1)*CN5,0),""))</f>
        <v/>
      </c>
      <c r="CO76" s="76" t="str">
        <f>IF(pbi_uti_amount="n/a",'Inputs and Outputs'!CO141*CO5,IF(ISNUMBER(outYear),IF(outYear&lt;=pbi_uti_term,+pbi_uti_amount*(1+pbi_uti_escal/100)^(outYear-1)*CO5,0),""))</f>
        <v/>
      </c>
      <c r="CP76" s="76" t="str">
        <f>IF(pbi_uti_amount="n/a",'Inputs and Outputs'!CP141*CP5,IF(ISNUMBER(outYear),IF(outYear&lt;=pbi_uti_term,+pbi_uti_amount*(1+pbi_uti_escal/100)^(outYear-1)*CP5,0),""))</f>
        <v/>
      </c>
      <c r="CQ76" s="76" t="str">
        <f>IF(pbi_uti_amount="n/a",'Inputs and Outputs'!CQ141*CQ5,IF(ISNUMBER(outYear),IF(outYear&lt;=pbi_uti_term,+pbi_uti_amount*(1+pbi_uti_escal/100)^(outYear-1)*CQ5,0),""))</f>
        <v/>
      </c>
      <c r="CR76" s="76" t="str">
        <f>IF(pbi_uti_amount="n/a",'Inputs and Outputs'!CR141*CR5,IF(ISNUMBER(outYear),IF(outYear&lt;=pbi_uti_term,+pbi_uti_amount*(1+pbi_uti_escal/100)^(outYear-1)*CR5,0),""))</f>
        <v/>
      </c>
      <c r="CS76" s="76" t="str">
        <f>IF(pbi_uti_amount="n/a",'Inputs and Outputs'!CS141*CS5,IF(ISNUMBER(outYear),IF(outYear&lt;=pbi_uti_term,+pbi_uti_amount*(1+pbi_uti_escal/100)^(outYear-1)*CS5,0),""))</f>
        <v/>
      </c>
      <c r="CT76" s="76" t="str">
        <f>IF(pbi_uti_amount="n/a",'Inputs and Outputs'!CT141*CT5,IF(ISNUMBER(outYear),IF(outYear&lt;=pbi_uti_term,+pbi_uti_amount*(1+pbi_uti_escal/100)^(outYear-1)*CT5,0),""))</f>
        <v/>
      </c>
      <c r="CU76" s="76" t="str">
        <f>IF(pbi_uti_amount="n/a",'Inputs and Outputs'!CU141*CU5,IF(ISNUMBER(outYear),IF(outYear&lt;=pbi_uti_term,+pbi_uti_amount*(1+pbi_uti_escal/100)^(outYear-1)*CU5,0),""))</f>
        <v/>
      </c>
      <c r="CV76" s="76" t="str">
        <f>IF(pbi_uti_amount="n/a",'Inputs and Outputs'!CV141*CV5,IF(ISNUMBER(outYear),IF(outYear&lt;=pbi_uti_term,+pbi_uti_amount*(1+pbi_uti_escal/100)^(outYear-1)*CV5,0),""))</f>
        <v/>
      </c>
      <c r="CW76" s="76" t="str">
        <f>IF(pbi_uti_amount="n/a",'Inputs and Outputs'!CW141*CW5,IF(ISNUMBER(outYear),IF(outYear&lt;=pbi_uti_term,+pbi_uti_amount*(1+pbi_uti_escal/100)^(outYear-1)*CW5,0),""))</f>
        <v/>
      </c>
      <c r="CX76" s="76" t="str">
        <f>IF(pbi_uti_amount="n/a",'Inputs and Outputs'!CX141*CX5,IF(ISNUMBER(outYear),IF(outYear&lt;=pbi_sta_term,+pbi_sta_amount*(1+pbi_sta_escal/100)^(outYear-1)*CX5,0),""))</f>
        <v/>
      </c>
    </row>
    <row r="77" spans="1:102" x14ac:dyDescent="0.25">
      <c r="A77" s="62" t="s">
        <v>19</v>
      </c>
      <c r="B77" s="5"/>
      <c r="C77" s="78" t="str">
        <f>IF(pbi_oth_amount="n/a",'Inputs and Outputs'!C142*C5,IF(ISNUMBER(outYear),IF(outYear&lt;=pbi_oth_term,+pbi_oth_amount*(1+pbi_oth_escal/100)^(outYear-1)*C5,0),""))</f>
        <v/>
      </c>
      <c r="D77" s="78" t="str">
        <f>IF(pbi_oth_amount="n/a",'Inputs and Outputs'!D142*D5,IF(ISNUMBER(outYear),IF(outYear&lt;=pbi_oth_term,+pbi_oth_amount*(1+pbi_oth_escal/100)^(outYear-1)*D5,0),""))</f>
        <v/>
      </c>
      <c r="E77" s="78" t="str">
        <f>IF(pbi_oth_amount="n/a",'Inputs and Outputs'!E142*E5,IF(ISNUMBER(outYear),IF(outYear&lt;=pbi_oth_term,+pbi_oth_amount*(1+pbi_oth_escal/100)^(outYear-1)*E5,0),""))</f>
        <v/>
      </c>
      <c r="F77" s="78" t="str">
        <f>IF(pbi_oth_amount="n/a",'Inputs and Outputs'!F142*F5,IF(ISNUMBER(outYear),IF(outYear&lt;=pbi_oth_term,+pbi_oth_amount*(1+pbi_oth_escal/100)^(outYear-1)*F5,0),""))</f>
        <v/>
      </c>
      <c r="G77" s="78" t="str">
        <f>IF(pbi_oth_amount="n/a",'Inputs and Outputs'!G142*G5,IF(ISNUMBER(outYear),IF(outYear&lt;=pbi_oth_term,+pbi_oth_amount*(1+pbi_oth_escal/100)^(outYear-1)*G5,0),""))</f>
        <v/>
      </c>
      <c r="H77" s="78" t="str">
        <f>IF(pbi_oth_amount="n/a",'Inputs and Outputs'!H142*H5,IF(ISNUMBER(outYear),IF(outYear&lt;=pbi_oth_term,+pbi_oth_amount*(1+pbi_oth_escal/100)^(outYear-1)*H5,0),""))</f>
        <v/>
      </c>
      <c r="I77" s="78" t="str">
        <f>IF(pbi_oth_amount="n/a",'Inputs and Outputs'!I142*I5,IF(ISNUMBER(outYear),IF(outYear&lt;=pbi_oth_term,+pbi_oth_amount*(1+pbi_oth_escal/100)^(outYear-1)*I5,0),""))</f>
        <v/>
      </c>
      <c r="J77" s="78" t="str">
        <f>IF(pbi_oth_amount="n/a",'Inputs and Outputs'!J142*J5,IF(ISNUMBER(outYear),IF(outYear&lt;=pbi_oth_term,+pbi_oth_amount*(1+pbi_oth_escal/100)^(outYear-1)*J5,0),""))</f>
        <v/>
      </c>
      <c r="K77" s="78" t="str">
        <f>IF(pbi_oth_amount="n/a",'Inputs and Outputs'!K142*K5,IF(ISNUMBER(outYear),IF(outYear&lt;=pbi_oth_term,+pbi_oth_amount*(1+pbi_oth_escal/100)^(outYear-1)*K5,0),""))</f>
        <v/>
      </c>
      <c r="L77" s="78" t="str">
        <f>IF(pbi_oth_amount="n/a",'Inputs and Outputs'!L142*L5,IF(ISNUMBER(outYear),IF(outYear&lt;=pbi_oth_term,+pbi_oth_amount*(1+pbi_oth_escal/100)^(outYear-1)*L5,0),""))</f>
        <v/>
      </c>
      <c r="M77" s="78" t="str">
        <f>IF(pbi_oth_amount="n/a",'Inputs and Outputs'!M142*M5,IF(ISNUMBER(outYear),IF(outYear&lt;=pbi_oth_term,+pbi_oth_amount*(1+pbi_oth_escal/100)^(outYear-1)*M5,0),""))</f>
        <v/>
      </c>
      <c r="N77" s="78" t="str">
        <f>IF(pbi_oth_amount="n/a",'Inputs and Outputs'!N142*N5,IF(ISNUMBER(outYear),IF(outYear&lt;=pbi_oth_term,+pbi_oth_amount*(1+pbi_oth_escal/100)^(outYear-1)*N5,0),""))</f>
        <v/>
      </c>
      <c r="O77" s="78" t="str">
        <f>IF(pbi_oth_amount="n/a",'Inputs and Outputs'!O142*O5,IF(ISNUMBER(outYear),IF(outYear&lt;=pbi_oth_term,+pbi_oth_amount*(1+pbi_oth_escal/100)^(outYear-1)*O5,0),""))</f>
        <v/>
      </c>
      <c r="P77" s="78" t="str">
        <f>IF(pbi_oth_amount="n/a",'Inputs and Outputs'!P142*P5,IF(ISNUMBER(outYear),IF(outYear&lt;=pbi_oth_term,+pbi_oth_amount*(1+pbi_oth_escal/100)^(outYear-1)*P5,0),""))</f>
        <v/>
      </c>
      <c r="Q77" s="78" t="str">
        <f>IF(pbi_oth_amount="n/a",'Inputs and Outputs'!Q142*Q5,IF(ISNUMBER(outYear),IF(outYear&lt;=pbi_oth_term,+pbi_oth_amount*(1+pbi_oth_escal/100)^(outYear-1)*Q5,0),""))</f>
        <v/>
      </c>
      <c r="R77" s="78" t="str">
        <f>IF(pbi_oth_amount="n/a",'Inputs and Outputs'!R142*R5,IF(ISNUMBER(outYear),IF(outYear&lt;=pbi_oth_term,+pbi_oth_amount*(1+pbi_oth_escal/100)^(outYear-1)*R5,0),""))</f>
        <v/>
      </c>
      <c r="S77" s="78" t="str">
        <f>IF(pbi_oth_amount="n/a",'Inputs and Outputs'!S142*S5,IF(ISNUMBER(outYear),IF(outYear&lt;=pbi_oth_term,+pbi_oth_amount*(1+pbi_oth_escal/100)^(outYear-1)*S5,0),""))</f>
        <v/>
      </c>
      <c r="T77" s="78" t="str">
        <f>IF(pbi_oth_amount="n/a",'Inputs and Outputs'!T142*T5,IF(ISNUMBER(outYear),IF(outYear&lt;=pbi_oth_term,+pbi_oth_amount*(1+pbi_oth_escal/100)^(outYear-1)*T5,0),""))</f>
        <v/>
      </c>
      <c r="U77" s="78" t="str">
        <f>IF(pbi_oth_amount="n/a",'Inputs and Outputs'!U142*U5,IF(ISNUMBER(outYear),IF(outYear&lt;=pbi_oth_term,+pbi_oth_amount*(1+pbi_oth_escal/100)^(outYear-1)*U5,0),""))</f>
        <v/>
      </c>
      <c r="V77" s="78" t="str">
        <f>IF(pbi_oth_amount="n/a",'Inputs and Outputs'!V142*V5,IF(ISNUMBER(outYear),IF(outYear&lt;=pbi_oth_term,+pbi_oth_amount*(1+pbi_oth_escal/100)^(outYear-1)*V5,0),""))</f>
        <v/>
      </c>
      <c r="W77" s="78" t="str">
        <f>IF(pbi_oth_amount="n/a",'Inputs and Outputs'!W142*W5,IF(ISNUMBER(outYear),IF(outYear&lt;=pbi_oth_term,+pbi_oth_amount*(1+pbi_oth_escal/100)^(outYear-1)*W5,0),""))</f>
        <v/>
      </c>
      <c r="X77" s="78" t="str">
        <f>IF(pbi_oth_amount="n/a",'Inputs and Outputs'!X142*X5,IF(ISNUMBER(outYear),IF(outYear&lt;=pbi_oth_term,+pbi_oth_amount*(1+pbi_oth_escal/100)^(outYear-1)*X5,0),""))</f>
        <v/>
      </c>
      <c r="Y77" s="78" t="str">
        <f>IF(pbi_oth_amount="n/a",'Inputs and Outputs'!Y142*Y5,IF(ISNUMBER(outYear),IF(outYear&lt;=pbi_oth_term,+pbi_oth_amount*(1+pbi_oth_escal/100)^(outYear-1)*Y5,0),""))</f>
        <v/>
      </c>
      <c r="Z77" s="78" t="str">
        <f>IF(pbi_oth_amount="n/a",'Inputs and Outputs'!Z142*Z5,IF(ISNUMBER(outYear),IF(outYear&lt;=pbi_oth_term,+pbi_oth_amount*(1+pbi_oth_escal/100)^(outYear-1)*Z5,0),""))</f>
        <v/>
      </c>
      <c r="AA77" s="78" t="str">
        <f>IF(pbi_oth_amount="n/a",'Inputs and Outputs'!AA142*AA5,IF(ISNUMBER(outYear),IF(outYear&lt;=pbi_oth_term,+pbi_oth_amount*(1+pbi_oth_escal/100)^(outYear-1)*AA5,0),""))</f>
        <v/>
      </c>
      <c r="AB77" s="78" t="str">
        <f>IF(pbi_oth_amount="n/a",'Inputs and Outputs'!AB142*AB5,IF(ISNUMBER(outYear),IF(outYear&lt;=pbi_oth_term,+pbi_oth_amount*(1+pbi_oth_escal/100)^(outYear-1)*AB5,0),""))</f>
        <v/>
      </c>
      <c r="AC77" s="78" t="str">
        <f>IF(pbi_oth_amount="n/a",'Inputs and Outputs'!AC142*AC5,IF(ISNUMBER(outYear),IF(outYear&lt;=pbi_oth_term,+pbi_oth_amount*(1+pbi_oth_escal/100)^(outYear-1)*AC5,0),""))</f>
        <v/>
      </c>
      <c r="AD77" s="78" t="str">
        <f>IF(pbi_oth_amount="n/a",'Inputs and Outputs'!AD142*AD5,IF(ISNUMBER(outYear),IF(outYear&lt;=pbi_oth_term,+pbi_oth_amount*(1+pbi_oth_escal/100)^(outYear-1)*AD5,0),""))</f>
        <v/>
      </c>
      <c r="AE77" s="78" t="str">
        <f>IF(pbi_oth_amount="n/a",'Inputs and Outputs'!AE142*AE5,IF(ISNUMBER(outYear),IF(outYear&lt;=pbi_oth_term,+pbi_oth_amount*(1+pbi_oth_escal/100)^(outYear-1)*AE5,0),""))</f>
        <v/>
      </c>
      <c r="AF77" s="78" t="str">
        <f>IF(pbi_oth_amount="n/a",'Inputs and Outputs'!AF142*AF5,IF(ISNUMBER(outYear),IF(outYear&lt;=pbi_oth_term,+pbi_oth_amount*(1+pbi_oth_escal/100)^(outYear-1)*AF5,0),""))</f>
        <v/>
      </c>
      <c r="AG77" s="78" t="str">
        <f>IF(pbi_oth_amount="n/a",'Inputs and Outputs'!AG142*AG5,IF(ISNUMBER(outYear),IF(outYear&lt;=pbi_oth_term,+pbi_oth_amount*(1+pbi_oth_escal/100)^(outYear-1)*AG5,0),""))</f>
        <v/>
      </c>
      <c r="AH77" s="78" t="str">
        <f>IF(pbi_oth_amount="n/a",'Inputs and Outputs'!AH142*AH5,IF(ISNUMBER(outYear),IF(outYear&lt;=pbi_oth_term,+pbi_oth_amount*(1+pbi_oth_escal/100)^(outYear-1)*AH5,0),""))</f>
        <v/>
      </c>
      <c r="AI77" s="78" t="str">
        <f>IF(pbi_oth_amount="n/a",'Inputs and Outputs'!AI142*AI5,IF(ISNUMBER(outYear),IF(outYear&lt;=pbi_oth_term,+pbi_oth_amount*(1+pbi_oth_escal/100)^(outYear-1)*AI5,0),""))</f>
        <v/>
      </c>
      <c r="AJ77" s="78" t="str">
        <f>IF(pbi_oth_amount="n/a",'Inputs and Outputs'!AJ142*AJ5,IF(ISNUMBER(outYear),IF(outYear&lt;=pbi_oth_term,+pbi_oth_amount*(1+pbi_oth_escal/100)^(outYear-1)*AJ5,0),""))</f>
        <v/>
      </c>
      <c r="AK77" s="78" t="str">
        <f>IF(pbi_oth_amount="n/a",'Inputs and Outputs'!AK142*AK5,IF(ISNUMBER(outYear),IF(outYear&lt;=pbi_oth_term,+pbi_oth_amount*(1+pbi_oth_escal/100)^(outYear-1)*AK5,0),""))</f>
        <v/>
      </c>
      <c r="AL77" s="78" t="str">
        <f>IF(pbi_oth_amount="n/a",'Inputs and Outputs'!AL142*AL5,IF(ISNUMBER(outYear),IF(outYear&lt;=pbi_oth_term,+pbi_oth_amount*(1+pbi_oth_escal/100)^(outYear-1)*AL5,0),""))</f>
        <v/>
      </c>
      <c r="AM77" s="78" t="str">
        <f>IF(pbi_oth_amount="n/a",'Inputs and Outputs'!AM142*AM5,IF(ISNUMBER(outYear),IF(outYear&lt;=pbi_oth_term,+pbi_oth_amount*(1+pbi_oth_escal/100)^(outYear-1)*AM5,0),""))</f>
        <v/>
      </c>
      <c r="AN77" s="78" t="str">
        <f>IF(pbi_oth_amount="n/a",'Inputs and Outputs'!AN142*AN5,IF(ISNUMBER(outYear),IF(outYear&lt;=pbi_oth_term,+pbi_oth_amount*(1+pbi_oth_escal/100)^(outYear-1)*AN5,0),""))</f>
        <v/>
      </c>
      <c r="AO77" s="78" t="str">
        <f>IF(pbi_oth_amount="n/a",'Inputs and Outputs'!AO142*AO5,IF(ISNUMBER(outYear),IF(outYear&lt;=pbi_oth_term,+pbi_oth_amount*(1+pbi_oth_escal/100)^(outYear-1)*AO5,0),""))</f>
        <v/>
      </c>
      <c r="AP77" s="78" t="str">
        <f>IF(pbi_oth_amount="n/a",'Inputs and Outputs'!AP142*AP5,IF(ISNUMBER(outYear),IF(outYear&lt;=pbi_oth_term,+pbi_oth_amount*(1+pbi_oth_escal/100)^(outYear-1)*AP5,0),""))</f>
        <v/>
      </c>
      <c r="AQ77" s="78" t="str">
        <f>IF(pbi_oth_amount="n/a",'Inputs and Outputs'!AQ142*AQ5,IF(ISNUMBER(outYear),IF(outYear&lt;=pbi_oth_term,+pbi_oth_amount*(1+pbi_oth_escal/100)^(outYear-1)*AQ5,0),""))</f>
        <v/>
      </c>
      <c r="AR77" s="78" t="str">
        <f>IF(pbi_oth_amount="n/a",'Inputs and Outputs'!AR142*AR5,IF(ISNUMBER(outYear),IF(outYear&lt;=pbi_oth_term,+pbi_oth_amount*(1+pbi_oth_escal/100)^(outYear-1)*AR5,0),""))</f>
        <v/>
      </c>
      <c r="AS77" s="78" t="str">
        <f>IF(pbi_oth_amount="n/a",'Inputs and Outputs'!AS142*AS5,IF(ISNUMBER(outYear),IF(outYear&lt;=pbi_oth_term,+pbi_oth_amount*(1+pbi_oth_escal/100)^(outYear-1)*AS5,0),""))</f>
        <v/>
      </c>
      <c r="AT77" s="78" t="str">
        <f>IF(pbi_oth_amount="n/a",'Inputs and Outputs'!AT142*AT5,IF(ISNUMBER(outYear),IF(outYear&lt;=pbi_oth_term,+pbi_oth_amount*(1+pbi_oth_escal/100)^(outYear-1)*AT5,0),""))</f>
        <v/>
      </c>
      <c r="AU77" s="78" t="str">
        <f>IF(pbi_oth_amount="n/a",'Inputs and Outputs'!AU142*AU5,IF(ISNUMBER(outYear),IF(outYear&lt;=pbi_oth_term,+pbi_oth_amount*(1+pbi_oth_escal/100)^(outYear-1)*AU5,0),""))</f>
        <v/>
      </c>
      <c r="AV77" s="78" t="str">
        <f>IF(pbi_oth_amount="n/a",'Inputs and Outputs'!AV142*AV5,IF(ISNUMBER(outYear),IF(outYear&lt;=pbi_oth_term,+pbi_oth_amount*(1+pbi_oth_escal/100)^(outYear-1)*AV5,0),""))</f>
        <v/>
      </c>
      <c r="AW77" s="78" t="str">
        <f>IF(pbi_oth_amount="n/a",'Inputs and Outputs'!AW142*AW5,IF(ISNUMBER(outYear),IF(outYear&lt;=pbi_oth_term,+pbi_oth_amount*(1+pbi_oth_escal/100)^(outYear-1)*AW5,0),""))</f>
        <v/>
      </c>
      <c r="AX77" s="78" t="str">
        <f>IF(pbi_oth_amount="n/a",'Inputs and Outputs'!AX142*AX5,IF(ISNUMBER(outYear),IF(outYear&lt;=pbi_oth_term,+pbi_oth_amount*(1+pbi_oth_escal/100)^(outYear-1)*AX5,0),""))</f>
        <v/>
      </c>
      <c r="AY77" s="78" t="str">
        <f>IF(pbi_oth_amount="n/a",'Inputs and Outputs'!AY142*AY5,IF(ISNUMBER(outYear),IF(outYear&lt;=pbi_oth_term,+pbi_oth_amount*(1+pbi_oth_escal/100)^(outYear-1)*AY5,0),""))</f>
        <v/>
      </c>
      <c r="AZ77" s="78" t="str">
        <f>IF(pbi_oth_amount="n/a",'Inputs and Outputs'!AZ142*AZ5,IF(ISNUMBER(outYear),IF(outYear&lt;=pbi_oth_term,+pbi_oth_amount*(1+pbi_oth_escal/100)^(outYear-1)*AZ5,0),""))</f>
        <v/>
      </c>
      <c r="BA77" s="78" t="str">
        <f>IF(pbi_oth_amount="n/a",'Inputs and Outputs'!BA142*BA5,IF(ISNUMBER(outYear),IF(outYear&lt;=pbi_oth_term,+pbi_oth_amount*(1+pbi_oth_escal/100)^(outYear-1)*BA5,0),""))</f>
        <v/>
      </c>
      <c r="BB77" s="78" t="str">
        <f>IF(pbi_oth_amount="n/a",'Inputs and Outputs'!BB142*BB5,IF(ISNUMBER(outYear),IF(outYear&lt;=pbi_oth_term,+pbi_oth_amount*(1+pbi_oth_escal/100)^(outYear-1)*BB5,0),""))</f>
        <v/>
      </c>
      <c r="BC77" s="78" t="str">
        <f>IF(pbi_oth_amount="n/a",'Inputs and Outputs'!BC142*BC5,IF(ISNUMBER(outYear),IF(outYear&lt;=pbi_oth_term,+pbi_oth_amount*(1+pbi_oth_escal/100)^(outYear-1)*BC5,0),""))</f>
        <v/>
      </c>
      <c r="BD77" s="78" t="str">
        <f>IF(pbi_oth_amount="n/a",'Inputs and Outputs'!BD142*BD5,IF(ISNUMBER(outYear),IF(outYear&lt;=pbi_oth_term,+pbi_oth_amount*(1+pbi_oth_escal/100)^(outYear-1)*BD5,0),""))</f>
        <v/>
      </c>
      <c r="BE77" s="78" t="str">
        <f>IF(pbi_oth_amount="n/a",'Inputs and Outputs'!BE142*BE5,IF(ISNUMBER(outYear),IF(outYear&lt;=pbi_oth_term,+pbi_oth_amount*(1+pbi_oth_escal/100)^(outYear-1)*BE5,0),""))</f>
        <v/>
      </c>
      <c r="BF77" s="78" t="str">
        <f>IF(pbi_oth_amount="n/a",'Inputs and Outputs'!BF142*BF5,IF(ISNUMBER(outYear),IF(outYear&lt;=pbi_oth_term,+pbi_oth_amount*(1+pbi_oth_escal/100)^(outYear-1)*BF5,0),""))</f>
        <v/>
      </c>
      <c r="BG77" s="78" t="str">
        <f>IF(pbi_oth_amount="n/a",'Inputs and Outputs'!BG142*BG5,IF(ISNUMBER(outYear),IF(outYear&lt;=pbi_oth_term,+pbi_oth_amount*(1+pbi_oth_escal/100)^(outYear-1)*BG5,0),""))</f>
        <v/>
      </c>
      <c r="BH77" s="78" t="str">
        <f>IF(pbi_oth_amount="n/a",'Inputs and Outputs'!BH142*BH5,IF(ISNUMBER(outYear),IF(outYear&lt;=pbi_oth_term,+pbi_oth_amount*(1+pbi_oth_escal/100)^(outYear-1)*BH5,0),""))</f>
        <v/>
      </c>
      <c r="BI77" s="78" t="str">
        <f>IF(pbi_oth_amount="n/a",'Inputs and Outputs'!BI142*BI5,IF(ISNUMBER(outYear),IF(outYear&lt;=pbi_oth_term,+pbi_oth_amount*(1+pbi_oth_escal/100)^(outYear-1)*BI5,0),""))</f>
        <v/>
      </c>
      <c r="BJ77" s="78" t="str">
        <f>IF(pbi_oth_amount="n/a",'Inputs and Outputs'!BJ142*BJ5,IF(ISNUMBER(outYear),IF(outYear&lt;=pbi_oth_term,+pbi_oth_amount*(1+pbi_oth_escal/100)^(outYear-1)*BJ5,0),""))</f>
        <v/>
      </c>
      <c r="BK77" s="78" t="str">
        <f>IF(pbi_oth_amount="n/a",'Inputs and Outputs'!BK142*BK5,IF(ISNUMBER(outYear),IF(outYear&lt;=pbi_oth_term,+pbi_oth_amount*(1+pbi_oth_escal/100)^(outYear-1)*BK5,0),""))</f>
        <v/>
      </c>
      <c r="BL77" s="78" t="str">
        <f>IF(pbi_oth_amount="n/a",'Inputs and Outputs'!BL142*BL5,IF(ISNUMBER(outYear),IF(outYear&lt;=pbi_oth_term,+pbi_oth_amount*(1+pbi_oth_escal/100)^(outYear-1)*BL5,0),""))</f>
        <v/>
      </c>
      <c r="BM77" s="78" t="str">
        <f>IF(pbi_oth_amount="n/a",'Inputs and Outputs'!BM142*BM5,IF(ISNUMBER(outYear),IF(outYear&lt;=pbi_oth_term,+pbi_oth_amount*(1+pbi_oth_escal/100)^(outYear-1)*BM5,0),""))</f>
        <v/>
      </c>
      <c r="BN77" s="78" t="str">
        <f>IF(pbi_oth_amount="n/a",'Inputs and Outputs'!BN142*BN5,IF(ISNUMBER(outYear),IF(outYear&lt;=pbi_oth_term,+pbi_oth_amount*(1+pbi_oth_escal/100)^(outYear-1)*BN5,0),""))</f>
        <v/>
      </c>
      <c r="BO77" s="78" t="str">
        <f>IF(pbi_oth_amount="n/a",'Inputs and Outputs'!BO142*BO5,IF(ISNUMBER(outYear),IF(outYear&lt;=pbi_oth_term,+pbi_oth_amount*(1+pbi_oth_escal/100)^(outYear-1)*BO5,0),""))</f>
        <v/>
      </c>
      <c r="BP77" s="78" t="str">
        <f>IF(pbi_oth_amount="n/a",'Inputs and Outputs'!BP142*BP5,IF(ISNUMBER(outYear),IF(outYear&lt;=pbi_oth_term,+pbi_oth_amount*(1+pbi_oth_escal/100)^(outYear-1)*BP5,0),""))</f>
        <v/>
      </c>
      <c r="BQ77" s="78" t="str">
        <f>IF(pbi_oth_amount="n/a",'Inputs and Outputs'!BQ142*BQ5,IF(ISNUMBER(outYear),IF(outYear&lt;=pbi_oth_term,+pbi_oth_amount*(1+pbi_oth_escal/100)^(outYear-1)*BQ5,0),""))</f>
        <v/>
      </c>
      <c r="BR77" s="78" t="str">
        <f>IF(pbi_oth_amount="n/a",'Inputs and Outputs'!BR142*BR5,IF(ISNUMBER(outYear),IF(outYear&lt;=pbi_oth_term,+pbi_oth_amount*(1+pbi_oth_escal/100)^(outYear-1)*BR5,0),""))</f>
        <v/>
      </c>
      <c r="BS77" s="78" t="str">
        <f>IF(pbi_oth_amount="n/a",'Inputs and Outputs'!BS142*BS5,IF(ISNUMBER(outYear),IF(outYear&lt;=pbi_oth_term,+pbi_oth_amount*(1+pbi_oth_escal/100)^(outYear-1)*BS5,0),""))</f>
        <v/>
      </c>
      <c r="BT77" s="78" t="str">
        <f>IF(pbi_oth_amount="n/a",'Inputs and Outputs'!BT142*BT5,IF(ISNUMBER(outYear),IF(outYear&lt;=pbi_oth_term,+pbi_oth_amount*(1+pbi_oth_escal/100)^(outYear-1)*BT5,0),""))</f>
        <v/>
      </c>
      <c r="BU77" s="78" t="str">
        <f>IF(pbi_oth_amount="n/a",'Inputs and Outputs'!BU142*BU5,IF(ISNUMBER(outYear),IF(outYear&lt;=pbi_oth_term,+pbi_oth_amount*(1+pbi_oth_escal/100)^(outYear-1)*BU5,0),""))</f>
        <v/>
      </c>
      <c r="BV77" s="78" t="str">
        <f>IF(pbi_oth_amount="n/a",'Inputs and Outputs'!BV142*BV5,IF(ISNUMBER(outYear),IF(outYear&lt;=pbi_oth_term,+pbi_oth_amount*(1+pbi_oth_escal/100)^(outYear-1)*BV5,0),""))</f>
        <v/>
      </c>
      <c r="BW77" s="78" t="str">
        <f>IF(pbi_oth_amount="n/a",'Inputs and Outputs'!BW142*BW5,IF(ISNUMBER(outYear),IF(outYear&lt;=pbi_oth_term,+pbi_oth_amount*(1+pbi_oth_escal/100)^(outYear-1)*BW5,0),""))</f>
        <v/>
      </c>
      <c r="BX77" s="78" t="str">
        <f>IF(pbi_oth_amount="n/a",'Inputs and Outputs'!BX142*BX5,IF(ISNUMBER(outYear),IF(outYear&lt;=pbi_oth_term,+pbi_oth_amount*(1+pbi_oth_escal/100)^(outYear-1)*BX5,0),""))</f>
        <v/>
      </c>
      <c r="BY77" s="78" t="str">
        <f>IF(pbi_oth_amount="n/a",'Inputs and Outputs'!BY142*BY5,IF(ISNUMBER(outYear),IF(outYear&lt;=pbi_oth_term,+pbi_oth_amount*(1+pbi_oth_escal/100)^(outYear-1)*BY5,0),""))</f>
        <v/>
      </c>
      <c r="BZ77" s="78" t="str">
        <f>IF(pbi_oth_amount="n/a",'Inputs and Outputs'!BZ142*BZ5,IF(ISNUMBER(outYear),IF(outYear&lt;=pbi_oth_term,+pbi_oth_amount*(1+pbi_oth_escal/100)^(outYear-1)*BZ5,0),""))</f>
        <v/>
      </c>
      <c r="CA77" s="78" t="str">
        <f>IF(pbi_oth_amount="n/a",'Inputs and Outputs'!CA142*CA5,IF(ISNUMBER(outYear),IF(outYear&lt;=pbi_oth_term,+pbi_oth_amount*(1+pbi_oth_escal/100)^(outYear-1)*CA5,0),""))</f>
        <v/>
      </c>
      <c r="CB77" s="78" t="str">
        <f>IF(pbi_oth_amount="n/a",'Inputs and Outputs'!CB142*CB5,IF(ISNUMBER(outYear),IF(outYear&lt;=pbi_oth_term,+pbi_oth_amount*(1+pbi_oth_escal/100)^(outYear-1)*CB5,0),""))</f>
        <v/>
      </c>
      <c r="CC77" s="78" t="str">
        <f>IF(pbi_oth_amount="n/a",'Inputs and Outputs'!CC142*CC5,IF(ISNUMBER(outYear),IF(outYear&lt;=pbi_oth_term,+pbi_oth_amount*(1+pbi_oth_escal/100)^(outYear-1)*CC5,0),""))</f>
        <v/>
      </c>
      <c r="CD77" s="78" t="str">
        <f>IF(pbi_oth_amount="n/a",'Inputs and Outputs'!CD142*CD5,IF(ISNUMBER(outYear),IF(outYear&lt;=pbi_oth_term,+pbi_oth_amount*(1+pbi_oth_escal/100)^(outYear-1)*CD5,0),""))</f>
        <v/>
      </c>
      <c r="CE77" s="78" t="str">
        <f>IF(pbi_oth_amount="n/a",'Inputs and Outputs'!CE142*CE5,IF(ISNUMBER(outYear),IF(outYear&lt;=pbi_oth_term,+pbi_oth_amount*(1+pbi_oth_escal/100)^(outYear-1)*CE5,0),""))</f>
        <v/>
      </c>
      <c r="CF77" s="78" t="str">
        <f>IF(pbi_oth_amount="n/a",'Inputs and Outputs'!CF142*CF5,IF(ISNUMBER(outYear),IF(outYear&lt;=pbi_oth_term,+pbi_oth_amount*(1+pbi_oth_escal/100)^(outYear-1)*CF5,0),""))</f>
        <v/>
      </c>
      <c r="CG77" s="78" t="str">
        <f>IF(pbi_oth_amount="n/a",'Inputs and Outputs'!CG142*CG5,IF(ISNUMBER(outYear),IF(outYear&lt;=pbi_oth_term,+pbi_oth_amount*(1+pbi_oth_escal/100)^(outYear-1)*CG5,0),""))</f>
        <v/>
      </c>
      <c r="CH77" s="78" t="str">
        <f>IF(pbi_oth_amount="n/a",'Inputs and Outputs'!CH142*CH5,IF(ISNUMBER(outYear),IF(outYear&lt;=pbi_oth_term,+pbi_oth_amount*(1+pbi_oth_escal/100)^(outYear-1)*CH5,0),""))</f>
        <v/>
      </c>
      <c r="CI77" s="78" t="str">
        <f>IF(pbi_oth_amount="n/a",'Inputs and Outputs'!CI142*CI5,IF(ISNUMBER(outYear),IF(outYear&lt;=pbi_oth_term,+pbi_oth_amount*(1+pbi_oth_escal/100)^(outYear-1)*CI5,0),""))</f>
        <v/>
      </c>
      <c r="CJ77" s="78" t="str">
        <f>IF(pbi_oth_amount="n/a",'Inputs and Outputs'!CJ142*CJ5,IF(ISNUMBER(outYear),IF(outYear&lt;=pbi_oth_term,+pbi_oth_amount*(1+pbi_oth_escal/100)^(outYear-1)*CJ5,0),""))</f>
        <v/>
      </c>
      <c r="CK77" s="78" t="str">
        <f>IF(pbi_oth_amount="n/a",'Inputs and Outputs'!CK142*CK5,IF(ISNUMBER(outYear),IF(outYear&lt;=pbi_oth_term,+pbi_oth_amount*(1+pbi_oth_escal/100)^(outYear-1)*CK5,0),""))</f>
        <v/>
      </c>
      <c r="CL77" s="78" t="str">
        <f>IF(pbi_oth_amount="n/a",'Inputs and Outputs'!CL142*CL5,IF(ISNUMBER(outYear),IF(outYear&lt;=pbi_oth_term,+pbi_oth_amount*(1+pbi_oth_escal/100)^(outYear-1)*CL5,0),""))</f>
        <v/>
      </c>
      <c r="CM77" s="78" t="str">
        <f>IF(pbi_oth_amount="n/a",'Inputs and Outputs'!CM142*CM5,IF(ISNUMBER(outYear),IF(outYear&lt;=pbi_oth_term,+pbi_oth_amount*(1+pbi_oth_escal/100)^(outYear-1)*CM5,0),""))</f>
        <v/>
      </c>
      <c r="CN77" s="78" t="str">
        <f>IF(pbi_oth_amount="n/a",'Inputs and Outputs'!CN142*CN5,IF(ISNUMBER(outYear),IF(outYear&lt;=pbi_oth_term,+pbi_oth_amount*(1+pbi_oth_escal/100)^(outYear-1)*CN5,0),""))</f>
        <v/>
      </c>
      <c r="CO77" s="78" t="str">
        <f>IF(pbi_oth_amount="n/a",'Inputs and Outputs'!CO142*CO5,IF(ISNUMBER(outYear),IF(outYear&lt;=pbi_oth_term,+pbi_oth_amount*(1+pbi_oth_escal/100)^(outYear-1)*CO5,0),""))</f>
        <v/>
      </c>
      <c r="CP77" s="78" t="str">
        <f>IF(pbi_oth_amount="n/a",'Inputs and Outputs'!CP142*CP5,IF(ISNUMBER(outYear),IF(outYear&lt;=pbi_oth_term,+pbi_oth_amount*(1+pbi_oth_escal/100)^(outYear-1)*CP5,0),""))</f>
        <v/>
      </c>
      <c r="CQ77" s="78" t="str">
        <f>IF(pbi_oth_amount="n/a",'Inputs and Outputs'!CQ142*CQ5,IF(ISNUMBER(outYear),IF(outYear&lt;=pbi_oth_term,+pbi_oth_amount*(1+pbi_oth_escal/100)^(outYear-1)*CQ5,0),""))</f>
        <v/>
      </c>
      <c r="CR77" s="78" t="str">
        <f>IF(pbi_oth_amount="n/a",'Inputs and Outputs'!CR142*CR5,IF(ISNUMBER(outYear),IF(outYear&lt;=pbi_oth_term,+pbi_oth_amount*(1+pbi_oth_escal/100)^(outYear-1)*CR5,0),""))</f>
        <v/>
      </c>
      <c r="CS77" s="78" t="str">
        <f>IF(pbi_oth_amount="n/a",'Inputs and Outputs'!CS142*CS5,IF(ISNUMBER(outYear),IF(outYear&lt;=pbi_oth_term,+pbi_oth_amount*(1+pbi_oth_escal/100)^(outYear-1)*CS5,0),""))</f>
        <v/>
      </c>
      <c r="CT77" s="78" t="str">
        <f>IF(pbi_oth_amount="n/a",'Inputs and Outputs'!CT142*CT5,IF(ISNUMBER(outYear),IF(outYear&lt;=pbi_oth_term,+pbi_oth_amount*(1+pbi_oth_escal/100)^(outYear-1)*CT5,0),""))</f>
        <v/>
      </c>
      <c r="CU77" s="78" t="str">
        <f>IF(pbi_oth_amount="n/a",'Inputs and Outputs'!CU142*CU5,IF(ISNUMBER(outYear),IF(outYear&lt;=pbi_oth_term,+pbi_oth_amount*(1+pbi_oth_escal/100)^(outYear-1)*CU5,0),""))</f>
        <v/>
      </c>
      <c r="CV77" s="78" t="str">
        <f>IF(pbi_oth_amount="n/a",'Inputs and Outputs'!CV142*CV5,IF(ISNUMBER(outYear),IF(outYear&lt;=pbi_oth_term,+pbi_oth_amount*(1+pbi_oth_escal/100)^(outYear-1)*CV5,0),""))</f>
        <v/>
      </c>
      <c r="CW77" s="78" t="str">
        <f>IF(pbi_oth_amount="n/a",'Inputs and Outputs'!CW142*CW5,IF(ISNUMBER(outYear),IF(outYear&lt;=pbi_oth_term,+pbi_oth_amount*(1+pbi_oth_escal/100)^(outYear-1)*CW5,0),""))</f>
        <v/>
      </c>
      <c r="CX77" s="78" t="str">
        <f>IF(pbi_oth_amount="n/a",'Inputs and Outputs'!CX142*CX5,IF(ISNUMBER(outYear),IF(outYear&lt;=pbi_oth_term,+pbi_oth_amount*(1+pbi_oth_escal/100)^(outYear-1)*CX5,0),""))</f>
        <v/>
      </c>
    </row>
    <row r="78" spans="1:102" x14ac:dyDescent="0.25">
      <c r="A78" s="60" t="s">
        <v>62</v>
      </c>
      <c r="B78" s="5"/>
      <c r="C78" s="76" t="str">
        <f>IF(ISNUMBER(outYear),SUM(C74:C77),"")</f>
        <v/>
      </c>
      <c r="D78" s="76" t="str">
        <f t="shared" ref="D78:AH78" si="63">IF(ISNUMBER(outYear),SUM(D74:D77),"")</f>
        <v/>
      </c>
      <c r="E78" s="76" t="str">
        <f t="shared" si="63"/>
        <v/>
      </c>
      <c r="F78" s="76" t="str">
        <f t="shared" si="63"/>
        <v/>
      </c>
      <c r="G78" s="76" t="str">
        <f t="shared" si="63"/>
        <v/>
      </c>
      <c r="H78" s="76" t="str">
        <f t="shared" si="63"/>
        <v/>
      </c>
      <c r="I78" s="76" t="str">
        <f t="shared" si="63"/>
        <v/>
      </c>
      <c r="J78" s="76" t="str">
        <f t="shared" si="63"/>
        <v/>
      </c>
      <c r="K78" s="76" t="str">
        <f t="shared" si="63"/>
        <v/>
      </c>
      <c r="L78" s="76" t="str">
        <f t="shared" si="63"/>
        <v/>
      </c>
      <c r="M78" s="76" t="str">
        <f t="shared" si="63"/>
        <v/>
      </c>
      <c r="N78" s="76" t="str">
        <f t="shared" si="63"/>
        <v/>
      </c>
      <c r="O78" s="76" t="str">
        <f t="shared" si="63"/>
        <v/>
      </c>
      <c r="P78" s="76" t="str">
        <f t="shared" si="63"/>
        <v/>
      </c>
      <c r="Q78" s="76" t="str">
        <f t="shared" si="63"/>
        <v/>
      </c>
      <c r="R78" s="76" t="str">
        <f t="shared" si="63"/>
        <v/>
      </c>
      <c r="S78" s="76" t="str">
        <f t="shared" si="63"/>
        <v/>
      </c>
      <c r="T78" s="76" t="str">
        <f t="shared" si="63"/>
        <v/>
      </c>
      <c r="U78" s="76" t="str">
        <f t="shared" si="63"/>
        <v/>
      </c>
      <c r="V78" s="76" t="str">
        <f t="shared" si="63"/>
        <v/>
      </c>
      <c r="W78" s="76" t="str">
        <f t="shared" si="63"/>
        <v/>
      </c>
      <c r="X78" s="76" t="str">
        <f t="shared" si="63"/>
        <v/>
      </c>
      <c r="Y78" s="76" t="str">
        <f t="shared" si="63"/>
        <v/>
      </c>
      <c r="Z78" s="76" t="str">
        <f t="shared" si="63"/>
        <v/>
      </c>
      <c r="AA78" s="76" t="str">
        <f t="shared" si="63"/>
        <v/>
      </c>
      <c r="AB78" s="76" t="str">
        <f t="shared" si="63"/>
        <v/>
      </c>
      <c r="AC78" s="76" t="str">
        <f t="shared" si="63"/>
        <v/>
      </c>
      <c r="AD78" s="76" t="str">
        <f t="shared" si="63"/>
        <v/>
      </c>
      <c r="AE78" s="76" t="str">
        <f t="shared" si="63"/>
        <v/>
      </c>
      <c r="AF78" s="76" t="str">
        <f t="shared" si="63"/>
        <v/>
      </c>
      <c r="AG78" s="76" t="str">
        <f t="shared" si="63"/>
        <v/>
      </c>
      <c r="AH78" s="76" t="str">
        <f t="shared" si="63"/>
        <v/>
      </c>
      <c r="AI78" s="76" t="str">
        <f t="shared" ref="AI78:BN78" si="64">IF(ISNUMBER(outYear),SUM(AI74:AI77),"")</f>
        <v/>
      </c>
      <c r="AJ78" s="76" t="str">
        <f t="shared" si="64"/>
        <v/>
      </c>
      <c r="AK78" s="76" t="str">
        <f t="shared" si="64"/>
        <v/>
      </c>
      <c r="AL78" s="76" t="str">
        <f t="shared" si="64"/>
        <v/>
      </c>
      <c r="AM78" s="76" t="str">
        <f t="shared" si="64"/>
        <v/>
      </c>
      <c r="AN78" s="76" t="str">
        <f t="shared" si="64"/>
        <v/>
      </c>
      <c r="AO78" s="76" t="str">
        <f t="shared" si="64"/>
        <v/>
      </c>
      <c r="AP78" s="76" t="str">
        <f t="shared" si="64"/>
        <v/>
      </c>
      <c r="AQ78" s="76" t="str">
        <f t="shared" si="64"/>
        <v/>
      </c>
      <c r="AR78" s="76" t="str">
        <f t="shared" si="64"/>
        <v/>
      </c>
      <c r="AS78" s="76" t="str">
        <f t="shared" si="64"/>
        <v/>
      </c>
      <c r="AT78" s="76" t="str">
        <f t="shared" si="64"/>
        <v/>
      </c>
      <c r="AU78" s="76" t="str">
        <f t="shared" si="64"/>
        <v/>
      </c>
      <c r="AV78" s="76" t="str">
        <f t="shared" si="64"/>
        <v/>
      </c>
      <c r="AW78" s="76" t="str">
        <f t="shared" si="64"/>
        <v/>
      </c>
      <c r="AX78" s="76" t="str">
        <f t="shared" si="64"/>
        <v/>
      </c>
      <c r="AY78" s="76" t="str">
        <f t="shared" si="64"/>
        <v/>
      </c>
      <c r="AZ78" s="76" t="str">
        <f t="shared" si="64"/>
        <v/>
      </c>
      <c r="BA78" s="76" t="str">
        <f t="shared" si="64"/>
        <v/>
      </c>
      <c r="BB78" s="76" t="str">
        <f t="shared" si="64"/>
        <v/>
      </c>
      <c r="BC78" s="76" t="str">
        <f t="shared" si="64"/>
        <v/>
      </c>
      <c r="BD78" s="76" t="str">
        <f t="shared" si="64"/>
        <v/>
      </c>
      <c r="BE78" s="76" t="str">
        <f t="shared" si="64"/>
        <v/>
      </c>
      <c r="BF78" s="76" t="str">
        <f t="shared" si="64"/>
        <v/>
      </c>
      <c r="BG78" s="76" t="str">
        <f t="shared" si="64"/>
        <v/>
      </c>
      <c r="BH78" s="76" t="str">
        <f t="shared" si="64"/>
        <v/>
      </c>
      <c r="BI78" s="76" t="str">
        <f t="shared" si="64"/>
        <v/>
      </c>
      <c r="BJ78" s="76" t="str">
        <f t="shared" si="64"/>
        <v/>
      </c>
      <c r="BK78" s="76" t="str">
        <f t="shared" si="64"/>
        <v/>
      </c>
      <c r="BL78" s="76" t="str">
        <f t="shared" si="64"/>
        <v/>
      </c>
      <c r="BM78" s="76" t="str">
        <f t="shared" si="64"/>
        <v/>
      </c>
      <c r="BN78" s="76" t="str">
        <f t="shared" si="64"/>
        <v/>
      </c>
      <c r="BO78" s="76" t="str">
        <f t="shared" ref="BO78:CT78" si="65">IF(ISNUMBER(outYear),SUM(BO74:BO77),"")</f>
        <v/>
      </c>
      <c r="BP78" s="76" t="str">
        <f t="shared" si="65"/>
        <v/>
      </c>
      <c r="BQ78" s="76" t="str">
        <f t="shared" si="65"/>
        <v/>
      </c>
      <c r="BR78" s="76" t="str">
        <f t="shared" si="65"/>
        <v/>
      </c>
      <c r="BS78" s="76" t="str">
        <f t="shared" si="65"/>
        <v/>
      </c>
      <c r="BT78" s="76" t="str">
        <f t="shared" si="65"/>
        <v/>
      </c>
      <c r="BU78" s="76" t="str">
        <f t="shared" si="65"/>
        <v/>
      </c>
      <c r="BV78" s="76" t="str">
        <f t="shared" si="65"/>
        <v/>
      </c>
      <c r="BW78" s="76" t="str">
        <f t="shared" si="65"/>
        <v/>
      </c>
      <c r="BX78" s="76" t="str">
        <f t="shared" si="65"/>
        <v/>
      </c>
      <c r="BY78" s="76" t="str">
        <f t="shared" si="65"/>
        <v/>
      </c>
      <c r="BZ78" s="76" t="str">
        <f t="shared" si="65"/>
        <v/>
      </c>
      <c r="CA78" s="76" t="str">
        <f t="shared" si="65"/>
        <v/>
      </c>
      <c r="CB78" s="76" t="str">
        <f t="shared" si="65"/>
        <v/>
      </c>
      <c r="CC78" s="76" t="str">
        <f t="shared" si="65"/>
        <v/>
      </c>
      <c r="CD78" s="76" t="str">
        <f t="shared" si="65"/>
        <v/>
      </c>
      <c r="CE78" s="76" t="str">
        <f t="shared" si="65"/>
        <v/>
      </c>
      <c r="CF78" s="76" t="str">
        <f t="shared" si="65"/>
        <v/>
      </c>
      <c r="CG78" s="76" t="str">
        <f t="shared" si="65"/>
        <v/>
      </c>
      <c r="CH78" s="76" t="str">
        <f t="shared" si="65"/>
        <v/>
      </c>
      <c r="CI78" s="76" t="str">
        <f t="shared" si="65"/>
        <v/>
      </c>
      <c r="CJ78" s="76" t="str">
        <f t="shared" si="65"/>
        <v/>
      </c>
      <c r="CK78" s="76" t="str">
        <f t="shared" si="65"/>
        <v/>
      </c>
      <c r="CL78" s="76" t="str">
        <f t="shared" si="65"/>
        <v/>
      </c>
      <c r="CM78" s="76" t="str">
        <f t="shared" si="65"/>
        <v/>
      </c>
      <c r="CN78" s="76" t="str">
        <f t="shared" si="65"/>
        <v/>
      </c>
      <c r="CO78" s="76" t="str">
        <f t="shared" si="65"/>
        <v/>
      </c>
      <c r="CP78" s="76" t="str">
        <f t="shared" si="65"/>
        <v/>
      </c>
      <c r="CQ78" s="76" t="str">
        <f t="shared" si="65"/>
        <v/>
      </c>
      <c r="CR78" s="76" t="str">
        <f t="shared" si="65"/>
        <v/>
      </c>
      <c r="CS78" s="76" t="str">
        <f t="shared" si="65"/>
        <v/>
      </c>
      <c r="CT78" s="76" t="str">
        <f t="shared" si="65"/>
        <v/>
      </c>
      <c r="CU78" s="76" t="str">
        <f t="shared" ref="CU78:CX78" si="66">IF(ISNUMBER(outYear),SUM(CU74:CU77),"")</f>
        <v/>
      </c>
      <c r="CV78" s="76" t="str">
        <f t="shared" si="66"/>
        <v/>
      </c>
      <c r="CW78" s="76" t="str">
        <f t="shared" si="66"/>
        <v/>
      </c>
      <c r="CX78" s="76" t="str">
        <f t="shared" si="66"/>
        <v/>
      </c>
    </row>
    <row r="79" spans="1:102" x14ac:dyDescent="0.25">
      <c r="A79" s="60"/>
      <c r="B79" s="5"/>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c r="BX79" s="76"/>
      <c r="BY79" s="76"/>
      <c r="BZ79" s="76"/>
      <c r="CA79" s="76"/>
      <c r="CB79" s="76"/>
      <c r="CC79" s="76"/>
      <c r="CD79" s="76"/>
      <c r="CE79" s="76"/>
      <c r="CF79" s="76"/>
      <c r="CG79" s="76"/>
      <c r="CH79" s="76"/>
      <c r="CI79" s="76"/>
      <c r="CJ79" s="76"/>
      <c r="CK79" s="76"/>
      <c r="CL79" s="76"/>
      <c r="CM79" s="76"/>
      <c r="CN79" s="76"/>
      <c r="CO79" s="76"/>
      <c r="CP79" s="76"/>
      <c r="CQ79" s="76"/>
      <c r="CR79" s="76"/>
      <c r="CS79" s="76"/>
      <c r="CT79" s="76"/>
      <c r="CU79" s="76"/>
      <c r="CV79" s="76"/>
      <c r="CW79" s="76"/>
      <c r="CX79" s="76"/>
    </row>
    <row r="80" spans="1:102" x14ac:dyDescent="0.25">
      <c r="A80" s="207" t="s">
        <v>232</v>
      </c>
      <c r="B80" s="208"/>
      <c r="C80" s="209"/>
      <c r="D80" s="209"/>
      <c r="E80" s="209"/>
      <c r="F80" s="209"/>
      <c r="G80" s="209"/>
      <c r="H80" s="209"/>
      <c r="I80" s="209"/>
      <c r="J80" s="209"/>
      <c r="K80" s="209"/>
      <c r="L80" s="209"/>
      <c r="M80" s="209"/>
      <c r="N80" s="209"/>
      <c r="O80" s="209"/>
      <c r="P80" s="209"/>
      <c r="Q80" s="209"/>
      <c r="R80" s="209"/>
      <c r="S80" s="209"/>
      <c r="T80" s="209"/>
      <c r="U80" s="209"/>
      <c r="V80" s="209"/>
      <c r="W80" s="209"/>
      <c r="X80" s="209"/>
      <c r="Y80" s="209"/>
      <c r="Z80" s="209"/>
      <c r="AA80" s="209"/>
      <c r="AB80" s="209"/>
      <c r="AC80" s="209"/>
      <c r="AD80" s="209"/>
      <c r="AE80" s="209"/>
      <c r="AF80" s="209"/>
      <c r="AG80" s="209"/>
      <c r="AH80" s="209"/>
      <c r="AI80" s="209"/>
      <c r="AJ80" s="209"/>
      <c r="AK80" s="209"/>
      <c r="AL80" s="209"/>
      <c r="AM80" s="209"/>
      <c r="AN80" s="209"/>
      <c r="AO80" s="209"/>
      <c r="AP80" s="209"/>
      <c r="AQ80" s="209"/>
      <c r="AR80" s="209"/>
      <c r="AS80" s="209"/>
      <c r="AT80" s="209"/>
      <c r="AU80" s="209"/>
      <c r="AV80" s="209"/>
      <c r="AW80" s="209"/>
      <c r="AX80" s="209"/>
      <c r="AY80" s="209"/>
      <c r="AZ80" s="209"/>
      <c r="BA80" s="209"/>
      <c r="BB80" s="209"/>
      <c r="BC80" s="209"/>
      <c r="BD80" s="209"/>
      <c r="BE80" s="209"/>
      <c r="BF80" s="209"/>
      <c r="BG80" s="209"/>
      <c r="BH80" s="209"/>
      <c r="BI80" s="209"/>
      <c r="BJ80" s="209"/>
      <c r="BK80" s="209"/>
      <c r="BL80" s="209"/>
      <c r="BM80" s="209"/>
      <c r="BN80" s="209"/>
      <c r="BO80" s="209"/>
      <c r="BP80" s="209"/>
      <c r="BQ80" s="209"/>
      <c r="BR80" s="209"/>
      <c r="BS80" s="209"/>
      <c r="BT80" s="209"/>
      <c r="BU80" s="209"/>
      <c r="BV80" s="209"/>
      <c r="BW80" s="209"/>
      <c r="BX80" s="209"/>
      <c r="BY80" s="209"/>
      <c r="BZ80" s="209"/>
      <c r="CA80" s="209"/>
      <c r="CB80" s="209"/>
      <c r="CC80" s="209"/>
      <c r="CD80" s="209"/>
      <c r="CE80" s="209"/>
      <c r="CF80" s="209"/>
      <c r="CG80" s="209"/>
      <c r="CH80" s="209"/>
      <c r="CI80" s="209"/>
      <c r="CJ80" s="209"/>
      <c r="CK80" s="209"/>
      <c r="CL80" s="209"/>
      <c r="CM80" s="209"/>
      <c r="CN80" s="209"/>
      <c r="CO80" s="209"/>
      <c r="CP80" s="209"/>
      <c r="CQ80" s="209"/>
      <c r="CR80" s="209"/>
      <c r="CS80" s="209"/>
      <c r="CT80" s="209"/>
      <c r="CU80" s="209"/>
      <c r="CV80" s="209"/>
      <c r="CW80" s="209"/>
      <c r="CX80" s="210"/>
    </row>
    <row r="81" spans="1:102" ht="13.8" x14ac:dyDescent="0.3">
      <c r="A81" s="211" t="s">
        <v>223</v>
      </c>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c r="BX81" s="76"/>
      <c r="BY81" s="76"/>
      <c r="BZ81" s="76"/>
      <c r="CA81" s="76"/>
      <c r="CB81" s="76"/>
      <c r="CC81" s="76"/>
      <c r="CD81" s="76"/>
      <c r="CE81" s="76"/>
      <c r="CF81" s="76"/>
      <c r="CG81" s="76"/>
      <c r="CH81" s="76"/>
      <c r="CI81" s="76"/>
      <c r="CJ81" s="76"/>
      <c r="CK81" s="76"/>
      <c r="CL81" s="76"/>
      <c r="CM81" s="76"/>
      <c r="CN81" s="76"/>
      <c r="CO81" s="76"/>
      <c r="CP81" s="76"/>
      <c r="CQ81" s="76"/>
      <c r="CR81" s="76"/>
      <c r="CS81" s="76"/>
      <c r="CT81" s="76"/>
      <c r="CU81" s="76"/>
      <c r="CV81" s="76"/>
      <c r="CW81" s="76"/>
      <c r="CX81" s="76"/>
    </row>
    <row r="82" spans="1:102" ht="13.8" x14ac:dyDescent="0.3">
      <c r="A82" s="212" t="s">
        <v>3</v>
      </c>
      <c r="B82" s="76"/>
      <c r="C82" s="76"/>
      <c r="D82" s="76"/>
      <c r="E82" s="76"/>
      <c r="F82" s="76"/>
      <c r="G82" s="76"/>
      <c r="H82" s="76"/>
      <c r="I82" s="76"/>
      <c r="J82" s="76"/>
      <c r="K82" s="76"/>
      <c r="L82" s="76"/>
      <c r="M82" s="76"/>
      <c r="N82" s="76"/>
      <c r="O82" s="76"/>
      <c r="P82" s="76"/>
      <c r="Q82" s="76"/>
      <c r="R82" s="76"/>
      <c r="S82" s="76"/>
      <c r="T82" s="76"/>
      <c r="U82" s="76"/>
      <c r="V82" s="76"/>
      <c r="W82" s="76"/>
      <c r="X82" s="76"/>
      <c r="Y82" s="76"/>
      <c r="Z82" s="76"/>
      <c r="AA82" s="76"/>
      <c r="AB82" s="76"/>
      <c r="AC82" s="76"/>
      <c r="AD82" s="76"/>
      <c r="AE82" s="76"/>
      <c r="AF82" s="76"/>
      <c r="AG82" s="76"/>
      <c r="AH82" s="76"/>
      <c r="AI82" s="76"/>
      <c r="AJ82" s="76"/>
      <c r="AK82" s="76"/>
      <c r="AL82" s="76"/>
      <c r="AM82" s="76"/>
      <c r="AN82" s="76"/>
      <c r="AO82" s="76"/>
      <c r="AP82" s="76"/>
      <c r="AQ82" s="76"/>
      <c r="AR82" s="76"/>
      <c r="AS82" s="76"/>
      <c r="AT82" s="76"/>
      <c r="AU82" s="76"/>
      <c r="AV82" s="76"/>
      <c r="AW82" s="76"/>
      <c r="AX82" s="76"/>
      <c r="AY82" s="76"/>
      <c r="AZ82" s="76"/>
      <c r="BA82" s="76"/>
      <c r="BB82" s="76"/>
      <c r="BC82" s="76"/>
      <c r="BD82" s="76"/>
      <c r="BE82" s="76"/>
      <c r="BF82" s="76"/>
      <c r="BG82" s="76"/>
      <c r="BH82" s="76"/>
      <c r="BI82" s="76"/>
      <c r="BJ82" s="76"/>
      <c r="BK82" s="76"/>
      <c r="BL82" s="76"/>
      <c r="BM82" s="76"/>
      <c r="BN82" s="76"/>
      <c r="BO82" s="76"/>
      <c r="BP82" s="76"/>
      <c r="BQ82" s="76"/>
      <c r="BR82" s="76"/>
      <c r="BS82" s="76"/>
      <c r="BT82" s="76"/>
      <c r="BU82" s="76"/>
      <c r="BV82" s="76"/>
      <c r="BW82" s="76"/>
      <c r="BX82" s="76"/>
      <c r="BY82" s="76"/>
      <c r="BZ82" s="76"/>
      <c r="CA82" s="76"/>
      <c r="CB82" s="76"/>
      <c r="CC82" s="76"/>
      <c r="CD82" s="76"/>
      <c r="CE82" s="76"/>
      <c r="CF82" s="76"/>
      <c r="CG82" s="76"/>
      <c r="CH82" s="76"/>
      <c r="CI82" s="76"/>
      <c r="CJ82" s="76"/>
      <c r="CK82" s="76"/>
      <c r="CL82" s="76"/>
      <c r="CM82" s="76"/>
      <c r="CN82" s="76"/>
      <c r="CO82" s="76"/>
      <c r="CP82" s="76"/>
      <c r="CQ82" s="76"/>
      <c r="CR82" s="76"/>
      <c r="CS82" s="76"/>
      <c r="CT82" s="76"/>
      <c r="CU82" s="76"/>
      <c r="CV82" s="76"/>
      <c r="CW82" s="76"/>
      <c r="CX82" s="76"/>
    </row>
    <row r="83" spans="1:102" ht="13.8" x14ac:dyDescent="0.3">
      <c r="A83" s="213" t="s">
        <v>224</v>
      </c>
      <c r="B83" s="76"/>
      <c r="C83" s="76">
        <f t="array" ref="C83:CX83">'Inputs and Outputs'!C133:CX133</f>
        <v>0</v>
      </c>
      <c r="D83" s="76">
        <v>0</v>
      </c>
      <c r="E83" s="76">
        <v>0</v>
      </c>
      <c r="F83" s="76">
        <v>0</v>
      </c>
      <c r="G83" s="76">
        <v>0</v>
      </c>
      <c r="H83" s="76">
        <v>0</v>
      </c>
      <c r="I83" s="76">
        <v>0</v>
      </c>
      <c r="J83" s="76">
        <v>0</v>
      </c>
      <c r="K83" s="76">
        <v>0</v>
      </c>
      <c r="L83" s="76">
        <v>0</v>
      </c>
      <c r="M83" s="76">
        <v>0</v>
      </c>
      <c r="N83" s="76">
        <v>0</v>
      </c>
      <c r="O83" s="76">
        <v>0</v>
      </c>
      <c r="P83" s="76">
        <v>0</v>
      </c>
      <c r="Q83" s="76">
        <v>0</v>
      </c>
      <c r="R83" s="76">
        <v>0</v>
      </c>
      <c r="S83" s="76">
        <v>0</v>
      </c>
      <c r="T83" s="76">
        <v>0</v>
      </c>
      <c r="U83" s="76">
        <v>0</v>
      </c>
      <c r="V83" s="76">
        <v>0</v>
      </c>
      <c r="W83" s="76">
        <v>0</v>
      </c>
      <c r="X83" s="76">
        <v>0</v>
      </c>
      <c r="Y83" s="76">
        <v>0</v>
      </c>
      <c r="Z83" s="76">
        <v>0</v>
      </c>
      <c r="AA83" s="76">
        <v>0</v>
      </c>
      <c r="AB83" s="76">
        <v>0</v>
      </c>
      <c r="AC83" s="76">
        <v>0</v>
      </c>
      <c r="AD83" s="76">
        <v>0</v>
      </c>
      <c r="AE83" s="76">
        <v>0</v>
      </c>
      <c r="AF83" s="76">
        <v>0</v>
      </c>
      <c r="AG83" s="76">
        <v>0</v>
      </c>
      <c r="AH83" s="76">
        <v>0</v>
      </c>
      <c r="AI83" s="76">
        <v>0</v>
      </c>
      <c r="AJ83" s="76">
        <v>0</v>
      </c>
      <c r="AK83" s="76">
        <v>0</v>
      </c>
      <c r="AL83" s="76">
        <v>0</v>
      </c>
      <c r="AM83" s="76">
        <v>0</v>
      </c>
      <c r="AN83" s="76">
        <v>0</v>
      </c>
      <c r="AO83" s="76">
        <v>0</v>
      </c>
      <c r="AP83" s="76">
        <v>0</v>
      </c>
      <c r="AQ83" s="76">
        <v>0</v>
      </c>
      <c r="AR83" s="76">
        <v>0</v>
      </c>
      <c r="AS83" s="76">
        <v>0</v>
      </c>
      <c r="AT83" s="76">
        <v>0</v>
      </c>
      <c r="AU83" s="76">
        <v>0</v>
      </c>
      <c r="AV83" s="76">
        <v>0</v>
      </c>
      <c r="AW83" s="76">
        <v>0</v>
      </c>
      <c r="AX83" s="76">
        <v>0</v>
      </c>
      <c r="AY83" s="76">
        <v>0</v>
      </c>
      <c r="AZ83" s="76">
        <v>0</v>
      </c>
      <c r="BA83" s="76">
        <v>0</v>
      </c>
      <c r="BB83" s="76">
        <v>0</v>
      </c>
      <c r="BC83" s="76">
        <v>0</v>
      </c>
      <c r="BD83" s="76">
        <v>0</v>
      </c>
      <c r="BE83" s="76">
        <v>0</v>
      </c>
      <c r="BF83" s="76">
        <v>0</v>
      </c>
      <c r="BG83" s="76">
        <v>0</v>
      </c>
      <c r="BH83" s="76">
        <v>0</v>
      </c>
      <c r="BI83" s="76">
        <v>0</v>
      </c>
      <c r="BJ83" s="76">
        <v>0</v>
      </c>
      <c r="BK83" s="76">
        <v>0</v>
      </c>
      <c r="BL83" s="76">
        <v>0</v>
      </c>
      <c r="BM83" s="76">
        <v>0</v>
      </c>
      <c r="BN83" s="76">
        <v>0</v>
      </c>
      <c r="BO83" s="76">
        <v>0</v>
      </c>
      <c r="BP83" s="76">
        <v>0</v>
      </c>
      <c r="BQ83" s="76">
        <v>0</v>
      </c>
      <c r="BR83" s="76">
        <v>0</v>
      </c>
      <c r="BS83" s="76">
        <v>0</v>
      </c>
      <c r="BT83" s="76">
        <v>0</v>
      </c>
      <c r="BU83" s="76">
        <v>0</v>
      </c>
      <c r="BV83" s="76">
        <v>0</v>
      </c>
      <c r="BW83" s="76">
        <v>0</v>
      </c>
      <c r="BX83" s="76">
        <v>0</v>
      </c>
      <c r="BY83" s="76">
        <v>0</v>
      </c>
      <c r="BZ83" s="76">
        <v>0</v>
      </c>
      <c r="CA83" s="76">
        <v>0</v>
      </c>
      <c r="CB83" s="76">
        <v>0</v>
      </c>
      <c r="CC83" s="76">
        <v>0</v>
      </c>
      <c r="CD83" s="76">
        <v>0</v>
      </c>
      <c r="CE83" s="76">
        <v>0</v>
      </c>
      <c r="CF83" s="76">
        <v>0</v>
      </c>
      <c r="CG83" s="76">
        <v>0</v>
      </c>
      <c r="CH83" s="76">
        <v>0</v>
      </c>
      <c r="CI83" s="76">
        <v>0</v>
      </c>
      <c r="CJ83" s="76">
        <v>0</v>
      </c>
      <c r="CK83" s="76">
        <v>0</v>
      </c>
      <c r="CL83" s="76">
        <v>0</v>
      </c>
      <c r="CM83" s="76">
        <v>0</v>
      </c>
      <c r="CN83" s="76">
        <v>0</v>
      </c>
      <c r="CO83" s="76">
        <v>0</v>
      </c>
      <c r="CP83" s="76">
        <v>0</v>
      </c>
      <c r="CQ83" s="76">
        <v>0</v>
      </c>
      <c r="CR83" s="76">
        <v>0</v>
      </c>
      <c r="CS83" s="76">
        <v>0</v>
      </c>
      <c r="CT83" s="76">
        <v>0</v>
      </c>
      <c r="CU83" s="76">
        <v>0</v>
      </c>
      <c r="CV83" s="76">
        <v>0</v>
      </c>
      <c r="CW83" s="76">
        <v>0</v>
      </c>
      <c r="CX83" s="76">
        <v>0</v>
      </c>
    </row>
    <row r="84" spans="1:102" ht="13.8" x14ac:dyDescent="0.3">
      <c r="A84" s="213" t="s">
        <v>229</v>
      </c>
      <c r="B84" s="76">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B68,0)-IF(cbi_sta_deprbas_sta="Yes",B69,0)-IF(cbi_uti_deprbas_sta="Yes",B70,0)-IF(cbi_oth_deprbas_sta="Yes",B71,0),"")</f>
        <v>0</v>
      </c>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c r="AX84" s="76"/>
      <c r="AY84" s="76"/>
      <c r="AZ84" s="76"/>
      <c r="BA84" s="76"/>
      <c r="BB84" s="76"/>
      <c r="BC84" s="76"/>
      <c r="BD84" s="76"/>
      <c r="BE84" s="76"/>
      <c r="BF84" s="76"/>
      <c r="BG84" s="76"/>
      <c r="BH84" s="76"/>
      <c r="BI84" s="76"/>
      <c r="BJ84" s="76"/>
      <c r="BK84" s="76"/>
      <c r="BL84" s="76"/>
      <c r="BM84" s="76"/>
      <c r="BN84" s="76"/>
      <c r="BO84" s="76"/>
      <c r="BP84" s="76"/>
      <c r="BQ84" s="76"/>
      <c r="BR84" s="76"/>
      <c r="BS84" s="76"/>
      <c r="BT84" s="76"/>
      <c r="BU84" s="76"/>
      <c r="BV84" s="76"/>
      <c r="BW84" s="76"/>
      <c r="BX84" s="76"/>
      <c r="BY84" s="76"/>
      <c r="BZ84" s="76"/>
      <c r="CA84" s="76"/>
      <c r="CB84" s="76"/>
      <c r="CC84" s="76"/>
      <c r="CD84" s="76"/>
      <c r="CE84" s="76"/>
      <c r="CF84" s="76"/>
      <c r="CG84" s="76"/>
      <c r="CH84" s="76"/>
      <c r="CI84" s="76"/>
      <c r="CJ84" s="76"/>
      <c r="CK84" s="76"/>
      <c r="CL84" s="76"/>
      <c r="CM84" s="76"/>
      <c r="CN84" s="76"/>
      <c r="CO84" s="76"/>
      <c r="CP84" s="76"/>
      <c r="CQ84" s="76"/>
      <c r="CR84" s="76"/>
      <c r="CS84" s="76"/>
      <c r="CT84" s="76"/>
      <c r="CU84" s="76"/>
      <c r="CV84" s="76"/>
      <c r="CW84" s="76"/>
      <c r="CX84" s="76"/>
    </row>
    <row r="85" spans="1:102" ht="13.8" x14ac:dyDescent="0.3">
      <c r="A85" s="213" t="s">
        <v>225</v>
      </c>
      <c r="B85" s="215"/>
      <c r="C85" s="215">
        <f t="array" ref="C85:CX85">'Inputs and Outputs'!C136:CX136</f>
        <v>0</v>
      </c>
      <c r="D85" s="215">
        <v>0</v>
      </c>
      <c r="E85" s="215">
        <v>0</v>
      </c>
      <c r="F85" s="215">
        <v>0</v>
      </c>
      <c r="G85" s="215">
        <v>0</v>
      </c>
      <c r="H85" s="215">
        <v>0</v>
      </c>
      <c r="I85" s="215">
        <v>0</v>
      </c>
      <c r="J85" s="215">
        <v>0</v>
      </c>
      <c r="K85" s="215">
        <v>0</v>
      </c>
      <c r="L85" s="215">
        <v>0</v>
      </c>
      <c r="M85" s="215">
        <v>0</v>
      </c>
      <c r="N85" s="215">
        <v>0</v>
      </c>
      <c r="O85" s="215">
        <v>0</v>
      </c>
      <c r="P85" s="215">
        <v>0</v>
      </c>
      <c r="Q85" s="215">
        <v>0</v>
      </c>
      <c r="R85" s="215">
        <v>0</v>
      </c>
      <c r="S85" s="215">
        <v>0</v>
      </c>
      <c r="T85" s="215">
        <v>0</v>
      </c>
      <c r="U85" s="215">
        <v>0</v>
      </c>
      <c r="V85" s="215">
        <v>0</v>
      </c>
      <c r="W85" s="215">
        <v>0</v>
      </c>
      <c r="X85" s="215">
        <v>0</v>
      </c>
      <c r="Y85" s="215">
        <v>0</v>
      </c>
      <c r="Z85" s="215">
        <v>0</v>
      </c>
      <c r="AA85" s="215">
        <v>0</v>
      </c>
      <c r="AB85" s="215">
        <v>0</v>
      </c>
      <c r="AC85" s="215">
        <v>0</v>
      </c>
      <c r="AD85" s="215">
        <v>0</v>
      </c>
      <c r="AE85" s="215">
        <v>0</v>
      </c>
      <c r="AF85" s="215">
        <v>0</v>
      </c>
      <c r="AG85" s="215">
        <v>0</v>
      </c>
      <c r="AH85" s="215">
        <v>0</v>
      </c>
      <c r="AI85" s="215">
        <v>0</v>
      </c>
      <c r="AJ85" s="215">
        <v>0</v>
      </c>
      <c r="AK85" s="215">
        <v>0</v>
      </c>
      <c r="AL85" s="215">
        <v>0</v>
      </c>
      <c r="AM85" s="215">
        <v>0</v>
      </c>
      <c r="AN85" s="215">
        <v>0</v>
      </c>
      <c r="AO85" s="215">
        <v>0</v>
      </c>
      <c r="AP85" s="215">
        <v>0</v>
      </c>
      <c r="AQ85" s="215">
        <v>0</v>
      </c>
      <c r="AR85" s="215">
        <v>0</v>
      </c>
      <c r="AS85" s="215">
        <v>0</v>
      </c>
      <c r="AT85" s="215">
        <v>0</v>
      </c>
      <c r="AU85" s="215">
        <v>0</v>
      </c>
      <c r="AV85" s="215">
        <v>0</v>
      </c>
      <c r="AW85" s="215">
        <v>0</v>
      </c>
      <c r="AX85" s="215">
        <v>0</v>
      </c>
      <c r="AY85" s="215">
        <v>0</v>
      </c>
      <c r="AZ85" s="215">
        <v>0</v>
      </c>
      <c r="BA85" s="215">
        <v>0</v>
      </c>
      <c r="BB85" s="215">
        <v>0</v>
      </c>
      <c r="BC85" s="215">
        <v>0</v>
      </c>
      <c r="BD85" s="215">
        <v>0</v>
      </c>
      <c r="BE85" s="215">
        <v>0</v>
      </c>
      <c r="BF85" s="215">
        <v>0</v>
      </c>
      <c r="BG85" s="215">
        <v>0</v>
      </c>
      <c r="BH85" s="215">
        <v>0</v>
      </c>
      <c r="BI85" s="215">
        <v>0</v>
      </c>
      <c r="BJ85" s="215">
        <v>0</v>
      </c>
      <c r="BK85" s="215">
        <v>0</v>
      </c>
      <c r="BL85" s="215">
        <v>0</v>
      </c>
      <c r="BM85" s="215">
        <v>0</v>
      </c>
      <c r="BN85" s="215">
        <v>0</v>
      </c>
      <c r="BO85" s="215">
        <v>0</v>
      </c>
      <c r="BP85" s="215">
        <v>0</v>
      </c>
      <c r="BQ85" s="215">
        <v>0</v>
      </c>
      <c r="BR85" s="215">
        <v>0</v>
      </c>
      <c r="BS85" s="215">
        <v>0</v>
      </c>
      <c r="BT85" s="215">
        <v>0</v>
      </c>
      <c r="BU85" s="215">
        <v>0</v>
      </c>
      <c r="BV85" s="215">
        <v>0</v>
      </c>
      <c r="BW85" s="215">
        <v>0</v>
      </c>
      <c r="BX85" s="215">
        <v>0</v>
      </c>
      <c r="BY85" s="215">
        <v>0</v>
      </c>
      <c r="BZ85" s="215">
        <v>0</v>
      </c>
      <c r="CA85" s="215">
        <v>0</v>
      </c>
      <c r="CB85" s="215">
        <v>0</v>
      </c>
      <c r="CC85" s="215">
        <v>0</v>
      </c>
      <c r="CD85" s="215">
        <v>0</v>
      </c>
      <c r="CE85" s="215">
        <v>0</v>
      </c>
      <c r="CF85" s="215">
        <v>0</v>
      </c>
      <c r="CG85" s="215">
        <v>0</v>
      </c>
      <c r="CH85" s="215">
        <v>0</v>
      </c>
      <c r="CI85" s="215">
        <v>0</v>
      </c>
      <c r="CJ85" s="215">
        <v>0</v>
      </c>
      <c r="CK85" s="215">
        <v>0</v>
      </c>
      <c r="CL85" s="215">
        <v>0</v>
      </c>
      <c r="CM85" s="215">
        <v>0</v>
      </c>
      <c r="CN85" s="215">
        <v>0</v>
      </c>
      <c r="CO85" s="215">
        <v>0</v>
      </c>
      <c r="CP85" s="215">
        <v>0</v>
      </c>
      <c r="CQ85" s="215">
        <v>0</v>
      </c>
      <c r="CR85" s="215">
        <v>0</v>
      </c>
      <c r="CS85" s="215">
        <v>0</v>
      </c>
      <c r="CT85" s="215">
        <v>0</v>
      </c>
      <c r="CU85" s="215">
        <v>0</v>
      </c>
      <c r="CV85" s="215">
        <v>0</v>
      </c>
      <c r="CW85" s="215">
        <v>0</v>
      </c>
      <c r="CX85" s="215">
        <v>0</v>
      </c>
    </row>
    <row r="86" spans="1:102" ht="13.8" x14ac:dyDescent="0.3">
      <c r="A86" s="214" t="s">
        <v>226</v>
      </c>
      <c r="B86" s="216"/>
      <c r="C86" s="216">
        <f t="array" ref="C86:CX86">'Inputs and Outputs'!C137:CX137</f>
        <v>0</v>
      </c>
      <c r="D86" s="216">
        <v>0</v>
      </c>
      <c r="E86" s="216">
        <v>0</v>
      </c>
      <c r="F86" s="216">
        <v>0</v>
      </c>
      <c r="G86" s="216">
        <v>0</v>
      </c>
      <c r="H86" s="216">
        <v>0</v>
      </c>
      <c r="I86" s="216">
        <v>0</v>
      </c>
      <c r="J86" s="216">
        <v>0</v>
      </c>
      <c r="K86" s="216">
        <v>0</v>
      </c>
      <c r="L86" s="216">
        <v>0</v>
      </c>
      <c r="M86" s="216">
        <v>0</v>
      </c>
      <c r="N86" s="216">
        <v>0</v>
      </c>
      <c r="O86" s="216">
        <v>0</v>
      </c>
      <c r="P86" s="216">
        <v>0</v>
      </c>
      <c r="Q86" s="216">
        <v>0</v>
      </c>
      <c r="R86" s="216">
        <v>0</v>
      </c>
      <c r="S86" s="216">
        <v>0</v>
      </c>
      <c r="T86" s="216">
        <v>0</v>
      </c>
      <c r="U86" s="216">
        <v>0</v>
      </c>
      <c r="V86" s="216">
        <v>0</v>
      </c>
      <c r="W86" s="216">
        <v>0</v>
      </c>
      <c r="X86" s="216">
        <v>0</v>
      </c>
      <c r="Y86" s="216">
        <v>0</v>
      </c>
      <c r="Z86" s="216">
        <v>0</v>
      </c>
      <c r="AA86" s="216">
        <v>0</v>
      </c>
      <c r="AB86" s="216">
        <v>0</v>
      </c>
      <c r="AC86" s="216">
        <v>0</v>
      </c>
      <c r="AD86" s="216">
        <v>0</v>
      </c>
      <c r="AE86" s="216">
        <v>0</v>
      </c>
      <c r="AF86" s="216">
        <v>0</v>
      </c>
      <c r="AG86" s="216">
        <v>0</v>
      </c>
      <c r="AH86" s="216">
        <v>0</v>
      </c>
      <c r="AI86" s="216">
        <v>0</v>
      </c>
      <c r="AJ86" s="216">
        <v>0</v>
      </c>
      <c r="AK86" s="216">
        <v>0</v>
      </c>
      <c r="AL86" s="216">
        <v>0</v>
      </c>
      <c r="AM86" s="216">
        <v>0</v>
      </c>
      <c r="AN86" s="216">
        <v>0</v>
      </c>
      <c r="AO86" s="216">
        <v>0</v>
      </c>
      <c r="AP86" s="216">
        <v>0</v>
      </c>
      <c r="AQ86" s="216">
        <v>0</v>
      </c>
      <c r="AR86" s="216">
        <v>0</v>
      </c>
      <c r="AS86" s="216">
        <v>0</v>
      </c>
      <c r="AT86" s="216">
        <v>0</v>
      </c>
      <c r="AU86" s="216">
        <v>0</v>
      </c>
      <c r="AV86" s="216">
        <v>0</v>
      </c>
      <c r="AW86" s="216">
        <v>0</v>
      </c>
      <c r="AX86" s="216">
        <v>0</v>
      </c>
      <c r="AY86" s="216">
        <v>0</v>
      </c>
      <c r="AZ86" s="216">
        <v>0</v>
      </c>
      <c r="BA86" s="216">
        <v>0</v>
      </c>
      <c r="BB86" s="216">
        <v>0</v>
      </c>
      <c r="BC86" s="216">
        <v>0</v>
      </c>
      <c r="BD86" s="216">
        <v>0</v>
      </c>
      <c r="BE86" s="216">
        <v>0</v>
      </c>
      <c r="BF86" s="216">
        <v>0</v>
      </c>
      <c r="BG86" s="216">
        <v>0</v>
      </c>
      <c r="BH86" s="216">
        <v>0</v>
      </c>
      <c r="BI86" s="216">
        <v>0</v>
      </c>
      <c r="BJ86" s="216">
        <v>0</v>
      </c>
      <c r="BK86" s="216">
        <v>0</v>
      </c>
      <c r="BL86" s="216">
        <v>0</v>
      </c>
      <c r="BM86" s="216">
        <v>0</v>
      </c>
      <c r="BN86" s="216">
        <v>0</v>
      </c>
      <c r="BO86" s="216">
        <v>0</v>
      </c>
      <c r="BP86" s="216">
        <v>0</v>
      </c>
      <c r="BQ86" s="216">
        <v>0</v>
      </c>
      <c r="BR86" s="216">
        <v>0</v>
      </c>
      <c r="BS86" s="216">
        <v>0</v>
      </c>
      <c r="BT86" s="216">
        <v>0</v>
      </c>
      <c r="BU86" s="216">
        <v>0</v>
      </c>
      <c r="BV86" s="216">
        <v>0</v>
      </c>
      <c r="BW86" s="216">
        <v>0</v>
      </c>
      <c r="BX86" s="216">
        <v>0</v>
      </c>
      <c r="BY86" s="216">
        <v>0</v>
      </c>
      <c r="BZ86" s="216">
        <v>0</v>
      </c>
      <c r="CA86" s="216">
        <v>0</v>
      </c>
      <c r="CB86" s="216">
        <v>0</v>
      </c>
      <c r="CC86" s="216">
        <v>0</v>
      </c>
      <c r="CD86" s="216">
        <v>0</v>
      </c>
      <c r="CE86" s="216">
        <v>0</v>
      </c>
      <c r="CF86" s="216">
        <v>0</v>
      </c>
      <c r="CG86" s="216">
        <v>0</v>
      </c>
      <c r="CH86" s="216">
        <v>0</v>
      </c>
      <c r="CI86" s="216">
        <v>0</v>
      </c>
      <c r="CJ86" s="216">
        <v>0</v>
      </c>
      <c r="CK86" s="216">
        <v>0</v>
      </c>
      <c r="CL86" s="216">
        <v>0</v>
      </c>
      <c r="CM86" s="216">
        <v>0</v>
      </c>
      <c r="CN86" s="216">
        <v>0</v>
      </c>
      <c r="CO86" s="216">
        <v>0</v>
      </c>
      <c r="CP86" s="216">
        <v>0</v>
      </c>
      <c r="CQ86" s="216">
        <v>0</v>
      </c>
      <c r="CR86" s="216">
        <v>0</v>
      </c>
      <c r="CS86" s="216">
        <v>0</v>
      </c>
      <c r="CT86" s="216">
        <v>0</v>
      </c>
      <c r="CU86" s="216">
        <v>0</v>
      </c>
      <c r="CV86" s="216">
        <v>0</v>
      </c>
      <c r="CW86" s="216">
        <v>0</v>
      </c>
      <c r="CX86" s="216">
        <v>0</v>
      </c>
    </row>
    <row r="87" spans="1:102" ht="13.8" x14ac:dyDescent="0.3">
      <c r="A87" s="214" t="s">
        <v>227</v>
      </c>
      <c r="B87" s="76"/>
      <c r="C87" s="76">
        <f>MIN(C$86,C$85/100*$B$84)</f>
        <v>0</v>
      </c>
      <c r="D87" s="76">
        <f t="shared" ref="D87:BO87" si="67">MIN(D$86,D$85/100*$B$84)</f>
        <v>0</v>
      </c>
      <c r="E87" s="76">
        <f t="shared" si="67"/>
        <v>0</v>
      </c>
      <c r="F87" s="76">
        <f t="shared" si="67"/>
        <v>0</v>
      </c>
      <c r="G87" s="76">
        <f t="shared" si="67"/>
        <v>0</v>
      </c>
      <c r="H87" s="76">
        <f t="shared" si="67"/>
        <v>0</v>
      </c>
      <c r="I87" s="76">
        <f t="shared" si="67"/>
        <v>0</v>
      </c>
      <c r="J87" s="76">
        <f t="shared" si="67"/>
        <v>0</v>
      </c>
      <c r="K87" s="76">
        <f t="shared" si="67"/>
        <v>0</v>
      </c>
      <c r="L87" s="76">
        <f t="shared" si="67"/>
        <v>0</v>
      </c>
      <c r="M87" s="76">
        <f t="shared" si="67"/>
        <v>0</v>
      </c>
      <c r="N87" s="76">
        <f t="shared" si="67"/>
        <v>0</v>
      </c>
      <c r="O87" s="76">
        <f t="shared" si="67"/>
        <v>0</v>
      </c>
      <c r="P87" s="76">
        <f t="shared" si="67"/>
        <v>0</v>
      </c>
      <c r="Q87" s="76">
        <f t="shared" si="67"/>
        <v>0</v>
      </c>
      <c r="R87" s="76">
        <f t="shared" si="67"/>
        <v>0</v>
      </c>
      <c r="S87" s="76">
        <f t="shared" si="67"/>
        <v>0</v>
      </c>
      <c r="T87" s="76">
        <f t="shared" si="67"/>
        <v>0</v>
      </c>
      <c r="U87" s="76">
        <f t="shared" si="67"/>
        <v>0</v>
      </c>
      <c r="V87" s="76">
        <f t="shared" si="67"/>
        <v>0</v>
      </c>
      <c r="W87" s="76">
        <f t="shared" si="67"/>
        <v>0</v>
      </c>
      <c r="X87" s="76">
        <f t="shared" si="67"/>
        <v>0</v>
      </c>
      <c r="Y87" s="76">
        <f t="shared" si="67"/>
        <v>0</v>
      </c>
      <c r="Z87" s="76">
        <f t="shared" si="67"/>
        <v>0</v>
      </c>
      <c r="AA87" s="76">
        <f t="shared" si="67"/>
        <v>0</v>
      </c>
      <c r="AB87" s="76">
        <f t="shared" si="67"/>
        <v>0</v>
      </c>
      <c r="AC87" s="76">
        <f t="shared" si="67"/>
        <v>0</v>
      </c>
      <c r="AD87" s="76">
        <f t="shared" si="67"/>
        <v>0</v>
      </c>
      <c r="AE87" s="76">
        <f t="shared" si="67"/>
        <v>0</v>
      </c>
      <c r="AF87" s="76">
        <f t="shared" si="67"/>
        <v>0</v>
      </c>
      <c r="AG87" s="76">
        <f t="shared" si="67"/>
        <v>0</v>
      </c>
      <c r="AH87" s="76">
        <f t="shared" si="67"/>
        <v>0</v>
      </c>
      <c r="AI87" s="76">
        <f t="shared" si="67"/>
        <v>0</v>
      </c>
      <c r="AJ87" s="76">
        <f t="shared" si="67"/>
        <v>0</v>
      </c>
      <c r="AK87" s="76">
        <f t="shared" si="67"/>
        <v>0</v>
      </c>
      <c r="AL87" s="76">
        <f t="shared" si="67"/>
        <v>0</v>
      </c>
      <c r="AM87" s="76">
        <f t="shared" si="67"/>
        <v>0</v>
      </c>
      <c r="AN87" s="76">
        <f t="shared" si="67"/>
        <v>0</v>
      </c>
      <c r="AO87" s="76">
        <f t="shared" si="67"/>
        <v>0</v>
      </c>
      <c r="AP87" s="76">
        <f t="shared" si="67"/>
        <v>0</v>
      </c>
      <c r="AQ87" s="76">
        <f t="shared" si="67"/>
        <v>0</v>
      </c>
      <c r="AR87" s="76">
        <f t="shared" si="67"/>
        <v>0</v>
      </c>
      <c r="AS87" s="76">
        <f t="shared" si="67"/>
        <v>0</v>
      </c>
      <c r="AT87" s="76">
        <f t="shared" si="67"/>
        <v>0</v>
      </c>
      <c r="AU87" s="76">
        <f t="shared" si="67"/>
        <v>0</v>
      </c>
      <c r="AV87" s="76">
        <f t="shared" si="67"/>
        <v>0</v>
      </c>
      <c r="AW87" s="76">
        <f t="shared" si="67"/>
        <v>0</v>
      </c>
      <c r="AX87" s="76">
        <f t="shared" si="67"/>
        <v>0</v>
      </c>
      <c r="AY87" s="76">
        <f t="shared" si="67"/>
        <v>0</v>
      </c>
      <c r="AZ87" s="76">
        <f t="shared" si="67"/>
        <v>0</v>
      </c>
      <c r="BA87" s="76">
        <f t="shared" si="67"/>
        <v>0</v>
      </c>
      <c r="BB87" s="76">
        <f t="shared" si="67"/>
        <v>0</v>
      </c>
      <c r="BC87" s="76">
        <f t="shared" si="67"/>
        <v>0</v>
      </c>
      <c r="BD87" s="76">
        <f t="shared" si="67"/>
        <v>0</v>
      </c>
      <c r="BE87" s="76">
        <f t="shared" si="67"/>
        <v>0</v>
      </c>
      <c r="BF87" s="76">
        <f t="shared" si="67"/>
        <v>0</v>
      </c>
      <c r="BG87" s="76">
        <f t="shared" si="67"/>
        <v>0</v>
      </c>
      <c r="BH87" s="76">
        <f t="shared" si="67"/>
        <v>0</v>
      </c>
      <c r="BI87" s="76">
        <f t="shared" si="67"/>
        <v>0</v>
      </c>
      <c r="BJ87" s="76">
        <f t="shared" si="67"/>
        <v>0</v>
      </c>
      <c r="BK87" s="76">
        <f t="shared" si="67"/>
        <v>0</v>
      </c>
      <c r="BL87" s="76">
        <f t="shared" si="67"/>
        <v>0</v>
      </c>
      <c r="BM87" s="76">
        <f t="shared" si="67"/>
        <v>0</v>
      </c>
      <c r="BN87" s="76">
        <f t="shared" si="67"/>
        <v>0</v>
      </c>
      <c r="BO87" s="76">
        <f t="shared" si="67"/>
        <v>0</v>
      </c>
      <c r="BP87" s="76">
        <f t="shared" ref="BP87:CX87" si="68">MIN(BP$86,BP$85/100*$B$84)</f>
        <v>0</v>
      </c>
      <c r="BQ87" s="76">
        <f t="shared" si="68"/>
        <v>0</v>
      </c>
      <c r="BR87" s="76">
        <f t="shared" si="68"/>
        <v>0</v>
      </c>
      <c r="BS87" s="76">
        <f t="shared" si="68"/>
        <v>0</v>
      </c>
      <c r="BT87" s="76">
        <f t="shared" si="68"/>
        <v>0</v>
      </c>
      <c r="BU87" s="76">
        <f t="shared" si="68"/>
        <v>0</v>
      </c>
      <c r="BV87" s="76">
        <f t="shared" si="68"/>
        <v>0</v>
      </c>
      <c r="BW87" s="76">
        <f t="shared" si="68"/>
        <v>0</v>
      </c>
      <c r="BX87" s="76">
        <f t="shared" si="68"/>
        <v>0</v>
      </c>
      <c r="BY87" s="76">
        <f t="shared" si="68"/>
        <v>0</v>
      </c>
      <c r="BZ87" s="76">
        <f t="shared" si="68"/>
        <v>0</v>
      </c>
      <c r="CA87" s="76">
        <f t="shared" si="68"/>
        <v>0</v>
      </c>
      <c r="CB87" s="76">
        <f t="shared" si="68"/>
        <v>0</v>
      </c>
      <c r="CC87" s="76">
        <f t="shared" si="68"/>
        <v>0</v>
      </c>
      <c r="CD87" s="76">
        <f t="shared" si="68"/>
        <v>0</v>
      </c>
      <c r="CE87" s="76">
        <f t="shared" si="68"/>
        <v>0</v>
      </c>
      <c r="CF87" s="76">
        <f t="shared" si="68"/>
        <v>0</v>
      </c>
      <c r="CG87" s="76">
        <f t="shared" si="68"/>
        <v>0</v>
      </c>
      <c r="CH87" s="76">
        <f t="shared" si="68"/>
        <v>0</v>
      </c>
      <c r="CI87" s="76">
        <f t="shared" si="68"/>
        <v>0</v>
      </c>
      <c r="CJ87" s="76">
        <f t="shared" si="68"/>
        <v>0</v>
      </c>
      <c r="CK87" s="76">
        <f t="shared" si="68"/>
        <v>0</v>
      </c>
      <c r="CL87" s="76">
        <f t="shared" si="68"/>
        <v>0</v>
      </c>
      <c r="CM87" s="76">
        <f t="shared" si="68"/>
        <v>0</v>
      </c>
      <c r="CN87" s="76">
        <f t="shared" si="68"/>
        <v>0</v>
      </c>
      <c r="CO87" s="76">
        <f t="shared" si="68"/>
        <v>0</v>
      </c>
      <c r="CP87" s="76">
        <f t="shared" si="68"/>
        <v>0</v>
      </c>
      <c r="CQ87" s="76">
        <f t="shared" si="68"/>
        <v>0</v>
      </c>
      <c r="CR87" s="76">
        <f t="shared" si="68"/>
        <v>0</v>
      </c>
      <c r="CS87" s="76">
        <f t="shared" si="68"/>
        <v>0</v>
      </c>
      <c r="CT87" s="76">
        <f t="shared" si="68"/>
        <v>0</v>
      </c>
      <c r="CU87" s="76">
        <f t="shared" si="68"/>
        <v>0</v>
      </c>
      <c r="CV87" s="76">
        <f t="shared" si="68"/>
        <v>0</v>
      </c>
      <c r="CW87" s="76">
        <f t="shared" si="68"/>
        <v>0</v>
      </c>
      <c r="CX87" s="76">
        <f t="shared" si="68"/>
        <v>0</v>
      </c>
    </row>
    <row r="88" spans="1:102" ht="13.8" x14ac:dyDescent="0.3">
      <c r="A88" s="213" t="s">
        <v>62</v>
      </c>
      <c r="B88" s="76"/>
      <c r="C88" s="76">
        <f>C$83+C$87</f>
        <v>0</v>
      </c>
      <c r="D88" s="76">
        <f t="shared" ref="D88:BO88" si="69">D$83+D$87</f>
        <v>0</v>
      </c>
      <c r="E88" s="76">
        <f t="shared" si="69"/>
        <v>0</v>
      </c>
      <c r="F88" s="76">
        <f t="shared" si="69"/>
        <v>0</v>
      </c>
      <c r="G88" s="76">
        <f t="shared" si="69"/>
        <v>0</v>
      </c>
      <c r="H88" s="76">
        <f t="shared" si="69"/>
        <v>0</v>
      </c>
      <c r="I88" s="76">
        <f t="shared" si="69"/>
        <v>0</v>
      </c>
      <c r="J88" s="76">
        <f t="shared" si="69"/>
        <v>0</v>
      </c>
      <c r="K88" s="76">
        <f t="shared" si="69"/>
        <v>0</v>
      </c>
      <c r="L88" s="76">
        <f t="shared" si="69"/>
        <v>0</v>
      </c>
      <c r="M88" s="76">
        <f t="shared" si="69"/>
        <v>0</v>
      </c>
      <c r="N88" s="76">
        <f t="shared" si="69"/>
        <v>0</v>
      </c>
      <c r="O88" s="76">
        <f t="shared" si="69"/>
        <v>0</v>
      </c>
      <c r="P88" s="76">
        <f t="shared" si="69"/>
        <v>0</v>
      </c>
      <c r="Q88" s="76">
        <f t="shared" si="69"/>
        <v>0</v>
      </c>
      <c r="R88" s="76">
        <f t="shared" si="69"/>
        <v>0</v>
      </c>
      <c r="S88" s="76">
        <f t="shared" si="69"/>
        <v>0</v>
      </c>
      <c r="T88" s="76">
        <f t="shared" si="69"/>
        <v>0</v>
      </c>
      <c r="U88" s="76">
        <f t="shared" si="69"/>
        <v>0</v>
      </c>
      <c r="V88" s="76">
        <f t="shared" si="69"/>
        <v>0</v>
      </c>
      <c r="W88" s="76">
        <f t="shared" si="69"/>
        <v>0</v>
      </c>
      <c r="X88" s="76">
        <f t="shared" si="69"/>
        <v>0</v>
      </c>
      <c r="Y88" s="76">
        <f t="shared" si="69"/>
        <v>0</v>
      </c>
      <c r="Z88" s="76">
        <f t="shared" si="69"/>
        <v>0</v>
      </c>
      <c r="AA88" s="76">
        <f t="shared" si="69"/>
        <v>0</v>
      </c>
      <c r="AB88" s="76">
        <f t="shared" si="69"/>
        <v>0</v>
      </c>
      <c r="AC88" s="76">
        <f t="shared" si="69"/>
        <v>0</v>
      </c>
      <c r="AD88" s="76">
        <f t="shared" si="69"/>
        <v>0</v>
      </c>
      <c r="AE88" s="76">
        <f t="shared" si="69"/>
        <v>0</v>
      </c>
      <c r="AF88" s="76">
        <f t="shared" si="69"/>
        <v>0</v>
      </c>
      <c r="AG88" s="76">
        <f t="shared" si="69"/>
        <v>0</v>
      </c>
      <c r="AH88" s="76">
        <f t="shared" si="69"/>
        <v>0</v>
      </c>
      <c r="AI88" s="76">
        <f t="shared" si="69"/>
        <v>0</v>
      </c>
      <c r="AJ88" s="76">
        <f t="shared" si="69"/>
        <v>0</v>
      </c>
      <c r="AK88" s="76">
        <f t="shared" si="69"/>
        <v>0</v>
      </c>
      <c r="AL88" s="76">
        <f t="shared" si="69"/>
        <v>0</v>
      </c>
      <c r="AM88" s="76">
        <f t="shared" si="69"/>
        <v>0</v>
      </c>
      <c r="AN88" s="76">
        <f t="shared" si="69"/>
        <v>0</v>
      </c>
      <c r="AO88" s="76">
        <f t="shared" si="69"/>
        <v>0</v>
      </c>
      <c r="AP88" s="76">
        <f t="shared" si="69"/>
        <v>0</v>
      </c>
      <c r="AQ88" s="76">
        <f t="shared" si="69"/>
        <v>0</v>
      </c>
      <c r="AR88" s="76">
        <f t="shared" si="69"/>
        <v>0</v>
      </c>
      <c r="AS88" s="76">
        <f t="shared" si="69"/>
        <v>0</v>
      </c>
      <c r="AT88" s="76">
        <f t="shared" si="69"/>
        <v>0</v>
      </c>
      <c r="AU88" s="76">
        <f t="shared" si="69"/>
        <v>0</v>
      </c>
      <c r="AV88" s="76">
        <f t="shared" si="69"/>
        <v>0</v>
      </c>
      <c r="AW88" s="76">
        <f t="shared" si="69"/>
        <v>0</v>
      </c>
      <c r="AX88" s="76">
        <f t="shared" si="69"/>
        <v>0</v>
      </c>
      <c r="AY88" s="76">
        <f t="shared" si="69"/>
        <v>0</v>
      </c>
      <c r="AZ88" s="76">
        <f t="shared" si="69"/>
        <v>0</v>
      </c>
      <c r="BA88" s="76">
        <f t="shared" si="69"/>
        <v>0</v>
      </c>
      <c r="BB88" s="76">
        <f t="shared" si="69"/>
        <v>0</v>
      </c>
      <c r="BC88" s="76">
        <f t="shared" si="69"/>
        <v>0</v>
      </c>
      <c r="BD88" s="76">
        <f t="shared" si="69"/>
        <v>0</v>
      </c>
      <c r="BE88" s="76">
        <f t="shared" si="69"/>
        <v>0</v>
      </c>
      <c r="BF88" s="76">
        <f t="shared" si="69"/>
        <v>0</v>
      </c>
      <c r="BG88" s="76">
        <f t="shared" si="69"/>
        <v>0</v>
      </c>
      <c r="BH88" s="76">
        <f t="shared" si="69"/>
        <v>0</v>
      </c>
      <c r="BI88" s="76">
        <f t="shared" si="69"/>
        <v>0</v>
      </c>
      <c r="BJ88" s="76">
        <f t="shared" si="69"/>
        <v>0</v>
      </c>
      <c r="BK88" s="76">
        <f t="shared" si="69"/>
        <v>0</v>
      </c>
      <c r="BL88" s="76">
        <f t="shared" si="69"/>
        <v>0</v>
      </c>
      <c r="BM88" s="76">
        <f t="shared" si="69"/>
        <v>0</v>
      </c>
      <c r="BN88" s="76">
        <f t="shared" si="69"/>
        <v>0</v>
      </c>
      <c r="BO88" s="76">
        <f t="shared" si="69"/>
        <v>0</v>
      </c>
      <c r="BP88" s="76">
        <f t="shared" ref="BP88:CX88" si="70">BP$83+BP$87</f>
        <v>0</v>
      </c>
      <c r="BQ88" s="76">
        <f t="shared" si="70"/>
        <v>0</v>
      </c>
      <c r="BR88" s="76">
        <f t="shared" si="70"/>
        <v>0</v>
      </c>
      <c r="BS88" s="76">
        <f t="shared" si="70"/>
        <v>0</v>
      </c>
      <c r="BT88" s="76">
        <f t="shared" si="70"/>
        <v>0</v>
      </c>
      <c r="BU88" s="76">
        <f t="shared" si="70"/>
        <v>0</v>
      </c>
      <c r="BV88" s="76">
        <f t="shared" si="70"/>
        <v>0</v>
      </c>
      <c r="BW88" s="76">
        <f t="shared" si="70"/>
        <v>0</v>
      </c>
      <c r="BX88" s="76">
        <f t="shared" si="70"/>
        <v>0</v>
      </c>
      <c r="BY88" s="76">
        <f t="shared" si="70"/>
        <v>0</v>
      </c>
      <c r="BZ88" s="76">
        <f t="shared" si="70"/>
        <v>0</v>
      </c>
      <c r="CA88" s="76">
        <f t="shared" si="70"/>
        <v>0</v>
      </c>
      <c r="CB88" s="76">
        <f t="shared" si="70"/>
        <v>0</v>
      </c>
      <c r="CC88" s="76">
        <f t="shared" si="70"/>
        <v>0</v>
      </c>
      <c r="CD88" s="76">
        <f t="shared" si="70"/>
        <v>0</v>
      </c>
      <c r="CE88" s="76">
        <f t="shared" si="70"/>
        <v>0</v>
      </c>
      <c r="CF88" s="76">
        <f t="shared" si="70"/>
        <v>0</v>
      </c>
      <c r="CG88" s="76">
        <f t="shared" si="70"/>
        <v>0</v>
      </c>
      <c r="CH88" s="76">
        <f t="shared" si="70"/>
        <v>0</v>
      </c>
      <c r="CI88" s="76">
        <f t="shared" si="70"/>
        <v>0</v>
      </c>
      <c r="CJ88" s="76">
        <f t="shared" si="70"/>
        <v>0</v>
      </c>
      <c r="CK88" s="76">
        <f t="shared" si="70"/>
        <v>0</v>
      </c>
      <c r="CL88" s="76">
        <f t="shared" si="70"/>
        <v>0</v>
      </c>
      <c r="CM88" s="76">
        <f t="shared" si="70"/>
        <v>0</v>
      </c>
      <c r="CN88" s="76">
        <f t="shared" si="70"/>
        <v>0</v>
      </c>
      <c r="CO88" s="76">
        <f t="shared" si="70"/>
        <v>0</v>
      </c>
      <c r="CP88" s="76">
        <f t="shared" si="70"/>
        <v>0</v>
      </c>
      <c r="CQ88" s="76">
        <f t="shared" si="70"/>
        <v>0</v>
      </c>
      <c r="CR88" s="76">
        <f t="shared" si="70"/>
        <v>0</v>
      </c>
      <c r="CS88" s="76">
        <f t="shared" si="70"/>
        <v>0</v>
      </c>
      <c r="CT88" s="76">
        <f t="shared" si="70"/>
        <v>0</v>
      </c>
      <c r="CU88" s="76">
        <f t="shared" si="70"/>
        <v>0</v>
      </c>
      <c r="CV88" s="76">
        <f t="shared" si="70"/>
        <v>0</v>
      </c>
      <c r="CW88" s="76">
        <f t="shared" si="70"/>
        <v>0</v>
      </c>
      <c r="CX88" s="76">
        <f t="shared" si="70"/>
        <v>0</v>
      </c>
    </row>
    <row r="89" spans="1:102" ht="13.8" x14ac:dyDescent="0.3">
      <c r="A89" s="212" t="s">
        <v>2</v>
      </c>
      <c r="B89" s="76"/>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6"/>
      <c r="AI89" s="76"/>
      <c r="AJ89" s="76"/>
      <c r="AK89" s="76"/>
      <c r="AL89" s="76"/>
      <c r="AM89" s="76"/>
      <c r="AN89" s="76"/>
      <c r="AO89" s="76"/>
      <c r="AP89" s="76"/>
      <c r="AQ89" s="76"/>
      <c r="AR89" s="76"/>
      <c r="AS89" s="76"/>
      <c r="AT89" s="76"/>
      <c r="AU89" s="76"/>
      <c r="AV89" s="76"/>
      <c r="AW89" s="76"/>
      <c r="AX89" s="76"/>
      <c r="AY89" s="76"/>
      <c r="AZ89" s="76"/>
      <c r="BA89" s="76"/>
      <c r="BB89" s="76"/>
      <c r="BC89" s="76"/>
      <c r="BD89" s="76"/>
      <c r="BE89" s="76"/>
      <c r="BF89" s="76"/>
      <c r="BG89" s="76"/>
      <c r="BH89" s="76"/>
      <c r="BI89" s="76"/>
      <c r="BJ89" s="76"/>
      <c r="BK89" s="76"/>
      <c r="BL89" s="76"/>
      <c r="BM89" s="76"/>
      <c r="BN89" s="76"/>
      <c r="BO89" s="76"/>
      <c r="BP89" s="76"/>
      <c r="BQ89" s="76"/>
      <c r="BR89" s="76"/>
      <c r="BS89" s="76"/>
      <c r="BT89" s="76"/>
      <c r="BU89" s="76"/>
      <c r="BV89" s="76"/>
      <c r="BW89" s="76"/>
      <c r="BX89" s="76"/>
      <c r="BY89" s="76"/>
      <c r="BZ89" s="76"/>
      <c r="CA89" s="76"/>
      <c r="CB89" s="76"/>
      <c r="CC89" s="76"/>
      <c r="CD89" s="76"/>
      <c r="CE89" s="76"/>
      <c r="CF89" s="76"/>
      <c r="CG89" s="76"/>
      <c r="CH89" s="76"/>
      <c r="CI89" s="76"/>
      <c r="CJ89" s="76"/>
      <c r="CK89" s="76"/>
      <c r="CL89" s="76"/>
      <c r="CM89" s="76"/>
      <c r="CN89" s="76"/>
      <c r="CO89" s="76"/>
      <c r="CP89" s="76"/>
      <c r="CQ89" s="76"/>
      <c r="CR89" s="76"/>
      <c r="CS89" s="76"/>
      <c r="CT89" s="76"/>
      <c r="CU89" s="76"/>
      <c r="CV89" s="76"/>
      <c r="CW89" s="76"/>
      <c r="CX89" s="76"/>
    </row>
    <row r="90" spans="1:102" ht="13.8" x14ac:dyDescent="0.3">
      <c r="A90" s="213" t="s">
        <v>224</v>
      </c>
      <c r="B90" s="76"/>
      <c r="C90" s="76">
        <f t="array" ref="C90:CX90">'Inputs and Outputs'!C132:CX132</f>
        <v>0</v>
      </c>
      <c r="D90" s="76">
        <v>0</v>
      </c>
      <c r="E90" s="76">
        <v>0</v>
      </c>
      <c r="F90" s="76">
        <v>0</v>
      </c>
      <c r="G90" s="76">
        <v>0</v>
      </c>
      <c r="H90" s="76">
        <v>0</v>
      </c>
      <c r="I90" s="76">
        <v>0</v>
      </c>
      <c r="J90" s="76">
        <v>0</v>
      </c>
      <c r="K90" s="76">
        <v>0</v>
      </c>
      <c r="L90" s="76">
        <v>0</v>
      </c>
      <c r="M90" s="76">
        <v>0</v>
      </c>
      <c r="N90" s="76">
        <v>0</v>
      </c>
      <c r="O90" s="76">
        <v>0</v>
      </c>
      <c r="P90" s="76">
        <v>0</v>
      </c>
      <c r="Q90" s="76">
        <v>0</v>
      </c>
      <c r="R90" s="76">
        <v>0</v>
      </c>
      <c r="S90" s="76">
        <v>0</v>
      </c>
      <c r="T90" s="76">
        <v>0</v>
      </c>
      <c r="U90" s="76">
        <v>0</v>
      </c>
      <c r="V90" s="76">
        <v>0</v>
      </c>
      <c r="W90" s="76">
        <v>0</v>
      </c>
      <c r="X90" s="76">
        <v>0</v>
      </c>
      <c r="Y90" s="76">
        <v>0</v>
      </c>
      <c r="Z90" s="76">
        <v>0</v>
      </c>
      <c r="AA90" s="76">
        <v>0</v>
      </c>
      <c r="AB90" s="76">
        <v>0</v>
      </c>
      <c r="AC90" s="76">
        <v>0</v>
      </c>
      <c r="AD90" s="76">
        <v>0</v>
      </c>
      <c r="AE90" s="76">
        <v>0</v>
      </c>
      <c r="AF90" s="76">
        <v>0</v>
      </c>
      <c r="AG90" s="76">
        <v>0</v>
      </c>
      <c r="AH90" s="76">
        <v>0</v>
      </c>
      <c r="AI90" s="76">
        <v>0</v>
      </c>
      <c r="AJ90" s="76">
        <v>0</v>
      </c>
      <c r="AK90" s="76">
        <v>0</v>
      </c>
      <c r="AL90" s="76">
        <v>0</v>
      </c>
      <c r="AM90" s="76">
        <v>0</v>
      </c>
      <c r="AN90" s="76">
        <v>0</v>
      </c>
      <c r="AO90" s="76">
        <v>0</v>
      </c>
      <c r="AP90" s="76">
        <v>0</v>
      </c>
      <c r="AQ90" s="76">
        <v>0</v>
      </c>
      <c r="AR90" s="76">
        <v>0</v>
      </c>
      <c r="AS90" s="76">
        <v>0</v>
      </c>
      <c r="AT90" s="76">
        <v>0</v>
      </c>
      <c r="AU90" s="76">
        <v>0</v>
      </c>
      <c r="AV90" s="76">
        <v>0</v>
      </c>
      <c r="AW90" s="76">
        <v>0</v>
      </c>
      <c r="AX90" s="76">
        <v>0</v>
      </c>
      <c r="AY90" s="76">
        <v>0</v>
      </c>
      <c r="AZ90" s="76">
        <v>0</v>
      </c>
      <c r="BA90" s="76">
        <v>0</v>
      </c>
      <c r="BB90" s="76">
        <v>0</v>
      </c>
      <c r="BC90" s="76">
        <v>0</v>
      </c>
      <c r="BD90" s="76">
        <v>0</v>
      </c>
      <c r="BE90" s="76">
        <v>0</v>
      </c>
      <c r="BF90" s="76">
        <v>0</v>
      </c>
      <c r="BG90" s="76">
        <v>0</v>
      </c>
      <c r="BH90" s="76">
        <v>0</v>
      </c>
      <c r="BI90" s="76">
        <v>0</v>
      </c>
      <c r="BJ90" s="76">
        <v>0</v>
      </c>
      <c r="BK90" s="76">
        <v>0</v>
      </c>
      <c r="BL90" s="76">
        <v>0</v>
      </c>
      <c r="BM90" s="76">
        <v>0</v>
      </c>
      <c r="BN90" s="76">
        <v>0</v>
      </c>
      <c r="BO90" s="76">
        <v>0</v>
      </c>
      <c r="BP90" s="76">
        <v>0</v>
      </c>
      <c r="BQ90" s="76">
        <v>0</v>
      </c>
      <c r="BR90" s="76">
        <v>0</v>
      </c>
      <c r="BS90" s="76">
        <v>0</v>
      </c>
      <c r="BT90" s="76">
        <v>0</v>
      </c>
      <c r="BU90" s="76">
        <v>0</v>
      </c>
      <c r="BV90" s="76">
        <v>0</v>
      </c>
      <c r="BW90" s="76">
        <v>0</v>
      </c>
      <c r="BX90" s="76">
        <v>0</v>
      </c>
      <c r="BY90" s="76">
        <v>0</v>
      </c>
      <c r="BZ90" s="76">
        <v>0</v>
      </c>
      <c r="CA90" s="76">
        <v>0</v>
      </c>
      <c r="CB90" s="76">
        <v>0</v>
      </c>
      <c r="CC90" s="76">
        <v>0</v>
      </c>
      <c r="CD90" s="76">
        <v>0</v>
      </c>
      <c r="CE90" s="76">
        <v>0</v>
      </c>
      <c r="CF90" s="76">
        <v>0</v>
      </c>
      <c r="CG90" s="76">
        <v>0</v>
      </c>
      <c r="CH90" s="76">
        <v>0</v>
      </c>
      <c r="CI90" s="76">
        <v>0</v>
      </c>
      <c r="CJ90" s="76">
        <v>0</v>
      </c>
      <c r="CK90" s="76">
        <v>0</v>
      </c>
      <c r="CL90" s="76">
        <v>0</v>
      </c>
      <c r="CM90" s="76">
        <v>0</v>
      </c>
      <c r="CN90" s="76">
        <v>0</v>
      </c>
      <c r="CO90" s="76">
        <v>0</v>
      </c>
      <c r="CP90" s="76">
        <v>0</v>
      </c>
      <c r="CQ90" s="76">
        <v>0</v>
      </c>
      <c r="CR90" s="76">
        <v>0</v>
      </c>
      <c r="CS90" s="76">
        <v>0</v>
      </c>
      <c r="CT90" s="76">
        <v>0</v>
      </c>
      <c r="CU90" s="76">
        <v>0</v>
      </c>
      <c r="CV90" s="76">
        <v>0</v>
      </c>
      <c r="CW90" s="76">
        <v>0</v>
      </c>
      <c r="CX90" s="76">
        <v>0</v>
      </c>
    </row>
    <row r="91" spans="1:102" ht="13.8" x14ac:dyDescent="0.3">
      <c r="A91" s="213" t="s">
        <v>229</v>
      </c>
      <c r="B91" s="76">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B68,0)-IF(cbi_sta_deprbas_fed="Yes",B69,0)-IF(cbi_uti_deprbas_fed="Yes",B70,0)-IF(cbi_oth_deprbas_fed="Yes",B71,0),"")</f>
        <v>0</v>
      </c>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6"/>
      <c r="AI91" s="76"/>
      <c r="AJ91" s="76"/>
      <c r="AK91" s="76"/>
      <c r="AL91" s="76"/>
      <c r="AM91" s="76"/>
      <c r="AN91" s="76"/>
      <c r="AO91" s="76"/>
      <c r="AP91" s="76"/>
      <c r="AQ91" s="76"/>
      <c r="AR91" s="76"/>
      <c r="AS91" s="76"/>
      <c r="AT91" s="76"/>
      <c r="AU91" s="76"/>
      <c r="AV91" s="76"/>
      <c r="AW91" s="76"/>
      <c r="AX91" s="76"/>
      <c r="AY91" s="76"/>
      <c r="AZ91" s="76"/>
      <c r="BA91" s="76"/>
      <c r="BB91" s="76"/>
      <c r="BC91" s="76"/>
      <c r="BD91" s="76"/>
      <c r="BE91" s="76"/>
      <c r="BF91" s="76"/>
      <c r="BG91" s="76"/>
      <c r="BH91" s="76"/>
      <c r="BI91" s="76"/>
      <c r="BJ91" s="76"/>
      <c r="BK91" s="76"/>
      <c r="BL91" s="76"/>
      <c r="BM91" s="76"/>
      <c r="BN91" s="76"/>
      <c r="BO91" s="76"/>
      <c r="BP91" s="76"/>
      <c r="BQ91" s="76"/>
      <c r="BR91" s="76"/>
      <c r="BS91" s="76"/>
      <c r="BT91" s="76"/>
      <c r="BU91" s="76"/>
      <c r="BV91" s="76"/>
      <c r="BW91" s="76"/>
      <c r="BX91" s="76"/>
      <c r="BY91" s="76"/>
      <c r="BZ91" s="76"/>
      <c r="CA91" s="76"/>
      <c r="CB91" s="76"/>
      <c r="CC91" s="76"/>
      <c r="CD91" s="76"/>
      <c r="CE91" s="76"/>
      <c r="CF91" s="76"/>
      <c r="CG91" s="76"/>
      <c r="CH91" s="76"/>
      <c r="CI91" s="76"/>
      <c r="CJ91" s="76"/>
      <c r="CK91" s="76"/>
      <c r="CL91" s="76"/>
      <c r="CM91" s="76"/>
      <c r="CN91" s="76"/>
      <c r="CO91" s="76"/>
      <c r="CP91" s="76"/>
      <c r="CQ91" s="76"/>
      <c r="CR91" s="76"/>
      <c r="CS91" s="76"/>
      <c r="CT91" s="76"/>
      <c r="CU91" s="76"/>
      <c r="CV91" s="76"/>
      <c r="CW91" s="76"/>
      <c r="CX91" s="76"/>
    </row>
    <row r="92" spans="1:102" ht="13.8" x14ac:dyDescent="0.3">
      <c r="A92" s="213" t="s">
        <v>228</v>
      </c>
      <c r="B92" s="215"/>
      <c r="C92" s="215">
        <f t="array" ref="C92:CX92">'Inputs and Outputs'!C134:CX134</f>
        <v>0</v>
      </c>
      <c r="D92" s="215">
        <v>0</v>
      </c>
      <c r="E92" s="215">
        <v>0</v>
      </c>
      <c r="F92" s="215">
        <v>0</v>
      </c>
      <c r="G92" s="215">
        <v>0</v>
      </c>
      <c r="H92" s="215">
        <v>0</v>
      </c>
      <c r="I92" s="215">
        <v>0</v>
      </c>
      <c r="J92" s="215">
        <v>0</v>
      </c>
      <c r="K92" s="215">
        <v>0</v>
      </c>
      <c r="L92" s="215">
        <v>0</v>
      </c>
      <c r="M92" s="215">
        <v>0</v>
      </c>
      <c r="N92" s="215">
        <v>0</v>
      </c>
      <c r="O92" s="215">
        <v>0</v>
      </c>
      <c r="P92" s="215">
        <v>0</v>
      </c>
      <c r="Q92" s="215">
        <v>0</v>
      </c>
      <c r="R92" s="215">
        <v>0</v>
      </c>
      <c r="S92" s="215">
        <v>0</v>
      </c>
      <c r="T92" s="215">
        <v>0</v>
      </c>
      <c r="U92" s="215">
        <v>0</v>
      </c>
      <c r="V92" s="215">
        <v>0</v>
      </c>
      <c r="W92" s="215">
        <v>0</v>
      </c>
      <c r="X92" s="215">
        <v>0</v>
      </c>
      <c r="Y92" s="215">
        <v>0</v>
      </c>
      <c r="Z92" s="215">
        <v>0</v>
      </c>
      <c r="AA92" s="215">
        <v>0</v>
      </c>
      <c r="AB92" s="215">
        <v>0</v>
      </c>
      <c r="AC92" s="215">
        <v>0</v>
      </c>
      <c r="AD92" s="215">
        <v>0</v>
      </c>
      <c r="AE92" s="215">
        <v>0</v>
      </c>
      <c r="AF92" s="215">
        <v>0</v>
      </c>
      <c r="AG92" s="215">
        <v>0</v>
      </c>
      <c r="AH92" s="215">
        <v>0</v>
      </c>
      <c r="AI92" s="215">
        <v>0</v>
      </c>
      <c r="AJ92" s="215">
        <v>0</v>
      </c>
      <c r="AK92" s="215">
        <v>0</v>
      </c>
      <c r="AL92" s="215">
        <v>0</v>
      </c>
      <c r="AM92" s="215">
        <v>0</v>
      </c>
      <c r="AN92" s="215">
        <v>0</v>
      </c>
      <c r="AO92" s="215">
        <v>0</v>
      </c>
      <c r="AP92" s="215">
        <v>0</v>
      </c>
      <c r="AQ92" s="215">
        <v>0</v>
      </c>
      <c r="AR92" s="215">
        <v>0</v>
      </c>
      <c r="AS92" s="215">
        <v>0</v>
      </c>
      <c r="AT92" s="215">
        <v>0</v>
      </c>
      <c r="AU92" s="215">
        <v>0</v>
      </c>
      <c r="AV92" s="215">
        <v>0</v>
      </c>
      <c r="AW92" s="215">
        <v>0</v>
      </c>
      <c r="AX92" s="215">
        <v>0</v>
      </c>
      <c r="AY92" s="215">
        <v>0</v>
      </c>
      <c r="AZ92" s="215">
        <v>0</v>
      </c>
      <c r="BA92" s="215">
        <v>0</v>
      </c>
      <c r="BB92" s="215">
        <v>0</v>
      </c>
      <c r="BC92" s="215">
        <v>0</v>
      </c>
      <c r="BD92" s="215">
        <v>0</v>
      </c>
      <c r="BE92" s="215">
        <v>0</v>
      </c>
      <c r="BF92" s="215">
        <v>0</v>
      </c>
      <c r="BG92" s="215">
        <v>0</v>
      </c>
      <c r="BH92" s="215">
        <v>0</v>
      </c>
      <c r="BI92" s="215">
        <v>0</v>
      </c>
      <c r="BJ92" s="215">
        <v>0</v>
      </c>
      <c r="BK92" s="215">
        <v>0</v>
      </c>
      <c r="BL92" s="215">
        <v>0</v>
      </c>
      <c r="BM92" s="215">
        <v>0</v>
      </c>
      <c r="BN92" s="215">
        <v>0</v>
      </c>
      <c r="BO92" s="215">
        <v>0</v>
      </c>
      <c r="BP92" s="215">
        <v>0</v>
      </c>
      <c r="BQ92" s="215">
        <v>0</v>
      </c>
      <c r="BR92" s="215">
        <v>0</v>
      </c>
      <c r="BS92" s="215">
        <v>0</v>
      </c>
      <c r="BT92" s="215">
        <v>0</v>
      </c>
      <c r="BU92" s="215">
        <v>0</v>
      </c>
      <c r="BV92" s="215">
        <v>0</v>
      </c>
      <c r="BW92" s="215">
        <v>0</v>
      </c>
      <c r="BX92" s="215">
        <v>0</v>
      </c>
      <c r="BY92" s="215">
        <v>0</v>
      </c>
      <c r="BZ92" s="215">
        <v>0</v>
      </c>
      <c r="CA92" s="215">
        <v>0</v>
      </c>
      <c r="CB92" s="215">
        <v>0</v>
      </c>
      <c r="CC92" s="215">
        <v>0</v>
      </c>
      <c r="CD92" s="215">
        <v>0</v>
      </c>
      <c r="CE92" s="215">
        <v>0</v>
      </c>
      <c r="CF92" s="215">
        <v>0</v>
      </c>
      <c r="CG92" s="215">
        <v>0</v>
      </c>
      <c r="CH92" s="215">
        <v>0</v>
      </c>
      <c r="CI92" s="215">
        <v>0</v>
      </c>
      <c r="CJ92" s="215">
        <v>0</v>
      </c>
      <c r="CK92" s="215">
        <v>0</v>
      </c>
      <c r="CL92" s="215">
        <v>0</v>
      </c>
      <c r="CM92" s="215">
        <v>0</v>
      </c>
      <c r="CN92" s="215">
        <v>0</v>
      </c>
      <c r="CO92" s="215">
        <v>0</v>
      </c>
      <c r="CP92" s="215">
        <v>0</v>
      </c>
      <c r="CQ92" s="215">
        <v>0</v>
      </c>
      <c r="CR92" s="215">
        <v>0</v>
      </c>
      <c r="CS92" s="215">
        <v>0</v>
      </c>
      <c r="CT92" s="215">
        <v>0</v>
      </c>
      <c r="CU92" s="215">
        <v>0</v>
      </c>
      <c r="CV92" s="215">
        <v>0</v>
      </c>
      <c r="CW92" s="215">
        <v>0</v>
      </c>
      <c r="CX92" s="215">
        <v>0</v>
      </c>
    </row>
    <row r="93" spans="1:102" ht="13.8" x14ac:dyDescent="0.3">
      <c r="A93" s="214" t="s">
        <v>226</v>
      </c>
      <c r="B93" s="216"/>
      <c r="C93" s="216">
        <f t="array" ref="C93:CX93">'Inputs and Outputs'!C135:CX135</f>
        <v>0</v>
      </c>
      <c r="D93" s="216">
        <v>0</v>
      </c>
      <c r="E93" s="216">
        <v>0</v>
      </c>
      <c r="F93" s="216">
        <v>0</v>
      </c>
      <c r="G93" s="216">
        <v>0</v>
      </c>
      <c r="H93" s="216">
        <v>0</v>
      </c>
      <c r="I93" s="216">
        <v>0</v>
      </c>
      <c r="J93" s="216">
        <v>0</v>
      </c>
      <c r="K93" s="216">
        <v>0</v>
      </c>
      <c r="L93" s="216">
        <v>0</v>
      </c>
      <c r="M93" s="216">
        <v>0</v>
      </c>
      <c r="N93" s="216">
        <v>0</v>
      </c>
      <c r="O93" s="216">
        <v>0</v>
      </c>
      <c r="P93" s="216">
        <v>0</v>
      </c>
      <c r="Q93" s="216">
        <v>0</v>
      </c>
      <c r="R93" s="216">
        <v>0</v>
      </c>
      <c r="S93" s="216">
        <v>0</v>
      </c>
      <c r="T93" s="216">
        <v>0</v>
      </c>
      <c r="U93" s="216">
        <v>0</v>
      </c>
      <c r="V93" s="216">
        <v>0</v>
      </c>
      <c r="W93" s="216">
        <v>0</v>
      </c>
      <c r="X93" s="216">
        <v>0</v>
      </c>
      <c r="Y93" s="216">
        <v>0</v>
      </c>
      <c r="Z93" s="216">
        <v>0</v>
      </c>
      <c r="AA93" s="216">
        <v>0</v>
      </c>
      <c r="AB93" s="216">
        <v>0</v>
      </c>
      <c r="AC93" s="216">
        <v>0</v>
      </c>
      <c r="AD93" s="216">
        <v>0</v>
      </c>
      <c r="AE93" s="216">
        <v>0</v>
      </c>
      <c r="AF93" s="216">
        <v>0</v>
      </c>
      <c r="AG93" s="216">
        <v>0</v>
      </c>
      <c r="AH93" s="216">
        <v>0</v>
      </c>
      <c r="AI93" s="216">
        <v>0</v>
      </c>
      <c r="AJ93" s="216">
        <v>0</v>
      </c>
      <c r="AK93" s="216">
        <v>0</v>
      </c>
      <c r="AL93" s="216">
        <v>0</v>
      </c>
      <c r="AM93" s="216">
        <v>0</v>
      </c>
      <c r="AN93" s="216">
        <v>0</v>
      </c>
      <c r="AO93" s="216">
        <v>0</v>
      </c>
      <c r="AP93" s="216">
        <v>0</v>
      </c>
      <c r="AQ93" s="216">
        <v>0</v>
      </c>
      <c r="AR93" s="216">
        <v>0</v>
      </c>
      <c r="AS93" s="216">
        <v>0</v>
      </c>
      <c r="AT93" s="216">
        <v>0</v>
      </c>
      <c r="AU93" s="216">
        <v>0</v>
      </c>
      <c r="AV93" s="216">
        <v>0</v>
      </c>
      <c r="AW93" s="216">
        <v>0</v>
      </c>
      <c r="AX93" s="216">
        <v>0</v>
      </c>
      <c r="AY93" s="216">
        <v>0</v>
      </c>
      <c r="AZ93" s="216">
        <v>0</v>
      </c>
      <c r="BA93" s="216">
        <v>0</v>
      </c>
      <c r="BB93" s="216">
        <v>0</v>
      </c>
      <c r="BC93" s="216">
        <v>0</v>
      </c>
      <c r="BD93" s="216">
        <v>0</v>
      </c>
      <c r="BE93" s="216">
        <v>0</v>
      </c>
      <c r="BF93" s="216">
        <v>0</v>
      </c>
      <c r="BG93" s="216">
        <v>0</v>
      </c>
      <c r="BH93" s="216">
        <v>0</v>
      </c>
      <c r="BI93" s="216">
        <v>0</v>
      </c>
      <c r="BJ93" s="216">
        <v>0</v>
      </c>
      <c r="BK93" s="216">
        <v>0</v>
      </c>
      <c r="BL93" s="216">
        <v>0</v>
      </c>
      <c r="BM93" s="216">
        <v>0</v>
      </c>
      <c r="BN93" s="216">
        <v>0</v>
      </c>
      <c r="BO93" s="216">
        <v>0</v>
      </c>
      <c r="BP93" s="216">
        <v>0</v>
      </c>
      <c r="BQ93" s="216">
        <v>0</v>
      </c>
      <c r="BR93" s="216">
        <v>0</v>
      </c>
      <c r="BS93" s="216">
        <v>0</v>
      </c>
      <c r="BT93" s="216">
        <v>0</v>
      </c>
      <c r="BU93" s="216">
        <v>0</v>
      </c>
      <c r="BV93" s="216">
        <v>0</v>
      </c>
      <c r="BW93" s="216">
        <v>0</v>
      </c>
      <c r="BX93" s="216">
        <v>0</v>
      </c>
      <c r="BY93" s="216">
        <v>0</v>
      </c>
      <c r="BZ93" s="216">
        <v>0</v>
      </c>
      <c r="CA93" s="216">
        <v>0</v>
      </c>
      <c r="CB93" s="216">
        <v>0</v>
      </c>
      <c r="CC93" s="216">
        <v>0</v>
      </c>
      <c r="CD93" s="216">
        <v>0</v>
      </c>
      <c r="CE93" s="216">
        <v>0</v>
      </c>
      <c r="CF93" s="216">
        <v>0</v>
      </c>
      <c r="CG93" s="216">
        <v>0</v>
      </c>
      <c r="CH93" s="216">
        <v>0</v>
      </c>
      <c r="CI93" s="216">
        <v>0</v>
      </c>
      <c r="CJ93" s="216">
        <v>0</v>
      </c>
      <c r="CK93" s="216">
        <v>0</v>
      </c>
      <c r="CL93" s="216">
        <v>0</v>
      </c>
      <c r="CM93" s="216">
        <v>0</v>
      </c>
      <c r="CN93" s="216">
        <v>0</v>
      </c>
      <c r="CO93" s="216">
        <v>0</v>
      </c>
      <c r="CP93" s="216">
        <v>0</v>
      </c>
      <c r="CQ93" s="216">
        <v>0</v>
      </c>
      <c r="CR93" s="216">
        <v>0</v>
      </c>
      <c r="CS93" s="216">
        <v>0</v>
      </c>
      <c r="CT93" s="216">
        <v>0</v>
      </c>
      <c r="CU93" s="216">
        <v>0</v>
      </c>
      <c r="CV93" s="216">
        <v>0</v>
      </c>
      <c r="CW93" s="216">
        <v>0</v>
      </c>
      <c r="CX93" s="216">
        <v>0</v>
      </c>
    </row>
    <row r="94" spans="1:102" ht="13.8" x14ac:dyDescent="0.3">
      <c r="A94" s="213" t="s">
        <v>227</v>
      </c>
      <c r="B94" s="76"/>
      <c r="C94" s="76">
        <f>MIN(C$93,C$92/100*$B$91)</f>
        <v>0</v>
      </c>
      <c r="D94" s="76">
        <f t="shared" ref="D94:BO94" si="71">MIN(D$93,D$92/100*$B$91)</f>
        <v>0</v>
      </c>
      <c r="E94" s="76">
        <f t="shared" si="71"/>
        <v>0</v>
      </c>
      <c r="F94" s="76">
        <f t="shared" si="71"/>
        <v>0</v>
      </c>
      <c r="G94" s="76">
        <f t="shared" si="71"/>
        <v>0</v>
      </c>
      <c r="H94" s="76">
        <f t="shared" si="71"/>
        <v>0</v>
      </c>
      <c r="I94" s="76">
        <f t="shared" si="71"/>
        <v>0</v>
      </c>
      <c r="J94" s="76">
        <f t="shared" si="71"/>
        <v>0</v>
      </c>
      <c r="K94" s="76">
        <f t="shared" si="71"/>
        <v>0</v>
      </c>
      <c r="L94" s="76">
        <f t="shared" si="71"/>
        <v>0</v>
      </c>
      <c r="M94" s="76">
        <f t="shared" si="71"/>
        <v>0</v>
      </c>
      <c r="N94" s="76">
        <f t="shared" si="71"/>
        <v>0</v>
      </c>
      <c r="O94" s="76">
        <f t="shared" si="71"/>
        <v>0</v>
      </c>
      <c r="P94" s="76">
        <f t="shared" si="71"/>
        <v>0</v>
      </c>
      <c r="Q94" s="76">
        <f t="shared" si="71"/>
        <v>0</v>
      </c>
      <c r="R94" s="76">
        <f t="shared" si="71"/>
        <v>0</v>
      </c>
      <c r="S94" s="76">
        <f t="shared" si="71"/>
        <v>0</v>
      </c>
      <c r="T94" s="76">
        <f t="shared" si="71"/>
        <v>0</v>
      </c>
      <c r="U94" s="76">
        <f t="shared" si="71"/>
        <v>0</v>
      </c>
      <c r="V94" s="76">
        <f t="shared" si="71"/>
        <v>0</v>
      </c>
      <c r="W94" s="76">
        <f t="shared" si="71"/>
        <v>0</v>
      </c>
      <c r="X94" s="76">
        <f t="shared" si="71"/>
        <v>0</v>
      </c>
      <c r="Y94" s="76">
        <f t="shared" si="71"/>
        <v>0</v>
      </c>
      <c r="Z94" s="76">
        <f t="shared" si="71"/>
        <v>0</v>
      </c>
      <c r="AA94" s="76">
        <f t="shared" si="71"/>
        <v>0</v>
      </c>
      <c r="AB94" s="76">
        <f t="shared" si="71"/>
        <v>0</v>
      </c>
      <c r="AC94" s="76">
        <f t="shared" si="71"/>
        <v>0</v>
      </c>
      <c r="AD94" s="76">
        <f t="shared" si="71"/>
        <v>0</v>
      </c>
      <c r="AE94" s="76">
        <f t="shared" si="71"/>
        <v>0</v>
      </c>
      <c r="AF94" s="76">
        <f t="shared" si="71"/>
        <v>0</v>
      </c>
      <c r="AG94" s="76">
        <f t="shared" si="71"/>
        <v>0</v>
      </c>
      <c r="AH94" s="76">
        <f t="shared" si="71"/>
        <v>0</v>
      </c>
      <c r="AI94" s="76">
        <f t="shared" si="71"/>
        <v>0</v>
      </c>
      <c r="AJ94" s="76">
        <f t="shared" si="71"/>
        <v>0</v>
      </c>
      <c r="AK94" s="76">
        <f t="shared" si="71"/>
        <v>0</v>
      </c>
      <c r="AL94" s="76">
        <f t="shared" si="71"/>
        <v>0</v>
      </c>
      <c r="AM94" s="76">
        <f t="shared" si="71"/>
        <v>0</v>
      </c>
      <c r="AN94" s="76">
        <f t="shared" si="71"/>
        <v>0</v>
      </c>
      <c r="AO94" s="76">
        <f t="shared" si="71"/>
        <v>0</v>
      </c>
      <c r="AP94" s="76">
        <f t="shared" si="71"/>
        <v>0</v>
      </c>
      <c r="AQ94" s="76">
        <f t="shared" si="71"/>
        <v>0</v>
      </c>
      <c r="AR94" s="76">
        <f t="shared" si="71"/>
        <v>0</v>
      </c>
      <c r="AS94" s="76">
        <f t="shared" si="71"/>
        <v>0</v>
      </c>
      <c r="AT94" s="76">
        <f t="shared" si="71"/>
        <v>0</v>
      </c>
      <c r="AU94" s="76">
        <f t="shared" si="71"/>
        <v>0</v>
      </c>
      <c r="AV94" s="76">
        <f t="shared" si="71"/>
        <v>0</v>
      </c>
      <c r="AW94" s="76">
        <f t="shared" si="71"/>
        <v>0</v>
      </c>
      <c r="AX94" s="76">
        <f t="shared" si="71"/>
        <v>0</v>
      </c>
      <c r="AY94" s="76">
        <f t="shared" si="71"/>
        <v>0</v>
      </c>
      <c r="AZ94" s="76">
        <f t="shared" si="71"/>
        <v>0</v>
      </c>
      <c r="BA94" s="76">
        <f t="shared" si="71"/>
        <v>0</v>
      </c>
      <c r="BB94" s="76">
        <f t="shared" si="71"/>
        <v>0</v>
      </c>
      <c r="BC94" s="76">
        <f t="shared" si="71"/>
        <v>0</v>
      </c>
      <c r="BD94" s="76">
        <f t="shared" si="71"/>
        <v>0</v>
      </c>
      <c r="BE94" s="76">
        <f t="shared" si="71"/>
        <v>0</v>
      </c>
      <c r="BF94" s="76">
        <f t="shared" si="71"/>
        <v>0</v>
      </c>
      <c r="BG94" s="76">
        <f t="shared" si="71"/>
        <v>0</v>
      </c>
      <c r="BH94" s="76">
        <f t="shared" si="71"/>
        <v>0</v>
      </c>
      <c r="BI94" s="76">
        <f t="shared" si="71"/>
        <v>0</v>
      </c>
      <c r="BJ94" s="76">
        <f t="shared" si="71"/>
        <v>0</v>
      </c>
      <c r="BK94" s="76">
        <f t="shared" si="71"/>
        <v>0</v>
      </c>
      <c r="BL94" s="76">
        <f t="shared" si="71"/>
        <v>0</v>
      </c>
      <c r="BM94" s="76">
        <f t="shared" si="71"/>
        <v>0</v>
      </c>
      <c r="BN94" s="76">
        <f t="shared" si="71"/>
        <v>0</v>
      </c>
      <c r="BO94" s="76">
        <f t="shared" si="71"/>
        <v>0</v>
      </c>
      <c r="BP94" s="76">
        <f t="shared" ref="BP94:CX94" si="72">MIN(BP$93,BP$92/100*$B$91)</f>
        <v>0</v>
      </c>
      <c r="BQ94" s="76">
        <f t="shared" si="72"/>
        <v>0</v>
      </c>
      <c r="BR94" s="76">
        <f t="shared" si="72"/>
        <v>0</v>
      </c>
      <c r="BS94" s="76">
        <f t="shared" si="72"/>
        <v>0</v>
      </c>
      <c r="BT94" s="76">
        <f t="shared" si="72"/>
        <v>0</v>
      </c>
      <c r="BU94" s="76">
        <f t="shared" si="72"/>
        <v>0</v>
      </c>
      <c r="BV94" s="76">
        <f t="shared" si="72"/>
        <v>0</v>
      </c>
      <c r="BW94" s="76">
        <f t="shared" si="72"/>
        <v>0</v>
      </c>
      <c r="BX94" s="76">
        <f t="shared" si="72"/>
        <v>0</v>
      </c>
      <c r="BY94" s="76">
        <f t="shared" si="72"/>
        <v>0</v>
      </c>
      <c r="BZ94" s="76">
        <f t="shared" si="72"/>
        <v>0</v>
      </c>
      <c r="CA94" s="76">
        <f t="shared" si="72"/>
        <v>0</v>
      </c>
      <c r="CB94" s="76">
        <f t="shared" si="72"/>
        <v>0</v>
      </c>
      <c r="CC94" s="76">
        <f t="shared" si="72"/>
        <v>0</v>
      </c>
      <c r="CD94" s="76">
        <f t="shared" si="72"/>
        <v>0</v>
      </c>
      <c r="CE94" s="76">
        <f t="shared" si="72"/>
        <v>0</v>
      </c>
      <c r="CF94" s="76">
        <f t="shared" si="72"/>
        <v>0</v>
      </c>
      <c r="CG94" s="76">
        <f t="shared" si="72"/>
        <v>0</v>
      </c>
      <c r="CH94" s="76">
        <f t="shared" si="72"/>
        <v>0</v>
      </c>
      <c r="CI94" s="76">
        <f t="shared" si="72"/>
        <v>0</v>
      </c>
      <c r="CJ94" s="76">
        <f t="shared" si="72"/>
        <v>0</v>
      </c>
      <c r="CK94" s="76">
        <f t="shared" si="72"/>
        <v>0</v>
      </c>
      <c r="CL94" s="76">
        <f t="shared" si="72"/>
        <v>0</v>
      </c>
      <c r="CM94" s="76">
        <f t="shared" si="72"/>
        <v>0</v>
      </c>
      <c r="CN94" s="76">
        <f t="shared" si="72"/>
        <v>0</v>
      </c>
      <c r="CO94" s="76">
        <f t="shared" si="72"/>
        <v>0</v>
      </c>
      <c r="CP94" s="76">
        <f t="shared" si="72"/>
        <v>0</v>
      </c>
      <c r="CQ94" s="76">
        <f t="shared" si="72"/>
        <v>0</v>
      </c>
      <c r="CR94" s="76">
        <f t="shared" si="72"/>
        <v>0</v>
      </c>
      <c r="CS94" s="76">
        <f t="shared" si="72"/>
        <v>0</v>
      </c>
      <c r="CT94" s="76">
        <f t="shared" si="72"/>
        <v>0</v>
      </c>
      <c r="CU94" s="76">
        <f t="shared" si="72"/>
        <v>0</v>
      </c>
      <c r="CV94" s="76">
        <f t="shared" si="72"/>
        <v>0</v>
      </c>
      <c r="CW94" s="76">
        <f t="shared" si="72"/>
        <v>0</v>
      </c>
      <c r="CX94" s="76">
        <f t="shared" si="72"/>
        <v>0</v>
      </c>
    </row>
    <row r="95" spans="1:102" ht="13.8" x14ac:dyDescent="0.3">
      <c r="A95" s="213" t="s">
        <v>62</v>
      </c>
      <c r="B95" s="76"/>
      <c r="C95" s="76">
        <f>C$90+C$94</f>
        <v>0</v>
      </c>
      <c r="D95" s="76">
        <f t="shared" ref="D95:BO95" si="73">D$90+D$94</f>
        <v>0</v>
      </c>
      <c r="E95" s="76">
        <f t="shared" si="73"/>
        <v>0</v>
      </c>
      <c r="F95" s="76">
        <f t="shared" si="73"/>
        <v>0</v>
      </c>
      <c r="G95" s="76">
        <f t="shared" si="73"/>
        <v>0</v>
      </c>
      <c r="H95" s="76">
        <f t="shared" si="73"/>
        <v>0</v>
      </c>
      <c r="I95" s="76">
        <f t="shared" si="73"/>
        <v>0</v>
      </c>
      <c r="J95" s="76">
        <f t="shared" si="73"/>
        <v>0</v>
      </c>
      <c r="K95" s="76">
        <f t="shared" si="73"/>
        <v>0</v>
      </c>
      <c r="L95" s="76">
        <f t="shared" si="73"/>
        <v>0</v>
      </c>
      <c r="M95" s="76">
        <f t="shared" si="73"/>
        <v>0</v>
      </c>
      <c r="N95" s="76">
        <f t="shared" si="73"/>
        <v>0</v>
      </c>
      <c r="O95" s="76">
        <f t="shared" si="73"/>
        <v>0</v>
      </c>
      <c r="P95" s="76">
        <f t="shared" si="73"/>
        <v>0</v>
      </c>
      <c r="Q95" s="76">
        <f t="shared" si="73"/>
        <v>0</v>
      </c>
      <c r="R95" s="76">
        <f t="shared" si="73"/>
        <v>0</v>
      </c>
      <c r="S95" s="76">
        <f t="shared" si="73"/>
        <v>0</v>
      </c>
      <c r="T95" s="76">
        <f t="shared" si="73"/>
        <v>0</v>
      </c>
      <c r="U95" s="76">
        <f t="shared" si="73"/>
        <v>0</v>
      </c>
      <c r="V95" s="76">
        <f t="shared" si="73"/>
        <v>0</v>
      </c>
      <c r="W95" s="76">
        <f t="shared" si="73"/>
        <v>0</v>
      </c>
      <c r="X95" s="76">
        <f t="shared" si="73"/>
        <v>0</v>
      </c>
      <c r="Y95" s="76">
        <f t="shared" si="73"/>
        <v>0</v>
      </c>
      <c r="Z95" s="76">
        <f t="shared" si="73"/>
        <v>0</v>
      </c>
      <c r="AA95" s="76">
        <f t="shared" si="73"/>
        <v>0</v>
      </c>
      <c r="AB95" s="76">
        <f t="shared" si="73"/>
        <v>0</v>
      </c>
      <c r="AC95" s="76">
        <f t="shared" si="73"/>
        <v>0</v>
      </c>
      <c r="AD95" s="76">
        <f t="shared" si="73"/>
        <v>0</v>
      </c>
      <c r="AE95" s="76">
        <f t="shared" si="73"/>
        <v>0</v>
      </c>
      <c r="AF95" s="76">
        <f t="shared" si="73"/>
        <v>0</v>
      </c>
      <c r="AG95" s="76">
        <f t="shared" si="73"/>
        <v>0</v>
      </c>
      <c r="AH95" s="76">
        <f t="shared" si="73"/>
        <v>0</v>
      </c>
      <c r="AI95" s="76">
        <f t="shared" si="73"/>
        <v>0</v>
      </c>
      <c r="AJ95" s="76">
        <f t="shared" si="73"/>
        <v>0</v>
      </c>
      <c r="AK95" s="76">
        <f t="shared" si="73"/>
        <v>0</v>
      </c>
      <c r="AL95" s="76">
        <f t="shared" si="73"/>
        <v>0</v>
      </c>
      <c r="AM95" s="76">
        <f t="shared" si="73"/>
        <v>0</v>
      </c>
      <c r="AN95" s="76">
        <f t="shared" si="73"/>
        <v>0</v>
      </c>
      <c r="AO95" s="76">
        <f t="shared" si="73"/>
        <v>0</v>
      </c>
      <c r="AP95" s="76">
        <f t="shared" si="73"/>
        <v>0</v>
      </c>
      <c r="AQ95" s="76">
        <f t="shared" si="73"/>
        <v>0</v>
      </c>
      <c r="AR95" s="76">
        <f t="shared" si="73"/>
        <v>0</v>
      </c>
      <c r="AS95" s="76">
        <f t="shared" si="73"/>
        <v>0</v>
      </c>
      <c r="AT95" s="76">
        <f t="shared" si="73"/>
        <v>0</v>
      </c>
      <c r="AU95" s="76">
        <f t="shared" si="73"/>
        <v>0</v>
      </c>
      <c r="AV95" s="76">
        <f t="shared" si="73"/>
        <v>0</v>
      </c>
      <c r="AW95" s="76">
        <f t="shared" si="73"/>
        <v>0</v>
      </c>
      <c r="AX95" s="76">
        <f t="shared" si="73"/>
        <v>0</v>
      </c>
      <c r="AY95" s="76">
        <f t="shared" si="73"/>
        <v>0</v>
      </c>
      <c r="AZ95" s="76">
        <f t="shared" si="73"/>
        <v>0</v>
      </c>
      <c r="BA95" s="76">
        <f t="shared" si="73"/>
        <v>0</v>
      </c>
      <c r="BB95" s="76">
        <f t="shared" si="73"/>
        <v>0</v>
      </c>
      <c r="BC95" s="76">
        <f t="shared" si="73"/>
        <v>0</v>
      </c>
      <c r="BD95" s="76">
        <f t="shared" si="73"/>
        <v>0</v>
      </c>
      <c r="BE95" s="76">
        <f t="shared" si="73"/>
        <v>0</v>
      </c>
      <c r="BF95" s="76">
        <f t="shared" si="73"/>
        <v>0</v>
      </c>
      <c r="BG95" s="76">
        <f t="shared" si="73"/>
        <v>0</v>
      </c>
      <c r="BH95" s="76">
        <f t="shared" si="73"/>
        <v>0</v>
      </c>
      <c r="BI95" s="76">
        <f t="shared" si="73"/>
        <v>0</v>
      </c>
      <c r="BJ95" s="76">
        <f t="shared" si="73"/>
        <v>0</v>
      </c>
      <c r="BK95" s="76">
        <f t="shared" si="73"/>
        <v>0</v>
      </c>
      <c r="BL95" s="76">
        <f t="shared" si="73"/>
        <v>0</v>
      </c>
      <c r="BM95" s="76">
        <f t="shared" si="73"/>
        <v>0</v>
      </c>
      <c r="BN95" s="76">
        <f t="shared" si="73"/>
        <v>0</v>
      </c>
      <c r="BO95" s="76">
        <f t="shared" si="73"/>
        <v>0</v>
      </c>
      <c r="BP95" s="76">
        <f t="shared" ref="BP95:CX95" si="74">BP$90+BP$94</f>
        <v>0</v>
      </c>
      <c r="BQ95" s="76">
        <f t="shared" si="74"/>
        <v>0</v>
      </c>
      <c r="BR95" s="76">
        <f t="shared" si="74"/>
        <v>0</v>
      </c>
      <c r="BS95" s="76">
        <f t="shared" si="74"/>
        <v>0</v>
      </c>
      <c r="BT95" s="76">
        <f t="shared" si="74"/>
        <v>0</v>
      </c>
      <c r="BU95" s="76">
        <f t="shared" si="74"/>
        <v>0</v>
      </c>
      <c r="BV95" s="76">
        <f t="shared" si="74"/>
        <v>0</v>
      </c>
      <c r="BW95" s="76">
        <f t="shared" si="74"/>
        <v>0</v>
      </c>
      <c r="BX95" s="76">
        <f t="shared" si="74"/>
        <v>0</v>
      </c>
      <c r="BY95" s="76">
        <f t="shared" si="74"/>
        <v>0</v>
      </c>
      <c r="BZ95" s="76">
        <f t="shared" si="74"/>
        <v>0</v>
      </c>
      <c r="CA95" s="76">
        <f t="shared" si="74"/>
        <v>0</v>
      </c>
      <c r="CB95" s="76">
        <f t="shared" si="74"/>
        <v>0</v>
      </c>
      <c r="CC95" s="76">
        <f t="shared" si="74"/>
        <v>0</v>
      </c>
      <c r="CD95" s="76">
        <f t="shared" si="74"/>
        <v>0</v>
      </c>
      <c r="CE95" s="76">
        <f t="shared" si="74"/>
        <v>0</v>
      </c>
      <c r="CF95" s="76">
        <f t="shared" si="74"/>
        <v>0</v>
      </c>
      <c r="CG95" s="76">
        <f t="shared" si="74"/>
        <v>0</v>
      </c>
      <c r="CH95" s="76">
        <f t="shared" si="74"/>
        <v>0</v>
      </c>
      <c r="CI95" s="76">
        <f t="shared" si="74"/>
        <v>0</v>
      </c>
      <c r="CJ95" s="76">
        <f t="shared" si="74"/>
        <v>0</v>
      </c>
      <c r="CK95" s="76">
        <f t="shared" si="74"/>
        <v>0</v>
      </c>
      <c r="CL95" s="76">
        <f t="shared" si="74"/>
        <v>0</v>
      </c>
      <c r="CM95" s="76">
        <f t="shared" si="74"/>
        <v>0</v>
      </c>
      <c r="CN95" s="76">
        <f t="shared" si="74"/>
        <v>0</v>
      </c>
      <c r="CO95" s="76">
        <f t="shared" si="74"/>
        <v>0</v>
      </c>
      <c r="CP95" s="76">
        <f t="shared" si="74"/>
        <v>0</v>
      </c>
      <c r="CQ95" s="76">
        <f t="shared" si="74"/>
        <v>0</v>
      </c>
      <c r="CR95" s="76">
        <f t="shared" si="74"/>
        <v>0</v>
      </c>
      <c r="CS95" s="76">
        <f t="shared" si="74"/>
        <v>0</v>
      </c>
      <c r="CT95" s="76">
        <f t="shared" si="74"/>
        <v>0</v>
      </c>
      <c r="CU95" s="76">
        <f t="shared" si="74"/>
        <v>0</v>
      </c>
      <c r="CV95" s="76">
        <f t="shared" si="74"/>
        <v>0</v>
      </c>
      <c r="CW95" s="76">
        <f t="shared" si="74"/>
        <v>0</v>
      </c>
      <c r="CX95" s="76">
        <f t="shared" si="74"/>
        <v>0</v>
      </c>
    </row>
    <row r="96" spans="1:102" x14ac:dyDescent="0.25">
      <c r="A96" s="9"/>
      <c r="B96" s="76"/>
      <c r="C96" s="76"/>
      <c r="D96" s="76"/>
      <c r="E96" s="76"/>
      <c r="F96" s="76"/>
      <c r="G96" s="76"/>
      <c r="H96" s="76"/>
      <c r="I96" s="76"/>
      <c r="J96" s="76"/>
      <c r="K96" s="76"/>
      <c r="L96" s="76"/>
      <c r="M96" s="76"/>
      <c r="N96" s="76"/>
      <c r="O96" s="76"/>
      <c r="P96" s="76"/>
      <c r="Q96" s="76"/>
      <c r="R96" s="76"/>
      <c r="S96" s="76"/>
      <c r="T96" s="76"/>
      <c r="U96" s="76"/>
      <c r="V96" s="76"/>
      <c r="W96" s="76"/>
      <c r="X96" s="76"/>
      <c r="Y96" s="76"/>
      <c r="Z96" s="76"/>
      <c r="AA96" s="76"/>
      <c r="AB96" s="76"/>
      <c r="AC96" s="76"/>
      <c r="AD96" s="76"/>
      <c r="AE96" s="76"/>
      <c r="AF96" s="76"/>
      <c r="AG96" s="76"/>
      <c r="AH96" s="76"/>
      <c r="AI96" s="76"/>
      <c r="AJ96" s="76"/>
      <c r="AK96" s="76"/>
      <c r="AL96" s="76"/>
      <c r="AM96" s="76"/>
      <c r="AN96" s="76"/>
      <c r="AO96" s="76"/>
      <c r="AP96" s="76"/>
      <c r="AQ96" s="76"/>
      <c r="AR96" s="76"/>
      <c r="AS96" s="76"/>
      <c r="AT96" s="76"/>
      <c r="AU96" s="76"/>
      <c r="AV96" s="76"/>
      <c r="AW96" s="76"/>
      <c r="AX96" s="76"/>
      <c r="AY96" s="76"/>
      <c r="AZ96" s="76"/>
      <c r="BA96" s="76"/>
      <c r="BB96" s="76"/>
      <c r="BC96" s="76"/>
      <c r="BD96" s="76"/>
      <c r="BE96" s="76"/>
      <c r="BF96" s="76"/>
      <c r="BG96" s="76"/>
      <c r="BH96" s="76"/>
      <c r="BI96" s="76"/>
      <c r="BJ96" s="76"/>
      <c r="BK96" s="76"/>
      <c r="BL96" s="76"/>
      <c r="BM96" s="76"/>
      <c r="BN96" s="76"/>
      <c r="BO96" s="76"/>
      <c r="BP96" s="76"/>
      <c r="BQ96" s="76"/>
      <c r="BR96" s="76"/>
      <c r="BS96" s="76"/>
      <c r="BT96" s="76"/>
      <c r="BU96" s="76"/>
      <c r="BV96" s="76"/>
      <c r="BW96" s="76"/>
      <c r="BX96" s="76"/>
      <c r="BY96" s="76"/>
      <c r="BZ96" s="76"/>
      <c r="CA96" s="76"/>
      <c r="CB96" s="76"/>
      <c r="CC96" s="76"/>
      <c r="CD96" s="76"/>
      <c r="CE96" s="76"/>
      <c r="CF96" s="76"/>
      <c r="CG96" s="76"/>
      <c r="CH96" s="76"/>
      <c r="CI96" s="76"/>
      <c r="CJ96" s="76"/>
      <c r="CK96" s="76"/>
      <c r="CL96" s="76"/>
      <c r="CM96" s="76"/>
      <c r="CN96" s="76"/>
      <c r="CO96" s="76"/>
      <c r="CP96" s="76"/>
      <c r="CQ96" s="76"/>
      <c r="CR96" s="76"/>
      <c r="CS96" s="76"/>
      <c r="CT96" s="76"/>
      <c r="CU96" s="76"/>
      <c r="CV96" s="76"/>
      <c r="CW96" s="76"/>
      <c r="CX96" s="76"/>
    </row>
    <row r="97" spans="1:102" x14ac:dyDescent="0.25">
      <c r="A97" s="59" t="s">
        <v>158</v>
      </c>
      <c r="B97" s="71"/>
      <c r="C97" s="72"/>
      <c r="D97" s="72"/>
      <c r="E97" s="72"/>
      <c r="F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2"/>
      <c r="AS97" s="72"/>
      <c r="AT97" s="72"/>
      <c r="AU97" s="72"/>
      <c r="AV97" s="72"/>
      <c r="AW97" s="72"/>
      <c r="AX97" s="72"/>
      <c r="AY97" s="72"/>
      <c r="AZ97" s="72"/>
      <c r="BA97" s="72"/>
      <c r="BB97" s="72"/>
      <c r="BC97" s="72"/>
      <c r="BD97" s="72"/>
      <c r="BE97" s="72"/>
      <c r="BF97" s="72"/>
      <c r="BG97" s="72"/>
      <c r="BH97" s="72"/>
      <c r="BI97" s="72"/>
      <c r="BJ97" s="72"/>
      <c r="BK97" s="72"/>
      <c r="BL97" s="72"/>
      <c r="BM97" s="72"/>
      <c r="BN97" s="72"/>
      <c r="BO97" s="72"/>
      <c r="BP97" s="72"/>
      <c r="BQ97" s="72"/>
      <c r="BR97" s="72"/>
      <c r="BS97" s="72"/>
      <c r="BT97" s="72"/>
      <c r="BU97" s="72"/>
      <c r="BV97" s="72"/>
      <c r="BW97" s="72"/>
      <c r="BX97" s="72"/>
      <c r="BY97" s="72"/>
      <c r="BZ97" s="72"/>
      <c r="CA97" s="72"/>
      <c r="CB97" s="72"/>
      <c r="CC97" s="72"/>
      <c r="CD97" s="72"/>
      <c r="CE97" s="72"/>
      <c r="CF97" s="72"/>
      <c r="CG97" s="72"/>
      <c r="CH97" s="72"/>
      <c r="CI97" s="72"/>
      <c r="CJ97" s="72"/>
      <c r="CK97" s="72"/>
      <c r="CL97" s="72"/>
      <c r="CM97" s="72"/>
      <c r="CN97" s="72"/>
      <c r="CO97" s="72"/>
      <c r="CP97" s="72"/>
      <c r="CQ97" s="72"/>
      <c r="CR97" s="72"/>
      <c r="CS97" s="72"/>
      <c r="CT97" s="72"/>
      <c r="CU97" s="72"/>
      <c r="CV97" s="72"/>
      <c r="CW97" s="72"/>
      <c r="CX97" s="68"/>
    </row>
    <row r="98" spans="1:102" x14ac:dyDescent="0.25">
      <c r="A98" s="55" t="s">
        <v>69</v>
      </c>
      <c r="B98" s="5"/>
      <c r="C98" s="76"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B68,0)+IF(cbi_sta_tax_sta="Yes",B69,0)+IF(cbi_uti_tax_sta="Yes",B70,0)+IF(cbi_oth_tax_sta="Yes",B71,0)+IF(pbi_fed_tax_sta="Yes",C74,0)+IF(pbi_sta_tax_sta="Yes",C75,0)+IF(pbi_uti_tax_sta="Yes",C76,0)+IF(pbi_oth_tax_sta="Yes",C77,0),"")</f>
        <v/>
      </c>
      <c r="D98" s="76" t="str">
        <f t="shared" ref="D98:AI98" si="75">IF(ISNUMBER(outYear),IF(pbi_fed_tax_sta="Yes",D74,0)+IF(pbi_sta_tax_sta="Yes",D75,0)+IF(pbi_uti_tax_sta="Yes",D76,0)+IF(pbi_oth_tax_sta="Yes",D77,0),"")</f>
        <v/>
      </c>
      <c r="E98" s="76" t="str">
        <f t="shared" si="75"/>
        <v/>
      </c>
      <c r="F98" s="76" t="str">
        <f t="shared" si="75"/>
        <v/>
      </c>
      <c r="G98" s="76" t="str">
        <f t="shared" si="75"/>
        <v/>
      </c>
      <c r="H98" s="76" t="str">
        <f t="shared" si="75"/>
        <v/>
      </c>
      <c r="I98" s="76" t="str">
        <f t="shared" si="75"/>
        <v/>
      </c>
      <c r="J98" s="76" t="str">
        <f t="shared" si="75"/>
        <v/>
      </c>
      <c r="K98" s="76" t="str">
        <f t="shared" si="75"/>
        <v/>
      </c>
      <c r="L98" s="76" t="str">
        <f t="shared" si="75"/>
        <v/>
      </c>
      <c r="M98" s="76" t="str">
        <f t="shared" si="75"/>
        <v/>
      </c>
      <c r="N98" s="76" t="str">
        <f t="shared" si="75"/>
        <v/>
      </c>
      <c r="O98" s="76" t="str">
        <f t="shared" si="75"/>
        <v/>
      </c>
      <c r="P98" s="76" t="str">
        <f t="shared" si="75"/>
        <v/>
      </c>
      <c r="Q98" s="76" t="str">
        <f t="shared" si="75"/>
        <v/>
      </c>
      <c r="R98" s="76" t="str">
        <f t="shared" si="75"/>
        <v/>
      </c>
      <c r="S98" s="76" t="str">
        <f t="shared" si="75"/>
        <v/>
      </c>
      <c r="T98" s="76" t="str">
        <f t="shared" si="75"/>
        <v/>
      </c>
      <c r="U98" s="76" t="str">
        <f t="shared" si="75"/>
        <v/>
      </c>
      <c r="V98" s="76" t="str">
        <f t="shared" si="75"/>
        <v/>
      </c>
      <c r="W98" s="76" t="str">
        <f t="shared" si="75"/>
        <v/>
      </c>
      <c r="X98" s="76" t="str">
        <f t="shared" si="75"/>
        <v/>
      </c>
      <c r="Y98" s="76" t="str">
        <f t="shared" si="75"/>
        <v/>
      </c>
      <c r="Z98" s="76" t="str">
        <f t="shared" si="75"/>
        <v/>
      </c>
      <c r="AA98" s="76" t="str">
        <f t="shared" si="75"/>
        <v/>
      </c>
      <c r="AB98" s="76" t="str">
        <f t="shared" si="75"/>
        <v/>
      </c>
      <c r="AC98" s="76" t="str">
        <f t="shared" si="75"/>
        <v/>
      </c>
      <c r="AD98" s="76" t="str">
        <f t="shared" si="75"/>
        <v/>
      </c>
      <c r="AE98" s="76" t="str">
        <f t="shared" si="75"/>
        <v/>
      </c>
      <c r="AF98" s="76" t="str">
        <f t="shared" si="75"/>
        <v/>
      </c>
      <c r="AG98" s="76" t="str">
        <f t="shared" si="75"/>
        <v/>
      </c>
      <c r="AH98" s="76" t="str">
        <f t="shared" si="75"/>
        <v/>
      </c>
      <c r="AI98" s="76" t="str">
        <f t="shared" si="75"/>
        <v/>
      </c>
      <c r="AJ98" s="76" t="str">
        <f t="shared" ref="AJ98:BO98" si="76">IF(ISNUMBER(outYear),IF(pbi_fed_tax_sta="Yes",AJ74,0)+IF(pbi_sta_tax_sta="Yes",AJ75,0)+IF(pbi_uti_tax_sta="Yes",AJ76,0)+IF(pbi_oth_tax_sta="Yes",AJ77,0),"")</f>
        <v/>
      </c>
      <c r="AK98" s="76" t="str">
        <f t="shared" si="76"/>
        <v/>
      </c>
      <c r="AL98" s="76" t="str">
        <f t="shared" si="76"/>
        <v/>
      </c>
      <c r="AM98" s="76" t="str">
        <f t="shared" si="76"/>
        <v/>
      </c>
      <c r="AN98" s="76" t="str">
        <f t="shared" si="76"/>
        <v/>
      </c>
      <c r="AO98" s="76" t="str">
        <f t="shared" si="76"/>
        <v/>
      </c>
      <c r="AP98" s="76" t="str">
        <f t="shared" si="76"/>
        <v/>
      </c>
      <c r="AQ98" s="76" t="str">
        <f t="shared" si="76"/>
        <v/>
      </c>
      <c r="AR98" s="76" t="str">
        <f t="shared" si="76"/>
        <v/>
      </c>
      <c r="AS98" s="76" t="str">
        <f t="shared" si="76"/>
        <v/>
      </c>
      <c r="AT98" s="76" t="str">
        <f t="shared" si="76"/>
        <v/>
      </c>
      <c r="AU98" s="76" t="str">
        <f t="shared" si="76"/>
        <v/>
      </c>
      <c r="AV98" s="76" t="str">
        <f t="shared" si="76"/>
        <v/>
      </c>
      <c r="AW98" s="76" t="str">
        <f t="shared" si="76"/>
        <v/>
      </c>
      <c r="AX98" s="76" t="str">
        <f t="shared" si="76"/>
        <v/>
      </c>
      <c r="AY98" s="76" t="str">
        <f t="shared" si="76"/>
        <v/>
      </c>
      <c r="AZ98" s="76" t="str">
        <f t="shared" si="76"/>
        <v/>
      </c>
      <c r="BA98" s="76" t="str">
        <f t="shared" si="76"/>
        <v/>
      </c>
      <c r="BB98" s="76" t="str">
        <f t="shared" si="76"/>
        <v/>
      </c>
      <c r="BC98" s="76" t="str">
        <f t="shared" si="76"/>
        <v/>
      </c>
      <c r="BD98" s="76" t="str">
        <f t="shared" si="76"/>
        <v/>
      </c>
      <c r="BE98" s="76" t="str">
        <f t="shared" si="76"/>
        <v/>
      </c>
      <c r="BF98" s="76" t="str">
        <f t="shared" si="76"/>
        <v/>
      </c>
      <c r="BG98" s="76" t="str">
        <f t="shared" si="76"/>
        <v/>
      </c>
      <c r="BH98" s="76" t="str">
        <f t="shared" si="76"/>
        <v/>
      </c>
      <c r="BI98" s="76" t="str">
        <f t="shared" si="76"/>
        <v/>
      </c>
      <c r="BJ98" s="76" t="str">
        <f t="shared" si="76"/>
        <v/>
      </c>
      <c r="BK98" s="76" t="str">
        <f t="shared" si="76"/>
        <v/>
      </c>
      <c r="BL98" s="76" t="str">
        <f t="shared" si="76"/>
        <v/>
      </c>
      <c r="BM98" s="76" t="str">
        <f t="shared" si="76"/>
        <v/>
      </c>
      <c r="BN98" s="76" t="str">
        <f t="shared" si="76"/>
        <v/>
      </c>
      <c r="BO98" s="76" t="str">
        <f t="shared" si="76"/>
        <v/>
      </c>
      <c r="BP98" s="76" t="str">
        <f t="shared" ref="BP98:CX98" si="77">IF(ISNUMBER(outYear),IF(pbi_fed_tax_sta="Yes",BP74,0)+IF(pbi_sta_tax_sta="Yes",BP75,0)+IF(pbi_uti_tax_sta="Yes",BP76,0)+IF(pbi_oth_tax_sta="Yes",BP77,0),"")</f>
        <v/>
      </c>
      <c r="BQ98" s="76" t="str">
        <f t="shared" si="77"/>
        <v/>
      </c>
      <c r="BR98" s="76" t="str">
        <f t="shared" si="77"/>
        <v/>
      </c>
      <c r="BS98" s="76" t="str">
        <f t="shared" si="77"/>
        <v/>
      </c>
      <c r="BT98" s="76" t="str">
        <f t="shared" si="77"/>
        <v/>
      </c>
      <c r="BU98" s="76" t="str">
        <f t="shared" si="77"/>
        <v/>
      </c>
      <c r="BV98" s="76" t="str">
        <f t="shared" si="77"/>
        <v/>
      </c>
      <c r="BW98" s="76" t="str">
        <f t="shared" si="77"/>
        <v/>
      </c>
      <c r="BX98" s="76" t="str">
        <f t="shared" si="77"/>
        <v/>
      </c>
      <c r="BY98" s="76" t="str">
        <f t="shared" si="77"/>
        <v/>
      </c>
      <c r="BZ98" s="76" t="str">
        <f t="shared" si="77"/>
        <v/>
      </c>
      <c r="CA98" s="76" t="str">
        <f t="shared" si="77"/>
        <v/>
      </c>
      <c r="CB98" s="76" t="str">
        <f t="shared" si="77"/>
        <v/>
      </c>
      <c r="CC98" s="76" t="str">
        <f t="shared" si="77"/>
        <v/>
      </c>
      <c r="CD98" s="76" t="str">
        <f t="shared" si="77"/>
        <v/>
      </c>
      <c r="CE98" s="76" t="str">
        <f t="shared" si="77"/>
        <v/>
      </c>
      <c r="CF98" s="76" t="str">
        <f t="shared" si="77"/>
        <v/>
      </c>
      <c r="CG98" s="76" t="str">
        <f t="shared" si="77"/>
        <v/>
      </c>
      <c r="CH98" s="76" t="str">
        <f t="shared" si="77"/>
        <v/>
      </c>
      <c r="CI98" s="76" t="str">
        <f t="shared" si="77"/>
        <v/>
      </c>
      <c r="CJ98" s="76" t="str">
        <f t="shared" si="77"/>
        <v/>
      </c>
      <c r="CK98" s="76" t="str">
        <f t="shared" si="77"/>
        <v/>
      </c>
      <c r="CL98" s="76" t="str">
        <f t="shared" si="77"/>
        <v/>
      </c>
      <c r="CM98" s="76" t="str">
        <f t="shared" si="77"/>
        <v/>
      </c>
      <c r="CN98" s="76" t="str">
        <f t="shared" si="77"/>
        <v/>
      </c>
      <c r="CO98" s="76" t="str">
        <f t="shared" si="77"/>
        <v/>
      </c>
      <c r="CP98" s="76" t="str">
        <f t="shared" si="77"/>
        <v/>
      </c>
      <c r="CQ98" s="76" t="str">
        <f t="shared" si="77"/>
        <v/>
      </c>
      <c r="CR98" s="76" t="str">
        <f t="shared" si="77"/>
        <v/>
      </c>
      <c r="CS98" s="76" t="str">
        <f t="shared" si="77"/>
        <v/>
      </c>
      <c r="CT98" s="76" t="str">
        <f t="shared" si="77"/>
        <v/>
      </c>
      <c r="CU98" s="76" t="str">
        <f t="shared" si="77"/>
        <v/>
      </c>
      <c r="CV98" s="76" t="str">
        <f t="shared" si="77"/>
        <v/>
      </c>
      <c r="CW98" s="76" t="str">
        <f t="shared" si="77"/>
        <v/>
      </c>
      <c r="CX98" s="76" t="str">
        <f t="shared" si="77"/>
        <v/>
      </c>
    </row>
    <row r="99" spans="1:102" x14ac:dyDescent="0.25">
      <c r="A99" s="55" t="s">
        <v>68</v>
      </c>
      <c r="B99" s="5"/>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row>
    <row r="100" spans="1:102" x14ac:dyDescent="0.25">
      <c r="A100" s="60" t="s">
        <v>72</v>
      </c>
      <c r="B100" s="5"/>
      <c r="C100" s="76" t="str">
        <f t="shared" ref="C100:AH100" si="78">IF(ISNUMBER(outYear),C45,"")</f>
        <v/>
      </c>
      <c r="D100" s="76" t="str">
        <f t="shared" si="78"/>
        <v/>
      </c>
      <c r="E100" s="76" t="str">
        <f t="shared" si="78"/>
        <v/>
      </c>
      <c r="F100" s="76" t="str">
        <f t="shared" si="78"/>
        <v/>
      </c>
      <c r="G100" s="76" t="str">
        <f t="shared" si="78"/>
        <v/>
      </c>
      <c r="H100" s="76" t="str">
        <f t="shared" si="78"/>
        <v/>
      </c>
      <c r="I100" s="76" t="str">
        <f t="shared" si="78"/>
        <v/>
      </c>
      <c r="J100" s="76" t="str">
        <f t="shared" si="78"/>
        <v/>
      </c>
      <c r="K100" s="76" t="str">
        <f t="shared" si="78"/>
        <v/>
      </c>
      <c r="L100" s="76" t="str">
        <f t="shared" si="78"/>
        <v/>
      </c>
      <c r="M100" s="76" t="str">
        <f t="shared" si="78"/>
        <v/>
      </c>
      <c r="N100" s="76" t="str">
        <f t="shared" si="78"/>
        <v/>
      </c>
      <c r="O100" s="76" t="str">
        <f t="shared" si="78"/>
        <v/>
      </c>
      <c r="P100" s="76" t="str">
        <f t="shared" si="78"/>
        <v/>
      </c>
      <c r="Q100" s="76" t="str">
        <f t="shared" si="78"/>
        <v/>
      </c>
      <c r="R100" s="76" t="str">
        <f t="shared" si="78"/>
        <v/>
      </c>
      <c r="S100" s="76" t="str">
        <f t="shared" si="78"/>
        <v/>
      </c>
      <c r="T100" s="76" t="str">
        <f t="shared" si="78"/>
        <v/>
      </c>
      <c r="U100" s="76" t="str">
        <f t="shared" si="78"/>
        <v/>
      </c>
      <c r="V100" s="76" t="str">
        <f t="shared" si="78"/>
        <v/>
      </c>
      <c r="W100" s="76" t="str">
        <f t="shared" si="78"/>
        <v/>
      </c>
      <c r="X100" s="76" t="str">
        <f t="shared" si="78"/>
        <v/>
      </c>
      <c r="Y100" s="76" t="str">
        <f t="shared" si="78"/>
        <v/>
      </c>
      <c r="Z100" s="76" t="str">
        <f t="shared" si="78"/>
        <v/>
      </c>
      <c r="AA100" s="76" t="str">
        <f t="shared" si="78"/>
        <v/>
      </c>
      <c r="AB100" s="76" t="str">
        <f t="shared" si="78"/>
        <v/>
      </c>
      <c r="AC100" s="76" t="str">
        <f t="shared" si="78"/>
        <v/>
      </c>
      <c r="AD100" s="76" t="str">
        <f t="shared" si="78"/>
        <v/>
      </c>
      <c r="AE100" s="76" t="str">
        <f t="shared" si="78"/>
        <v/>
      </c>
      <c r="AF100" s="76" t="str">
        <f t="shared" si="78"/>
        <v/>
      </c>
      <c r="AG100" s="76" t="str">
        <f t="shared" si="78"/>
        <v/>
      </c>
      <c r="AH100" s="76" t="str">
        <f t="shared" si="78"/>
        <v/>
      </c>
      <c r="AI100" s="76" t="str">
        <f t="shared" ref="AI100:BN100" si="79">IF(ISNUMBER(outYear),AI45,"")</f>
        <v/>
      </c>
      <c r="AJ100" s="76" t="str">
        <f t="shared" si="79"/>
        <v/>
      </c>
      <c r="AK100" s="76" t="str">
        <f t="shared" si="79"/>
        <v/>
      </c>
      <c r="AL100" s="76" t="str">
        <f t="shared" si="79"/>
        <v/>
      </c>
      <c r="AM100" s="76" t="str">
        <f t="shared" si="79"/>
        <v/>
      </c>
      <c r="AN100" s="76" t="str">
        <f t="shared" si="79"/>
        <v/>
      </c>
      <c r="AO100" s="76" t="str">
        <f t="shared" si="79"/>
        <v/>
      </c>
      <c r="AP100" s="76" t="str">
        <f t="shared" si="79"/>
        <v/>
      </c>
      <c r="AQ100" s="76" t="str">
        <f t="shared" si="79"/>
        <v/>
      </c>
      <c r="AR100" s="76" t="str">
        <f t="shared" si="79"/>
        <v/>
      </c>
      <c r="AS100" s="76" t="str">
        <f t="shared" si="79"/>
        <v/>
      </c>
      <c r="AT100" s="76" t="str">
        <f t="shared" si="79"/>
        <v/>
      </c>
      <c r="AU100" s="76" t="str">
        <f t="shared" si="79"/>
        <v/>
      </c>
      <c r="AV100" s="76" t="str">
        <f t="shared" si="79"/>
        <v/>
      </c>
      <c r="AW100" s="76" t="str">
        <f t="shared" si="79"/>
        <v/>
      </c>
      <c r="AX100" s="76" t="str">
        <f t="shared" si="79"/>
        <v/>
      </c>
      <c r="AY100" s="76" t="str">
        <f t="shared" si="79"/>
        <v/>
      </c>
      <c r="AZ100" s="76" t="str">
        <f t="shared" si="79"/>
        <v/>
      </c>
      <c r="BA100" s="76" t="str">
        <f t="shared" si="79"/>
        <v/>
      </c>
      <c r="BB100" s="76" t="str">
        <f t="shared" si="79"/>
        <v/>
      </c>
      <c r="BC100" s="76" t="str">
        <f t="shared" si="79"/>
        <v/>
      </c>
      <c r="BD100" s="76" t="str">
        <f t="shared" si="79"/>
        <v/>
      </c>
      <c r="BE100" s="76" t="str">
        <f t="shared" si="79"/>
        <v/>
      </c>
      <c r="BF100" s="76" t="str">
        <f t="shared" si="79"/>
        <v/>
      </c>
      <c r="BG100" s="76" t="str">
        <f t="shared" si="79"/>
        <v/>
      </c>
      <c r="BH100" s="76" t="str">
        <f t="shared" si="79"/>
        <v/>
      </c>
      <c r="BI100" s="76" t="str">
        <f t="shared" si="79"/>
        <v/>
      </c>
      <c r="BJ100" s="76" t="str">
        <f t="shared" si="79"/>
        <v/>
      </c>
      <c r="BK100" s="76" t="str">
        <f t="shared" si="79"/>
        <v/>
      </c>
      <c r="BL100" s="76" t="str">
        <f t="shared" si="79"/>
        <v/>
      </c>
      <c r="BM100" s="76" t="str">
        <f t="shared" si="79"/>
        <v/>
      </c>
      <c r="BN100" s="76" t="str">
        <f t="shared" si="79"/>
        <v/>
      </c>
      <c r="BO100" s="76" t="str">
        <f t="shared" ref="BO100:CX100" si="80">IF(ISNUMBER(outYear),BO45,"")</f>
        <v/>
      </c>
      <c r="BP100" s="76" t="str">
        <f t="shared" si="80"/>
        <v/>
      </c>
      <c r="BQ100" s="76" t="str">
        <f t="shared" si="80"/>
        <v/>
      </c>
      <c r="BR100" s="76" t="str">
        <f t="shared" si="80"/>
        <v/>
      </c>
      <c r="BS100" s="76" t="str">
        <f t="shared" si="80"/>
        <v/>
      </c>
      <c r="BT100" s="76" t="str">
        <f t="shared" si="80"/>
        <v/>
      </c>
      <c r="BU100" s="76" t="str">
        <f t="shared" si="80"/>
        <v/>
      </c>
      <c r="BV100" s="76" t="str">
        <f t="shared" si="80"/>
        <v/>
      </c>
      <c r="BW100" s="76" t="str">
        <f t="shared" si="80"/>
        <v/>
      </c>
      <c r="BX100" s="76" t="str">
        <f t="shared" si="80"/>
        <v/>
      </c>
      <c r="BY100" s="76" t="str">
        <f t="shared" si="80"/>
        <v/>
      </c>
      <c r="BZ100" s="76" t="str">
        <f t="shared" si="80"/>
        <v/>
      </c>
      <c r="CA100" s="76" t="str">
        <f t="shared" si="80"/>
        <v/>
      </c>
      <c r="CB100" s="76" t="str">
        <f t="shared" si="80"/>
        <v/>
      </c>
      <c r="CC100" s="76" t="str">
        <f t="shared" si="80"/>
        <v/>
      </c>
      <c r="CD100" s="76" t="str">
        <f t="shared" si="80"/>
        <v/>
      </c>
      <c r="CE100" s="76" t="str">
        <f t="shared" si="80"/>
        <v/>
      </c>
      <c r="CF100" s="76" t="str">
        <f t="shared" si="80"/>
        <v/>
      </c>
      <c r="CG100" s="76" t="str">
        <f t="shared" si="80"/>
        <v/>
      </c>
      <c r="CH100" s="76" t="str">
        <f t="shared" si="80"/>
        <v/>
      </c>
      <c r="CI100" s="76" t="str">
        <f t="shared" si="80"/>
        <v/>
      </c>
      <c r="CJ100" s="76" t="str">
        <f t="shared" si="80"/>
        <v/>
      </c>
      <c r="CK100" s="76" t="str">
        <f t="shared" si="80"/>
        <v/>
      </c>
      <c r="CL100" s="76" t="str">
        <f t="shared" si="80"/>
        <v/>
      </c>
      <c r="CM100" s="76" t="str">
        <f t="shared" si="80"/>
        <v/>
      </c>
      <c r="CN100" s="76" t="str">
        <f t="shared" si="80"/>
        <v/>
      </c>
      <c r="CO100" s="76" t="str">
        <f t="shared" si="80"/>
        <v/>
      </c>
      <c r="CP100" s="76" t="str">
        <f t="shared" si="80"/>
        <v/>
      </c>
      <c r="CQ100" s="76" t="str">
        <f t="shared" si="80"/>
        <v/>
      </c>
      <c r="CR100" s="76" t="str">
        <f t="shared" si="80"/>
        <v/>
      </c>
      <c r="CS100" s="76" t="str">
        <f t="shared" si="80"/>
        <v/>
      </c>
      <c r="CT100" s="76" t="str">
        <f t="shared" si="80"/>
        <v/>
      </c>
      <c r="CU100" s="76" t="str">
        <f t="shared" si="80"/>
        <v/>
      </c>
      <c r="CV100" s="76" t="str">
        <f t="shared" si="80"/>
        <v/>
      </c>
      <c r="CW100" s="76" t="str">
        <f t="shared" si="80"/>
        <v/>
      </c>
      <c r="CX100" s="76" t="str">
        <f t="shared" si="80"/>
        <v/>
      </c>
    </row>
    <row r="101" spans="1:102" x14ac:dyDescent="0.25">
      <c r="A101" s="60" t="s">
        <v>52</v>
      </c>
      <c r="B101" s="5"/>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row>
    <row r="102" spans="1:102" x14ac:dyDescent="0.25">
      <c r="A102" s="61" t="s">
        <v>83</v>
      </c>
      <c r="B102" s="5"/>
      <c r="C102" s="6">
        <f t="array" ref="C102:CX102">'Inputs and Outputs'!C100:CX100</f>
        <v>0</v>
      </c>
      <c r="D102" s="6">
        <v>0</v>
      </c>
      <c r="E102" s="6">
        <v>0</v>
      </c>
      <c r="F102" s="6">
        <v>0</v>
      </c>
      <c r="G102" s="6">
        <v>0</v>
      </c>
      <c r="H102" s="6">
        <v>0</v>
      </c>
      <c r="I102" s="6">
        <v>0</v>
      </c>
      <c r="J102" s="6">
        <v>0</v>
      </c>
      <c r="K102" s="6">
        <v>0</v>
      </c>
      <c r="L102" s="6">
        <v>0</v>
      </c>
      <c r="M102" s="6">
        <v>0</v>
      </c>
      <c r="N102" s="6">
        <v>0</v>
      </c>
      <c r="O102" s="6">
        <v>0</v>
      </c>
      <c r="P102" s="6">
        <v>0</v>
      </c>
      <c r="Q102" s="6">
        <v>0</v>
      </c>
      <c r="R102" s="6">
        <v>0</v>
      </c>
      <c r="S102" s="6">
        <v>0</v>
      </c>
      <c r="T102" s="6">
        <v>0</v>
      </c>
      <c r="U102" s="6">
        <v>0</v>
      </c>
      <c r="V102" s="6">
        <v>0</v>
      </c>
      <c r="W102" s="6">
        <v>0</v>
      </c>
      <c r="X102" s="6">
        <v>0</v>
      </c>
      <c r="Y102" s="6">
        <v>0</v>
      </c>
      <c r="Z102" s="6">
        <v>0</v>
      </c>
      <c r="AA102" s="6">
        <v>0</v>
      </c>
      <c r="AB102" s="6">
        <v>0</v>
      </c>
      <c r="AC102" s="6">
        <v>0</v>
      </c>
      <c r="AD102" s="6">
        <v>0</v>
      </c>
      <c r="AE102" s="6">
        <v>0</v>
      </c>
      <c r="AF102" s="6">
        <v>0</v>
      </c>
      <c r="AG102" s="6">
        <v>0</v>
      </c>
      <c r="AH102" s="6">
        <v>0</v>
      </c>
      <c r="AI102" s="6">
        <v>0</v>
      </c>
      <c r="AJ102" s="6">
        <v>0</v>
      </c>
      <c r="AK102" s="6">
        <v>0</v>
      </c>
      <c r="AL102" s="6">
        <v>0</v>
      </c>
      <c r="AM102" s="6">
        <v>0</v>
      </c>
      <c r="AN102" s="6">
        <v>0</v>
      </c>
      <c r="AO102" s="6">
        <v>0</v>
      </c>
      <c r="AP102" s="6">
        <v>0</v>
      </c>
      <c r="AQ102" s="6">
        <v>0</v>
      </c>
      <c r="AR102" s="6">
        <v>0</v>
      </c>
      <c r="AS102" s="6">
        <v>0</v>
      </c>
      <c r="AT102" s="6">
        <v>0</v>
      </c>
      <c r="AU102" s="6">
        <v>0</v>
      </c>
      <c r="AV102" s="6">
        <v>0</v>
      </c>
      <c r="AW102" s="6">
        <v>0</v>
      </c>
      <c r="AX102" s="6">
        <v>0</v>
      </c>
      <c r="AY102" s="6">
        <v>0</v>
      </c>
      <c r="AZ102" s="6">
        <v>0</v>
      </c>
      <c r="BA102" s="6">
        <v>0</v>
      </c>
      <c r="BB102" s="6">
        <v>0</v>
      </c>
      <c r="BC102" s="6">
        <v>0</v>
      </c>
      <c r="BD102" s="6">
        <v>0</v>
      </c>
      <c r="BE102" s="6">
        <v>0</v>
      </c>
      <c r="BF102" s="6">
        <v>0</v>
      </c>
      <c r="BG102" s="6">
        <v>0</v>
      </c>
      <c r="BH102" s="6">
        <v>0</v>
      </c>
      <c r="BI102" s="6">
        <v>0</v>
      </c>
      <c r="BJ102" s="6">
        <v>0</v>
      </c>
      <c r="BK102" s="6">
        <v>0</v>
      </c>
      <c r="BL102" s="6">
        <v>0</v>
      </c>
      <c r="BM102" s="6">
        <v>0</v>
      </c>
      <c r="BN102" s="6">
        <v>0</v>
      </c>
      <c r="BO102" s="6">
        <v>0</v>
      </c>
      <c r="BP102" s="6">
        <v>0</v>
      </c>
      <c r="BQ102" s="6">
        <v>0</v>
      </c>
      <c r="BR102" s="6">
        <v>0</v>
      </c>
      <c r="BS102" s="6">
        <v>0</v>
      </c>
      <c r="BT102" s="6">
        <v>0</v>
      </c>
      <c r="BU102" s="6">
        <v>0</v>
      </c>
      <c r="BV102" s="6">
        <v>0</v>
      </c>
      <c r="BW102" s="6">
        <v>0</v>
      </c>
      <c r="BX102" s="6">
        <v>0</v>
      </c>
      <c r="BY102" s="6">
        <v>0</v>
      </c>
      <c r="BZ102" s="6">
        <v>0</v>
      </c>
      <c r="CA102" s="6">
        <v>0</v>
      </c>
      <c r="CB102" s="6">
        <v>0</v>
      </c>
      <c r="CC102" s="6">
        <v>0</v>
      </c>
      <c r="CD102" s="6">
        <v>0</v>
      </c>
      <c r="CE102" s="6">
        <v>0</v>
      </c>
      <c r="CF102" s="6">
        <v>0</v>
      </c>
      <c r="CG102" s="6">
        <v>0</v>
      </c>
      <c r="CH102" s="6">
        <v>0</v>
      </c>
      <c r="CI102" s="6">
        <v>0</v>
      </c>
      <c r="CJ102" s="6">
        <v>0</v>
      </c>
      <c r="CK102" s="6">
        <v>0</v>
      </c>
      <c r="CL102" s="6">
        <v>0</v>
      </c>
      <c r="CM102" s="6">
        <v>0</v>
      </c>
      <c r="CN102" s="6">
        <v>0</v>
      </c>
      <c r="CO102" s="6">
        <v>0</v>
      </c>
      <c r="CP102" s="6">
        <v>0</v>
      </c>
      <c r="CQ102" s="6">
        <v>0</v>
      </c>
      <c r="CR102" s="6">
        <v>0</v>
      </c>
      <c r="CS102" s="6">
        <v>0</v>
      </c>
      <c r="CT102" s="6">
        <v>0</v>
      </c>
      <c r="CU102" s="6">
        <v>0</v>
      </c>
      <c r="CV102" s="6">
        <v>0</v>
      </c>
      <c r="CW102" s="6">
        <v>0</v>
      </c>
      <c r="CX102" s="6">
        <v>0</v>
      </c>
    </row>
    <row r="103" spans="1:102" x14ac:dyDescent="0.25">
      <c r="A103" s="61" t="s">
        <v>84</v>
      </c>
      <c r="B103" s="76">
        <f>IF(ISNUMBER(outYear),IF(StateDepreciation="N/A",0,($B$84-IF(itc_fed_amount_deprbas_sta="Yes",0.5*itc_fed_amount,0)-IF(itc_fed_percent_deprbas_sta="Yes",0.5*MIN(itc_fed_percent/100*$B$91,itc_fed_percent_maxvalue),0)-IF(itc_sta_amount_deprbas_sta="Yes",0.5*itc_sta_amount,0)-IF(itc_sta_percent_deprbas_sta="Yes",0.5*MIN(itc_sta_percent/100*$B$84,itc_sta_percent_maxvalue),0))),"")</f>
        <v>0</v>
      </c>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row>
    <row r="104" spans="1:102" x14ac:dyDescent="0.25">
      <c r="A104" s="82" t="s">
        <v>1</v>
      </c>
      <c r="B104" s="76"/>
      <c r="C104" s="76" t="str">
        <f>IF(ISNUMBER(outYear),$B$103*C102,"")</f>
        <v/>
      </c>
      <c r="D104" s="76" t="str">
        <f t="shared" ref="D104:AH104" si="81">IF(ISNUMBER(outYear),$B$103*D102,"")</f>
        <v/>
      </c>
      <c r="E104" s="76" t="str">
        <f t="shared" si="81"/>
        <v/>
      </c>
      <c r="F104" s="76" t="str">
        <f t="shared" si="81"/>
        <v/>
      </c>
      <c r="G104" s="76" t="str">
        <f t="shared" si="81"/>
        <v/>
      </c>
      <c r="H104" s="76" t="str">
        <f t="shared" si="81"/>
        <v/>
      </c>
      <c r="I104" s="76" t="str">
        <f t="shared" si="81"/>
        <v/>
      </c>
      <c r="J104" s="76" t="str">
        <f t="shared" si="81"/>
        <v/>
      </c>
      <c r="K104" s="76" t="str">
        <f t="shared" si="81"/>
        <v/>
      </c>
      <c r="L104" s="76" t="str">
        <f t="shared" si="81"/>
        <v/>
      </c>
      <c r="M104" s="76" t="str">
        <f t="shared" si="81"/>
        <v/>
      </c>
      <c r="N104" s="76" t="str">
        <f t="shared" si="81"/>
        <v/>
      </c>
      <c r="O104" s="76" t="str">
        <f t="shared" si="81"/>
        <v/>
      </c>
      <c r="P104" s="76" t="str">
        <f t="shared" si="81"/>
        <v/>
      </c>
      <c r="Q104" s="76" t="str">
        <f t="shared" si="81"/>
        <v/>
      </c>
      <c r="R104" s="76" t="str">
        <f t="shared" si="81"/>
        <v/>
      </c>
      <c r="S104" s="76" t="str">
        <f t="shared" si="81"/>
        <v/>
      </c>
      <c r="T104" s="76" t="str">
        <f t="shared" si="81"/>
        <v/>
      </c>
      <c r="U104" s="76" t="str">
        <f t="shared" si="81"/>
        <v/>
      </c>
      <c r="V104" s="76" t="str">
        <f t="shared" si="81"/>
        <v/>
      </c>
      <c r="W104" s="76" t="str">
        <f t="shared" si="81"/>
        <v/>
      </c>
      <c r="X104" s="76" t="str">
        <f t="shared" si="81"/>
        <v/>
      </c>
      <c r="Y104" s="76" t="str">
        <f t="shared" si="81"/>
        <v/>
      </c>
      <c r="Z104" s="76" t="str">
        <f t="shared" si="81"/>
        <v/>
      </c>
      <c r="AA104" s="76" t="str">
        <f t="shared" si="81"/>
        <v/>
      </c>
      <c r="AB104" s="76" t="str">
        <f t="shared" si="81"/>
        <v/>
      </c>
      <c r="AC104" s="76" t="str">
        <f t="shared" si="81"/>
        <v/>
      </c>
      <c r="AD104" s="76" t="str">
        <f t="shared" si="81"/>
        <v/>
      </c>
      <c r="AE104" s="76" t="str">
        <f t="shared" si="81"/>
        <v/>
      </c>
      <c r="AF104" s="76" t="str">
        <f t="shared" si="81"/>
        <v/>
      </c>
      <c r="AG104" s="76" t="str">
        <f t="shared" si="81"/>
        <v/>
      </c>
      <c r="AH104" s="76" t="str">
        <f t="shared" si="81"/>
        <v/>
      </c>
      <c r="AI104" s="76" t="str">
        <f t="shared" ref="AI104:BN104" si="82">IF(ISNUMBER(outYear),$B$103*AI102,"")</f>
        <v/>
      </c>
      <c r="AJ104" s="76" t="str">
        <f t="shared" si="82"/>
        <v/>
      </c>
      <c r="AK104" s="76" t="str">
        <f t="shared" si="82"/>
        <v/>
      </c>
      <c r="AL104" s="76" t="str">
        <f t="shared" si="82"/>
        <v/>
      </c>
      <c r="AM104" s="76" t="str">
        <f t="shared" si="82"/>
        <v/>
      </c>
      <c r="AN104" s="76" t="str">
        <f t="shared" si="82"/>
        <v/>
      </c>
      <c r="AO104" s="76" t="str">
        <f t="shared" si="82"/>
        <v/>
      </c>
      <c r="AP104" s="76" t="str">
        <f t="shared" si="82"/>
        <v/>
      </c>
      <c r="AQ104" s="76" t="str">
        <f t="shared" si="82"/>
        <v/>
      </c>
      <c r="AR104" s="76" t="str">
        <f t="shared" si="82"/>
        <v/>
      </c>
      <c r="AS104" s="76" t="str">
        <f t="shared" si="82"/>
        <v/>
      </c>
      <c r="AT104" s="76" t="str">
        <f t="shared" si="82"/>
        <v/>
      </c>
      <c r="AU104" s="76" t="str">
        <f t="shared" si="82"/>
        <v/>
      </c>
      <c r="AV104" s="76" t="str">
        <f t="shared" si="82"/>
        <v/>
      </c>
      <c r="AW104" s="76" t="str">
        <f t="shared" si="82"/>
        <v/>
      </c>
      <c r="AX104" s="76" t="str">
        <f t="shared" si="82"/>
        <v/>
      </c>
      <c r="AY104" s="76" t="str">
        <f t="shared" si="82"/>
        <v/>
      </c>
      <c r="AZ104" s="76" t="str">
        <f t="shared" si="82"/>
        <v/>
      </c>
      <c r="BA104" s="76" t="str">
        <f t="shared" si="82"/>
        <v/>
      </c>
      <c r="BB104" s="76" t="str">
        <f t="shared" si="82"/>
        <v/>
      </c>
      <c r="BC104" s="76" t="str">
        <f t="shared" si="82"/>
        <v/>
      </c>
      <c r="BD104" s="76" t="str">
        <f t="shared" si="82"/>
        <v/>
      </c>
      <c r="BE104" s="76" t="str">
        <f t="shared" si="82"/>
        <v/>
      </c>
      <c r="BF104" s="76" t="str">
        <f t="shared" si="82"/>
        <v/>
      </c>
      <c r="BG104" s="76" t="str">
        <f t="shared" si="82"/>
        <v/>
      </c>
      <c r="BH104" s="76" t="str">
        <f t="shared" si="82"/>
        <v/>
      </c>
      <c r="BI104" s="76" t="str">
        <f t="shared" si="82"/>
        <v/>
      </c>
      <c r="BJ104" s="76" t="str">
        <f t="shared" si="82"/>
        <v/>
      </c>
      <c r="BK104" s="76" t="str">
        <f t="shared" si="82"/>
        <v/>
      </c>
      <c r="BL104" s="76" t="str">
        <f t="shared" si="82"/>
        <v/>
      </c>
      <c r="BM104" s="76" t="str">
        <f t="shared" si="82"/>
        <v/>
      </c>
      <c r="BN104" s="76" t="str">
        <f t="shared" si="82"/>
        <v/>
      </c>
      <c r="BO104" s="76" t="str">
        <f t="shared" ref="BO104:CX104" si="83">IF(ISNUMBER(outYear),$B$103*BO102,"")</f>
        <v/>
      </c>
      <c r="BP104" s="76" t="str">
        <f t="shared" si="83"/>
        <v/>
      </c>
      <c r="BQ104" s="76" t="str">
        <f t="shared" si="83"/>
        <v/>
      </c>
      <c r="BR104" s="76" t="str">
        <f t="shared" si="83"/>
        <v/>
      </c>
      <c r="BS104" s="76" t="str">
        <f t="shared" si="83"/>
        <v/>
      </c>
      <c r="BT104" s="76" t="str">
        <f t="shared" si="83"/>
        <v/>
      </c>
      <c r="BU104" s="76" t="str">
        <f t="shared" si="83"/>
        <v/>
      </c>
      <c r="BV104" s="76" t="str">
        <f t="shared" si="83"/>
        <v/>
      </c>
      <c r="BW104" s="76" t="str">
        <f t="shared" si="83"/>
        <v/>
      </c>
      <c r="BX104" s="76" t="str">
        <f t="shared" si="83"/>
        <v/>
      </c>
      <c r="BY104" s="76" t="str">
        <f t="shared" si="83"/>
        <v/>
      </c>
      <c r="BZ104" s="76" t="str">
        <f t="shared" si="83"/>
        <v/>
      </c>
      <c r="CA104" s="76" t="str">
        <f t="shared" si="83"/>
        <v/>
      </c>
      <c r="CB104" s="76" t="str">
        <f t="shared" si="83"/>
        <v/>
      </c>
      <c r="CC104" s="76" t="str">
        <f t="shared" si="83"/>
        <v/>
      </c>
      <c r="CD104" s="76" t="str">
        <f t="shared" si="83"/>
        <v/>
      </c>
      <c r="CE104" s="76" t="str">
        <f t="shared" si="83"/>
        <v/>
      </c>
      <c r="CF104" s="76" t="str">
        <f t="shared" si="83"/>
        <v/>
      </c>
      <c r="CG104" s="76" t="str">
        <f t="shared" si="83"/>
        <v/>
      </c>
      <c r="CH104" s="76" t="str">
        <f t="shared" si="83"/>
        <v/>
      </c>
      <c r="CI104" s="76" t="str">
        <f t="shared" si="83"/>
        <v/>
      </c>
      <c r="CJ104" s="76" t="str">
        <f t="shared" si="83"/>
        <v/>
      </c>
      <c r="CK104" s="76" t="str">
        <f t="shared" si="83"/>
        <v/>
      </c>
      <c r="CL104" s="76" t="str">
        <f t="shared" si="83"/>
        <v/>
      </c>
      <c r="CM104" s="76" t="str">
        <f t="shared" si="83"/>
        <v/>
      </c>
      <c r="CN104" s="76" t="str">
        <f t="shared" si="83"/>
        <v/>
      </c>
      <c r="CO104" s="76" t="str">
        <f t="shared" si="83"/>
        <v/>
      </c>
      <c r="CP104" s="76" t="str">
        <f t="shared" si="83"/>
        <v/>
      </c>
      <c r="CQ104" s="76" t="str">
        <f t="shared" si="83"/>
        <v/>
      </c>
      <c r="CR104" s="76" t="str">
        <f t="shared" si="83"/>
        <v/>
      </c>
      <c r="CS104" s="76" t="str">
        <f t="shared" si="83"/>
        <v/>
      </c>
      <c r="CT104" s="76" t="str">
        <f t="shared" si="83"/>
        <v/>
      </c>
      <c r="CU104" s="76" t="str">
        <f t="shared" si="83"/>
        <v/>
      </c>
      <c r="CV104" s="76" t="str">
        <f t="shared" si="83"/>
        <v/>
      </c>
      <c r="CW104" s="76" t="str">
        <f t="shared" si="83"/>
        <v/>
      </c>
      <c r="CX104" s="76" t="str">
        <f t="shared" si="83"/>
        <v/>
      </c>
    </row>
    <row r="105" spans="1:102" x14ac:dyDescent="0.25">
      <c r="A105" s="83" t="s">
        <v>73</v>
      </c>
      <c r="B105" s="76"/>
      <c r="C105" s="78" t="str">
        <f>IF(ISNUMBER(outYear),IF(UseTaxDeductibleInterest="Yes",'Cash Flow'!C54,0),"")</f>
        <v/>
      </c>
      <c r="D105" s="78" t="str">
        <f>IF(ISNUMBER(outYear),IF(UseTaxDeductibleInterest="Yes",'Cash Flow'!D54,0),"")</f>
        <v/>
      </c>
      <c r="E105" s="78" t="str">
        <f>IF(ISNUMBER(outYear),IF(UseTaxDeductibleInterest="Yes",'Cash Flow'!E54,0),"")</f>
        <v/>
      </c>
      <c r="F105" s="78" t="str">
        <f>IF(ISNUMBER(outYear),IF(UseTaxDeductibleInterest="Yes",'Cash Flow'!F54,0),"")</f>
        <v/>
      </c>
      <c r="G105" s="78" t="str">
        <f>IF(ISNUMBER(outYear),IF(UseTaxDeductibleInterest="Yes",'Cash Flow'!G54,0),"")</f>
        <v/>
      </c>
      <c r="H105" s="78" t="str">
        <f>IF(ISNUMBER(outYear),IF(UseTaxDeductibleInterest="Yes",'Cash Flow'!H54,0),"")</f>
        <v/>
      </c>
      <c r="I105" s="78" t="str">
        <f>IF(ISNUMBER(outYear),IF(UseTaxDeductibleInterest="Yes",'Cash Flow'!I54,0),"")</f>
        <v/>
      </c>
      <c r="J105" s="78" t="str">
        <f>IF(ISNUMBER(outYear),IF(UseTaxDeductibleInterest="Yes",'Cash Flow'!J54,0),"")</f>
        <v/>
      </c>
      <c r="K105" s="78" t="str">
        <f>IF(ISNUMBER(outYear),IF(UseTaxDeductibleInterest="Yes",'Cash Flow'!K54,0),"")</f>
        <v/>
      </c>
      <c r="L105" s="78" t="str">
        <f>IF(ISNUMBER(outYear),IF(UseTaxDeductibleInterest="Yes",'Cash Flow'!L54,0),"")</f>
        <v/>
      </c>
      <c r="M105" s="78" t="str">
        <f>IF(ISNUMBER(outYear),IF(UseTaxDeductibleInterest="Yes",'Cash Flow'!M54,0),"")</f>
        <v/>
      </c>
      <c r="N105" s="78" t="str">
        <f>IF(ISNUMBER(outYear),IF(UseTaxDeductibleInterest="Yes",'Cash Flow'!N54,0),"")</f>
        <v/>
      </c>
      <c r="O105" s="78" t="str">
        <f>IF(ISNUMBER(outYear),IF(UseTaxDeductibleInterest="Yes",'Cash Flow'!O54,0),"")</f>
        <v/>
      </c>
      <c r="P105" s="78" t="str">
        <f>IF(ISNUMBER(outYear),IF(UseTaxDeductibleInterest="Yes",'Cash Flow'!P54,0),"")</f>
        <v/>
      </c>
      <c r="Q105" s="78" t="str">
        <f>IF(ISNUMBER(outYear),IF(UseTaxDeductibleInterest="Yes",'Cash Flow'!Q54,0),"")</f>
        <v/>
      </c>
      <c r="R105" s="78" t="str">
        <f>IF(ISNUMBER(outYear),IF(UseTaxDeductibleInterest="Yes",'Cash Flow'!R54,0),"")</f>
        <v/>
      </c>
      <c r="S105" s="78" t="str">
        <f>IF(ISNUMBER(outYear),IF(UseTaxDeductibleInterest="Yes",'Cash Flow'!S54,0),"")</f>
        <v/>
      </c>
      <c r="T105" s="78" t="str">
        <f>IF(ISNUMBER(outYear),IF(UseTaxDeductibleInterest="Yes",'Cash Flow'!T54,0),"")</f>
        <v/>
      </c>
      <c r="U105" s="78" t="str">
        <f>IF(ISNUMBER(outYear),IF(UseTaxDeductibleInterest="Yes",'Cash Flow'!U54,0),"")</f>
        <v/>
      </c>
      <c r="V105" s="78" t="str">
        <f>IF(ISNUMBER(outYear),IF(UseTaxDeductibleInterest="Yes",'Cash Flow'!V54,0),"")</f>
        <v/>
      </c>
      <c r="W105" s="78" t="str">
        <f>IF(ISNUMBER(outYear),IF(UseTaxDeductibleInterest="Yes",'Cash Flow'!W54,0),"")</f>
        <v/>
      </c>
      <c r="X105" s="78" t="str">
        <f>IF(ISNUMBER(outYear),IF(UseTaxDeductibleInterest="Yes",'Cash Flow'!X54,0),"")</f>
        <v/>
      </c>
      <c r="Y105" s="78" t="str">
        <f>IF(ISNUMBER(outYear),IF(UseTaxDeductibleInterest="Yes",'Cash Flow'!Y54,0),"")</f>
        <v/>
      </c>
      <c r="Z105" s="78" t="str">
        <f>IF(ISNUMBER(outYear),IF(UseTaxDeductibleInterest="Yes",'Cash Flow'!Z54,0),"")</f>
        <v/>
      </c>
      <c r="AA105" s="78" t="str">
        <f>IF(ISNUMBER(outYear),IF(UseTaxDeductibleInterest="Yes",'Cash Flow'!AA54,0),"")</f>
        <v/>
      </c>
      <c r="AB105" s="78" t="str">
        <f>IF(ISNUMBER(outYear),IF(UseTaxDeductibleInterest="Yes",'Cash Flow'!AB54,0),"")</f>
        <v/>
      </c>
      <c r="AC105" s="78" t="str">
        <f>IF(ISNUMBER(outYear),IF(UseTaxDeductibleInterest="Yes",'Cash Flow'!AC54,0),"")</f>
        <v/>
      </c>
      <c r="AD105" s="78" t="str">
        <f>IF(ISNUMBER(outYear),IF(UseTaxDeductibleInterest="Yes",'Cash Flow'!AD54,0),"")</f>
        <v/>
      </c>
      <c r="AE105" s="78" t="str">
        <f>IF(ISNUMBER(outYear),IF(UseTaxDeductibleInterest="Yes",'Cash Flow'!AE54,0),"")</f>
        <v/>
      </c>
      <c r="AF105" s="78" t="str">
        <f>IF(ISNUMBER(outYear),IF(UseTaxDeductibleInterest="Yes",'Cash Flow'!AF54,0),"")</f>
        <v/>
      </c>
      <c r="AG105" s="78" t="str">
        <f>IF(ISNUMBER(outYear),IF(UseTaxDeductibleInterest="Yes",'Cash Flow'!AG54,0),"")</f>
        <v/>
      </c>
      <c r="AH105" s="78" t="str">
        <f>IF(ISNUMBER(outYear),IF(UseTaxDeductibleInterest="Yes",'Cash Flow'!AH54,0),"")</f>
        <v/>
      </c>
      <c r="AI105" s="78" t="str">
        <f>IF(ISNUMBER(outYear),IF(UseTaxDeductibleInterest="Yes",'Cash Flow'!AI54,0),"")</f>
        <v/>
      </c>
      <c r="AJ105" s="78" t="str">
        <f>IF(ISNUMBER(outYear),IF(UseTaxDeductibleInterest="Yes",'Cash Flow'!AJ54,0),"")</f>
        <v/>
      </c>
      <c r="AK105" s="78" t="str">
        <f>IF(ISNUMBER(outYear),IF(UseTaxDeductibleInterest="Yes",'Cash Flow'!AK54,0),"")</f>
        <v/>
      </c>
      <c r="AL105" s="78" t="str">
        <f>IF(ISNUMBER(outYear),IF(UseTaxDeductibleInterest="Yes",'Cash Flow'!AL54,0),"")</f>
        <v/>
      </c>
      <c r="AM105" s="78" t="str">
        <f>IF(ISNUMBER(outYear),IF(UseTaxDeductibleInterest="Yes",'Cash Flow'!AM54,0),"")</f>
        <v/>
      </c>
      <c r="AN105" s="78" t="str">
        <f>IF(ISNUMBER(outYear),IF(UseTaxDeductibleInterest="Yes",'Cash Flow'!AN54,0),"")</f>
        <v/>
      </c>
      <c r="AO105" s="78" t="str">
        <f>IF(ISNUMBER(outYear),IF(UseTaxDeductibleInterest="Yes",'Cash Flow'!AO54,0),"")</f>
        <v/>
      </c>
      <c r="AP105" s="78" t="str">
        <f>IF(ISNUMBER(outYear),IF(UseTaxDeductibleInterest="Yes",'Cash Flow'!AP54,0),"")</f>
        <v/>
      </c>
      <c r="AQ105" s="78" t="str">
        <f>IF(ISNUMBER(outYear),IF(UseTaxDeductibleInterest="Yes",'Cash Flow'!AQ54,0),"")</f>
        <v/>
      </c>
      <c r="AR105" s="78" t="str">
        <f>IF(ISNUMBER(outYear),IF(UseTaxDeductibleInterest="Yes",'Cash Flow'!AR54,0),"")</f>
        <v/>
      </c>
      <c r="AS105" s="78" t="str">
        <f>IF(ISNUMBER(outYear),IF(UseTaxDeductibleInterest="Yes",'Cash Flow'!AS54,0),"")</f>
        <v/>
      </c>
      <c r="AT105" s="78" t="str">
        <f>IF(ISNUMBER(outYear),IF(UseTaxDeductibleInterest="Yes",'Cash Flow'!AT54,0),"")</f>
        <v/>
      </c>
      <c r="AU105" s="78" t="str">
        <f>IF(ISNUMBER(outYear),IF(UseTaxDeductibleInterest="Yes",'Cash Flow'!AU54,0),"")</f>
        <v/>
      </c>
      <c r="AV105" s="78" t="str">
        <f>IF(ISNUMBER(outYear),IF(UseTaxDeductibleInterest="Yes",'Cash Flow'!AV54,0),"")</f>
        <v/>
      </c>
      <c r="AW105" s="78" t="str">
        <f>IF(ISNUMBER(outYear),IF(UseTaxDeductibleInterest="Yes",'Cash Flow'!AW54,0),"")</f>
        <v/>
      </c>
      <c r="AX105" s="78" t="str">
        <f>IF(ISNUMBER(outYear),IF(UseTaxDeductibleInterest="Yes",'Cash Flow'!AX54,0),"")</f>
        <v/>
      </c>
      <c r="AY105" s="78" t="str">
        <f>IF(ISNUMBER(outYear),IF(UseTaxDeductibleInterest="Yes",'Cash Flow'!AY54,0),"")</f>
        <v/>
      </c>
      <c r="AZ105" s="78" t="str">
        <f>IF(ISNUMBER(outYear),IF(UseTaxDeductibleInterest="Yes",'Cash Flow'!AZ54,0),"")</f>
        <v/>
      </c>
      <c r="BA105" s="78" t="str">
        <f>IF(ISNUMBER(outYear),IF(UseTaxDeductibleInterest="Yes",'Cash Flow'!BA54,0),"")</f>
        <v/>
      </c>
      <c r="BB105" s="78" t="str">
        <f>IF(ISNUMBER(outYear),IF(UseTaxDeductibleInterest="Yes",'Cash Flow'!BB54,0),"")</f>
        <v/>
      </c>
      <c r="BC105" s="78" t="str">
        <f>IF(ISNUMBER(outYear),IF(UseTaxDeductibleInterest="Yes",'Cash Flow'!BC54,0),"")</f>
        <v/>
      </c>
      <c r="BD105" s="78" t="str">
        <f>IF(ISNUMBER(outYear),IF(UseTaxDeductibleInterest="Yes",'Cash Flow'!BD54,0),"")</f>
        <v/>
      </c>
      <c r="BE105" s="78" t="str">
        <f>IF(ISNUMBER(outYear),IF(UseTaxDeductibleInterest="Yes",'Cash Flow'!BE54,0),"")</f>
        <v/>
      </c>
      <c r="BF105" s="78" t="str">
        <f>IF(ISNUMBER(outYear),IF(UseTaxDeductibleInterest="Yes",'Cash Flow'!BF54,0),"")</f>
        <v/>
      </c>
      <c r="BG105" s="78" t="str">
        <f>IF(ISNUMBER(outYear),IF(UseTaxDeductibleInterest="Yes",'Cash Flow'!BG54,0),"")</f>
        <v/>
      </c>
      <c r="BH105" s="78" t="str">
        <f>IF(ISNUMBER(outYear),IF(UseTaxDeductibleInterest="Yes",'Cash Flow'!BH54,0),"")</f>
        <v/>
      </c>
      <c r="BI105" s="78" t="str">
        <f>IF(ISNUMBER(outYear),IF(UseTaxDeductibleInterest="Yes",'Cash Flow'!BI54,0),"")</f>
        <v/>
      </c>
      <c r="BJ105" s="78" t="str">
        <f>IF(ISNUMBER(outYear),IF(UseTaxDeductibleInterest="Yes",'Cash Flow'!BJ54,0),"")</f>
        <v/>
      </c>
      <c r="BK105" s="78" t="str">
        <f>IF(ISNUMBER(outYear),IF(UseTaxDeductibleInterest="Yes",'Cash Flow'!BK54,0),"")</f>
        <v/>
      </c>
      <c r="BL105" s="78" t="str">
        <f>IF(ISNUMBER(outYear),IF(UseTaxDeductibleInterest="Yes",'Cash Flow'!BL54,0),"")</f>
        <v/>
      </c>
      <c r="BM105" s="78" t="str">
        <f>IF(ISNUMBER(outYear),IF(UseTaxDeductibleInterest="Yes",'Cash Flow'!BM54,0),"")</f>
        <v/>
      </c>
      <c r="BN105" s="78" t="str">
        <f>IF(ISNUMBER(outYear),IF(UseTaxDeductibleInterest="Yes",'Cash Flow'!BN54,0),"")</f>
        <v/>
      </c>
      <c r="BO105" s="78" t="str">
        <f>IF(ISNUMBER(outYear),IF(UseTaxDeductibleInterest="Yes",'Cash Flow'!BO54,0),"")</f>
        <v/>
      </c>
      <c r="BP105" s="78" t="str">
        <f>IF(ISNUMBER(outYear),IF(UseTaxDeductibleInterest="Yes",'Cash Flow'!BP54,0),"")</f>
        <v/>
      </c>
      <c r="BQ105" s="78" t="str">
        <f>IF(ISNUMBER(outYear),IF(UseTaxDeductibleInterest="Yes",'Cash Flow'!BQ54,0),"")</f>
        <v/>
      </c>
      <c r="BR105" s="78" t="str">
        <f>IF(ISNUMBER(outYear),IF(UseTaxDeductibleInterest="Yes",'Cash Flow'!BR54,0),"")</f>
        <v/>
      </c>
      <c r="BS105" s="78" t="str">
        <f>IF(ISNUMBER(outYear),IF(UseTaxDeductibleInterest="Yes",'Cash Flow'!BS54,0),"")</f>
        <v/>
      </c>
      <c r="BT105" s="78" t="str">
        <f>IF(ISNUMBER(outYear),IF(UseTaxDeductibleInterest="Yes",'Cash Flow'!BT54,0),"")</f>
        <v/>
      </c>
      <c r="BU105" s="78" t="str">
        <f>IF(ISNUMBER(outYear),IF(UseTaxDeductibleInterest="Yes",'Cash Flow'!BU54,0),"")</f>
        <v/>
      </c>
      <c r="BV105" s="78" t="str">
        <f>IF(ISNUMBER(outYear),IF(UseTaxDeductibleInterest="Yes",'Cash Flow'!BV54,0),"")</f>
        <v/>
      </c>
      <c r="BW105" s="78" t="str">
        <f>IF(ISNUMBER(outYear),IF(UseTaxDeductibleInterest="Yes",'Cash Flow'!BW54,0),"")</f>
        <v/>
      </c>
      <c r="BX105" s="78" t="str">
        <f>IF(ISNUMBER(outYear),IF(UseTaxDeductibleInterest="Yes",'Cash Flow'!BX54,0),"")</f>
        <v/>
      </c>
      <c r="BY105" s="78" t="str">
        <f>IF(ISNUMBER(outYear),IF(UseTaxDeductibleInterest="Yes",'Cash Flow'!BY54,0),"")</f>
        <v/>
      </c>
      <c r="BZ105" s="78" t="str">
        <f>IF(ISNUMBER(outYear),IF(UseTaxDeductibleInterest="Yes",'Cash Flow'!BZ54,0),"")</f>
        <v/>
      </c>
      <c r="CA105" s="78" t="str">
        <f>IF(ISNUMBER(outYear),IF(UseTaxDeductibleInterest="Yes",'Cash Flow'!CA54,0),"")</f>
        <v/>
      </c>
      <c r="CB105" s="78" t="str">
        <f>IF(ISNUMBER(outYear),IF(UseTaxDeductibleInterest="Yes",'Cash Flow'!CB54,0),"")</f>
        <v/>
      </c>
      <c r="CC105" s="78" t="str">
        <f>IF(ISNUMBER(outYear),IF(UseTaxDeductibleInterest="Yes",'Cash Flow'!CC54,0),"")</f>
        <v/>
      </c>
      <c r="CD105" s="78" t="str">
        <f>IF(ISNUMBER(outYear),IF(UseTaxDeductibleInterest="Yes",'Cash Flow'!CD54,0),"")</f>
        <v/>
      </c>
      <c r="CE105" s="78" t="str">
        <f>IF(ISNUMBER(outYear),IF(UseTaxDeductibleInterest="Yes",'Cash Flow'!CE54,0),"")</f>
        <v/>
      </c>
      <c r="CF105" s="78" t="str">
        <f>IF(ISNUMBER(outYear),IF(UseTaxDeductibleInterest="Yes",'Cash Flow'!CF54,0),"")</f>
        <v/>
      </c>
      <c r="CG105" s="78" t="str">
        <f>IF(ISNUMBER(outYear),IF(UseTaxDeductibleInterest="Yes",'Cash Flow'!CG54,0),"")</f>
        <v/>
      </c>
      <c r="CH105" s="78" t="str">
        <f>IF(ISNUMBER(outYear),IF(UseTaxDeductibleInterest="Yes",'Cash Flow'!CH54,0),"")</f>
        <v/>
      </c>
      <c r="CI105" s="78" t="str">
        <f>IF(ISNUMBER(outYear),IF(UseTaxDeductibleInterest="Yes",'Cash Flow'!CI54,0),"")</f>
        <v/>
      </c>
      <c r="CJ105" s="78" t="str">
        <f>IF(ISNUMBER(outYear),IF(UseTaxDeductibleInterest="Yes",'Cash Flow'!CJ54,0),"")</f>
        <v/>
      </c>
      <c r="CK105" s="78" t="str">
        <f>IF(ISNUMBER(outYear),IF(UseTaxDeductibleInterest="Yes",'Cash Flow'!CK54,0),"")</f>
        <v/>
      </c>
      <c r="CL105" s="78" t="str">
        <f>IF(ISNUMBER(outYear),IF(UseTaxDeductibleInterest="Yes",'Cash Flow'!CL54,0),"")</f>
        <v/>
      </c>
      <c r="CM105" s="78" t="str">
        <f>IF(ISNUMBER(outYear),IF(UseTaxDeductibleInterest="Yes",'Cash Flow'!CM54,0),"")</f>
        <v/>
      </c>
      <c r="CN105" s="78" t="str">
        <f>IF(ISNUMBER(outYear),IF(UseTaxDeductibleInterest="Yes",'Cash Flow'!CN54,0),"")</f>
        <v/>
      </c>
      <c r="CO105" s="78" t="str">
        <f>IF(ISNUMBER(outYear),IF(UseTaxDeductibleInterest="Yes",'Cash Flow'!CO54,0),"")</f>
        <v/>
      </c>
      <c r="CP105" s="78" t="str">
        <f>IF(ISNUMBER(outYear),IF(UseTaxDeductibleInterest="Yes",'Cash Flow'!CP54,0),"")</f>
        <v/>
      </c>
      <c r="CQ105" s="78" t="str">
        <f>IF(ISNUMBER(outYear),IF(UseTaxDeductibleInterest="Yes",'Cash Flow'!CQ54,0),"")</f>
        <v/>
      </c>
      <c r="CR105" s="78" t="str">
        <f>IF(ISNUMBER(outYear),IF(UseTaxDeductibleInterest="Yes",'Cash Flow'!CR54,0),"")</f>
        <v/>
      </c>
      <c r="CS105" s="78" t="str">
        <f>IF(ISNUMBER(outYear),IF(UseTaxDeductibleInterest="Yes",'Cash Flow'!CS54,0),"")</f>
        <v/>
      </c>
      <c r="CT105" s="78" t="str">
        <f>IF(ISNUMBER(outYear),IF(UseTaxDeductibleInterest="Yes",'Cash Flow'!CT54,0),"")</f>
        <v/>
      </c>
      <c r="CU105" s="78" t="str">
        <f>IF(ISNUMBER(outYear),IF(UseTaxDeductibleInterest="Yes",'Cash Flow'!CU54,0),"")</f>
        <v/>
      </c>
      <c r="CV105" s="78" t="str">
        <f>IF(ISNUMBER(outYear),IF(UseTaxDeductibleInterest="Yes",'Cash Flow'!CV54,0),"")</f>
        <v/>
      </c>
      <c r="CW105" s="78" t="str">
        <f>IF(ISNUMBER(outYear),IF(UseTaxDeductibleInterest="Yes",'Cash Flow'!CW54,0),"")</f>
        <v/>
      </c>
      <c r="CX105" s="78" t="str">
        <f>IF(ISNUMBER(outYear),IF(UseTaxDeductibleInterest="Yes",'Cash Flow'!CX54,0),"")</f>
        <v/>
      </c>
    </row>
    <row r="106" spans="1:102" x14ac:dyDescent="0.25">
      <c r="A106" s="83" t="s">
        <v>74</v>
      </c>
      <c r="B106" s="76"/>
      <c r="C106" s="76" t="str">
        <f>IF(ISNUMBER(C2),SUM(C100,C104:C105),"")</f>
        <v/>
      </c>
      <c r="D106" s="76" t="str">
        <f t="shared" ref="D106:AI106" si="84">IF(ISNUMBER(D2),SUM(D100:D105),"")</f>
        <v/>
      </c>
      <c r="E106" s="76" t="str">
        <f t="shared" si="84"/>
        <v/>
      </c>
      <c r="F106" s="76" t="str">
        <f t="shared" si="84"/>
        <v/>
      </c>
      <c r="G106" s="76" t="str">
        <f t="shared" si="84"/>
        <v/>
      </c>
      <c r="H106" s="76" t="str">
        <f t="shared" si="84"/>
        <v/>
      </c>
      <c r="I106" s="76" t="str">
        <f t="shared" si="84"/>
        <v/>
      </c>
      <c r="J106" s="76" t="str">
        <f t="shared" si="84"/>
        <v/>
      </c>
      <c r="K106" s="76" t="str">
        <f t="shared" si="84"/>
        <v/>
      </c>
      <c r="L106" s="76" t="str">
        <f t="shared" si="84"/>
        <v/>
      </c>
      <c r="M106" s="76" t="str">
        <f t="shared" si="84"/>
        <v/>
      </c>
      <c r="N106" s="76" t="str">
        <f t="shared" si="84"/>
        <v/>
      </c>
      <c r="O106" s="76" t="str">
        <f t="shared" si="84"/>
        <v/>
      </c>
      <c r="P106" s="76" t="str">
        <f t="shared" si="84"/>
        <v/>
      </c>
      <c r="Q106" s="76" t="str">
        <f t="shared" si="84"/>
        <v/>
      </c>
      <c r="R106" s="76" t="str">
        <f t="shared" si="84"/>
        <v/>
      </c>
      <c r="S106" s="76" t="str">
        <f t="shared" si="84"/>
        <v/>
      </c>
      <c r="T106" s="76" t="str">
        <f t="shared" si="84"/>
        <v/>
      </c>
      <c r="U106" s="76" t="str">
        <f t="shared" si="84"/>
        <v/>
      </c>
      <c r="V106" s="76" t="str">
        <f t="shared" si="84"/>
        <v/>
      </c>
      <c r="W106" s="76" t="str">
        <f t="shared" si="84"/>
        <v/>
      </c>
      <c r="X106" s="76" t="str">
        <f t="shared" si="84"/>
        <v/>
      </c>
      <c r="Y106" s="76" t="str">
        <f t="shared" si="84"/>
        <v/>
      </c>
      <c r="Z106" s="76" t="str">
        <f t="shared" si="84"/>
        <v/>
      </c>
      <c r="AA106" s="76" t="str">
        <f t="shared" si="84"/>
        <v/>
      </c>
      <c r="AB106" s="76" t="str">
        <f t="shared" si="84"/>
        <v/>
      </c>
      <c r="AC106" s="76" t="str">
        <f t="shared" si="84"/>
        <v/>
      </c>
      <c r="AD106" s="76" t="str">
        <f t="shared" si="84"/>
        <v/>
      </c>
      <c r="AE106" s="76" t="str">
        <f t="shared" si="84"/>
        <v/>
      </c>
      <c r="AF106" s="76" t="str">
        <f t="shared" si="84"/>
        <v/>
      </c>
      <c r="AG106" s="76" t="str">
        <f t="shared" si="84"/>
        <v/>
      </c>
      <c r="AH106" s="76" t="str">
        <f t="shared" si="84"/>
        <v/>
      </c>
      <c r="AI106" s="76" t="str">
        <f t="shared" si="84"/>
        <v/>
      </c>
      <c r="AJ106" s="76" t="str">
        <f t="shared" ref="AJ106:BO106" si="85">IF(ISNUMBER(AJ2),SUM(AJ100:AJ105),"")</f>
        <v/>
      </c>
      <c r="AK106" s="76" t="str">
        <f t="shared" si="85"/>
        <v/>
      </c>
      <c r="AL106" s="76" t="str">
        <f t="shared" si="85"/>
        <v/>
      </c>
      <c r="AM106" s="76" t="str">
        <f t="shared" si="85"/>
        <v/>
      </c>
      <c r="AN106" s="76" t="str">
        <f t="shared" si="85"/>
        <v/>
      </c>
      <c r="AO106" s="76" t="str">
        <f t="shared" si="85"/>
        <v/>
      </c>
      <c r="AP106" s="76" t="str">
        <f t="shared" si="85"/>
        <v/>
      </c>
      <c r="AQ106" s="76" t="str">
        <f t="shared" si="85"/>
        <v/>
      </c>
      <c r="AR106" s="76" t="str">
        <f t="shared" si="85"/>
        <v/>
      </c>
      <c r="AS106" s="76" t="str">
        <f t="shared" si="85"/>
        <v/>
      </c>
      <c r="AT106" s="76" t="str">
        <f t="shared" si="85"/>
        <v/>
      </c>
      <c r="AU106" s="76" t="str">
        <f t="shared" si="85"/>
        <v/>
      </c>
      <c r="AV106" s="76" t="str">
        <f t="shared" si="85"/>
        <v/>
      </c>
      <c r="AW106" s="76" t="str">
        <f t="shared" si="85"/>
        <v/>
      </c>
      <c r="AX106" s="76" t="str">
        <f t="shared" si="85"/>
        <v/>
      </c>
      <c r="AY106" s="76" t="str">
        <f t="shared" si="85"/>
        <v/>
      </c>
      <c r="AZ106" s="76" t="str">
        <f t="shared" si="85"/>
        <v/>
      </c>
      <c r="BA106" s="76" t="str">
        <f t="shared" si="85"/>
        <v/>
      </c>
      <c r="BB106" s="76" t="str">
        <f t="shared" si="85"/>
        <v/>
      </c>
      <c r="BC106" s="76" t="str">
        <f t="shared" si="85"/>
        <v/>
      </c>
      <c r="BD106" s="76" t="str">
        <f t="shared" si="85"/>
        <v/>
      </c>
      <c r="BE106" s="76" t="str">
        <f t="shared" si="85"/>
        <v/>
      </c>
      <c r="BF106" s="76" t="str">
        <f t="shared" si="85"/>
        <v/>
      </c>
      <c r="BG106" s="76" t="str">
        <f t="shared" si="85"/>
        <v/>
      </c>
      <c r="BH106" s="76" t="str">
        <f t="shared" si="85"/>
        <v/>
      </c>
      <c r="BI106" s="76" t="str">
        <f t="shared" si="85"/>
        <v/>
      </c>
      <c r="BJ106" s="76" t="str">
        <f t="shared" si="85"/>
        <v/>
      </c>
      <c r="BK106" s="76" t="str">
        <f t="shared" si="85"/>
        <v/>
      </c>
      <c r="BL106" s="76" t="str">
        <f t="shared" si="85"/>
        <v/>
      </c>
      <c r="BM106" s="76" t="str">
        <f t="shared" si="85"/>
        <v/>
      </c>
      <c r="BN106" s="76" t="str">
        <f t="shared" si="85"/>
        <v/>
      </c>
      <c r="BO106" s="76" t="str">
        <f t="shared" si="85"/>
        <v/>
      </c>
      <c r="BP106" s="76" t="str">
        <f t="shared" ref="BP106:CU106" si="86">IF(ISNUMBER(BP2),SUM(BP100:BP105),"")</f>
        <v/>
      </c>
      <c r="BQ106" s="76" t="str">
        <f t="shared" si="86"/>
        <v/>
      </c>
      <c r="BR106" s="76" t="str">
        <f t="shared" si="86"/>
        <v/>
      </c>
      <c r="BS106" s="76" t="str">
        <f t="shared" si="86"/>
        <v/>
      </c>
      <c r="BT106" s="76" t="str">
        <f t="shared" si="86"/>
        <v/>
      </c>
      <c r="BU106" s="76" t="str">
        <f t="shared" si="86"/>
        <v/>
      </c>
      <c r="BV106" s="76" t="str">
        <f t="shared" si="86"/>
        <v/>
      </c>
      <c r="BW106" s="76" t="str">
        <f t="shared" si="86"/>
        <v/>
      </c>
      <c r="BX106" s="76" t="str">
        <f t="shared" si="86"/>
        <v/>
      </c>
      <c r="BY106" s="76" t="str">
        <f t="shared" si="86"/>
        <v/>
      </c>
      <c r="BZ106" s="76" t="str">
        <f t="shared" si="86"/>
        <v/>
      </c>
      <c r="CA106" s="76" t="str">
        <f t="shared" si="86"/>
        <v/>
      </c>
      <c r="CB106" s="76" t="str">
        <f t="shared" si="86"/>
        <v/>
      </c>
      <c r="CC106" s="76" t="str">
        <f t="shared" si="86"/>
        <v/>
      </c>
      <c r="CD106" s="76" t="str">
        <f t="shared" si="86"/>
        <v/>
      </c>
      <c r="CE106" s="76" t="str">
        <f t="shared" si="86"/>
        <v/>
      </c>
      <c r="CF106" s="76" t="str">
        <f t="shared" si="86"/>
        <v/>
      </c>
      <c r="CG106" s="76" t="str">
        <f t="shared" si="86"/>
        <v/>
      </c>
      <c r="CH106" s="76" t="str">
        <f t="shared" si="86"/>
        <v/>
      </c>
      <c r="CI106" s="76" t="str">
        <f t="shared" si="86"/>
        <v/>
      </c>
      <c r="CJ106" s="76" t="str">
        <f t="shared" si="86"/>
        <v/>
      </c>
      <c r="CK106" s="76" t="str">
        <f t="shared" si="86"/>
        <v/>
      </c>
      <c r="CL106" s="76" t="str">
        <f t="shared" si="86"/>
        <v/>
      </c>
      <c r="CM106" s="76" t="str">
        <f t="shared" si="86"/>
        <v/>
      </c>
      <c r="CN106" s="76" t="str">
        <f t="shared" si="86"/>
        <v/>
      </c>
      <c r="CO106" s="76" t="str">
        <f t="shared" si="86"/>
        <v/>
      </c>
      <c r="CP106" s="76" t="str">
        <f t="shared" si="86"/>
        <v/>
      </c>
      <c r="CQ106" s="76" t="str">
        <f t="shared" si="86"/>
        <v/>
      </c>
      <c r="CR106" s="76" t="str">
        <f t="shared" si="86"/>
        <v/>
      </c>
      <c r="CS106" s="76" t="str">
        <f t="shared" si="86"/>
        <v/>
      </c>
      <c r="CT106" s="76" t="str">
        <f t="shared" si="86"/>
        <v/>
      </c>
      <c r="CU106" s="76" t="str">
        <f t="shared" si="86"/>
        <v/>
      </c>
      <c r="CV106" s="76" t="str">
        <f t="shared" ref="CV106:CX106" si="87">IF(ISNUMBER(CV2),SUM(CV100:CV105),"")</f>
        <v/>
      </c>
      <c r="CW106" s="76" t="str">
        <f t="shared" si="87"/>
        <v/>
      </c>
      <c r="CX106" s="76" t="str">
        <f t="shared" si="87"/>
        <v/>
      </c>
    </row>
    <row r="107" spans="1:102" x14ac:dyDescent="0.25">
      <c r="A107" s="84" t="s">
        <v>166</v>
      </c>
      <c r="B107" s="76"/>
      <c r="C107" s="76" t="str">
        <f t="shared" ref="C107:AH107" si="88">IF(ISNUMBER(outYear),C98-C106,"")</f>
        <v/>
      </c>
      <c r="D107" s="76" t="str">
        <f t="shared" si="88"/>
        <v/>
      </c>
      <c r="E107" s="76" t="str">
        <f t="shared" si="88"/>
        <v/>
      </c>
      <c r="F107" s="76" t="str">
        <f t="shared" si="88"/>
        <v/>
      </c>
      <c r="G107" s="76" t="str">
        <f t="shared" si="88"/>
        <v/>
      </c>
      <c r="H107" s="76" t="str">
        <f t="shared" si="88"/>
        <v/>
      </c>
      <c r="I107" s="76" t="str">
        <f t="shared" si="88"/>
        <v/>
      </c>
      <c r="J107" s="76" t="str">
        <f t="shared" si="88"/>
        <v/>
      </c>
      <c r="K107" s="76" t="str">
        <f t="shared" si="88"/>
        <v/>
      </c>
      <c r="L107" s="76" t="str">
        <f t="shared" si="88"/>
        <v/>
      </c>
      <c r="M107" s="76" t="str">
        <f t="shared" si="88"/>
        <v/>
      </c>
      <c r="N107" s="76" t="str">
        <f t="shared" si="88"/>
        <v/>
      </c>
      <c r="O107" s="76" t="str">
        <f t="shared" si="88"/>
        <v/>
      </c>
      <c r="P107" s="76" t="str">
        <f t="shared" si="88"/>
        <v/>
      </c>
      <c r="Q107" s="76" t="str">
        <f t="shared" si="88"/>
        <v/>
      </c>
      <c r="R107" s="76" t="str">
        <f t="shared" si="88"/>
        <v/>
      </c>
      <c r="S107" s="76" t="str">
        <f t="shared" si="88"/>
        <v/>
      </c>
      <c r="T107" s="76" t="str">
        <f t="shared" si="88"/>
        <v/>
      </c>
      <c r="U107" s="76" t="str">
        <f t="shared" si="88"/>
        <v/>
      </c>
      <c r="V107" s="76" t="str">
        <f t="shared" si="88"/>
        <v/>
      </c>
      <c r="W107" s="76" t="str">
        <f t="shared" si="88"/>
        <v/>
      </c>
      <c r="X107" s="76" t="str">
        <f t="shared" si="88"/>
        <v/>
      </c>
      <c r="Y107" s="76" t="str">
        <f t="shared" si="88"/>
        <v/>
      </c>
      <c r="Z107" s="76" t="str">
        <f t="shared" si="88"/>
        <v/>
      </c>
      <c r="AA107" s="76" t="str">
        <f t="shared" si="88"/>
        <v/>
      </c>
      <c r="AB107" s="76" t="str">
        <f t="shared" si="88"/>
        <v/>
      </c>
      <c r="AC107" s="76" t="str">
        <f t="shared" si="88"/>
        <v/>
      </c>
      <c r="AD107" s="76" t="str">
        <f t="shared" si="88"/>
        <v/>
      </c>
      <c r="AE107" s="76" t="str">
        <f t="shared" si="88"/>
        <v/>
      </c>
      <c r="AF107" s="76" t="str">
        <f t="shared" si="88"/>
        <v/>
      </c>
      <c r="AG107" s="76" t="str">
        <f t="shared" si="88"/>
        <v/>
      </c>
      <c r="AH107" s="76" t="str">
        <f t="shared" si="88"/>
        <v/>
      </c>
      <c r="AI107" s="76" t="str">
        <f t="shared" ref="AI107:BN107" si="89">IF(ISNUMBER(outYear),AI98-AI106,"")</f>
        <v/>
      </c>
      <c r="AJ107" s="76" t="str">
        <f t="shared" si="89"/>
        <v/>
      </c>
      <c r="AK107" s="76" t="str">
        <f t="shared" si="89"/>
        <v/>
      </c>
      <c r="AL107" s="76" t="str">
        <f t="shared" si="89"/>
        <v/>
      </c>
      <c r="AM107" s="76" t="str">
        <f t="shared" si="89"/>
        <v/>
      </c>
      <c r="AN107" s="76" t="str">
        <f t="shared" si="89"/>
        <v/>
      </c>
      <c r="AO107" s="76" t="str">
        <f t="shared" si="89"/>
        <v/>
      </c>
      <c r="AP107" s="76" t="str">
        <f t="shared" si="89"/>
        <v/>
      </c>
      <c r="AQ107" s="76" t="str">
        <f t="shared" si="89"/>
        <v/>
      </c>
      <c r="AR107" s="76" t="str">
        <f t="shared" si="89"/>
        <v/>
      </c>
      <c r="AS107" s="76" t="str">
        <f t="shared" si="89"/>
        <v/>
      </c>
      <c r="AT107" s="76" t="str">
        <f t="shared" si="89"/>
        <v/>
      </c>
      <c r="AU107" s="76" t="str">
        <f t="shared" si="89"/>
        <v/>
      </c>
      <c r="AV107" s="76" t="str">
        <f t="shared" si="89"/>
        <v/>
      </c>
      <c r="AW107" s="76" t="str">
        <f t="shared" si="89"/>
        <v/>
      </c>
      <c r="AX107" s="76" t="str">
        <f t="shared" si="89"/>
        <v/>
      </c>
      <c r="AY107" s="76" t="str">
        <f t="shared" si="89"/>
        <v/>
      </c>
      <c r="AZ107" s="76" t="str">
        <f t="shared" si="89"/>
        <v/>
      </c>
      <c r="BA107" s="76" t="str">
        <f t="shared" si="89"/>
        <v/>
      </c>
      <c r="BB107" s="76" t="str">
        <f t="shared" si="89"/>
        <v/>
      </c>
      <c r="BC107" s="76" t="str">
        <f t="shared" si="89"/>
        <v/>
      </c>
      <c r="BD107" s="76" t="str">
        <f t="shared" si="89"/>
        <v/>
      </c>
      <c r="BE107" s="76" t="str">
        <f t="shared" si="89"/>
        <v/>
      </c>
      <c r="BF107" s="76" t="str">
        <f t="shared" si="89"/>
        <v/>
      </c>
      <c r="BG107" s="76" t="str">
        <f t="shared" si="89"/>
        <v/>
      </c>
      <c r="BH107" s="76" t="str">
        <f t="shared" si="89"/>
        <v/>
      </c>
      <c r="BI107" s="76" t="str">
        <f t="shared" si="89"/>
        <v/>
      </c>
      <c r="BJ107" s="76" t="str">
        <f t="shared" si="89"/>
        <v/>
      </c>
      <c r="BK107" s="76" t="str">
        <f t="shared" si="89"/>
        <v/>
      </c>
      <c r="BL107" s="76" t="str">
        <f t="shared" si="89"/>
        <v/>
      </c>
      <c r="BM107" s="76" t="str">
        <f t="shared" si="89"/>
        <v/>
      </c>
      <c r="BN107" s="76" t="str">
        <f t="shared" si="89"/>
        <v/>
      </c>
      <c r="BO107" s="76" t="str">
        <f t="shared" ref="BO107:CT107" si="90">IF(ISNUMBER(outYear),BO98-BO106,"")</f>
        <v/>
      </c>
      <c r="BP107" s="76" t="str">
        <f t="shared" si="90"/>
        <v/>
      </c>
      <c r="BQ107" s="76" t="str">
        <f t="shared" si="90"/>
        <v/>
      </c>
      <c r="BR107" s="76" t="str">
        <f t="shared" si="90"/>
        <v/>
      </c>
      <c r="BS107" s="76" t="str">
        <f t="shared" si="90"/>
        <v/>
      </c>
      <c r="BT107" s="76" t="str">
        <f t="shared" si="90"/>
        <v/>
      </c>
      <c r="BU107" s="76" t="str">
        <f t="shared" si="90"/>
        <v/>
      </c>
      <c r="BV107" s="76" t="str">
        <f t="shared" si="90"/>
        <v/>
      </c>
      <c r="BW107" s="76" t="str">
        <f t="shared" si="90"/>
        <v/>
      </c>
      <c r="BX107" s="76" t="str">
        <f t="shared" si="90"/>
        <v/>
      </c>
      <c r="BY107" s="76" t="str">
        <f t="shared" si="90"/>
        <v/>
      </c>
      <c r="BZ107" s="76" t="str">
        <f t="shared" si="90"/>
        <v/>
      </c>
      <c r="CA107" s="76" t="str">
        <f t="shared" si="90"/>
        <v/>
      </c>
      <c r="CB107" s="76" t="str">
        <f t="shared" si="90"/>
        <v/>
      </c>
      <c r="CC107" s="76" t="str">
        <f t="shared" si="90"/>
        <v/>
      </c>
      <c r="CD107" s="76" t="str">
        <f t="shared" si="90"/>
        <v/>
      </c>
      <c r="CE107" s="76" t="str">
        <f t="shared" si="90"/>
        <v/>
      </c>
      <c r="CF107" s="76" t="str">
        <f t="shared" si="90"/>
        <v/>
      </c>
      <c r="CG107" s="76" t="str">
        <f t="shared" si="90"/>
        <v/>
      </c>
      <c r="CH107" s="76" t="str">
        <f t="shared" si="90"/>
        <v/>
      </c>
      <c r="CI107" s="76" t="str">
        <f t="shared" si="90"/>
        <v/>
      </c>
      <c r="CJ107" s="76" t="str">
        <f t="shared" si="90"/>
        <v/>
      </c>
      <c r="CK107" s="76" t="str">
        <f t="shared" si="90"/>
        <v/>
      </c>
      <c r="CL107" s="76" t="str">
        <f t="shared" si="90"/>
        <v/>
      </c>
      <c r="CM107" s="76" t="str">
        <f t="shared" si="90"/>
        <v/>
      </c>
      <c r="CN107" s="76" t="str">
        <f t="shared" si="90"/>
        <v/>
      </c>
      <c r="CO107" s="76" t="str">
        <f t="shared" si="90"/>
        <v/>
      </c>
      <c r="CP107" s="76" t="str">
        <f t="shared" si="90"/>
        <v/>
      </c>
      <c r="CQ107" s="76" t="str">
        <f t="shared" si="90"/>
        <v/>
      </c>
      <c r="CR107" s="76" t="str">
        <f t="shared" si="90"/>
        <v/>
      </c>
      <c r="CS107" s="76" t="str">
        <f t="shared" si="90"/>
        <v/>
      </c>
      <c r="CT107" s="76" t="str">
        <f t="shared" si="90"/>
        <v/>
      </c>
      <c r="CU107" s="76" t="str">
        <f t="shared" ref="CU107:CX107" si="91">IF(ISNUMBER(outYear),CU98-CU106,"")</f>
        <v/>
      </c>
      <c r="CV107" s="76" t="str">
        <f t="shared" si="91"/>
        <v/>
      </c>
      <c r="CW107" s="76" t="str">
        <f t="shared" si="91"/>
        <v/>
      </c>
      <c r="CX107" s="76" t="str">
        <f t="shared" si="91"/>
        <v/>
      </c>
    </row>
    <row r="108" spans="1:102" x14ac:dyDescent="0.25">
      <c r="A108" s="84" t="s">
        <v>195</v>
      </c>
      <c r="B108" s="76"/>
      <c r="C108" s="76">
        <f t="array" ref="C108:CX108">'Inputs and Outputs'!C103:CX103</f>
        <v>0</v>
      </c>
      <c r="D108" s="76">
        <v>0</v>
      </c>
      <c r="E108" s="76">
        <v>0</v>
      </c>
      <c r="F108" s="76">
        <v>0</v>
      </c>
      <c r="G108" s="76">
        <v>0</v>
      </c>
      <c r="H108" s="76">
        <v>0</v>
      </c>
      <c r="I108" s="76">
        <v>0</v>
      </c>
      <c r="J108" s="76">
        <v>0</v>
      </c>
      <c r="K108" s="76">
        <v>0</v>
      </c>
      <c r="L108" s="76">
        <v>0</v>
      </c>
      <c r="M108" s="76">
        <v>0</v>
      </c>
      <c r="N108" s="76">
        <v>0</v>
      </c>
      <c r="O108" s="76">
        <v>0</v>
      </c>
      <c r="P108" s="76">
        <v>0</v>
      </c>
      <c r="Q108" s="76">
        <v>0</v>
      </c>
      <c r="R108" s="76">
        <v>0</v>
      </c>
      <c r="S108" s="76">
        <v>0</v>
      </c>
      <c r="T108" s="76">
        <v>0</v>
      </c>
      <c r="U108" s="76">
        <v>0</v>
      </c>
      <c r="V108" s="76">
        <v>0</v>
      </c>
      <c r="W108" s="76">
        <v>0</v>
      </c>
      <c r="X108" s="76">
        <v>0</v>
      </c>
      <c r="Y108" s="76">
        <v>0</v>
      </c>
      <c r="Z108" s="76">
        <v>0</v>
      </c>
      <c r="AA108" s="76">
        <v>0</v>
      </c>
      <c r="AB108" s="76">
        <v>0</v>
      </c>
      <c r="AC108" s="76">
        <v>0</v>
      </c>
      <c r="AD108" s="76">
        <v>0</v>
      </c>
      <c r="AE108" s="76">
        <v>0</v>
      </c>
      <c r="AF108" s="76">
        <v>0</v>
      </c>
      <c r="AG108" s="76">
        <v>0</v>
      </c>
      <c r="AH108" s="76">
        <v>0</v>
      </c>
      <c r="AI108" s="76">
        <v>0</v>
      </c>
      <c r="AJ108" s="76">
        <v>0</v>
      </c>
      <c r="AK108" s="76">
        <v>0</v>
      </c>
      <c r="AL108" s="76">
        <v>0</v>
      </c>
      <c r="AM108" s="76">
        <v>0</v>
      </c>
      <c r="AN108" s="76">
        <v>0</v>
      </c>
      <c r="AO108" s="76">
        <v>0</v>
      </c>
      <c r="AP108" s="76">
        <v>0</v>
      </c>
      <c r="AQ108" s="76">
        <v>0</v>
      </c>
      <c r="AR108" s="76">
        <v>0</v>
      </c>
      <c r="AS108" s="76">
        <v>0</v>
      </c>
      <c r="AT108" s="76">
        <v>0</v>
      </c>
      <c r="AU108" s="76">
        <v>0</v>
      </c>
      <c r="AV108" s="76">
        <v>0</v>
      </c>
      <c r="AW108" s="76">
        <v>0</v>
      </c>
      <c r="AX108" s="76">
        <v>0</v>
      </c>
      <c r="AY108" s="76">
        <v>0</v>
      </c>
      <c r="AZ108" s="76">
        <v>0</v>
      </c>
      <c r="BA108" s="76">
        <v>0</v>
      </c>
      <c r="BB108" s="76">
        <v>0</v>
      </c>
      <c r="BC108" s="76">
        <v>0</v>
      </c>
      <c r="BD108" s="76">
        <v>0</v>
      </c>
      <c r="BE108" s="76">
        <v>0</v>
      </c>
      <c r="BF108" s="76">
        <v>0</v>
      </c>
      <c r="BG108" s="76">
        <v>0</v>
      </c>
      <c r="BH108" s="76">
        <v>0</v>
      </c>
      <c r="BI108" s="76">
        <v>0</v>
      </c>
      <c r="BJ108" s="76">
        <v>0</v>
      </c>
      <c r="BK108" s="76">
        <v>0</v>
      </c>
      <c r="BL108" s="76">
        <v>0</v>
      </c>
      <c r="BM108" s="76">
        <v>0</v>
      </c>
      <c r="BN108" s="76">
        <v>0</v>
      </c>
      <c r="BO108" s="76">
        <v>0</v>
      </c>
      <c r="BP108" s="76">
        <v>0</v>
      </c>
      <c r="BQ108" s="76">
        <v>0</v>
      </c>
      <c r="BR108" s="76">
        <v>0</v>
      </c>
      <c r="BS108" s="76">
        <v>0</v>
      </c>
      <c r="BT108" s="76">
        <v>0</v>
      </c>
      <c r="BU108" s="76">
        <v>0</v>
      </c>
      <c r="BV108" s="76">
        <v>0</v>
      </c>
      <c r="BW108" s="76">
        <v>0</v>
      </c>
      <c r="BX108" s="76">
        <v>0</v>
      </c>
      <c r="BY108" s="76">
        <v>0</v>
      </c>
      <c r="BZ108" s="76">
        <v>0</v>
      </c>
      <c r="CA108" s="76">
        <v>0</v>
      </c>
      <c r="CB108" s="76">
        <v>0</v>
      </c>
      <c r="CC108" s="76">
        <v>0</v>
      </c>
      <c r="CD108" s="76">
        <v>0</v>
      </c>
      <c r="CE108" s="76">
        <v>0</v>
      </c>
      <c r="CF108" s="76">
        <v>0</v>
      </c>
      <c r="CG108" s="76">
        <v>0</v>
      </c>
      <c r="CH108" s="76">
        <v>0</v>
      </c>
      <c r="CI108" s="76">
        <v>0</v>
      </c>
      <c r="CJ108" s="76">
        <v>0</v>
      </c>
      <c r="CK108" s="76">
        <v>0</v>
      </c>
      <c r="CL108" s="76">
        <v>0</v>
      </c>
      <c r="CM108" s="76">
        <v>0</v>
      </c>
      <c r="CN108" s="76">
        <v>0</v>
      </c>
      <c r="CO108" s="76">
        <v>0</v>
      </c>
      <c r="CP108" s="76">
        <v>0</v>
      </c>
      <c r="CQ108" s="76">
        <v>0</v>
      </c>
      <c r="CR108" s="76">
        <v>0</v>
      </c>
      <c r="CS108" s="76">
        <v>0</v>
      </c>
      <c r="CT108" s="76">
        <v>0</v>
      </c>
      <c r="CU108" s="76">
        <v>0</v>
      </c>
      <c r="CV108" s="76">
        <v>0</v>
      </c>
      <c r="CW108" s="76">
        <v>0</v>
      </c>
      <c r="CX108" s="76">
        <v>0</v>
      </c>
    </row>
    <row r="109" spans="1:102" x14ac:dyDescent="0.25">
      <c r="A109" s="84" t="s">
        <v>71</v>
      </c>
      <c r="B109" s="76"/>
      <c r="C109" s="76" t="str">
        <f t="shared" ref="C109:AH109" si="92">IF(ISNUMBER(outYear),+C107*C108/100,"")</f>
        <v/>
      </c>
      <c r="D109" s="76" t="str">
        <f t="shared" si="92"/>
        <v/>
      </c>
      <c r="E109" s="76" t="str">
        <f t="shared" si="92"/>
        <v/>
      </c>
      <c r="F109" s="76" t="str">
        <f t="shared" si="92"/>
        <v/>
      </c>
      <c r="G109" s="76" t="str">
        <f t="shared" si="92"/>
        <v/>
      </c>
      <c r="H109" s="76" t="str">
        <f t="shared" si="92"/>
        <v/>
      </c>
      <c r="I109" s="76" t="str">
        <f t="shared" si="92"/>
        <v/>
      </c>
      <c r="J109" s="76" t="str">
        <f t="shared" si="92"/>
        <v/>
      </c>
      <c r="K109" s="76" t="str">
        <f t="shared" si="92"/>
        <v/>
      </c>
      <c r="L109" s="76" t="str">
        <f t="shared" si="92"/>
        <v/>
      </c>
      <c r="M109" s="76" t="str">
        <f t="shared" si="92"/>
        <v/>
      </c>
      <c r="N109" s="76" t="str">
        <f t="shared" si="92"/>
        <v/>
      </c>
      <c r="O109" s="76" t="str">
        <f t="shared" si="92"/>
        <v/>
      </c>
      <c r="P109" s="76" t="str">
        <f t="shared" si="92"/>
        <v/>
      </c>
      <c r="Q109" s="76" t="str">
        <f t="shared" si="92"/>
        <v/>
      </c>
      <c r="R109" s="76" t="str">
        <f t="shared" si="92"/>
        <v/>
      </c>
      <c r="S109" s="76" t="str">
        <f t="shared" si="92"/>
        <v/>
      </c>
      <c r="T109" s="76" t="str">
        <f t="shared" si="92"/>
        <v/>
      </c>
      <c r="U109" s="76" t="str">
        <f t="shared" si="92"/>
        <v/>
      </c>
      <c r="V109" s="76" t="str">
        <f t="shared" si="92"/>
        <v/>
      </c>
      <c r="W109" s="76" t="str">
        <f t="shared" si="92"/>
        <v/>
      </c>
      <c r="X109" s="76" t="str">
        <f t="shared" si="92"/>
        <v/>
      </c>
      <c r="Y109" s="76" t="str">
        <f t="shared" si="92"/>
        <v/>
      </c>
      <c r="Z109" s="76" t="str">
        <f t="shared" si="92"/>
        <v/>
      </c>
      <c r="AA109" s="76" t="str">
        <f t="shared" si="92"/>
        <v/>
      </c>
      <c r="AB109" s="76" t="str">
        <f t="shared" si="92"/>
        <v/>
      </c>
      <c r="AC109" s="76" t="str">
        <f t="shared" si="92"/>
        <v/>
      </c>
      <c r="AD109" s="76" t="str">
        <f t="shared" si="92"/>
        <v/>
      </c>
      <c r="AE109" s="76" t="str">
        <f t="shared" si="92"/>
        <v/>
      </c>
      <c r="AF109" s="76" t="str">
        <f t="shared" si="92"/>
        <v/>
      </c>
      <c r="AG109" s="76" t="str">
        <f t="shared" si="92"/>
        <v/>
      </c>
      <c r="AH109" s="76" t="str">
        <f t="shared" si="92"/>
        <v/>
      </c>
      <c r="AI109" s="76" t="str">
        <f t="shared" ref="AI109:BN109" si="93">IF(ISNUMBER(outYear),+AI107*AI108/100,"")</f>
        <v/>
      </c>
      <c r="AJ109" s="76" t="str">
        <f t="shared" si="93"/>
        <v/>
      </c>
      <c r="AK109" s="76" t="str">
        <f t="shared" si="93"/>
        <v/>
      </c>
      <c r="AL109" s="76" t="str">
        <f t="shared" si="93"/>
        <v/>
      </c>
      <c r="AM109" s="76" t="str">
        <f t="shared" si="93"/>
        <v/>
      </c>
      <c r="AN109" s="76" t="str">
        <f t="shared" si="93"/>
        <v/>
      </c>
      <c r="AO109" s="76" t="str">
        <f t="shared" si="93"/>
        <v/>
      </c>
      <c r="AP109" s="76" t="str">
        <f t="shared" si="93"/>
        <v/>
      </c>
      <c r="AQ109" s="76" t="str">
        <f t="shared" si="93"/>
        <v/>
      </c>
      <c r="AR109" s="76" t="str">
        <f t="shared" si="93"/>
        <v/>
      </c>
      <c r="AS109" s="76" t="str">
        <f t="shared" si="93"/>
        <v/>
      </c>
      <c r="AT109" s="76" t="str">
        <f t="shared" si="93"/>
        <v/>
      </c>
      <c r="AU109" s="76" t="str">
        <f t="shared" si="93"/>
        <v/>
      </c>
      <c r="AV109" s="76" t="str">
        <f t="shared" si="93"/>
        <v/>
      </c>
      <c r="AW109" s="76" t="str">
        <f t="shared" si="93"/>
        <v/>
      </c>
      <c r="AX109" s="76" t="str">
        <f t="shared" si="93"/>
        <v/>
      </c>
      <c r="AY109" s="76" t="str">
        <f t="shared" si="93"/>
        <v/>
      </c>
      <c r="AZ109" s="76" t="str">
        <f t="shared" si="93"/>
        <v/>
      </c>
      <c r="BA109" s="76" t="str">
        <f t="shared" si="93"/>
        <v/>
      </c>
      <c r="BB109" s="76" t="str">
        <f t="shared" si="93"/>
        <v/>
      </c>
      <c r="BC109" s="76" t="str">
        <f t="shared" si="93"/>
        <v/>
      </c>
      <c r="BD109" s="76" t="str">
        <f t="shared" si="93"/>
        <v/>
      </c>
      <c r="BE109" s="76" t="str">
        <f t="shared" si="93"/>
        <v/>
      </c>
      <c r="BF109" s="76" t="str">
        <f t="shared" si="93"/>
        <v/>
      </c>
      <c r="BG109" s="76" t="str">
        <f t="shared" si="93"/>
        <v/>
      </c>
      <c r="BH109" s="76" t="str">
        <f t="shared" si="93"/>
        <v/>
      </c>
      <c r="BI109" s="76" t="str">
        <f t="shared" si="93"/>
        <v/>
      </c>
      <c r="BJ109" s="76" t="str">
        <f t="shared" si="93"/>
        <v/>
      </c>
      <c r="BK109" s="76" t="str">
        <f t="shared" si="93"/>
        <v/>
      </c>
      <c r="BL109" s="76" t="str">
        <f t="shared" si="93"/>
        <v/>
      </c>
      <c r="BM109" s="76" t="str">
        <f t="shared" si="93"/>
        <v/>
      </c>
      <c r="BN109" s="76" t="str">
        <f t="shared" si="93"/>
        <v/>
      </c>
      <c r="BO109" s="76" t="str">
        <f t="shared" ref="BO109:CT109" si="94">IF(ISNUMBER(outYear),+BO107*BO108/100,"")</f>
        <v/>
      </c>
      <c r="BP109" s="76" t="str">
        <f t="shared" si="94"/>
        <v/>
      </c>
      <c r="BQ109" s="76" t="str">
        <f t="shared" si="94"/>
        <v/>
      </c>
      <c r="BR109" s="76" t="str">
        <f t="shared" si="94"/>
        <v/>
      </c>
      <c r="BS109" s="76" t="str">
        <f t="shared" si="94"/>
        <v/>
      </c>
      <c r="BT109" s="76" t="str">
        <f t="shared" si="94"/>
        <v/>
      </c>
      <c r="BU109" s="76" t="str">
        <f t="shared" si="94"/>
        <v/>
      </c>
      <c r="BV109" s="76" t="str">
        <f t="shared" si="94"/>
        <v/>
      </c>
      <c r="BW109" s="76" t="str">
        <f t="shared" si="94"/>
        <v/>
      </c>
      <c r="BX109" s="76" t="str">
        <f t="shared" si="94"/>
        <v/>
      </c>
      <c r="BY109" s="76" t="str">
        <f t="shared" si="94"/>
        <v/>
      </c>
      <c r="BZ109" s="76" t="str">
        <f t="shared" si="94"/>
        <v/>
      </c>
      <c r="CA109" s="76" t="str">
        <f t="shared" si="94"/>
        <v/>
      </c>
      <c r="CB109" s="76" t="str">
        <f t="shared" si="94"/>
        <v/>
      </c>
      <c r="CC109" s="76" t="str">
        <f t="shared" si="94"/>
        <v/>
      </c>
      <c r="CD109" s="76" t="str">
        <f t="shared" si="94"/>
        <v/>
      </c>
      <c r="CE109" s="76" t="str">
        <f t="shared" si="94"/>
        <v/>
      </c>
      <c r="CF109" s="76" t="str">
        <f t="shared" si="94"/>
        <v/>
      </c>
      <c r="CG109" s="76" t="str">
        <f t="shared" si="94"/>
        <v/>
      </c>
      <c r="CH109" s="76" t="str">
        <f t="shared" si="94"/>
        <v/>
      </c>
      <c r="CI109" s="76" t="str">
        <f t="shared" si="94"/>
        <v/>
      </c>
      <c r="CJ109" s="76" t="str">
        <f t="shared" si="94"/>
        <v/>
      </c>
      <c r="CK109" s="76" t="str">
        <f t="shared" si="94"/>
        <v/>
      </c>
      <c r="CL109" s="76" t="str">
        <f t="shared" si="94"/>
        <v/>
      </c>
      <c r="CM109" s="76" t="str">
        <f t="shared" si="94"/>
        <v/>
      </c>
      <c r="CN109" s="76" t="str">
        <f t="shared" si="94"/>
        <v/>
      </c>
      <c r="CO109" s="76" t="str">
        <f t="shared" si="94"/>
        <v/>
      </c>
      <c r="CP109" s="76" t="str">
        <f t="shared" si="94"/>
        <v/>
      </c>
      <c r="CQ109" s="76" t="str">
        <f t="shared" si="94"/>
        <v/>
      </c>
      <c r="CR109" s="76" t="str">
        <f t="shared" si="94"/>
        <v/>
      </c>
      <c r="CS109" s="76" t="str">
        <f t="shared" si="94"/>
        <v/>
      </c>
      <c r="CT109" s="76" t="str">
        <f t="shared" si="94"/>
        <v/>
      </c>
      <c r="CU109" s="76" t="str">
        <f t="shared" ref="CU109:CX109" si="95">IF(ISNUMBER(outYear),+CU107*CU108/100,"")</f>
        <v/>
      </c>
      <c r="CV109" s="76" t="str">
        <f t="shared" si="95"/>
        <v/>
      </c>
      <c r="CW109" s="76" t="str">
        <f t="shared" si="95"/>
        <v/>
      </c>
      <c r="CX109" s="76" t="str">
        <f t="shared" si="95"/>
        <v/>
      </c>
    </row>
    <row r="110" spans="1:102" x14ac:dyDescent="0.25">
      <c r="A110" s="84" t="s">
        <v>132</v>
      </c>
      <c r="B110" s="76"/>
      <c r="C110" s="76" t="str">
        <f>IF(ptc_sta_amount="n/a",'Inputs and Outputs'!C145*C5,IF(ISNUMBER(outYear),IF(outYear&lt;=ptc_sta_term,ROUND(ptc_sta_amount*1000*(1+ptc_sta_escal/100)^(outYear-1),0)*C5/1000,0),""))</f>
        <v/>
      </c>
      <c r="D110" s="76" t="str">
        <f>IF(ptc_sta_amount="n/a",'Inputs and Outputs'!D145*D5,IF(ISNUMBER(outYear),IF(outYear&lt;=ptc_sta_term,ROUND(ptc_sta_amount*1000*(1+ptc_sta_escal/100)^(outYear-1),0)*D5/1000,0),""))</f>
        <v/>
      </c>
      <c r="E110" s="76" t="str">
        <f>IF(ptc_sta_amount="n/a",'Inputs and Outputs'!E145*E5,IF(ISNUMBER(outYear),IF(outYear&lt;=ptc_sta_term,ROUND(ptc_sta_amount*1000*(1+ptc_sta_escal/100)^(outYear-1),0)*E5/1000,0),""))</f>
        <v/>
      </c>
      <c r="F110" s="76" t="str">
        <f>IF(ptc_sta_amount="n/a",'Inputs and Outputs'!F145*F5,IF(ISNUMBER(outYear),IF(outYear&lt;=ptc_sta_term,ROUND(ptc_sta_amount*1000*(1+ptc_sta_escal/100)^(outYear-1),0)*F5/1000,0),""))</f>
        <v/>
      </c>
      <c r="G110" s="76" t="str">
        <f>IF(ptc_sta_amount="n/a",'Inputs and Outputs'!G145*G5,IF(ISNUMBER(outYear),IF(outYear&lt;=ptc_sta_term,ROUND(ptc_sta_amount*1000*(1+ptc_sta_escal/100)^(outYear-1),0)*G5/1000,0),""))</f>
        <v/>
      </c>
      <c r="H110" s="76" t="str">
        <f>IF(ptc_sta_amount="n/a",'Inputs and Outputs'!H145*H5,IF(ISNUMBER(outYear),IF(outYear&lt;=ptc_sta_term,ROUND(ptc_sta_amount*1000*(1+ptc_sta_escal/100)^(outYear-1),0)*H5/1000,0),""))</f>
        <v/>
      </c>
      <c r="I110" s="76" t="str">
        <f>IF(ptc_sta_amount="n/a",'Inputs and Outputs'!I145*I5,IF(ISNUMBER(outYear),IF(outYear&lt;=ptc_sta_term,ROUND(ptc_sta_amount*1000*(1+ptc_sta_escal/100)^(outYear-1),0)*I5/1000,0),""))</f>
        <v/>
      </c>
      <c r="J110" s="76" t="str">
        <f>IF(ptc_sta_amount="n/a",'Inputs and Outputs'!J145*J5,IF(ISNUMBER(outYear),IF(outYear&lt;=ptc_sta_term,ROUND(ptc_sta_amount*1000*(1+ptc_sta_escal/100)^(outYear-1),0)*J5/1000,0),""))</f>
        <v/>
      </c>
      <c r="K110" s="76" t="str">
        <f>IF(ptc_sta_amount="n/a",'Inputs and Outputs'!K145*K5,IF(ISNUMBER(outYear),IF(outYear&lt;=ptc_sta_term,ROUND(ptc_sta_amount*1000*(1+ptc_sta_escal/100)^(outYear-1),0)*K5/1000,0),""))</f>
        <v/>
      </c>
      <c r="L110" s="76" t="str">
        <f>IF(ptc_sta_amount="n/a",'Inputs and Outputs'!L145*L5,IF(ISNUMBER(outYear),IF(outYear&lt;=ptc_sta_term,ROUND(ptc_sta_amount*1000*(1+ptc_sta_escal/100)^(outYear-1),0)*L5/1000,0),""))</f>
        <v/>
      </c>
      <c r="M110" s="76" t="str">
        <f>IF(ptc_sta_amount="n/a",'Inputs and Outputs'!M145*M5,IF(ISNUMBER(outYear),IF(outYear&lt;=ptc_sta_term,ROUND(ptc_sta_amount*1000*(1+ptc_sta_escal/100)^(outYear-1),0)*M5/1000,0),""))</f>
        <v/>
      </c>
      <c r="N110" s="76" t="str">
        <f>IF(ptc_sta_amount="n/a",'Inputs and Outputs'!N145*N5,IF(ISNUMBER(outYear),IF(outYear&lt;=ptc_sta_term,ROUND(ptc_sta_amount*1000*(1+ptc_sta_escal/100)^(outYear-1),0)*N5/1000,0),""))</f>
        <v/>
      </c>
      <c r="O110" s="76" t="str">
        <f>IF(ptc_sta_amount="n/a",'Inputs and Outputs'!O145*O5,IF(ISNUMBER(outYear),IF(outYear&lt;=ptc_sta_term,ROUND(ptc_sta_amount*1000*(1+ptc_sta_escal/100)^(outYear-1),0)*O5/1000,0),""))</f>
        <v/>
      </c>
      <c r="P110" s="76" t="str">
        <f>IF(ptc_sta_amount="n/a",'Inputs and Outputs'!P145*P5,IF(ISNUMBER(outYear),IF(outYear&lt;=ptc_sta_term,ROUND(ptc_sta_amount*1000*(1+ptc_sta_escal/100)^(outYear-1),0)*P5/1000,0),""))</f>
        <v/>
      </c>
      <c r="Q110" s="76" t="str">
        <f>IF(ptc_sta_amount="n/a",'Inputs and Outputs'!Q145*Q5,IF(ISNUMBER(outYear),IF(outYear&lt;=ptc_sta_term,ROUND(ptc_sta_amount*1000*(1+ptc_sta_escal/100)^(outYear-1),0)*Q5/1000,0),""))</f>
        <v/>
      </c>
      <c r="R110" s="76" t="str">
        <f>IF(ptc_sta_amount="n/a",'Inputs and Outputs'!R145*R5,IF(ISNUMBER(outYear),IF(outYear&lt;=ptc_sta_term,ROUND(ptc_sta_amount*1000*(1+ptc_sta_escal/100)^(outYear-1),0)*R5/1000,0),""))</f>
        <v/>
      </c>
      <c r="S110" s="76" t="str">
        <f>IF(ptc_sta_amount="n/a",'Inputs and Outputs'!S145*S5,IF(ISNUMBER(outYear),IF(outYear&lt;=ptc_sta_term,ROUND(ptc_sta_amount*1000*(1+ptc_sta_escal/100)^(outYear-1),0)*S5/1000,0),""))</f>
        <v/>
      </c>
      <c r="T110" s="76" t="str">
        <f>IF(ptc_sta_amount="n/a",'Inputs and Outputs'!T145*T5,IF(ISNUMBER(outYear),IF(outYear&lt;=ptc_sta_term,ROUND(ptc_sta_amount*1000*(1+ptc_sta_escal/100)^(outYear-1),0)*T5/1000,0),""))</f>
        <v/>
      </c>
      <c r="U110" s="76" t="str">
        <f>IF(ptc_sta_amount="n/a",'Inputs and Outputs'!U145*U5,IF(ISNUMBER(outYear),IF(outYear&lt;=ptc_sta_term,ROUND(ptc_sta_amount*1000*(1+ptc_sta_escal/100)^(outYear-1),0)*U5/1000,0),""))</f>
        <v/>
      </c>
      <c r="V110" s="76" t="str">
        <f>IF(ptc_sta_amount="n/a",'Inputs and Outputs'!V145*V5,IF(ISNUMBER(outYear),IF(outYear&lt;=ptc_sta_term,ROUND(ptc_sta_amount*1000*(1+ptc_sta_escal/100)^(outYear-1),0)*V5/1000,0),""))</f>
        <v/>
      </c>
      <c r="W110" s="76" t="str">
        <f>IF(ptc_sta_amount="n/a",'Inputs and Outputs'!W145*W5,IF(ISNUMBER(outYear),IF(outYear&lt;=ptc_sta_term,ROUND(ptc_sta_amount*1000*(1+ptc_sta_escal/100)^(outYear-1),0)*W5/1000,0),""))</f>
        <v/>
      </c>
      <c r="X110" s="76" t="str">
        <f>IF(ptc_sta_amount="n/a",'Inputs and Outputs'!X145*X5,IF(ISNUMBER(outYear),IF(outYear&lt;=ptc_sta_term,ROUND(ptc_sta_amount*1000*(1+ptc_sta_escal/100)^(outYear-1),0)*X5/1000,0),""))</f>
        <v/>
      </c>
      <c r="Y110" s="76" t="str">
        <f>IF(ptc_sta_amount="n/a",'Inputs and Outputs'!Y145*Y5,IF(ISNUMBER(outYear),IF(outYear&lt;=ptc_sta_term,ROUND(ptc_sta_amount*1000*(1+ptc_sta_escal/100)^(outYear-1),0)*Y5/1000,0),""))</f>
        <v/>
      </c>
      <c r="Z110" s="76" t="str">
        <f>IF(ptc_sta_amount="n/a",'Inputs and Outputs'!Z145*Z5,IF(ISNUMBER(outYear),IF(outYear&lt;=ptc_sta_term,ROUND(ptc_sta_amount*1000*(1+ptc_sta_escal/100)^(outYear-1),0)*Z5/1000,0),""))</f>
        <v/>
      </c>
      <c r="AA110" s="76" t="str">
        <f>IF(ptc_sta_amount="n/a",'Inputs and Outputs'!AA145*AA5,IF(ISNUMBER(outYear),IF(outYear&lt;=ptc_sta_term,ROUND(ptc_sta_amount*1000*(1+ptc_sta_escal/100)^(outYear-1),0)*AA5/1000,0),""))</f>
        <v/>
      </c>
      <c r="AB110" s="76" t="str">
        <f>IF(ptc_sta_amount="n/a",'Inputs and Outputs'!AB145*AB5,IF(ISNUMBER(outYear),IF(outYear&lt;=ptc_sta_term,ROUND(ptc_sta_amount*1000*(1+ptc_sta_escal/100)^(outYear-1),0)*AB5/1000,0),""))</f>
        <v/>
      </c>
      <c r="AC110" s="76" t="str">
        <f>IF(ptc_sta_amount="n/a",'Inputs and Outputs'!AC145*AC5,IF(ISNUMBER(outYear),IF(outYear&lt;=ptc_sta_term,ROUND(ptc_sta_amount*1000*(1+ptc_sta_escal/100)^(outYear-1),0)*AC5/1000,0),""))</f>
        <v/>
      </c>
      <c r="AD110" s="76" t="str">
        <f>IF(ptc_sta_amount="n/a",'Inputs and Outputs'!AD145*AD5,IF(ISNUMBER(outYear),IF(outYear&lt;=ptc_sta_term,ROUND(ptc_sta_amount*1000*(1+ptc_sta_escal/100)^(outYear-1),0)*AD5/1000,0),""))</f>
        <v/>
      </c>
      <c r="AE110" s="76" t="str">
        <f>IF(ptc_sta_amount="n/a",'Inputs and Outputs'!AE145*AE5,IF(ISNUMBER(outYear),IF(outYear&lt;=ptc_sta_term,ROUND(ptc_sta_amount*1000*(1+ptc_sta_escal/100)^(outYear-1),0)*AE5/1000,0),""))</f>
        <v/>
      </c>
      <c r="AF110" s="76" t="str">
        <f>IF(ptc_sta_amount="n/a",'Inputs and Outputs'!AF145*AF5,IF(ISNUMBER(outYear),IF(outYear&lt;=ptc_sta_term,ROUND(ptc_sta_amount*1000*(1+ptc_sta_escal/100)^(outYear-1),0)*AF5/1000,0),""))</f>
        <v/>
      </c>
      <c r="AG110" s="76" t="str">
        <f>IF(ptc_sta_amount="n/a",'Inputs and Outputs'!AG145*AG5,IF(ISNUMBER(outYear),IF(outYear&lt;=ptc_sta_term,ROUND(ptc_sta_amount*1000*(1+ptc_sta_escal/100)^(outYear-1),0)*AG5/1000,0),""))</f>
        <v/>
      </c>
      <c r="AH110" s="76" t="str">
        <f>IF(ptc_sta_amount="n/a",'Inputs and Outputs'!AH145*AH5,IF(ISNUMBER(outYear),IF(outYear&lt;=ptc_sta_term,ROUND(ptc_sta_amount*1000*(1+ptc_sta_escal/100)^(outYear-1),0)*AH5/1000,0),""))</f>
        <v/>
      </c>
      <c r="AI110" s="76" t="str">
        <f>IF(ptc_sta_amount="n/a",'Inputs and Outputs'!AI145*AI5,IF(ISNUMBER(outYear),IF(outYear&lt;=ptc_sta_term,ROUND(ptc_sta_amount*1000*(1+ptc_sta_escal/100)^(outYear-1),0)*AI5/1000,0),""))</f>
        <v/>
      </c>
      <c r="AJ110" s="76" t="str">
        <f>IF(ptc_sta_amount="n/a",'Inputs and Outputs'!AJ145*AJ5,IF(ISNUMBER(outYear),IF(outYear&lt;=ptc_sta_term,ROUND(ptc_sta_amount*1000*(1+ptc_sta_escal/100)^(outYear-1),0)*AJ5/1000,0),""))</f>
        <v/>
      </c>
      <c r="AK110" s="76" t="str">
        <f>IF(ptc_sta_amount="n/a",'Inputs and Outputs'!AK145*AK5,IF(ISNUMBER(outYear),IF(outYear&lt;=ptc_sta_term,ROUND(ptc_sta_amount*1000*(1+ptc_sta_escal/100)^(outYear-1),0)*AK5/1000,0),""))</f>
        <v/>
      </c>
      <c r="AL110" s="76" t="str">
        <f>IF(ptc_sta_amount="n/a",'Inputs and Outputs'!AL145*AL5,IF(ISNUMBER(outYear),IF(outYear&lt;=ptc_sta_term,ROUND(ptc_sta_amount*1000*(1+ptc_sta_escal/100)^(outYear-1),0)*AL5/1000,0),""))</f>
        <v/>
      </c>
      <c r="AM110" s="76" t="str">
        <f>IF(ptc_sta_amount="n/a",'Inputs and Outputs'!AM145*AM5,IF(ISNUMBER(outYear),IF(outYear&lt;=ptc_sta_term,ROUND(ptc_sta_amount*1000*(1+ptc_sta_escal/100)^(outYear-1),0)*AM5/1000,0),""))</f>
        <v/>
      </c>
      <c r="AN110" s="76" t="str">
        <f>IF(ptc_sta_amount="n/a",'Inputs and Outputs'!AN145*AN5,IF(ISNUMBER(outYear),IF(outYear&lt;=ptc_sta_term,ROUND(ptc_sta_amount*1000*(1+ptc_sta_escal/100)^(outYear-1),0)*AN5/1000,0),""))</f>
        <v/>
      </c>
      <c r="AO110" s="76" t="str">
        <f>IF(ptc_sta_amount="n/a",'Inputs and Outputs'!AO145*AO5,IF(ISNUMBER(outYear),IF(outYear&lt;=ptc_sta_term,ROUND(ptc_sta_amount*1000*(1+ptc_sta_escal/100)^(outYear-1),0)*AO5/1000,0),""))</f>
        <v/>
      </c>
      <c r="AP110" s="76" t="str">
        <f>IF(ptc_sta_amount="n/a",'Inputs and Outputs'!AP145*AP5,IF(ISNUMBER(outYear),IF(outYear&lt;=ptc_sta_term,ROUND(ptc_sta_amount*1000*(1+ptc_sta_escal/100)^(outYear-1),0)*AP5/1000,0),""))</f>
        <v/>
      </c>
      <c r="AQ110" s="76" t="str">
        <f>IF(ptc_sta_amount="n/a",'Inputs and Outputs'!AQ145*AQ5,IF(ISNUMBER(outYear),IF(outYear&lt;=ptc_sta_term,ROUND(ptc_sta_amount*1000*(1+ptc_sta_escal/100)^(outYear-1),0)*AQ5/1000,0),""))</f>
        <v/>
      </c>
      <c r="AR110" s="76" t="str">
        <f>IF(ptc_sta_amount="n/a",'Inputs and Outputs'!AR145*AR5,IF(ISNUMBER(outYear),IF(outYear&lt;=ptc_sta_term,ROUND(ptc_sta_amount*1000*(1+ptc_sta_escal/100)^(outYear-1),0)*AR5/1000,0),""))</f>
        <v/>
      </c>
      <c r="AS110" s="76" t="str">
        <f>IF(ptc_sta_amount="n/a",'Inputs and Outputs'!AS145*AS5,IF(ISNUMBER(outYear),IF(outYear&lt;=ptc_sta_term,ROUND(ptc_sta_amount*1000*(1+ptc_sta_escal/100)^(outYear-1),0)*AS5/1000,0),""))</f>
        <v/>
      </c>
      <c r="AT110" s="76" t="str">
        <f>IF(ptc_sta_amount="n/a",'Inputs and Outputs'!AT145*AT5,IF(ISNUMBER(outYear),IF(outYear&lt;=ptc_sta_term,ROUND(ptc_sta_amount*1000*(1+ptc_sta_escal/100)^(outYear-1),0)*AT5/1000,0),""))</f>
        <v/>
      </c>
      <c r="AU110" s="76" t="str">
        <f>IF(ptc_sta_amount="n/a",'Inputs and Outputs'!AU145*AU5,IF(ISNUMBER(outYear),IF(outYear&lt;=ptc_sta_term,ROUND(ptc_sta_amount*1000*(1+ptc_sta_escal/100)^(outYear-1),0)*AU5/1000,0),""))</f>
        <v/>
      </c>
      <c r="AV110" s="76" t="str">
        <f>IF(ptc_sta_amount="n/a",'Inputs and Outputs'!AV145*AV5,IF(ISNUMBER(outYear),IF(outYear&lt;=ptc_sta_term,ROUND(ptc_sta_amount*1000*(1+ptc_sta_escal/100)^(outYear-1),0)*AV5/1000,0),""))</f>
        <v/>
      </c>
      <c r="AW110" s="76" t="str">
        <f>IF(ptc_sta_amount="n/a",'Inputs and Outputs'!AW145*AW5,IF(ISNUMBER(outYear),IF(outYear&lt;=ptc_sta_term,ROUND(ptc_sta_amount*1000*(1+ptc_sta_escal/100)^(outYear-1),0)*AW5/1000,0),""))</f>
        <v/>
      </c>
      <c r="AX110" s="76" t="str">
        <f>IF(ptc_sta_amount="n/a",'Inputs and Outputs'!AX145*AX5,IF(ISNUMBER(outYear),IF(outYear&lt;=ptc_sta_term,ROUND(ptc_sta_amount*1000*(1+ptc_sta_escal/100)^(outYear-1),0)*AX5/1000,0),""))</f>
        <v/>
      </c>
      <c r="AY110" s="76" t="str">
        <f>IF(ptc_sta_amount="n/a",'Inputs and Outputs'!AY145*AY5,IF(ISNUMBER(outYear),IF(outYear&lt;=ptc_sta_term,ROUND(ptc_sta_amount*1000*(1+ptc_sta_escal/100)^(outYear-1),0)*AY5/1000,0),""))</f>
        <v/>
      </c>
      <c r="AZ110" s="76" t="str">
        <f>IF(ptc_sta_amount="n/a",'Inputs and Outputs'!AZ145*AZ5,IF(ISNUMBER(outYear),IF(outYear&lt;=ptc_sta_term,ROUND(ptc_sta_amount*1000*(1+ptc_sta_escal/100)^(outYear-1),0)*AZ5/1000,0),""))</f>
        <v/>
      </c>
      <c r="BA110" s="76" t="str">
        <f>IF(ptc_sta_amount="n/a",'Inputs and Outputs'!BA145*BA5,IF(ISNUMBER(outYear),IF(outYear&lt;=ptc_sta_term,ROUND(ptc_sta_amount*1000*(1+ptc_sta_escal/100)^(outYear-1),0)*BA5/1000,0),""))</f>
        <v/>
      </c>
      <c r="BB110" s="76" t="str">
        <f>IF(ptc_sta_amount="n/a",'Inputs and Outputs'!BB145*BB5,IF(ISNUMBER(outYear),IF(outYear&lt;=ptc_sta_term,ROUND(ptc_sta_amount*1000*(1+ptc_sta_escal/100)^(outYear-1),0)*BB5/1000,0),""))</f>
        <v/>
      </c>
      <c r="BC110" s="76" t="str">
        <f>IF(ptc_sta_amount="n/a",'Inputs and Outputs'!BC145*BC5,IF(ISNUMBER(outYear),IF(outYear&lt;=ptc_sta_term,ROUND(ptc_sta_amount*1000*(1+ptc_sta_escal/100)^(outYear-1),0)*BC5/1000,0),""))</f>
        <v/>
      </c>
      <c r="BD110" s="76" t="str">
        <f>IF(ptc_sta_amount="n/a",'Inputs and Outputs'!BD145*BD5,IF(ISNUMBER(outYear),IF(outYear&lt;=ptc_sta_term,ROUND(ptc_sta_amount*1000*(1+ptc_sta_escal/100)^(outYear-1),0)*BD5/1000,0),""))</f>
        <v/>
      </c>
      <c r="BE110" s="76" t="str">
        <f>IF(ptc_sta_amount="n/a",'Inputs and Outputs'!BE145*BE5,IF(ISNUMBER(outYear),IF(outYear&lt;=ptc_sta_term,ROUND(ptc_sta_amount*1000*(1+ptc_sta_escal/100)^(outYear-1),0)*BE5/1000,0),""))</f>
        <v/>
      </c>
      <c r="BF110" s="76" t="str">
        <f>IF(ptc_sta_amount="n/a",'Inputs and Outputs'!BF145*BF5,IF(ISNUMBER(outYear),IF(outYear&lt;=ptc_sta_term,ROUND(ptc_sta_amount*1000*(1+ptc_sta_escal/100)^(outYear-1),0)*BF5/1000,0),""))</f>
        <v/>
      </c>
      <c r="BG110" s="76" t="str">
        <f>IF(ptc_sta_amount="n/a",'Inputs and Outputs'!BG145*BG5,IF(ISNUMBER(outYear),IF(outYear&lt;=ptc_sta_term,ROUND(ptc_sta_amount*1000*(1+ptc_sta_escal/100)^(outYear-1),0)*BG5/1000,0),""))</f>
        <v/>
      </c>
      <c r="BH110" s="76" t="str">
        <f>IF(ptc_sta_amount="n/a",'Inputs and Outputs'!BH145*BH5,IF(ISNUMBER(outYear),IF(outYear&lt;=ptc_sta_term,ROUND(ptc_sta_amount*1000*(1+ptc_sta_escal/100)^(outYear-1),0)*BH5/1000,0),""))</f>
        <v/>
      </c>
      <c r="BI110" s="76" t="str">
        <f>IF(ptc_sta_amount="n/a",'Inputs and Outputs'!BI145*BI5,IF(ISNUMBER(outYear),IF(outYear&lt;=ptc_sta_term,ROUND(ptc_sta_amount*1000*(1+ptc_sta_escal/100)^(outYear-1),0)*BI5/1000,0),""))</f>
        <v/>
      </c>
      <c r="BJ110" s="76" t="str">
        <f>IF(ptc_sta_amount="n/a",'Inputs and Outputs'!BJ145*BJ5,IF(ISNUMBER(outYear),IF(outYear&lt;=ptc_sta_term,ROUND(ptc_sta_amount*1000*(1+ptc_sta_escal/100)^(outYear-1),0)*BJ5/1000,0),""))</f>
        <v/>
      </c>
      <c r="BK110" s="76" t="str">
        <f>IF(ptc_sta_amount="n/a",'Inputs and Outputs'!BK145*BK5,IF(ISNUMBER(outYear),IF(outYear&lt;=ptc_sta_term,ROUND(ptc_sta_amount*1000*(1+ptc_sta_escal/100)^(outYear-1),0)*BK5/1000,0),""))</f>
        <v/>
      </c>
      <c r="BL110" s="76" t="str">
        <f>IF(ptc_sta_amount="n/a",'Inputs and Outputs'!BL145*BL5,IF(ISNUMBER(outYear),IF(outYear&lt;=ptc_sta_term,ROUND(ptc_sta_amount*1000*(1+ptc_sta_escal/100)^(outYear-1),0)*BL5/1000,0),""))</f>
        <v/>
      </c>
      <c r="BM110" s="76" t="str">
        <f>IF(ptc_sta_amount="n/a",'Inputs and Outputs'!BM145*BM5,IF(ISNUMBER(outYear),IF(outYear&lt;=ptc_sta_term,ROUND(ptc_sta_amount*1000*(1+ptc_sta_escal/100)^(outYear-1),0)*BM5/1000,0),""))</f>
        <v/>
      </c>
      <c r="BN110" s="76" t="str">
        <f>IF(ptc_sta_amount="n/a",'Inputs and Outputs'!BN145*BN5,IF(ISNUMBER(outYear),IF(outYear&lt;=ptc_sta_term,ROUND(ptc_sta_amount*1000*(1+ptc_sta_escal/100)^(outYear-1),0)*BN5/1000,0),""))</f>
        <v/>
      </c>
      <c r="BO110" s="76" t="str">
        <f>IF(ptc_sta_amount="n/a",'Inputs and Outputs'!BO145*BO5,IF(ISNUMBER(outYear),IF(outYear&lt;=ptc_sta_term,ROUND(ptc_sta_amount*1000*(1+ptc_sta_escal/100)^(outYear-1),0)*BO5/1000,0),""))</f>
        <v/>
      </c>
      <c r="BP110" s="76" t="str">
        <f>IF(ptc_sta_amount="n/a",'Inputs and Outputs'!BP145*BP5,IF(ISNUMBER(outYear),IF(outYear&lt;=ptc_sta_term,ROUND(ptc_sta_amount*1000*(1+ptc_sta_escal/100)^(outYear-1),0)*BP5/1000,0),""))</f>
        <v/>
      </c>
      <c r="BQ110" s="76" t="str">
        <f>IF(ptc_sta_amount="n/a",'Inputs and Outputs'!BQ145*BQ5,IF(ISNUMBER(outYear),IF(outYear&lt;=ptc_sta_term,ROUND(ptc_sta_amount*1000*(1+ptc_sta_escal/100)^(outYear-1),0)*BQ5/1000,0),""))</f>
        <v/>
      </c>
      <c r="BR110" s="76" t="str">
        <f>IF(ptc_sta_amount="n/a",'Inputs and Outputs'!BR145*BR5,IF(ISNUMBER(outYear),IF(outYear&lt;=ptc_sta_term,ROUND(ptc_sta_amount*1000*(1+ptc_sta_escal/100)^(outYear-1),0)*BR5/1000,0),""))</f>
        <v/>
      </c>
      <c r="BS110" s="76" t="str">
        <f>IF(ptc_sta_amount="n/a",'Inputs and Outputs'!BS145*BS5,IF(ISNUMBER(outYear),IF(outYear&lt;=ptc_sta_term,ROUND(ptc_sta_amount*1000*(1+ptc_sta_escal/100)^(outYear-1),0)*BS5/1000,0),""))</f>
        <v/>
      </c>
      <c r="BT110" s="76" t="str">
        <f>IF(ptc_sta_amount="n/a",'Inputs and Outputs'!BT145*BT5,IF(ISNUMBER(outYear),IF(outYear&lt;=ptc_sta_term,ROUND(ptc_sta_amount*1000*(1+ptc_sta_escal/100)^(outYear-1),0)*BT5/1000,0),""))</f>
        <v/>
      </c>
      <c r="BU110" s="76" t="str">
        <f>IF(ptc_sta_amount="n/a",'Inputs and Outputs'!BU145*BU5,IF(ISNUMBER(outYear),IF(outYear&lt;=ptc_sta_term,ROUND(ptc_sta_amount*1000*(1+ptc_sta_escal/100)^(outYear-1),0)*BU5/1000,0),""))</f>
        <v/>
      </c>
      <c r="BV110" s="76" t="str">
        <f>IF(ptc_sta_amount="n/a",'Inputs and Outputs'!BV145*BV5,IF(ISNUMBER(outYear),IF(outYear&lt;=ptc_sta_term,ROUND(ptc_sta_amount*1000*(1+ptc_sta_escal/100)^(outYear-1),0)*BV5/1000,0),""))</f>
        <v/>
      </c>
      <c r="BW110" s="76" t="str">
        <f>IF(ptc_sta_amount="n/a",'Inputs and Outputs'!BW145*BW5,IF(ISNUMBER(outYear),IF(outYear&lt;=ptc_sta_term,ROUND(ptc_sta_amount*1000*(1+ptc_sta_escal/100)^(outYear-1),0)*BW5/1000,0),""))</f>
        <v/>
      </c>
      <c r="BX110" s="76" t="str">
        <f>IF(ptc_sta_amount="n/a",'Inputs and Outputs'!BX145*BX5,IF(ISNUMBER(outYear),IF(outYear&lt;=ptc_sta_term,ROUND(ptc_sta_amount*1000*(1+ptc_sta_escal/100)^(outYear-1),0)*BX5/1000,0),""))</f>
        <v/>
      </c>
      <c r="BY110" s="76" t="str">
        <f>IF(ptc_sta_amount="n/a",'Inputs and Outputs'!BY145*BY5,IF(ISNUMBER(outYear),IF(outYear&lt;=ptc_sta_term,ROUND(ptc_sta_amount*1000*(1+ptc_sta_escal/100)^(outYear-1),0)*BY5/1000,0),""))</f>
        <v/>
      </c>
      <c r="BZ110" s="76" t="str">
        <f>IF(ptc_sta_amount="n/a",'Inputs and Outputs'!BZ145*BZ5,IF(ISNUMBER(outYear),IF(outYear&lt;=ptc_sta_term,ROUND(ptc_sta_amount*1000*(1+ptc_sta_escal/100)^(outYear-1),0)*BZ5/1000,0),""))</f>
        <v/>
      </c>
      <c r="CA110" s="76" t="str">
        <f>IF(ptc_sta_amount="n/a",'Inputs and Outputs'!CA145*CA5,IF(ISNUMBER(outYear),IF(outYear&lt;=ptc_sta_term,ROUND(ptc_sta_amount*1000*(1+ptc_sta_escal/100)^(outYear-1),0)*CA5/1000,0),""))</f>
        <v/>
      </c>
      <c r="CB110" s="76" t="str">
        <f>IF(ptc_sta_amount="n/a",'Inputs and Outputs'!CB145*CB5,IF(ISNUMBER(outYear),IF(outYear&lt;=ptc_sta_term,ROUND(ptc_sta_amount*1000*(1+ptc_sta_escal/100)^(outYear-1),0)*CB5/1000,0),""))</f>
        <v/>
      </c>
      <c r="CC110" s="76" t="str">
        <f>IF(ptc_sta_amount="n/a",'Inputs and Outputs'!CC145*CC5,IF(ISNUMBER(outYear),IF(outYear&lt;=ptc_sta_term,ROUND(ptc_sta_amount*1000*(1+ptc_sta_escal/100)^(outYear-1),0)*CC5/1000,0),""))</f>
        <v/>
      </c>
      <c r="CD110" s="76" t="str">
        <f>IF(ptc_sta_amount="n/a",'Inputs and Outputs'!CD145*CD5,IF(ISNUMBER(outYear),IF(outYear&lt;=ptc_sta_term,ROUND(ptc_sta_amount*1000*(1+ptc_sta_escal/100)^(outYear-1),0)*CD5/1000,0),""))</f>
        <v/>
      </c>
      <c r="CE110" s="76" t="str">
        <f>IF(ptc_sta_amount="n/a",'Inputs and Outputs'!CE145*CE5,IF(ISNUMBER(outYear),IF(outYear&lt;=ptc_sta_term,ROUND(ptc_sta_amount*1000*(1+ptc_sta_escal/100)^(outYear-1),0)*CE5/1000,0),""))</f>
        <v/>
      </c>
      <c r="CF110" s="76" t="str">
        <f>IF(ptc_sta_amount="n/a",'Inputs and Outputs'!CF145*CF5,IF(ISNUMBER(outYear),IF(outYear&lt;=ptc_sta_term,ROUND(ptc_sta_amount*1000*(1+ptc_sta_escal/100)^(outYear-1),0)*CF5/1000,0),""))</f>
        <v/>
      </c>
      <c r="CG110" s="76" t="str">
        <f>IF(ptc_sta_amount="n/a",'Inputs and Outputs'!CG145*CG5,IF(ISNUMBER(outYear),IF(outYear&lt;=ptc_sta_term,ROUND(ptc_sta_amount*1000*(1+ptc_sta_escal/100)^(outYear-1),0)*CG5/1000,0),""))</f>
        <v/>
      </c>
      <c r="CH110" s="76" t="str">
        <f>IF(ptc_sta_amount="n/a",'Inputs and Outputs'!CH145*CH5,IF(ISNUMBER(outYear),IF(outYear&lt;=ptc_sta_term,ROUND(ptc_sta_amount*1000*(1+ptc_sta_escal/100)^(outYear-1),0)*CH5/1000,0),""))</f>
        <v/>
      </c>
      <c r="CI110" s="76" t="str">
        <f>IF(ptc_sta_amount="n/a",'Inputs and Outputs'!CI145*CI5,IF(ISNUMBER(outYear),IF(outYear&lt;=ptc_sta_term,ROUND(ptc_sta_amount*1000*(1+ptc_sta_escal/100)^(outYear-1),0)*CI5/1000,0),""))</f>
        <v/>
      </c>
      <c r="CJ110" s="76" t="str">
        <f>IF(ptc_sta_amount="n/a",'Inputs and Outputs'!CJ145*CJ5,IF(ISNUMBER(outYear),IF(outYear&lt;=ptc_sta_term,ROUND(ptc_sta_amount*1000*(1+ptc_sta_escal/100)^(outYear-1),0)*CJ5/1000,0),""))</f>
        <v/>
      </c>
      <c r="CK110" s="76" t="str">
        <f>IF(ptc_sta_amount="n/a",'Inputs and Outputs'!CK145*CK5,IF(ISNUMBER(outYear),IF(outYear&lt;=ptc_sta_term,ROUND(ptc_sta_amount*1000*(1+ptc_sta_escal/100)^(outYear-1),0)*CK5/1000,0),""))</f>
        <v/>
      </c>
      <c r="CL110" s="76" t="str">
        <f>IF(ptc_sta_amount="n/a",'Inputs and Outputs'!CL145*CL5,IF(ISNUMBER(outYear),IF(outYear&lt;=ptc_sta_term,ROUND(ptc_sta_amount*1000*(1+ptc_sta_escal/100)^(outYear-1),0)*CL5/1000,0),""))</f>
        <v/>
      </c>
      <c r="CM110" s="76" t="str">
        <f>IF(ptc_sta_amount="n/a",'Inputs and Outputs'!CM145*CM5,IF(ISNUMBER(outYear),IF(outYear&lt;=ptc_sta_term,ROUND(ptc_sta_amount*1000*(1+ptc_sta_escal/100)^(outYear-1),0)*CM5/1000,0),""))</f>
        <v/>
      </c>
      <c r="CN110" s="76" t="str">
        <f>IF(ptc_sta_amount="n/a",'Inputs and Outputs'!CN145*CN5,IF(ISNUMBER(outYear),IF(outYear&lt;=ptc_sta_term,ROUND(ptc_sta_amount*1000*(1+ptc_sta_escal/100)^(outYear-1),0)*CN5/1000,0),""))</f>
        <v/>
      </c>
      <c r="CO110" s="76" t="str">
        <f>IF(ptc_sta_amount="n/a",'Inputs and Outputs'!CO145*CO5,IF(ISNUMBER(outYear),IF(outYear&lt;=ptc_sta_term,ROUND(ptc_sta_amount*1000*(1+ptc_sta_escal/100)^(outYear-1),0)*CO5/1000,0),""))</f>
        <v/>
      </c>
      <c r="CP110" s="76" t="str">
        <f>IF(ptc_sta_amount="n/a",'Inputs and Outputs'!CP145*CP5,IF(ISNUMBER(outYear),IF(outYear&lt;=ptc_sta_term,ROUND(ptc_sta_amount*1000*(1+ptc_sta_escal/100)^(outYear-1),0)*CP5/1000,0),""))</f>
        <v/>
      </c>
      <c r="CQ110" s="76" t="str">
        <f>IF(ptc_sta_amount="n/a",'Inputs and Outputs'!CQ145*CQ5,IF(ISNUMBER(outYear),IF(outYear&lt;=ptc_sta_term,ROUND(ptc_sta_amount*1000*(1+ptc_sta_escal/100)^(outYear-1),0)*CQ5/1000,0),""))</f>
        <v/>
      </c>
      <c r="CR110" s="76" t="str">
        <f>IF(ptc_sta_amount="n/a",'Inputs and Outputs'!CR145*CR5,IF(ISNUMBER(outYear),IF(outYear&lt;=ptc_sta_term,ROUND(ptc_sta_amount*1000*(1+ptc_sta_escal/100)^(outYear-1),0)*CR5/1000,0),""))</f>
        <v/>
      </c>
      <c r="CS110" s="76" t="str">
        <f>IF(ptc_sta_amount="n/a",'Inputs and Outputs'!CS145*CS5,IF(ISNUMBER(outYear),IF(outYear&lt;=ptc_sta_term,ROUND(ptc_sta_amount*1000*(1+ptc_sta_escal/100)^(outYear-1),0)*CS5/1000,0),""))</f>
        <v/>
      </c>
      <c r="CT110" s="76" t="str">
        <f>IF(ptc_sta_amount="n/a",'Inputs and Outputs'!CT145*CT5,IF(ISNUMBER(outYear),IF(outYear&lt;=ptc_sta_term,ROUND(ptc_sta_amount*1000*(1+ptc_sta_escal/100)^(outYear-1),0)*CT5/1000,0),""))</f>
        <v/>
      </c>
      <c r="CU110" s="76" t="str">
        <f>IF(ptc_sta_amount="n/a",'Inputs and Outputs'!CU145*CU5,IF(ISNUMBER(outYear),IF(outYear&lt;=ptc_sta_term,ROUND(ptc_sta_amount*1000*(1+ptc_sta_escal/100)^(outYear-1),0)*CU5/1000,0),""))</f>
        <v/>
      </c>
      <c r="CV110" s="76" t="str">
        <f>IF(ptc_sta_amount="n/a",'Inputs and Outputs'!CV145*CV5,IF(ISNUMBER(outYear),IF(outYear&lt;=ptc_sta_term,ROUND(ptc_sta_amount*1000*(1+ptc_sta_escal/100)^(outYear-1),0)*CV5/1000,0),""))</f>
        <v/>
      </c>
      <c r="CW110" s="76" t="str">
        <f>IF(ptc_sta_amount="n/a",'Inputs and Outputs'!CW145*CW5,IF(ISNUMBER(outYear),IF(outYear&lt;=ptc_sta_term,ROUND(ptc_sta_amount*1000*(1+ptc_sta_escal/100)^(outYear-1),0)*CW5/1000,0),""))</f>
        <v/>
      </c>
      <c r="CX110" s="76" t="str">
        <f>IF(ptc_sta_amount="n/a",'Inputs and Outputs'!CX145*CX5,IF(ISNUMBER(outYear),IF(outYear&lt;=ptc_sta_term,ROUND(ptc_sta_amount*1000*(1+ptc_sta_escal/100)^(outYear-1),0)*CX5/1000,0),""))</f>
        <v/>
      </c>
    </row>
    <row r="111" spans="1:102" x14ac:dyDescent="0.25">
      <c r="A111" s="84" t="s">
        <v>230</v>
      </c>
      <c r="B111" s="76"/>
      <c r="C111" s="76">
        <f>C$88</f>
        <v>0</v>
      </c>
      <c r="D111" s="76">
        <f t="shared" ref="D111:BO111" si="96">D$88</f>
        <v>0</v>
      </c>
      <c r="E111" s="76">
        <f t="shared" si="96"/>
        <v>0</v>
      </c>
      <c r="F111" s="76">
        <f t="shared" si="96"/>
        <v>0</v>
      </c>
      <c r="G111" s="76">
        <f t="shared" si="96"/>
        <v>0</v>
      </c>
      <c r="H111" s="76">
        <f t="shared" si="96"/>
        <v>0</v>
      </c>
      <c r="I111" s="76">
        <f t="shared" si="96"/>
        <v>0</v>
      </c>
      <c r="J111" s="76">
        <f t="shared" si="96"/>
        <v>0</v>
      </c>
      <c r="K111" s="76">
        <f t="shared" si="96"/>
        <v>0</v>
      </c>
      <c r="L111" s="76">
        <f t="shared" si="96"/>
        <v>0</v>
      </c>
      <c r="M111" s="76">
        <f t="shared" si="96"/>
        <v>0</v>
      </c>
      <c r="N111" s="76">
        <f t="shared" si="96"/>
        <v>0</v>
      </c>
      <c r="O111" s="76">
        <f t="shared" si="96"/>
        <v>0</v>
      </c>
      <c r="P111" s="76">
        <f t="shared" si="96"/>
        <v>0</v>
      </c>
      <c r="Q111" s="76">
        <f t="shared" si="96"/>
        <v>0</v>
      </c>
      <c r="R111" s="76">
        <f t="shared" si="96"/>
        <v>0</v>
      </c>
      <c r="S111" s="76">
        <f t="shared" si="96"/>
        <v>0</v>
      </c>
      <c r="T111" s="76">
        <f t="shared" si="96"/>
        <v>0</v>
      </c>
      <c r="U111" s="76">
        <f t="shared" si="96"/>
        <v>0</v>
      </c>
      <c r="V111" s="76">
        <f t="shared" si="96"/>
        <v>0</v>
      </c>
      <c r="W111" s="76">
        <f t="shared" si="96"/>
        <v>0</v>
      </c>
      <c r="X111" s="76">
        <f t="shared" si="96"/>
        <v>0</v>
      </c>
      <c r="Y111" s="76">
        <f t="shared" si="96"/>
        <v>0</v>
      </c>
      <c r="Z111" s="76">
        <f t="shared" si="96"/>
        <v>0</v>
      </c>
      <c r="AA111" s="76">
        <f t="shared" si="96"/>
        <v>0</v>
      </c>
      <c r="AB111" s="76">
        <f t="shared" si="96"/>
        <v>0</v>
      </c>
      <c r="AC111" s="76">
        <f t="shared" si="96"/>
        <v>0</v>
      </c>
      <c r="AD111" s="76">
        <f t="shared" si="96"/>
        <v>0</v>
      </c>
      <c r="AE111" s="76">
        <f t="shared" si="96"/>
        <v>0</v>
      </c>
      <c r="AF111" s="76">
        <f t="shared" si="96"/>
        <v>0</v>
      </c>
      <c r="AG111" s="76">
        <f t="shared" si="96"/>
        <v>0</v>
      </c>
      <c r="AH111" s="76">
        <f t="shared" si="96"/>
        <v>0</v>
      </c>
      <c r="AI111" s="76">
        <f t="shared" si="96"/>
        <v>0</v>
      </c>
      <c r="AJ111" s="76">
        <f t="shared" si="96"/>
        <v>0</v>
      </c>
      <c r="AK111" s="76">
        <f t="shared" si="96"/>
        <v>0</v>
      </c>
      <c r="AL111" s="76">
        <f t="shared" si="96"/>
        <v>0</v>
      </c>
      <c r="AM111" s="76">
        <f t="shared" si="96"/>
        <v>0</v>
      </c>
      <c r="AN111" s="76">
        <f t="shared" si="96"/>
        <v>0</v>
      </c>
      <c r="AO111" s="76">
        <f t="shared" si="96"/>
        <v>0</v>
      </c>
      <c r="AP111" s="76">
        <f t="shared" si="96"/>
        <v>0</v>
      </c>
      <c r="AQ111" s="76">
        <f t="shared" si="96"/>
        <v>0</v>
      </c>
      <c r="AR111" s="76">
        <f t="shared" si="96"/>
        <v>0</v>
      </c>
      <c r="AS111" s="76">
        <f t="shared" si="96"/>
        <v>0</v>
      </c>
      <c r="AT111" s="76">
        <f t="shared" si="96"/>
        <v>0</v>
      </c>
      <c r="AU111" s="76">
        <f t="shared" si="96"/>
        <v>0</v>
      </c>
      <c r="AV111" s="76">
        <f t="shared" si="96"/>
        <v>0</v>
      </c>
      <c r="AW111" s="76">
        <f t="shared" si="96"/>
        <v>0</v>
      </c>
      <c r="AX111" s="76">
        <f t="shared" si="96"/>
        <v>0</v>
      </c>
      <c r="AY111" s="76">
        <f t="shared" si="96"/>
        <v>0</v>
      </c>
      <c r="AZ111" s="76">
        <f t="shared" si="96"/>
        <v>0</v>
      </c>
      <c r="BA111" s="76">
        <f t="shared" si="96"/>
        <v>0</v>
      </c>
      <c r="BB111" s="76">
        <f t="shared" si="96"/>
        <v>0</v>
      </c>
      <c r="BC111" s="76">
        <f t="shared" si="96"/>
        <v>0</v>
      </c>
      <c r="BD111" s="76">
        <f t="shared" si="96"/>
        <v>0</v>
      </c>
      <c r="BE111" s="76">
        <f t="shared" si="96"/>
        <v>0</v>
      </c>
      <c r="BF111" s="76">
        <f t="shared" si="96"/>
        <v>0</v>
      </c>
      <c r="BG111" s="76">
        <f t="shared" si="96"/>
        <v>0</v>
      </c>
      <c r="BH111" s="76">
        <f t="shared" si="96"/>
        <v>0</v>
      </c>
      <c r="BI111" s="76">
        <f t="shared" si="96"/>
        <v>0</v>
      </c>
      <c r="BJ111" s="76">
        <f t="shared" si="96"/>
        <v>0</v>
      </c>
      <c r="BK111" s="76">
        <f t="shared" si="96"/>
        <v>0</v>
      </c>
      <c r="BL111" s="76">
        <f t="shared" si="96"/>
        <v>0</v>
      </c>
      <c r="BM111" s="76">
        <f t="shared" si="96"/>
        <v>0</v>
      </c>
      <c r="BN111" s="76">
        <f t="shared" si="96"/>
        <v>0</v>
      </c>
      <c r="BO111" s="76">
        <f t="shared" si="96"/>
        <v>0</v>
      </c>
      <c r="BP111" s="76">
        <f t="shared" ref="BP111:CX111" si="97">BP$88</f>
        <v>0</v>
      </c>
      <c r="BQ111" s="76">
        <f t="shared" si="97"/>
        <v>0</v>
      </c>
      <c r="BR111" s="76">
        <f t="shared" si="97"/>
        <v>0</v>
      </c>
      <c r="BS111" s="76">
        <f t="shared" si="97"/>
        <v>0</v>
      </c>
      <c r="BT111" s="76">
        <f t="shared" si="97"/>
        <v>0</v>
      </c>
      <c r="BU111" s="76">
        <f t="shared" si="97"/>
        <v>0</v>
      </c>
      <c r="BV111" s="76">
        <f t="shared" si="97"/>
        <v>0</v>
      </c>
      <c r="BW111" s="76">
        <f t="shared" si="97"/>
        <v>0</v>
      </c>
      <c r="BX111" s="76">
        <f t="shared" si="97"/>
        <v>0</v>
      </c>
      <c r="BY111" s="76">
        <f t="shared" si="97"/>
        <v>0</v>
      </c>
      <c r="BZ111" s="76">
        <f t="shared" si="97"/>
        <v>0</v>
      </c>
      <c r="CA111" s="76">
        <f t="shared" si="97"/>
        <v>0</v>
      </c>
      <c r="CB111" s="76">
        <f t="shared" si="97"/>
        <v>0</v>
      </c>
      <c r="CC111" s="76">
        <f t="shared" si="97"/>
        <v>0</v>
      </c>
      <c r="CD111" s="76">
        <f t="shared" si="97"/>
        <v>0</v>
      </c>
      <c r="CE111" s="76">
        <f t="shared" si="97"/>
        <v>0</v>
      </c>
      <c r="CF111" s="76">
        <f t="shared" si="97"/>
        <v>0</v>
      </c>
      <c r="CG111" s="76">
        <f t="shared" si="97"/>
        <v>0</v>
      </c>
      <c r="CH111" s="76">
        <f t="shared" si="97"/>
        <v>0</v>
      </c>
      <c r="CI111" s="76">
        <f t="shared" si="97"/>
        <v>0</v>
      </c>
      <c r="CJ111" s="76">
        <f t="shared" si="97"/>
        <v>0</v>
      </c>
      <c r="CK111" s="76">
        <f t="shared" si="97"/>
        <v>0</v>
      </c>
      <c r="CL111" s="76">
        <f t="shared" si="97"/>
        <v>0</v>
      </c>
      <c r="CM111" s="76">
        <f t="shared" si="97"/>
        <v>0</v>
      </c>
      <c r="CN111" s="76">
        <f t="shared" si="97"/>
        <v>0</v>
      </c>
      <c r="CO111" s="76">
        <f t="shared" si="97"/>
        <v>0</v>
      </c>
      <c r="CP111" s="76">
        <f t="shared" si="97"/>
        <v>0</v>
      </c>
      <c r="CQ111" s="76">
        <f t="shared" si="97"/>
        <v>0</v>
      </c>
      <c r="CR111" s="76">
        <f t="shared" si="97"/>
        <v>0</v>
      </c>
      <c r="CS111" s="76">
        <f t="shared" si="97"/>
        <v>0</v>
      </c>
      <c r="CT111" s="76">
        <f t="shared" si="97"/>
        <v>0</v>
      </c>
      <c r="CU111" s="76">
        <f t="shared" si="97"/>
        <v>0</v>
      </c>
      <c r="CV111" s="76">
        <f t="shared" si="97"/>
        <v>0</v>
      </c>
      <c r="CW111" s="76">
        <f t="shared" si="97"/>
        <v>0</v>
      </c>
      <c r="CX111" s="76">
        <f t="shared" si="97"/>
        <v>0</v>
      </c>
    </row>
    <row r="112" spans="1:102" x14ac:dyDescent="0.25">
      <c r="A112" s="85" t="s">
        <v>81</v>
      </c>
      <c r="B112" s="77"/>
      <c r="C112" s="77" t="str">
        <f t="shared" ref="C112:AH112" si="98">IF(ISNUMBER(outYear),+C110+C111-C109,"")</f>
        <v/>
      </c>
      <c r="D112" s="77" t="str">
        <f t="shared" si="98"/>
        <v/>
      </c>
      <c r="E112" s="77" t="str">
        <f t="shared" si="98"/>
        <v/>
      </c>
      <c r="F112" s="77" t="str">
        <f t="shared" si="98"/>
        <v/>
      </c>
      <c r="G112" s="77" t="str">
        <f t="shared" si="98"/>
        <v/>
      </c>
      <c r="H112" s="77" t="str">
        <f t="shared" si="98"/>
        <v/>
      </c>
      <c r="I112" s="77" t="str">
        <f t="shared" si="98"/>
        <v/>
      </c>
      <c r="J112" s="77" t="str">
        <f t="shared" si="98"/>
        <v/>
      </c>
      <c r="K112" s="77" t="str">
        <f t="shared" si="98"/>
        <v/>
      </c>
      <c r="L112" s="77" t="str">
        <f t="shared" si="98"/>
        <v/>
      </c>
      <c r="M112" s="77" t="str">
        <f t="shared" si="98"/>
        <v/>
      </c>
      <c r="N112" s="77" t="str">
        <f t="shared" si="98"/>
        <v/>
      </c>
      <c r="O112" s="77" t="str">
        <f t="shared" si="98"/>
        <v/>
      </c>
      <c r="P112" s="77" t="str">
        <f t="shared" si="98"/>
        <v/>
      </c>
      <c r="Q112" s="77" t="str">
        <f t="shared" si="98"/>
        <v/>
      </c>
      <c r="R112" s="77" t="str">
        <f t="shared" si="98"/>
        <v/>
      </c>
      <c r="S112" s="77" t="str">
        <f t="shared" si="98"/>
        <v/>
      </c>
      <c r="T112" s="77" t="str">
        <f t="shared" si="98"/>
        <v/>
      </c>
      <c r="U112" s="77" t="str">
        <f t="shared" si="98"/>
        <v/>
      </c>
      <c r="V112" s="77" t="str">
        <f t="shared" si="98"/>
        <v/>
      </c>
      <c r="W112" s="77" t="str">
        <f t="shared" si="98"/>
        <v/>
      </c>
      <c r="X112" s="77" t="str">
        <f t="shared" si="98"/>
        <v/>
      </c>
      <c r="Y112" s="77" t="str">
        <f t="shared" si="98"/>
        <v/>
      </c>
      <c r="Z112" s="77" t="str">
        <f t="shared" si="98"/>
        <v/>
      </c>
      <c r="AA112" s="77" t="str">
        <f t="shared" si="98"/>
        <v/>
      </c>
      <c r="AB112" s="77" t="str">
        <f t="shared" si="98"/>
        <v/>
      </c>
      <c r="AC112" s="77" t="str">
        <f t="shared" si="98"/>
        <v/>
      </c>
      <c r="AD112" s="77" t="str">
        <f t="shared" si="98"/>
        <v/>
      </c>
      <c r="AE112" s="77" t="str">
        <f t="shared" si="98"/>
        <v/>
      </c>
      <c r="AF112" s="77" t="str">
        <f t="shared" si="98"/>
        <v/>
      </c>
      <c r="AG112" s="77" t="str">
        <f t="shared" si="98"/>
        <v/>
      </c>
      <c r="AH112" s="77" t="str">
        <f t="shared" si="98"/>
        <v/>
      </c>
      <c r="AI112" s="77" t="str">
        <f t="shared" ref="AI112:BN112" si="99">IF(ISNUMBER(outYear),+AI110+AI111-AI109,"")</f>
        <v/>
      </c>
      <c r="AJ112" s="77" t="str">
        <f t="shared" si="99"/>
        <v/>
      </c>
      <c r="AK112" s="77" t="str">
        <f t="shared" si="99"/>
        <v/>
      </c>
      <c r="AL112" s="77" t="str">
        <f t="shared" si="99"/>
        <v/>
      </c>
      <c r="AM112" s="77" t="str">
        <f t="shared" si="99"/>
        <v/>
      </c>
      <c r="AN112" s="77" t="str">
        <f t="shared" si="99"/>
        <v/>
      </c>
      <c r="AO112" s="77" t="str">
        <f t="shared" si="99"/>
        <v/>
      </c>
      <c r="AP112" s="77" t="str">
        <f t="shared" si="99"/>
        <v/>
      </c>
      <c r="AQ112" s="77" t="str">
        <f t="shared" si="99"/>
        <v/>
      </c>
      <c r="AR112" s="77" t="str">
        <f t="shared" si="99"/>
        <v/>
      </c>
      <c r="AS112" s="77" t="str">
        <f t="shared" si="99"/>
        <v/>
      </c>
      <c r="AT112" s="77" t="str">
        <f t="shared" si="99"/>
        <v/>
      </c>
      <c r="AU112" s="77" t="str">
        <f t="shared" si="99"/>
        <v/>
      </c>
      <c r="AV112" s="77" t="str">
        <f t="shared" si="99"/>
        <v/>
      </c>
      <c r="AW112" s="77" t="str">
        <f t="shared" si="99"/>
        <v/>
      </c>
      <c r="AX112" s="77" t="str">
        <f t="shared" si="99"/>
        <v/>
      </c>
      <c r="AY112" s="77" t="str">
        <f t="shared" si="99"/>
        <v/>
      </c>
      <c r="AZ112" s="77" t="str">
        <f t="shared" si="99"/>
        <v/>
      </c>
      <c r="BA112" s="77" t="str">
        <f t="shared" si="99"/>
        <v/>
      </c>
      <c r="BB112" s="77" t="str">
        <f t="shared" si="99"/>
        <v/>
      </c>
      <c r="BC112" s="77" t="str">
        <f t="shared" si="99"/>
        <v/>
      </c>
      <c r="BD112" s="77" t="str">
        <f t="shared" si="99"/>
        <v/>
      </c>
      <c r="BE112" s="77" t="str">
        <f t="shared" si="99"/>
        <v/>
      </c>
      <c r="BF112" s="77" t="str">
        <f t="shared" si="99"/>
        <v/>
      </c>
      <c r="BG112" s="77" t="str">
        <f t="shared" si="99"/>
        <v/>
      </c>
      <c r="BH112" s="77" t="str">
        <f t="shared" si="99"/>
        <v/>
      </c>
      <c r="BI112" s="77" t="str">
        <f t="shared" si="99"/>
        <v/>
      </c>
      <c r="BJ112" s="77" t="str">
        <f t="shared" si="99"/>
        <v/>
      </c>
      <c r="BK112" s="77" t="str">
        <f t="shared" si="99"/>
        <v/>
      </c>
      <c r="BL112" s="77" t="str">
        <f t="shared" si="99"/>
        <v/>
      </c>
      <c r="BM112" s="77" t="str">
        <f t="shared" si="99"/>
        <v/>
      </c>
      <c r="BN112" s="77" t="str">
        <f t="shared" si="99"/>
        <v/>
      </c>
      <c r="BO112" s="77" t="str">
        <f t="shared" ref="BO112:CT112" si="100">IF(ISNUMBER(outYear),+BO110+BO111-BO109,"")</f>
        <v/>
      </c>
      <c r="BP112" s="77" t="str">
        <f t="shared" si="100"/>
        <v/>
      </c>
      <c r="BQ112" s="77" t="str">
        <f t="shared" si="100"/>
        <v/>
      </c>
      <c r="BR112" s="77" t="str">
        <f t="shared" si="100"/>
        <v/>
      </c>
      <c r="BS112" s="77" t="str">
        <f t="shared" si="100"/>
        <v/>
      </c>
      <c r="BT112" s="77" t="str">
        <f t="shared" si="100"/>
        <v/>
      </c>
      <c r="BU112" s="77" t="str">
        <f t="shared" si="100"/>
        <v/>
      </c>
      <c r="BV112" s="77" t="str">
        <f t="shared" si="100"/>
        <v/>
      </c>
      <c r="BW112" s="77" t="str">
        <f t="shared" si="100"/>
        <v/>
      </c>
      <c r="BX112" s="77" t="str">
        <f t="shared" si="100"/>
        <v/>
      </c>
      <c r="BY112" s="77" t="str">
        <f t="shared" si="100"/>
        <v/>
      </c>
      <c r="BZ112" s="77" t="str">
        <f t="shared" si="100"/>
        <v/>
      </c>
      <c r="CA112" s="77" t="str">
        <f t="shared" si="100"/>
        <v/>
      </c>
      <c r="CB112" s="77" t="str">
        <f t="shared" si="100"/>
        <v/>
      </c>
      <c r="CC112" s="77" t="str">
        <f t="shared" si="100"/>
        <v/>
      </c>
      <c r="CD112" s="77" t="str">
        <f t="shared" si="100"/>
        <v/>
      </c>
      <c r="CE112" s="77" t="str">
        <f t="shared" si="100"/>
        <v/>
      </c>
      <c r="CF112" s="77" t="str">
        <f t="shared" si="100"/>
        <v/>
      </c>
      <c r="CG112" s="77" t="str">
        <f t="shared" si="100"/>
        <v/>
      </c>
      <c r="CH112" s="77" t="str">
        <f t="shared" si="100"/>
        <v/>
      </c>
      <c r="CI112" s="77" t="str">
        <f t="shared" si="100"/>
        <v/>
      </c>
      <c r="CJ112" s="77" t="str">
        <f t="shared" si="100"/>
        <v/>
      </c>
      <c r="CK112" s="77" t="str">
        <f t="shared" si="100"/>
        <v/>
      </c>
      <c r="CL112" s="77" t="str">
        <f t="shared" si="100"/>
        <v/>
      </c>
      <c r="CM112" s="77" t="str">
        <f t="shared" si="100"/>
        <v/>
      </c>
      <c r="CN112" s="77" t="str">
        <f t="shared" si="100"/>
        <v/>
      </c>
      <c r="CO112" s="77" t="str">
        <f t="shared" si="100"/>
        <v/>
      </c>
      <c r="CP112" s="77" t="str">
        <f t="shared" si="100"/>
        <v/>
      </c>
      <c r="CQ112" s="77" t="str">
        <f t="shared" si="100"/>
        <v/>
      </c>
      <c r="CR112" s="77" t="str">
        <f t="shared" si="100"/>
        <v/>
      </c>
      <c r="CS112" s="77" t="str">
        <f t="shared" si="100"/>
        <v/>
      </c>
      <c r="CT112" s="77" t="str">
        <f t="shared" si="100"/>
        <v/>
      </c>
      <c r="CU112" s="77" t="str">
        <f t="shared" ref="CU112:CX112" si="101">IF(ISNUMBER(outYear),+CU110+CU111-CU109,"")</f>
        <v/>
      </c>
      <c r="CV112" s="77" t="str">
        <f t="shared" si="101"/>
        <v/>
      </c>
      <c r="CW112" s="77" t="str">
        <f t="shared" si="101"/>
        <v/>
      </c>
      <c r="CX112" s="77" t="str">
        <f t="shared" si="101"/>
        <v/>
      </c>
    </row>
    <row r="113" spans="1:16384" customFormat="1" x14ac:dyDescent="0.25">
      <c r="A113" s="9"/>
      <c r="B113" s="5"/>
    </row>
    <row r="114" spans="1:16384" customFormat="1" x14ac:dyDescent="0.25">
      <c r="A114" s="59" t="s">
        <v>159</v>
      </c>
      <c r="B114" s="71"/>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72"/>
      <c r="AY114" s="72"/>
      <c r="AZ114" s="72"/>
      <c r="BA114" s="72"/>
      <c r="BB114" s="72"/>
      <c r="BC114" s="72"/>
      <c r="BD114" s="72"/>
      <c r="BE114" s="72"/>
      <c r="BF114" s="72"/>
      <c r="BG114" s="72"/>
      <c r="BH114" s="72"/>
      <c r="BI114" s="72"/>
      <c r="BJ114" s="72"/>
      <c r="BK114" s="72"/>
      <c r="BL114" s="72"/>
      <c r="BM114" s="72"/>
      <c r="BN114" s="72"/>
      <c r="BO114" s="72"/>
      <c r="BP114" s="72"/>
      <c r="BQ114" s="72"/>
      <c r="BR114" s="72"/>
      <c r="BS114" s="72"/>
      <c r="BT114" s="72"/>
      <c r="BU114" s="72"/>
      <c r="BV114" s="72"/>
      <c r="BW114" s="72"/>
      <c r="BX114" s="72"/>
      <c r="BY114" s="72"/>
      <c r="BZ114" s="72"/>
      <c r="CA114" s="72"/>
      <c r="CB114" s="72"/>
      <c r="CC114" s="72"/>
      <c r="CD114" s="72"/>
      <c r="CE114" s="72"/>
      <c r="CF114" s="72"/>
      <c r="CG114" s="72"/>
      <c r="CH114" s="72"/>
      <c r="CI114" s="72"/>
      <c r="CJ114" s="72"/>
      <c r="CK114" s="72"/>
      <c r="CL114" s="72"/>
      <c r="CM114" s="72"/>
      <c r="CN114" s="72"/>
      <c r="CO114" s="72"/>
      <c r="CP114" s="72"/>
      <c r="CQ114" s="72"/>
      <c r="CR114" s="72"/>
      <c r="CS114" s="72"/>
      <c r="CT114" s="72"/>
      <c r="CU114" s="72"/>
      <c r="CV114" s="72"/>
      <c r="CW114" s="72"/>
      <c r="CX114" s="68"/>
    </row>
    <row r="115" spans="1:16384" s="74" customFormat="1" x14ac:dyDescent="0.25">
      <c r="A115" s="54" t="s">
        <v>69</v>
      </c>
      <c r="B115" s="80"/>
      <c r="C115" s="81"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B68,0)+IF(cbi_sta_tax_fed="Yes",B69,0)+IF(cbi_uti_tax_fed="Yes",B70,0)+IF(cbi_oth_tax_fed="Yes",B71,0)+IF(pbi_fed_tax_fed="Yes",C74,0)+IF(pbi_sta_tax_fed="Yes",C75,0)+IF(pbi_uti_tax_fed="Yes",C76,0)+IF(pbi_oth_tax_fed="Yes",C77,0),"")</f>
        <v/>
      </c>
      <c r="D115" s="81" t="str">
        <f t="shared" ref="D115:AI115" si="102">IF(ISNUMBER(outYear),IF(pbi_fed_tax_fed="Yes",D74,0)+IF(pbi_sta_tax_fed="Yes",D75,0)+IF(pbi_uti_tax_fed="Yes",D76,0)+IF(pbi_oth_tax_fed="Yes",D77,0),"")</f>
        <v/>
      </c>
      <c r="E115" s="81" t="str">
        <f t="shared" si="102"/>
        <v/>
      </c>
      <c r="F115" s="81" t="str">
        <f t="shared" si="102"/>
        <v/>
      </c>
      <c r="G115" s="81" t="str">
        <f t="shared" si="102"/>
        <v/>
      </c>
      <c r="H115" s="81" t="str">
        <f t="shared" si="102"/>
        <v/>
      </c>
      <c r="I115" s="81" t="str">
        <f t="shared" si="102"/>
        <v/>
      </c>
      <c r="J115" s="81" t="str">
        <f t="shared" si="102"/>
        <v/>
      </c>
      <c r="K115" s="81" t="str">
        <f t="shared" si="102"/>
        <v/>
      </c>
      <c r="L115" s="81" t="str">
        <f t="shared" si="102"/>
        <v/>
      </c>
      <c r="M115" s="81" t="str">
        <f t="shared" si="102"/>
        <v/>
      </c>
      <c r="N115" s="81" t="str">
        <f t="shared" si="102"/>
        <v/>
      </c>
      <c r="O115" s="81" t="str">
        <f t="shared" si="102"/>
        <v/>
      </c>
      <c r="P115" s="81" t="str">
        <f t="shared" si="102"/>
        <v/>
      </c>
      <c r="Q115" s="81" t="str">
        <f t="shared" si="102"/>
        <v/>
      </c>
      <c r="R115" s="81" t="str">
        <f t="shared" si="102"/>
        <v/>
      </c>
      <c r="S115" s="81" t="str">
        <f t="shared" si="102"/>
        <v/>
      </c>
      <c r="T115" s="81" t="str">
        <f t="shared" si="102"/>
        <v/>
      </c>
      <c r="U115" s="81" t="str">
        <f t="shared" si="102"/>
        <v/>
      </c>
      <c r="V115" s="81" t="str">
        <f t="shared" si="102"/>
        <v/>
      </c>
      <c r="W115" s="81" t="str">
        <f t="shared" si="102"/>
        <v/>
      </c>
      <c r="X115" s="81" t="str">
        <f t="shared" si="102"/>
        <v/>
      </c>
      <c r="Y115" s="81" t="str">
        <f t="shared" si="102"/>
        <v/>
      </c>
      <c r="Z115" s="81" t="str">
        <f t="shared" si="102"/>
        <v/>
      </c>
      <c r="AA115" s="81" t="str">
        <f t="shared" si="102"/>
        <v/>
      </c>
      <c r="AB115" s="81" t="str">
        <f t="shared" si="102"/>
        <v/>
      </c>
      <c r="AC115" s="81" t="str">
        <f t="shared" si="102"/>
        <v/>
      </c>
      <c r="AD115" s="81" t="str">
        <f t="shared" si="102"/>
        <v/>
      </c>
      <c r="AE115" s="81" t="str">
        <f t="shared" si="102"/>
        <v/>
      </c>
      <c r="AF115" s="81" t="str">
        <f t="shared" si="102"/>
        <v/>
      </c>
      <c r="AG115" s="81" t="str">
        <f t="shared" si="102"/>
        <v/>
      </c>
      <c r="AH115" s="81" t="str">
        <f t="shared" si="102"/>
        <v/>
      </c>
      <c r="AI115" s="81" t="str">
        <f t="shared" si="102"/>
        <v/>
      </c>
      <c r="AJ115" s="81" t="str">
        <f t="shared" ref="AJ115:BO115" si="103">IF(ISNUMBER(outYear),IF(pbi_fed_tax_fed="Yes",AJ74,0)+IF(pbi_sta_tax_fed="Yes",AJ75,0)+IF(pbi_uti_tax_fed="Yes",AJ76,0)+IF(pbi_oth_tax_fed="Yes",AJ77,0),"")</f>
        <v/>
      </c>
      <c r="AK115" s="81" t="str">
        <f t="shared" si="103"/>
        <v/>
      </c>
      <c r="AL115" s="81" t="str">
        <f t="shared" si="103"/>
        <v/>
      </c>
      <c r="AM115" s="81" t="str">
        <f t="shared" si="103"/>
        <v/>
      </c>
      <c r="AN115" s="81" t="str">
        <f t="shared" si="103"/>
        <v/>
      </c>
      <c r="AO115" s="81" t="str">
        <f t="shared" si="103"/>
        <v/>
      </c>
      <c r="AP115" s="81" t="str">
        <f t="shared" si="103"/>
        <v/>
      </c>
      <c r="AQ115" s="81" t="str">
        <f t="shared" si="103"/>
        <v/>
      </c>
      <c r="AR115" s="81" t="str">
        <f t="shared" si="103"/>
        <v/>
      </c>
      <c r="AS115" s="81" t="str">
        <f t="shared" si="103"/>
        <v/>
      </c>
      <c r="AT115" s="81" t="str">
        <f t="shared" si="103"/>
        <v/>
      </c>
      <c r="AU115" s="81" t="str">
        <f t="shared" si="103"/>
        <v/>
      </c>
      <c r="AV115" s="81" t="str">
        <f t="shared" si="103"/>
        <v/>
      </c>
      <c r="AW115" s="81" t="str">
        <f t="shared" si="103"/>
        <v/>
      </c>
      <c r="AX115" s="81" t="str">
        <f t="shared" si="103"/>
        <v/>
      </c>
      <c r="AY115" s="81" t="str">
        <f t="shared" si="103"/>
        <v/>
      </c>
      <c r="AZ115" s="81" t="str">
        <f t="shared" si="103"/>
        <v/>
      </c>
      <c r="BA115" s="81" t="str">
        <f t="shared" si="103"/>
        <v/>
      </c>
      <c r="BB115" s="81" t="str">
        <f t="shared" si="103"/>
        <v/>
      </c>
      <c r="BC115" s="81" t="str">
        <f t="shared" si="103"/>
        <v/>
      </c>
      <c r="BD115" s="81" t="str">
        <f t="shared" si="103"/>
        <v/>
      </c>
      <c r="BE115" s="81" t="str">
        <f t="shared" si="103"/>
        <v/>
      </c>
      <c r="BF115" s="81" t="str">
        <f t="shared" si="103"/>
        <v/>
      </c>
      <c r="BG115" s="81" t="str">
        <f t="shared" si="103"/>
        <v/>
      </c>
      <c r="BH115" s="81" t="str">
        <f t="shared" si="103"/>
        <v/>
      </c>
      <c r="BI115" s="81" t="str">
        <f t="shared" si="103"/>
        <v/>
      </c>
      <c r="BJ115" s="81" t="str">
        <f t="shared" si="103"/>
        <v/>
      </c>
      <c r="BK115" s="81" t="str">
        <f t="shared" si="103"/>
        <v/>
      </c>
      <c r="BL115" s="81" t="str">
        <f t="shared" si="103"/>
        <v/>
      </c>
      <c r="BM115" s="81" t="str">
        <f t="shared" si="103"/>
        <v/>
      </c>
      <c r="BN115" s="81" t="str">
        <f t="shared" si="103"/>
        <v/>
      </c>
      <c r="BO115" s="81" t="str">
        <f t="shared" si="103"/>
        <v/>
      </c>
      <c r="BP115" s="81" t="str">
        <f t="shared" ref="BP115:CX115" si="104">IF(ISNUMBER(outYear),IF(pbi_fed_tax_fed="Yes",BP74,0)+IF(pbi_sta_tax_fed="Yes",BP75,0)+IF(pbi_uti_tax_fed="Yes",BP76,0)+IF(pbi_oth_tax_fed="Yes",BP77,0),"")</f>
        <v/>
      </c>
      <c r="BQ115" s="81" t="str">
        <f t="shared" si="104"/>
        <v/>
      </c>
      <c r="BR115" s="81" t="str">
        <f t="shared" si="104"/>
        <v/>
      </c>
      <c r="BS115" s="81" t="str">
        <f t="shared" si="104"/>
        <v/>
      </c>
      <c r="BT115" s="81" t="str">
        <f t="shared" si="104"/>
        <v/>
      </c>
      <c r="BU115" s="81" t="str">
        <f t="shared" si="104"/>
        <v/>
      </c>
      <c r="BV115" s="81" t="str">
        <f t="shared" si="104"/>
        <v/>
      </c>
      <c r="BW115" s="81" t="str">
        <f t="shared" si="104"/>
        <v/>
      </c>
      <c r="BX115" s="81" t="str">
        <f t="shared" si="104"/>
        <v/>
      </c>
      <c r="BY115" s="81" t="str">
        <f t="shared" si="104"/>
        <v/>
      </c>
      <c r="BZ115" s="81" t="str">
        <f t="shared" si="104"/>
        <v/>
      </c>
      <c r="CA115" s="81" t="str">
        <f t="shared" si="104"/>
        <v/>
      </c>
      <c r="CB115" s="81" t="str">
        <f t="shared" si="104"/>
        <v/>
      </c>
      <c r="CC115" s="81" t="str">
        <f t="shared" si="104"/>
        <v/>
      </c>
      <c r="CD115" s="81" t="str">
        <f t="shared" si="104"/>
        <v/>
      </c>
      <c r="CE115" s="81" t="str">
        <f t="shared" si="104"/>
        <v/>
      </c>
      <c r="CF115" s="81" t="str">
        <f t="shared" si="104"/>
        <v/>
      </c>
      <c r="CG115" s="81" t="str">
        <f t="shared" si="104"/>
        <v/>
      </c>
      <c r="CH115" s="81" t="str">
        <f t="shared" si="104"/>
        <v/>
      </c>
      <c r="CI115" s="81" t="str">
        <f t="shared" si="104"/>
        <v/>
      </c>
      <c r="CJ115" s="81" t="str">
        <f t="shared" si="104"/>
        <v/>
      </c>
      <c r="CK115" s="81" t="str">
        <f t="shared" si="104"/>
        <v/>
      </c>
      <c r="CL115" s="81" t="str">
        <f t="shared" si="104"/>
        <v/>
      </c>
      <c r="CM115" s="81" t="str">
        <f t="shared" si="104"/>
        <v/>
      </c>
      <c r="CN115" s="81" t="str">
        <f t="shared" si="104"/>
        <v/>
      </c>
      <c r="CO115" s="81" t="str">
        <f t="shared" si="104"/>
        <v/>
      </c>
      <c r="CP115" s="81" t="str">
        <f t="shared" si="104"/>
        <v/>
      </c>
      <c r="CQ115" s="81" t="str">
        <f t="shared" si="104"/>
        <v/>
      </c>
      <c r="CR115" s="81" t="str">
        <f t="shared" si="104"/>
        <v/>
      </c>
      <c r="CS115" s="81" t="str">
        <f t="shared" si="104"/>
        <v/>
      </c>
      <c r="CT115" s="81" t="str">
        <f t="shared" si="104"/>
        <v/>
      </c>
      <c r="CU115" s="81" t="str">
        <f t="shared" si="104"/>
        <v/>
      </c>
      <c r="CV115" s="81" t="str">
        <f t="shared" si="104"/>
        <v/>
      </c>
      <c r="CW115" s="81" t="str">
        <f t="shared" si="104"/>
        <v/>
      </c>
      <c r="CX115" s="81" t="str">
        <f t="shared" si="104"/>
        <v/>
      </c>
      <c r="CY115" s="81" t="str">
        <f t="shared" ref="CY115:FJ115" si="105">IF(ISNUMBER(outYear),CY66+CY72+CY78+CY112,"")</f>
        <v/>
      </c>
      <c r="CZ115" s="81" t="str">
        <f t="shared" si="105"/>
        <v/>
      </c>
      <c r="DA115" s="81" t="str">
        <f t="shared" si="105"/>
        <v/>
      </c>
      <c r="DB115" s="81" t="str">
        <f t="shared" si="105"/>
        <v/>
      </c>
      <c r="DC115" s="81" t="str">
        <f t="shared" si="105"/>
        <v/>
      </c>
      <c r="DD115" s="81" t="str">
        <f t="shared" si="105"/>
        <v/>
      </c>
      <c r="DE115" s="81" t="str">
        <f t="shared" si="105"/>
        <v/>
      </c>
      <c r="DF115" s="81" t="str">
        <f t="shared" si="105"/>
        <v/>
      </c>
      <c r="DG115" s="81" t="str">
        <f t="shared" si="105"/>
        <v/>
      </c>
      <c r="DH115" s="81" t="str">
        <f t="shared" si="105"/>
        <v/>
      </c>
      <c r="DI115" s="81" t="str">
        <f t="shared" si="105"/>
        <v/>
      </c>
      <c r="DJ115" s="81" t="str">
        <f t="shared" si="105"/>
        <v/>
      </c>
      <c r="DK115" s="81" t="str">
        <f t="shared" si="105"/>
        <v/>
      </c>
      <c r="DL115" s="81" t="str">
        <f t="shared" si="105"/>
        <v/>
      </c>
      <c r="DM115" s="81" t="str">
        <f t="shared" si="105"/>
        <v/>
      </c>
      <c r="DN115" s="81" t="str">
        <f t="shared" si="105"/>
        <v/>
      </c>
      <c r="DO115" s="81" t="str">
        <f t="shared" si="105"/>
        <v/>
      </c>
      <c r="DP115" s="81" t="str">
        <f t="shared" si="105"/>
        <v/>
      </c>
      <c r="DQ115" s="81" t="str">
        <f t="shared" si="105"/>
        <v/>
      </c>
      <c r="DR115" s="81" t="str">
        <f t="shared" si="105"/>
        <v/>
      </c>
      <c r="DS115" s="81" t="str">
        <f t="shared" si="105"/>
        <v/>
      </c>
      <c r="DT115" s="81" t="str">
        <f t="shared" si="105"/>
        <v/>
      </c>
      <c r="DU115" s="81" t="str">
        <f t="shared" si="105"/>
        <v/>
      </c>
      <c r="DV115" s="81" t="str">
        <f t="shared" si="105"/>
        <v/>
      </c>
      <c r="DW115" s="81" t="str">
        <f t="shared" si="105"/>
        <v/>
      </c>
      <c r="DX115" s="81" t="str">
        <f t="shared" si="105"/>
        <v/>
      </c>
      <c r="DY115" s="81" t="str">
        <f t="shared" si="105"/>
        <v/>
      </c>
      <c r="DZ115" s="81" t="str">
        <f t="shared" si="105"/>
        <v/>
      </c>
      <c r="EA115" s="81" t="str">
        <f t="shared" si="105"/>
        <v/>
      </c>
      <c r="EB115" s="81" t="str">
        <f t="shared" si="105"/>
        <v/>
      </c>
      <c r="EC115" s="81" t="str">
        <f t="shared" si="105"/>
        <v/>
      </c>
      <c r="ED115" s="81" t="str">
        <f t="shared" si="105"/>
        <v/>
      </c>
      <c r="EE115" s="81" t="str">
        <f t="shared" si="105"/>
        <v/>
      </c>
      <c r="EF115" s="81" t="str">
        <f t="shared" si="105"/>
        <v/>
      </c>
      <c r="EG115" s="81" t="str">
        <f t="shared" si="105"/>
        <v/>
      </c>
      <c r="EH115" s="81" t="str">
        <f t="shared" si="105"/>
        <v/>
      </c>
      <c r="EI115" s="81" t="str">
        <f t="shared" si="105"/>
        <v/>
      </c>
      <c r="EJ115" s="81" t="str">
        <f t="shared" si="105"/>
        <v/>
      </c>
      <c r="EK115" s="81" t="str">
        <f t="shared" si="105"/>
        <v/>
      </c>
      <c r="EL115" s="81" t="str">
        <f t="shared" si="105"/>
        <v/>
      </c>
      <c r="EM115" s="81" t="str">
        <f t="shared" si="105"/>
        <v/>
      </c>
      <c r="EN115" s="81" t="str">
        <f t="shared" si="105"/>
        <v/>
      </c>
      <c r="EO115" s="81" t="str">
        <f t="shared" si="105"/>
        <v/>
      </c>
      <c r="EP115" s="81" t="str">
        <f t="shared" si="105"/>
        <v/>
      </c>
      <c r="EQ115" s="81" t="str">
        <f t="shared" si="105"/>
        <v/>
      </c>
      <c r="ER115" s="81" t="str">
        <f t="shared" si="105"/>
        <v/>
      </c>
      <c r="ES115" s="81" t="str">
        <f t="shared" si="105"/>
        <v/>
      </c>
      <c r="ET115" s="81" t="str">
        <f t="shared" si="105"/>
        <v/>
      </c>
      <c r="EU115" s="81" t="str">
        <f t="shared" si="105"/>
        <v/>
      </c>
      <c r="EV115" s="81" t="str">
        <f t="shared" si="105"/>
        <v/>
      </c>
      <c r="EW115" s="81" t="str">
        <f t="shared" si="105"/>
        <v/>
      </c>
      <c r="EX115" s="81" t="str">
        <f t="shared" si="105"/>
        <v/>
      </c>
      <c r="EY115" s="81" t="str">
        <f t="shared" si="105"/>
        <v/>
      </c>
      <c r="EZ115" s="81" t="str">
        <f t="shared" si="105"/>
        <v/>
      </c>
      <c r="FA115" s="81" t="str">
        <f t="shared" si="105"/>
        <v/>
      </c>
      <c r="FB115" s="81" t="str">
        <f t="shared" si="105"/>
        <v/>
      </c>
      <c r="FC115" s="81" t="str">
        <f t="shared" si="105"/>
        <v/>
      </c>
      <c r="FD115" s="81" t="str">
        <f t="shared" si="105"/>
        <v/>
      </c>
      <c r="FE115" s="81" t="str">
        <f t="shared" si="105"/>
        <v/>
      </c>
      <c r="FF115" s="81" t="str">
        <f t="shared" si="105"/>
        <v/>
      </c>
      <c r="FG115" s="81" t="str">
        <f t="shared" si="105"/>
        <v/>
      </c>
      <c r="FH115" s="81" t="str">
        <f t="shared" si="105"/>
        <v/>
      </c>
      <c r="FI115" s="81" t="str">
        <f t="shared" si="105"/>
        <v/>
      </c>
      <c r="FJ115" s="81" t="str">
        <f t="shared" si="105"/>
        <v/>
      </c>
      <c r="FK115" s="81" t="str">
        <f t="shared" ref="FK115:HV115" si="106">IF(ISNUMBER(outYear),FK66+FK72+FK78+FK112,"")</f>
        <v/>
      </c>
      <c r="FL115" s="81" t="str">
        <f t="shared" si="106"/>
        <v/>
      </c>
      <c r="FM115" s="81" t="str">
        <f t="shared" si="106"/>
        <v/>
      </c>
      <c r="FN115" s="81" t="str">
        <f t="shared" si="106"/>
        <v/>
      </c>
      <c r="FO115" s="81" t="str">
        <f t="shared" si="106"/>
        <v/>
      </c>
      <c r="FP115" s="81" t="str">
        <f t="shared" si="106"/>
        <v/>
      </c>
      <c r="FQ115" s="81" t="str">
        <f t="shared" si="106"/>
        <v/>
      </c>
      <c r="FR115" s="81" t="str">
        <f t="shared" si="106"/>
        <v/>
      </c>
      <c r="FS115" s="81" t="str">
        <f t="shared" si="106"/>
        <v/>
      </c>
      <c r="FT115" s="81" t="str">
        <f t="shared" si="106"/>
        <v/>
      </c>
      <c r="FU115" s="81" t="str">
        <f t="shared" si="106"/>
        <v/>
      </c>
      <c r="FV115" s="81" t="str">
        <f t="shared" si="106"/>
        <v/>
      </c>
      <c r="FW115" s="81" t="str">
        <f t="shared" si="106"/>
        <v/>
      </c>
      <c r="FX115" s="81" t="str">
        <f t="shared" si="106"/>
        <v/>
      </c>
      <c r="FY115" s="81" t="str">
        <f t="shared" si="106"/>
        <v/>
      </c>
      <c r="FZ115" s="81" t="str">
        <f t="shared" si="106"/>
        <v/>
      </c>
      <c r="GA115" s="81" t="str">
        <f t="shared" si="106"/>
        <v/>
      </c>
      <c r="GB115" s="81" t="str">
        <f t="shared" si="106"/>
        <v/>
      </c>
      <c r="GC115" s="81" t="str">
        <f t="shared" si="106"/>
        <v/>
      </c>
      <c r="GD115" s="81" t="str">
        <f t="shared" si="106"/>
        <v/>
      </c>
      <c r="GE115" s="81" t="str">
        <f t="shared" si="106"/>
        <v/>
      </c>
      <c r="GF115" s="81" t="str">
        <f t="shared" si="106"/>
        <v/>
      </c>
      <c r="GG115" s="81" t="str">
        <f t="shared" si="106"/>
        <v/>
      </c>
      <c r="GH115" s="81" t="str">
        <f t="shared" si="106"/>
        <v/>
      </c>
      <c r="GI115" s="81" t="str">
        <f t="shared" si="106"/>
        <v/>
      </c>
      <c r="GJ115" s="81" t="str">
        <f t="shared" si="106"/>
        <v/>
      </c>
      <c r="GK115" s="81" t="str">
        <f t="shared" si="106"/>
        <v/>
      </c>
      <c r="GL115" s="81" t="str">
        <f t="shared" si="106"/>
        <v/>
      </c>
      <c r="GM115" s="81" t="str">
        <f t="shared" si="106"/>
        <v/>
      </c>
      <c r="GN115" s="81" t="str">
        <f t="shared" si="106"/>
        <v/>
      </c>
      <c r="GO115" s="81" t="str">
        <f t="shared" si="106"/>
        <v/>
      </c>
      <c r="GP115" s="81" t="str">
        <f t="shared" si="106"/>
        <v/>
      </c>
      <c r="GQ115" s="81" t="str">
        <f t="shared" si="106"/>
        <v/>
      </c>
      <c r="GR115" s="81" t="str">
        <f t="shared" si="106"/>
        <v/>
      </c>
      <c r="GS115" s="81" t="str">
        <f t="shared" si="106"/>
        <v/>
      </c>
      <c r="GT115" s="81" t="str">
        <f t="shared" si="106"/>
        <v/>
      </c>
      <c r="GU115" s="81" t="str">
        <f t="shared" si="106"/>
        <v/>
      </c>
      <c r="GV115" s="81" t="str">
        <f t="shared" si="106"/>
        <v/>
      </c>
      <c r="GW115" s="81" t="str">
        <f t="shared" si="106"/>
        <v/>
      </c>
      <c r="GX115" s="81" t="str">
        <f t="shared" si="106"/>
        <v/>
      </c>
      <c r="GY115" s="81" t="str">
        <f t="shared" si="106"/>
        <v/>
      </c>
      <c r="GZ115" s="81" t="str">
        <f t="shared" si="106"/>
        <v/>
      </c>
      <c r="HA115" s="81" t="str">
        <f t="shared" si="106"/>
        <v/>
      </c>
      <c r="HB115" s="81" t="str">
        <f t="shared" si="106"/>
        <v/>
      </c>
      <c r="HC115" s="81" t="str">
        <f t="shared" si="106"/>
        <v/>
      </c>
      <c r="HD115" s="81" t="str">
        <f t="shared" si="106"/>
        <v/>
      </c>
      <c r="HE115" s="81" t="str">
        <f t="shared" si="106"/>
        <v/>
      </c>
      <c r="HF115" s="81" t="str">
        <f t="shared" si="106"/>
        <v/>
      </c>
      <c r="HG115" s="81" t="str">
        <f t="shared" si="106"/>
        <v/>
      </c>
      <c r="HH115" s="81" t="str">
        <f t="shared" si="106"/>
        <v/>
      </c>
      <c r="HI115" s="81" t="str">
        <f t="shared" si="106"/>
        <v/>
      </c>
      <c r="HJ115" s="81" t="str">
        <f t="shared" si="106"/>
        <v/>
      </c>
      <c r="HK115" s="81" t="str">
        <f t="shared" si="106"/>
        <v/>
      </c>
      <c r="HL115" s="81" t="str">
        <f t="shared" si="106"/>
        <v/>
      </c>
      <c r="HM115" s="81" t="str">
        <f t="shared" si="106"/>
        <v/>
      </c>
      <c r="HN115" s="81" t="str">
        <f t="shared" si="106"/>
        <v/>
      </c>
      <c r="HO115" s="81" t="str">
        <f t="shared" si="106"/>
        <v/>
      </c>
      <c r="HP115" s="81" t="str">
        <f t="shared" si="106"/>
        <v/>
      </c>
      <c r="HQ115" s="81" t="str">
        <f t="shared" si="106"/>
        <v/>
      </c>
      <c r="HR115" s="81" t="str">
        <f t="shared" si="106"/>
        <v/>
      </c>
      <c r="HS115" s="81" t="str">
        <f t="shared" si="106"/>
        <v/>
      </c>
      <c r="HT115" s="81" t="str">
        <f t="shared" si="106"/>
        <v/>
      </c>
      <c r="HU115" s="81" t="str">
        <f t="shared" si="106"/>
        <v/>
      </c>
      <c r="HV115" s="81" t="str">
        <f t="shared" si="106"/>
        <v/>
      </c>
      <c r="HW115" s="81" t="str">
        <f t="shared" ref="HW115:KH115" si="107">IF(ISNUMBER(outYear),HW66+HW72+HW78+HW112,"")</f>
        <v/>
      </c>
      <c r="HX115" s="81" t="str">
        <f t="shared" si="107"/>
        <v/>
      </c>
      <c r="HY115" s="81" t="str">
        <f t="shared" si="107"/>
        <v/>
      </c>
      <c r="HZ115" s="81" t="str">
        <f t="shared" si="107"/>
        <v/>
      </c>
      <c r="IA115" s="81" t="str">
        <f t="shared" si="107"/>
        <v/>
      </c>
      <c r="IB115" s="81" t="str">
        <f t="shared" si="107"/>
        <v/>
      </c>
      <c r="IC115" s="81" t="str">
        <f t="shared" si="107"/>
        <v/>
      </c>
      <c r="ID115" s="81" t="str">
        <f t="shared" si="107"/>
        <v/>
      </c>
      <c r="IE115" s="81" t="str">
        <f t="shared" si="107"/>
        <v/>
      </c>
      <c r="IF115" s="81" t="str">
        <f t="shared" si="107"/>
        <v/>
      </c>
      <c r="IG115" s="81" t="str">
        <f t="shared" si="107"/>
        <v/>
      </c>
      <c r="IH115" s="81" t="str">
        <f t="shared" si="107"/>
        <v/>
      </c>
      <c r="II115" s="81" t="str">
        <f t="shared" si="107"/>
        <v/>
      </c>
      <c r="IJ115" s="81" t="str">
        <f t="shared" si="107"/>
        <v/>
      </c>
      <c r="IK115" s="81" t="str">
        <f t="shared" si="107"/>
        <v/>
      </c>
      <c r="IL115" s="81" t="str">
        <f t="shared" si="107"/>
        <v/>
      </c>
      <c r="IM115" s="81" t="str">
        <f t="shared" si="107"/>
        <v/>
      </c>
      <c r="IN115" s="81" t="str">
        <f t="shared" si="107"/>
        <v/>
      </c>
      <c r="IO115" s="81" t="str">
        <f t="shared" si="107"/>
        <v/>
      </c>
      <c r="IP115" s="81" t="str">
        <f t="shared" si="107"/>
        <v/>
      </c>
      <c r="IQ115" s="81" t="str">
        <f t="shared" si="107"/>
        <v/>
      </c>
      <c r="IR115" s="81" t="str">
        <f t="shared" si="107"/>
        <v/>
      </c>
      <c r="IS115" s="81" t="str">
        <f t="shared" si="107"/>
        <v/>
      </c>
      <c r="IT115" s="81" t="str">
        <f t="shared" si="107"/>
        <v/>
      </c>
      <c r="IU115" s="81" t="str">
        <f t="shared" si="107"/>
        <v/>
      </c>
      <c r="IV115" s="81" t="str">
        <f t="shared" si="107"/>
        <v/>
      </c>
      <c r="IW115" s="81" t="str">
        <f t="shared" si="107"/>
        <v/>
      </c>
      <c r="IX115" s="81" t="str">
        <f t="shared" si="107"/>
        <v/>
      </c>
      <c r="IY115" s="81" t="str">
        <f t="shared" si="107"/>
        <v/>
      </c>
      <c r="IZ115" s="81" t="str">
        <f t="shared" si="107"/>
        <v/>
      </c>
      <c r="JA115" s="81" t="str">
        <f t="shared" si="107"/>
        <v/>
      </c>
      <c r="JB115" s="81" t="str">
        <f t="shared" si="107"/>
        <v/>
      </c>
      <c r="JC115" s="81" t="str">
        <f t="shared" si="107"/>
        <v/>
      </c>
      <c r="JD115" s="81" t="str">
        <f t="shared" si="107"/>
        <v/>
      </c>
      <c r="JE115" s="81" t="str">
        <f t="shared" si="107"/>
        <v/>
      </c>
      <c r="JF115" s="81" t="str">
        <f t="shared" si="107"/>
        <v/>
      </c>
      <c r="JG115" s="81" t="str">
        <f t="shared" si="107"/>
        <v/>
      </c>
      <c r="JH115" s="81" t="str">
        <f t="shared" si="107"/>
        <v/>
      </c>
      <c r="JI115" s="81" t="str">
        <f t="shared" si="107"/>
        <v/>
      </c>
      <c r="JJ115" s="81" t="str">
        <f t="shared" si="107"/>
        <v/>
      </c>
      <c r="JK115" s="81" t="str">
        <f t="shared" si="107"/>
        <v/>
      </c>
      <c r="JL115" s="81" t="str">
        <f t="shared" si="107"/>
        <v/>
      </c>
      <c r="JM115" s="81" t="str">
        <f t="shared" si="107"/>
        <v/>
      </c>
      <c r="JN115" s="81" t="str">
        <f t="shared" si="107"/>
        <v/>
      </c>
      <c r="JO115" s="81" t="str">
        <f t="shared" si="107"/>
        <v/>
      </c>
      <c r="JP115" s="81" t="str">
        <f t="shared" si="107"/>
        <v/>
      </c>
      <c r="JQ115" s="81" t="str">
        <f t="shared" si="107"/>
        <v/>
      </c>
      <c r="JR115" s="81" t="str">
        <f t="shared" si="107"/>
        <v/>
      </c>
      <c r="JS115" s="81" t="str">
        <f t="shared" si="107"/>
        <v/>
      </c>
      <c r="JT115" s="81" t="str">
        <f t="shared" si="107"/>
        <v/>
      </c>
      <c r="JU115" s="81" t="str">
        <f t="shared" si="107"/>
        <v/>
      </c>
      <c r="JV115" s="81" t="str">
        <f t="shared" si="107"/>
        <v/>
      </c>
      <c r="JW115" s="81" t="str">
        <f t="shared" si="107"/>
        <v/>
      </c>
      <c r="JX115" s="81" t="str">
        <f t="shared" si="107"/>
        <v/>
      </c>
      <c r="JY115" s="81" t="str">
        <f t="shared" si="107"/>
        <v/>
      </c>
      <c r="JZ115" s="81" t="str">
        <f t="shared" si="107"/>
        <v/>
      </c>
      <c r="KA115" s="81" t="str">
        <f t="shared" si="107"/>
        <v/>
      </c>
      <c r="KB115" s="81" t="str">
        <f t="shared" si="107"/>
        <v/>
      </c>
      <c r="KC115" s="81" t="str">
        <f t="shared" si="107"/>
        <v/>
      </c>
      <c r="KD115" s="81" t="str">
        <f t="shared" si="107"/>
        <v/>
      </c>
      <c r="KE115" s="81" t="str">
        <f t="shared" si="107"/>
        <v/>
      </c>
      <c r="KF115" s="81" t="str">
        <f t="shared" si="107"/>
        <v/>
      </c>
      <c r="KG115" s="81" t="str">
        <f t="shared" si="107"/>
        <v/>
      </c>
      <c r="KH115" s="81" t="str">
        <f t="shared" si="107"/>
        <v/>
      </c>
      <c r="KI115" s="81" t="str">
        <f t="shared" ref="KI115:MT115" si="108">IF(ISNUMBER(outYear),KI66+KI72+KI78+KI112,"")</f>
        <v/>
      </c>
      <c r="KJ115" s="81" t="str">
        <f t="shared" si="108"/>
        <v/>
      </c>
      <c r="KK115" s="81" t="str">
        <f t="shared" si="108"/>
        <v/>
      </c>
      <c r="KL115" s="81" t="str">
        <f t="shared" si="108"/>
        <v/>
      </c>
      <c r="KM115" s="81" t="str">
        <f t="shared" si="108"/>
        <v/>
      </c>
      <c r="KN115" s="81" t="str">
        <f t="shared" si="108"/>
        <v/>
      </c>
      <c r="KO115" s="81" t="str">
        <f t="shared" si="108"/>
        <v/>
      </c>
      <c r="KP115" s="81" t="str">
        <f t="shared" si="108"/>
        <v/>
      </c>
      <c r="KQ115" s="81" t="str">
        <f t="shared" si="108"/>
        <v/>
      </c>
      <c r="KR115" s="81" t="str">
        <f t="shared" si="108"/>
        <v/>
      </c>
      <c r="KS115" s="81" t="str">
        <f t="shared" si="108"/>
        <v/>
      </c>
      <c r="KT115" s="81" t="str">
        <f t="shared" si="108"/>
        <v/>
      </c>
      <c r="KU115" s="81" t="str">
        <f t="shared" si="108"/>
        <v/>
      </c>
      <c r="KV115" s="81" t="str">
        <f t="shared" si="108"/>
        <v/>
      </c>
      <c r="KW115" s="81" t="str">
        <f t="shared" si="108"/>
        <v/>
      </c>
      <c r="KX115" s="81" t="str">
        <f t="shared" si="108"/>
        <v/>
      </c>
      <c r="KY115" s="81" t="str">
        <f t="shared" si="108"/>
        <v/>
      </c>
      <c r="KZ115" s="81" t="str">
        <f t="shared" si="108"/>
        <v/>
      </c>
      <c r="LA115" s="81" t="str">
        <f t="shared" si="108"/>
        <v/>
      </c>
      <c r="LB115" s="81" t="str">
        <f t="shared" si="108"/>
        <v/>
      </c>
      <c r="LC115" s="81" t="str">
        <f t="shared" si="108"/>
        <v/>
      </c>
      <c r="LD115" s="81" t="str">
        <f t="shared" si="108"/>
        <v/>
      </c>
      <c r="LE115" s="81" t="str">
        <f t="shared" si="108"/>
        <v/>
      </c>
      <c r="LF115" s="81" t="str">
        <f t="shared" si="108"/>
        <v/>
      </c>
      <c r="LG115" s="81" t="str">
        <f t="shared" si="108"/>
        <v/>
      </c>
      <c r="LH115" s="81" t="str">
        <f t="shared" si="108"/>
        <v/>
      </c>
      <c r="LI115" s="81" t="str">
        <f t="shared" si="108"/>
        <v/>
      </c>
      <c r="LJ115" s="81" t="str">
        <f t="shared" si="108"/>
        <v/>
      </c>
      <c r="LK115" s="81" t="str">
        <f t="shared" si="108"/>
        <v/>
      </c>
      <c r="LL115" s="81" t="str">
        <f t="shared" si="108"/>
        <v/>
      </c>
      <c r="LM115" s="81" t="str">
        <f t="shared" si="108"/>
        <v/>
      </c>
      <c r="LN115" s="81" t="str">
        <f t="shared" si="108"/>
        <v/>
      </c>
      <c r="LO115" s="81" t="str">
        <f t="shared" si="108"/>
        <v/>
      </c>
      <c r="LP115" s="81" t="str">
        <f t="shared" si="108"/>
        <v/>
      </c>
      <c r="LQ115" s="81" t="str">
        <f t="shared" si="108"/>
        <v/>
      </c>
      <c r="LR115" s="81" t="str">
        <f t="shared" si="108"/>
        <v/>
      </c>
      <c r="LS115" s="81" t="str">
        <f t="shared" si="108"/>
        <v/>
      </c>
      <c r="LT115" s="81" t="str">
        <f t="shared" si="108"/>
        <v/>
      </c>
      <c r="LU115" s="81" t="str">
        <f t="shared" si="108"/>
        <v/>
      </c>
      <c r="LV115" s="81" t="str">
        <f t="shared" si="108"/>
        <v/>
      </c>
      <c r="LW115" s="81" t="str">
        <f t="shared" si="108"/>
        <v/>
      </c>
      <c r="LX115" s="81" t="str">
        <f t="shared" si="108"/>
        <v/>
      </c>
      <c r="LY115" s="81" t="str">
        <f t="shared" si="108"/>
        <v/>
      </c>
      <c r="LZ115" s="81" t="str">
        <f t="shared" si="108"/>
        <v/>
      </c>
      <c r="MA115" s="81" t="str">
        <f t="shared" si="108"/>
        <v/>
      </c>
      <c r="MB115" s="81" t="str">
        <f t="shared" si="108"/>
        <v/>
      </c>
      <c r="MC115" s="81" t="str">
        <f t="shared" si="108"/>
        <v/>
      </c>
      <c r="MD115" s="81" t="str">
        <f t="shared" si="108"/>
        <v/>
      </c>
      <c r="ME115" s="81" t="str">
        <f t="shared" si="108"/>
        <v/>
      </c>
      <c r="MF115" s="81" t="str">
        <f t="shared" si="108"/>
        <v/>
      </c>
      <c r="MG115" s="81" t="str">
        <f t="shared" si="108"/>
        <v/>
      </c>
      <c r="MH115" s="81" t="str">
        <f t="shared" si="108"/>
        <v/>
      </c>
      <c r="MI115" s="81" t="str">
        <f t="shared" si="108"/>
        <v/>
      </c>
      <c r="MJ115" s="81" t="str">
        <f t="shared" si="108"/>
        <v/>
      </c>
      <c r="MK115" s="81" t="str">
        <f t="shared" si="108"/>
        <v/>
      </c>
      <c r="ML115" s="81" t="str">
        <f t="shared" si="108"/>
        <v/>
      </c>
      <c r="MM115" s="81" t="str">
        <f t="shared" si="108"/>
        <v/>
      </c>
      <c r="MN115" s="81" t="str">
        <f t="shared" si="108"/>
        <v/>
      </c>
      <c r="MO115" s="81" t="str">
        <f t="shared" si="108"/>
        <v/>
      </c>
      <c r="MP115" s="81" t="str">
        <f t="shared" si="108"/>
        <v/>
      </c>
      <c r="MQ115" s="81" t="str">
        <f t="shared" si="108"/>
        <v/>
      </c>
      <c r="MR115" s="81" t="str">
        <f t="shared" si="108"/>
        <v/>
      </c>
      <c r="MS115" s="81" t="str">
        <f t="shared" si="108"/>
        <v/>
      </c>
      <c r="MT115" s="81" t="str">
        <f t="shared" si="108"/>
        <v/>
      </c>
      <c r="MU115" s="81" t="str">
        <f t="shared" ref="MU115:PF115" si="109">IF(ISNUMBER(outYear),MU66+MU72+MU78+MU112,"")</f>
        <v/>
      </c>
      <c r="MV115" s="81" t="str">
        <f t="shared" si="109"/>
        <v/>
      </c>
      <c r="MW115" s="81" t="str">
        <f t="shared" si="109"/>
        <v/>
      </c>
      <c r="MX115" s="81" t="str">
        <f t="shared" si="109"/>
        <v/>
      </c>
      <c r="MY115" s="81" t="str">
        <f t="shared" si="109"/>
        <v/>
      </c>
      <c r="MZ115" s="81" t="str">
        <f t="shared" si="109"/>
        <v/>
      </c>
      <c r="NA115" s="81" t="str">
        <f t="shared" si="109"/>
        <v/>
      </c>
      <c r="NB115" s="81" t="str">
        <f t="shared" si="109"/>
        <v/>
      </c>
      <c r="NC115" s="81" t="str">
        <f t="shared" si="109"/>
        <v/>
      </c>
      <c r="ND115" s="81" t="str">
        <f t="shared" si="109"/>
        <v/>
      </c>
      <c r="NE115" s="81" t="str">
        <f t="shared" si="109"/>
        <v/>
      </c>
      <c r="NF115" s="81" t="str">
        <f t="shared" si="109"/>
        <v/>
      </c>
      <c r="NG115" s="81" t="str">
        <f t="shared" si="109"/>
        <v/>
      </c>
      <c r="NH115" s="81" t="str">
        <f t="shared" si="109"/>
        <v/>
      </c>
      <c r="NI115" s="81" t="str">
        <f t="shared" si="109"/>
        <v/>
      </c>
      <c r="NJ115" s="81" t="str">
        <f t="shared" si="109"/>
        <v/>
      </c>
      <c r="NK115" s="81" t="str">
        <f t="shared" si="109"/>
        <v/>
      </c>
      <c r="NL115" s="81" t="str">
        <f t="shared" si="109"/>
        <v/>
      </c>
      <c r="NM115" s="81" t="str">
        <f t="shared" si="109"/>
        <v/>
      </c>
      <c r="NN115" s="81" t="str">
        <f t="shared" si="109"/>
        <v/>
      </c>
      <c r="NO115" s="81" t="str">
        <f t="shared" si="109"/>
        <v/>
      </c>
      <c r="NP115" s="81" t="str">
        <f t="shared" si="109"/>
        <v/>
      </c>
      <c r="NQ115" s="81" t="str">
        <f t="shared" si="109"/>
        <v/>
      </c>
      <c r="NR115" s="81" t="str">
        <f t="shared" si="109"/>
        <v/>
      </c>
      <c r="NS115" s="81" t="str">
        <f t="shared" si="109"/>
        <v/>
      </c>
      <c r="NT115" s="81" t="str">
        <f t="shared" si="109"/>
        <v/>
      </c>
      <c r="NU115" s="81" t="str">
        <f t="shared" si="109"/>
        <v/>
      </c>
      <c r="NV115" s="81" t="str">
        <f t="shared" si="109"/>
        <v/>
      </c>
      <c r="NW115" s="81" t="str">
        <f t="shared" si="109"/>
        <v/>
      </c>
      <c r="NX115" s="81" t="str">
        <f t="shared" si="109"/>
        <v/>
      </c>
      <c r="NY115" s="81" t="str">
        <f t="shared" si="109"/>
        <v/>
      </c>
      <c r="NZ115" s="81" t="str">
        <f t="shared" si="109"/>
        <v/>
      </c>
      <c r="OA115" s="81" t="str">
        <f t="shared" si="109"/>
        <v/>
      </c>
      <c r="OB115" s="81" t="str">
        <f t="shared" si="109"/>
        <v/>
      </c>
      <c r="OC115" s="81" t="str">
        <f t="shared" si="109"/>
        <v/>
      </c>
      <c r="OD115" s="81" t="str">
        <f t="shared" si="109"/>
        <v/>
      </c>
      <c r="OE115" s="81" t="str">
        <f t="shared" si="109"/>
        <v/>
      </c>
      <c r="OF115" s="81" t="str">
        <f t="shared" si="109"/>
        <v/>
      </c>
      <c r="OG115" s="81" t="str">
        <f t="shared" si="109"/>
        <v/>
      </c>
      <c r="OH115" s="81" t="str">
        <f t="shared" si="109"/>
        <v/>
      </c>
      <c r="OI115" s="81" t="str">
        <f t="shared" si="109"/>
        <v/>
      </c>
      <c r="OJ115" s="81" t="str">
        <f t="shared" si="109"/>
        <v/>
      </c>
      <c r="OK115" s="81" t="str">
        <f t="shared" si="109"/>
        <v/>
      </c>
      <c r="OL115" s="81" t="str">
        <f t="shared" si="109"/>
        <v/>
      </c>
      <c r="OM115" s="81" t="str">
        <f t="shared" si="109"/>
        <v/>
      </c>
      <c r="ON115" s="81" t="str">
        <f t="shared" si="109"/>
        <v/>
      </c>
      <c r="OO115" s="81" t="str">
        <f t="shared" si="109"/>
        <v/>
      </c>
      <c r="OP115" s="81" t="str">
        <f t="shared" si="109"/>
        <v/>
      </c>
      <c r="OQ115" s="81" t="str">
        <f t="shared" si="109"/>
        <v/>
      </c>
      <c r="OR115" s="81" t="str">
        <f t="shared" si="109"/>
        <v/>
      </c>
      <c r="OS115" s="81" t="str">
        <f t="shared" si="109"/>
        <v/>
      </c>
      <c r="OT115" s="81" t="str">
        <f t="shared" si="109"/>
        <v/>
      </c>
      <c r="OU115" s="81" t="str">
        <f t="shared" si="109"/>
        <v/>
      </c>
      <c r="OV115" s="81" t="str">
        <f t="shared" si="109"/>
        <v/>
      </c>
      <c r="OW115" s="81" t="str">
        <f t="shared" si="109"/>
        <v/>
      </c>
      <c r="OX115" s="81" t="str">
        <f t="shared" si="109"/>
        <v/>
      </c>
      <c r="OY115" s="81" t="str">
        <f t="shared" si="109"/>
        <v/>
      </c>
      <c r="OZ115" s="81" t="str">
        <f t="shared" si="109"/>
        <v/>
      </c>
      <c r="PA115" s="81" t="str">
        <f t="shared" si="109"/>
        <v/>
      </c>
      <c r="PB115" s="81" t="str">
        <f t="shared" si="109"/>
        <v/>
      </c>
      <c r="PC115" s="81" t="str">
        <f t="shared" si="109"/>
        <v/>
      </c>
      <c r="PD115" s="81" t="str">
        <f t="shared" si="109"/>
        <v/>
      </c>
      <c r="PE115" s="81" t="str">
        <f t="shared" si="109"/>
        <v/>
      </c>
      <c r="PF115" s="81" t="str">
        <f t="shared" si="109"/>
        <v/>
      </c>
      <c r="PG115" s="81" t="str">
        <f t="shared" ref="PG115:RR115" si="110">IF(ISNUMBER(outYear),PG66+PG72+PG78+PG112,"")</f>
        <v/>
      </c>
      <c r="PH115" s="81" t="str">
        <f t="shared" si="110"/>
        <v/>
      </c>
      <c r="PI115" s="81" t="str">
        <f t="shared" si="110"/>
        <v/>
      </c>
      <c r="PJ115" s="81" t="str">
        <f t="shared" si="110"/>
        <v/>
      </c>
      <c r="PK115" s="81" t="str">
        <f t="shared" si="110"/>
        <v/>
      </c>
      <c r="PL115" s="81" t="str">
        <f t="shared" si="110"/>
        <v/>
      </c>
      <c r="PM115" s="81" t="str">
        <f t="shared" si="110"/>
        <v/>
      </c>
      <c r="PN115" s="81" t="str">
        <f t="shared" si="110"/>
        <v/>
      </c>
      <c r="PO115" s="81" t="str">
        <f t="shared" si="110"/>
        <v/>
      </c>
      <c r="PP115" s="81" t="str">
        <f t="shared" si="110"/>
        <v/>
      </c>
      <c r="PQ115" s="81" t="str">
        <f t="shared" si="110"/>
        <v/>
      </c>
      <c r="PR115" s="81" t="str">
        <f t="shared" si="110"/>
        <v/>
      </c>
      <c r="PS115" s="81" t="str">
        <f t="shared" si="110"/>
        <v/>
      </c>
      <c r="PT115" s="81" t="str">
        <f t="shared" si="110"/>
        <v/>
      </c>
      <c r="PU115" s="81" t="str">
        <f t="shared" si="110"/>
        <v/>
      </c>
      <c r="PV115" s="81" t="str">
        <f t="shared" si="110"/>
        <v/>
      </c>
      <c r="PW115" s="81" t="str">
        <f t="shared" si="110"/>
        <v/>
      </c>
      <c r="PX115" s="81" t="str">
        <f t="shared" si="110"/>
        <v/>
      </c>
      <c r="PY115" s="81" t="str">
        <f t="shared" si="110"/>
        <v/>
      </c>
      <c r="PZ115" s="81" t="str">
        <f t="shared" si="110"/>
        <v/>
      </c>
      <c r="QA115" s="81" t="str">
        <f t="shared" si="110"/>
        <v/>
      </c>
      <c r="QB115" s="81" t="str">
        <f t="shared" si="110"/>
        <v/>
      </c>
      <c r="QC115" s="81" t="str">
        <f t="shared" si="110"/>
        <v/>
      </c>
      <c r="QD115" s="81" t="str">
        <f t="shared" si="110"/>
        <v/>
      </c>
      <c r="QE115" s="81" t="str">
        <f t="shared" si="110"/>
        <v/>
      </c>
      <c r="QF115" s="81" t="str">
        <f t="shared" si="110"/>
        <v/>
      </c>
      <c r="QG115" s="81" t="str">
        <f t="shared" si="110"/>
        <v/>
      </c>
      <c r="QH115" s="81" t="str">
        <f t="shared" si="110"/>
        <v/>
      </c>
      <c r="QI115" s="81" t="str">
        <f t="shared" si="110"/>
        <v/>
      </c>
      <c r="QJ115" s="81" t="str">
        <f t="shared" si="110"/>
        <v/>
      </c>
      <c r="QK115" s="81" t="str">
        <f t="shared" si="110"/>
        <v/>
      </c>
      <c r="QL115" s="81" t="str">
        <f t="shared" si="110"/>
        <v/>
      </c>
      <c r="QM115" s="81" t="str">
        <f t="shared" si="110"/>
        <v/>
      </c>
      <c r="QN115" s="81" t="str">
        <f t="shared" si="110"/>
        <v/>
      </c>
      <c r="QO115" s="81" t="str">
        <f t="shared" si="110"/>
        <v/>
      </c>
      <c r="QP115" s="81" t="str">
        <f t="shared" si="110"/>
        <v/>
      </c>
      <c r="QQ115" s="81" t="str">
        <f t="shared" si="110"/>
        <v/>
      </c>
      <c r="QR115" s="81" t="str">
        <f t="shared" si="110"/>
        <v/>
      </c>
      <c r="QS115" s="81" t="str">
        <f t="shared" si="110"/>
        <v/>
      </c>
      <c r="QT115" s="81" t="str">
        <f t="shared" si="110"/>
        <v/>
      </c>
      <c r="QU115" s="81" t="str">
        <f t="shared" si="110"/>
        <v/>
      </c>
      <c r="QV115" s="81" t="str">
        <f t="shared" si="110"/>
        <v/>
      </c>
      <c r="QW115" s="81" t="str">
        <f t="shared" si="110"/>
        <v/>
      </c>
      <c r="QX115" s="81" t="str">
        <f t="shared" si="110"/>
        <v/>
      </c>
      <c r="QY115" s="81" t="str">
        <f t="shared" si="110"/>
        <v/>
      </c>
      <c r="QZ115" s="81" t="str">
        <f t="shared" si="110"/>
        <v/>
      </c>
      <c r="RA115" s="81" t="str">
        <f t="shared" si="110"/>
        <v/>
      </c>
      <c r="RB115" s="81" t="str">
        <f t="shared" si="110"/>
        <v/>
      </c>
      <c r="RC115" s="81" t="str">
        <f t="shared" si="110"/>
        <v/>
      </c>
      <c r="RD115" s="81" t="str">
        <f t="shared" si="110"/>
        <v/>
      </c>
      <c r="RE115" s="81" t="str">
        <f t="shared" si="110"/>
        <v/>
      </c>
      <c r="RF115" s="81" t="str">
        <f t="shared" si="110"/>
        <v/>
      </c>
      <c r="RG115" s="81" t="str">
        <f t="shared" si="110"/>
        <v/>
      </c>
      <c r="RH115" s="81" t="str">
        <f t="shared" si="110"/>
        <v/>
      </c>
      <c r="RI115" s="81" t="str">
        <f t="shared" si="110"/>
        <v/>
      </c>
      <c r="RJ115" s="81" t="str">
        <f t="shared" si="110"/>
        <v/>
      </c>
      <c r="RK115" s="81" t="str">
        <f t="shared" si="110"/>
        <v/>
      </c>
      <c r="RL115" s="81" t="str">
        <f t="shared" si="110"/>
        <v/>
      </c>
      <c r="RM115" s="81" t="str">
        <f t="shared" si="110"/>
        <v/>
      </c>
      <c r="RN115" s="81" t="str">
        <f t="shared" si="110"/>
        <v/>
      </c>
      <c r="RO115" s="81" t="str">
        <f t="shared" si="110"/>
        <v/>
      </c>
      <c r="RP115" s="81" t="str">
        <f t="shared" si="110"/>
        <v/>
      </c>
      <c r="RQ115" s="81" t="str">
        <f t="shared" si="110"/>
        <v/>
      </c>
      <c r="RR115" s="81" t="str">
        <f t="shared" si="110"/>
        <v/>
      </c>
      <c r="RS115" s="81" t="str">
        <f t="shared" ref="RS115:UD115" si="111">IF(ISNUMBER(outYear),RS66+RS72+RS78+RS112,"")</f>
        <v/>
      </c>
      <c r="RT115" s="81" t="str">
        <f t="shared" si="111"/>
        <v/>
      </c>
      <c r="RU115" s="81" t="str">
        <f t="shared" si="111"/>
        <v/>
      </c>
      <c r="RV115" s="81" t="str">
        <f t="shared" si="111"/>
        <v/>
      </c>
      <c r="RW115" s="81" t="str">
        <f t="shared" si="111"/>
        <v/>
      </c>
      <c r="RX115" s="81" t="str">
        <f t="shared" si="111"/>
        <v/>
      </c>
      <c r="RY115" s="81" t="str">
        <f t="shared" si="111"/>
        <v/>
      </c>
      <c r="RZ115" s="81" t="str">
        <f t="shared" si="111"/>
        <v/>
      </c>
      <c r="SA115" s="81" t="str">
        <f t="shared" si="111"/>
        <v/>
      </c>
      <c r="SB115" s="81" t="str">
        <f t="shared" si="111"/>
        <v/>
      </c>
      <c r="SC115" s="81" t="str">
        <f t="shared" si="111"/>
        <v/>
      </c>
      <c r="SD115" s="81" t="str">
        <f t="shared" si="111"/>
        <v/>
      </c>
      <c r="SE115" s="81" t="str">
        <f t="shared" si="111"/>
        <v/>
      </c>
      <c r="SF115" s="81" t="str">
        <f t="shared" si="111"/>
        <v/>
      </c>
      <c r="SG115" s="81" t="str">
        <f t="shared" si="111"/>
        <v/>
      </c>
      <c r="SH115" s="81" t="str">
        <f t="shared" si="111"/>
        <v/>
      </c>
      <c r="SI115" s="81" t="str">
        <f t="shared" si="111"/>
        <v/>
      </c>
      <c r="SJ115" s="81" t="str">
        <f t="shared" si="111"/>
        <v/>
      </c>
      <c r="SK115" s="81" t="str">
        <f t="shared" si="111"/>
        <v/>
      </c>
      <c r="SL115" s="81" t="str">
        <f t="shared" si="111"/>
        <v/>
      </c>
      <c r="SM115" s="81" t="str">
        <f t="shared" si="111"/>
        <v/>
      </c>
      <c r="SN115" s="81" t="str">
        <f t="shared" si="111"/>
        <v/>
      </c>
      <c r="SO115" s="81" t="str">
        <f t="shared" si="111"/>
        <v/>
      </c>
      <c r="SP115" s="81" t="str">
        <f t="shared" si="111"/>
        <v/>
      </c>
      <c r="SQ115" s="81" t="str">
        <f t="shared" si="111"/>
        <v/>
      </c>
      <c r="SR115" s="81" t="str">
        <f t="shared" si="111"/>
        <v/>
      </c>
      <c r="SS115" s="81" t="str">
        <f t="shared" si="111"/>
        <v/>
      </c>
      <c r="ST115" s="81" t="str">
        <f t="shared" si="111"/>
        <v/>
      </c>
      <c r="SU115" s="81" t="str">
        <f t="shared" si="111"/>
        <v/>
      </c>
      <c r="SV115" s="81" t="str">
        <f t="shared" si="111"/>
        <v/>
      </c>
      <c r="SW115" s="81" t="str">
        <f t="shared" si="111"/>
        <v/>
      </c>
      <c r="SX115" s="81" t="str">
        <f t="shared" si="111"/>
        <v/>
      </c>
      <c r="SY115" s="81" t="str">
        <f t="shared" si="111"/>
        <v/>
      </c>
      <c r="SZ115" s="81" t="str">
        <f t="shared" si="111"/>
        <v/>
      </c>
      <c r="TA115" s="81" t="str">
        <f t="shared" si="111"/>
        <v/>
      </c>
      <c r="TB115" s="81" t="str">
        <f t="shared" si="111"/>
        <v/>
      </c>
      <c r="TC115" s="81" t="str">
        <f t="shared" si="111"/>
        <v/>
      </c>
      <c r="TD115" s="81" t="str">
        <f t="shared" si="111"/>
        <v/>
      </c>
      <c r="TE115" s="81" t="str">
        <f t="shared" si="111"/>
        <v/>
      </c>
      <c r="TF115" s="81" t="str">
        <f t="shared" si="111"/>
        <v/>
      </c>
      <c r="TG115" s="81" t="str">
        <f t="shared" si="111"/>
        <v/>
      </c>
      <c r="TH115" s="81" t="str">
        <f t="shared" si="111"/>
        <v/>
      </c>
      <c r="TI115" s="81" t="str">
        <f t="shared" si="111"/>
        <v/>
      </c>
      <c r="TJ115" s="81" t="str">
        <f t="shared" si="111"/>
        <v/>
      </c>
      <c r="TK115" s="81" t="str">
        <f t="shared" si="111"/>
        <v/>
      </c>
      <c r="TL115" s="81" t="str">
        <f t="shared" si="111"/>
        <v/>
      </c>
      <c r="TM115" s="81" t="str">
        <f t="shared" si="111"/>
        <v/>
      </c>
      <c r="TN115" s="81" t="str">
        <f t="shared" si="111"/>
        <v/>
      </c>
      <c r="TO115" s="81" t="str">
        <f t="shared" si="111"/>
        <v/>
      </c>
      <c r="TP115" s="81" t="str">
        <f t="shared" si="111"/>
        <v/>
      </c>
      <c r="TQ115" s="81" t="str">
        <f t="shared" si="111"/>
        <v/>
      </c>
      <c r="TR115" s="81" t="str">
        <f t="shared" si="111"/>
        <v/>
      </c>
      <c r="TS115" s="81" t="str">
        <f t="shared" si="111"/>
        <v/>
      </c>
      <c r="TT115" s="81" t="str">
        <f t="shared" si="111"/>
        <v/>
      </c>
      <c r="TU115" s="81" t="str">
        <f t="shared" si="111"/>
        <v/>
      </c>
      <c r="TV115" s="81" t="str">
        <f t="shared" si="111"/>
        <v/>
      </c>
      <c r="TW115" s="81" t="str">
        <f t="shared" si="111"/>
        <v/>
      </c>
      <c r="TX115" s="81" t="str">
        <f t="shared" si="111"/>
        <v/>
      </c>
      <c r="TY115" s="81" t="str">
        <f t="shared" si="111"/>
        <v/>
      </c>
      <c r="TZ115" s="81" t="str">
        <f t="shared" si="111"/>
        <v/>
      </c>
      <c r="UA115" s="81" t="str">
        <f t="shared" si="111"/>
        <v/>
      </c>
      <c r="UB115" s="81" t="str">
        <f t="shared" si="111"/>
        <v/>
      </c>
      <c r="UC115" s="81" t="str">
        <f t="shared" si="111"/>
        <v/>
      </c>
      <c r="UD115" s="81" t="str">
        <f t="shared" si="111"/>
        <v/>
      </c>
      <c r="UE115" s="81" t="str">
        <f t="shared" ref="UE115:WP115" si="112">IF(ISNUMBER(outYear),UE66+UE72+UE78+UE112,"")</f>
        <v/>
      </c>
      <c r="UF115" s="81" t="str">
        <f t="shared" si="112"/>
        <v/>
      </c>
      <c r="UG115" s="81" t="str">
        <f t="shared" si="112"/>
        <v/>
      </c>
      <c r="UH115" s="81" t="str">
        <f t="shared" si="112"/>
        <v/>
      </c>
      <c r="UI115" s="81" t="str">
        <f t="shared" si="112"/>
        <v/>
      </c>
      <c r="UJ115" s="81" t="str">
        <f t="shared" si="112"/>
        <v/>
      </c>
      <c r="UK115" s="81" t="str">
        <f t="shared" si="112"/>
        <v/>
      </c>
      <c r="UL115" s="81" t="str">
        <f t="shared" si="112"/>
        <v/>
      </c>
      <c r="UM115" s="81" t="str">
        <f t="shared" si="112"/>
        <v/>
      </c>
      <c r="UN115" s="81" t="str">
        <f t="shared" si="112"/>
        <v/>
      </c>
      <c r="UO115" s="81" t="str">
        <f t="shared" si="112"/>
        <v/>
      </c>
      <c r="UP115" s="81" t="str">
        <f t="shared" si="112"/>
        <v/>
      </c>
      <c r="UQ115" s="81" t="str">
        <f t="shared" si="112"/>
        <v/>
      </c>
      <c r="UR115" s="81" t="str">
        <f t="shared" si="112"/>
        <v/>
      </c>
      <c r="US115" s="81" t="str">
        <f t="shared" si="112"/>
        <v/>
      </c>
      <c r="UT115" s="81" t="str">
        <f t="shared" si="112"/>
        <v/>
      </c>
      <c r="UU115" s="81" t="str">
        <f t="shared" si="112"/>
        <v/>
      </c>
      <c r="UV115" s="81" t="str">
        <f t="shared" si="112"/>
        <v/>
      </c>
      <c r="UW115" s="81" t="str">
        <f t="shared" si="112"/>
        <v/>
      </c>
      <c r="UX115" s="81" t="str">
        <f t="shared" si="112"/>
        <v/>
      </c>
      <c r="UY115" s="81" t="str">
        <f t="shared" si="112"/>
        <v/>
      </c>
      <c r="UZ115" s="81" t="str">
        <f t="shared" si="112"/>
        <v/>
      </c>
      <c r="VA115" s="81" t="str">
        <f t="shared" si="112"/>
        <v/>
      </c>
      <c r="VB115" s="81" t="str">
        <f t="shared" si="112"/>
        <v/>
      </c>
      <c r="VC115" s="81" t="str">
        <f t="shared" si="112"/>
        <v/>
      </c>
      <c r="VD115" s="81" t="str">
        <f t="shared" si="112"/>
        <v/>
      </c>
      <c r="VE115" s="81" t="str">
        <f t="shared" si="112"/>
        <v/>
      </c>
      <c r="VF115" s="81" t="str">
        <f t="shared" si="112"/>
        <v/>
      </c>
      <c r="VG115" s="81" t="str">
        <f t="shared" si="112"/>
        <v/>
      </c>
      <c r="VH115" s="81" t="str">
        <f t="shared" si="112"/>
        <v/>
      </c>
      <c r="VI115" s="81" t="str">
        <f t="shared" si="112"/>
        <v/>
      </c>
      <c r="VJ115" s="81" t="str">
        <f t="shared" si="112"/>
        <v/>
      </c>
      <c r="VK115" s="81" t="str">
        <f t="shared" si="112"/>
        <v/>
      </c>
      <c r="VL115" s="81" t="str">
        <f t="shared" si="112"/>
        <v/>
      </c>
      <c r="VM115" s="81" t="str">
        <f t="shared" si="112"/>
        <v/>
      </c>
      <c r="VN115" s="81" t="str">
        <f t="shared" si="112"/>
        <v/>
      </c>
      <c r="VO115" s="81" t="str">
        <f t="shared" si="112"/>
        <v/>
      </c>
      <c r="VP115" s="81" t="str">
        <f t="shared" si="112"/>
        <v/>
      </c>
      <c r="VQ115" s="81" t="str">
        <f t="shared" si="112"/>
        <v/>
      </c>
      <c r="VR115" s="81" t="str">
        <f t="shared" si="112"/>
        <v/>
      </c>
      <c r="VS115" s="81" t="str">
        <f t="shared" si="112"/>
        <v/>
      </c>
      <c r="VT115" s="81" t="str">
        <f t="shared" si="112"/>
        <v/>
      </c>
      <c r="VU115" s="81" t="str">
        <f t="shared" si="112"/>
        <v/>
      </c>
      <c r="VV115" s="81" t="str">
        <f t="shared" si="112"/>
        <v/>
      </c>
      <c r="VW115" s="81" t="str">
        <f t="shared" si="112"/>
        <v/>
      </c>
      <c r="VX115" s="81" t="str">
        <f t="shared" si="112"/>
        <v/>
      </c>
      <c r="VY115" s="81" t="str">
        <f t="shared" si="112"/>
        <v/>
      </c>
      <c r="VZ115" s="81" t="str">
        <f t="shared" si="112"/>
        <v/>
      </c>
      <c r="WA115" s="81" t="str">
        <f t="shared" si="112"/>
        <v/>
      </c>
      <c r="WB115" s="81" t="str">
        <f t="shared" si="112"/>
        <v/>
      </c>
      <c r="WC115" s="81" t="str">
        <f t="shared" si="112"/>
        <v/>
      </c>
      <c r="WD115" s="81" t="str">
        <f t="shared" si="112"/>
        <v/>
      </c>
      <c r="WE115" s="81" t="str">
        <f t="shared" si="112"/>
        <v/>
      </c>
      <c r="WF115" s="81" t="str">
        <f t="shared" si="112"/>
        <v/>
      </c>
      <c r="WG115" s="81" t="str">
        <f t="shared" si="112"/>
        <v/>
      </c>
      <c r="WH115" s="81" t="str">
        <f t="shared" si="112"/>
        <v/>
      </c>
      <c r="WI115" s="81" t="str">
        <f t="shared" si="112"/>
        <v/>
      </c>
      <c r="WJ115" s="81" t="str">
        <f t="shared" si="112"/>
        <v/>
      </c>
      <c r="WK115" s="81" t="str">
        <f t="shared" si="112"/>
        <v/>
      </c>
      <c r="WL115" s="81" t="str">
        <f t="shared" si="112"/>
        <v/>
      </c>
      <c r="WM115" s="81" t="str">
        <f t="shared" si="112"/>
        <v/>
      </c>
      <c r="WN115" s="81" t="str">
        <f t="shared" si="112"/>
        <v/>
      </c>
      <c r="WO115" s="81" t="str">
        <f t="shared" si="112"/>
        <v/>
      </c>
      <c r="WP115" s="81" t="str">
        <f t="shared" si="112"/>
        <v/>
      </c>
      <c r="WQ115" s="81" t="str">
        <f t="shared" ref="WQ115:ZB115" si="113">IF(ISNUMBER(outYear),WQ66+WQ72+WQ78+WQ112,"")</f>
        <v/>
      </c>
      <c r="WR115" s="81" t="str">
        <f t="shared" si="113"/>
        <v/>
      </c>
      <c r="WS115" s="81" t="str">
        <f t="shared" si="113"/>
        <v/>
      </c>
      <c r="WT115" s="81" t="str">
        <f t="shared" si="113"/>
        <v/>
      </c>
      <c r="WU115" s="81" t="str">
        <f t="shared" si="113"/>
        <v/>
      </c>
      <c r="WV115" s="81" t="str">
        <f t="shared" si="113"/>
        <v/>
      </c>
      <c r="WW115" s="81" t="str">
        <f t="shared" si="113"/>
        <v/>
      </c>
      <c r="WX115" s="81" t="str">
        <f t="shared" si="113"/>
        <v/>
      </c>
      <c r="WY115" s="81" t="str">
        <f t="shared" si="113"/>
        <v/>
      </c>
      <c r="WZ115" s="81" t="str">
        <f t="shared" si="113"/>
        <v/>
      </c>
      <c r="XA115" s="81" t="str">
        <f t="shared" si="113"/>
        <v/>
      </c>
      <c r="XB115" s="81" t="str">
        <f t="shared" si="113"/>
        <v/>
      </c>
      <c r="XC115" s="81" t="str">
        <f t="shared" si="113"/>
        <v/>
      </c>
      <c r="XD115" s="81" t="str">
        <f t="shared" si="113"/>
        <v/>
      </c>
      <c r="XE115" s="81" t="str">
        <f t="shared" si="113"/>
        <v/>
      </c>
      <c r="XF115" s="81" t="str">
        <f t="shared" si="113"/>
        <v/>
      </c>
      <c r="XG115" s="81" t="str">
        <f t="shared" si="113"/>
        <v/>
      </c>
      <c r="XH115" s="81" t="str">
        <f t="shared" si="113"/>
        <v/>
      </c>
      <c r="XI115" s="81" t="str">
        <f t="shared" si="113"/>
        <v/>
      </c>
      <c r="XJ115" s="81" t="str">
        <f t="shared" si="113"/>
        <v/>
      </c>
      <c r="XK115" s="81" t="str">
        <f t="shared" si="113"/>
        <v/>
      </c>
      <c r="XL115" s="81" t="str">
        <f t="shared" si="113"/>
        <v/>
      </c>
      <c r="XM115" s="81" t="str">
        <f t="shared" si="113"/>
        <v/>
      </c>
      <c r="XN115" s="81" t="str">
        <f t="shared" si="113"/>
        <v/>
      </c>
      <c r="XO115" s="81" t="str">
        <f t="shared" si="113"/>
        <v/>
      </c>
      <c r="XP115" s="81" t="str">
        <f t="shared" si="113"/>
        <v/>
      </c>
      <c r="XQ115" s="81" t="str">
        <f t="shared" si="113"/>
        <v/>
      </c>
      <c r="XR115" s="81" t="str">
        <f t="shared" si="113"/>
        <v/>
      </c>
      <c r="XS115" s="81" t="str">
        <f t="shared" si="113"/>
        <v/>
      </c>
      <c r="XT115" s="81" t="str">
        <f t="shared" si="113"/>
        <v/>
      </c>
      <c r="XU115" s="81" t="str">
        <f t="shared" si="113"/>
        <v/>
      </c>
      <c r="XV115" s="81" t="str">
        <f t="shared" si="113"/>
        <v/>
      </c>
      <c r="XW115" s="81" t="str">
        <f t="shared" si="113"/>
        <v/>
      </c>
      <c r="XX115" s="81" t="str">
        <f t="shared" si="113"/>
        <v/>
      </c>
      <c r="XY115" s="81" t="str">
        <f t="shared" si="113"/>
        <v/>
      </c>
      <c r="XZ115" s="81" t="str">
        <f t="shared" si="113"/>
        <v/>
      </c>
      <c r="YA115" s="81" t="str">
        <f t="shared" si="113"/>
        <v/>
      </c>
      <c r="YB115" s="81" t="str">
        <f t="shared" si="113"/>
        <v/>
      </c>
      <c r="YC115" s="81" t="str">
        <f t="shared" si="113"/>
        <v/>
      </c>
      <c r="YD115" s="81" t="str">
        <f t="shared" si="113"/>
        <v/>
      </c>
      <c r="YE115" s="81" t="str">
        <f t="shared" si="113"/>
        <v/>
      </c>
      <c r="YF115" s="81" t="str">
        <f t="shared" si="113"/>
        <v/>
      </c>
      <c r="YG115" s="81" t="str">
        <f t="shared" si="113"/>
        <v/>
      </c>
      <c r="YH115" s="81" t="str">
        <f t="shared" si="113"/>
        <v/>
      </c>
      <c r="YI115" s="81" t="str">
        <f t="shared" si="113"/>
        <v/>
      </c>
      <c r="YJ115" s="81" t="str">
        <f t="shared" si="113"/>
        <v/>
      </c>
      <c r="YK115" s="81" t="str">
        <f t="shared" si="113"/>
        <v/>
      </c>
      <c r="YL115" s="81" t="str">
        <f t="shared" si="113"/>
        <v/>
      </c>
      <c r="YM115" s="81" t="str">
        <f t="shared" si="113"/>
        <v/>
      </c>
      <c r="YN115" s="81" t="str">
        <f t="shared" si="113"/>
        <v/>
      </c>
      <c r="YO115" s="81" t="str">
        <f t="shared" si="113"/>
        <v/>
      </c>
      <c r="YP115" s="81" t="str">
        <f t="shared" si="113"/>
        <v/>
      </c>
      <c r="YQ115" s="81" t="str">
        <f t="shared" si="113"/>
        <v/>
      </c>
      <c r="YR115" s="81" t="str">
        <f t="shared" si="113"/>
        <v/>
      </c>
      <c r="YS115" s="81" t="str">
        <f t="shared" si="113"/>
        <v/>
      </c>
      <c r="YT115" s="81" t="str">
        <f t="shared" si="113"/>
        <v/>
      </c>
      <c r="YU115" s="81" t="str">
        <f t="shared" si="113"/>
        <v/>
      </c>
      <c r="YV115" s="81" t="str">
        <f t="shared" si="113"/>
        <v/>
      </c>
      <c r="YW115" s="81" t="str">
        <f t="shared" si="113"/>
        <v/>
      </c>
      <c r="YX115" s="81" t="str">
        <f t="shared" si="113"/>
        <v/>
      </c>
      <c r="YY115" s="81" t="str">
        <f t="shared" si="113"/>
        <v/>
      </c>
      <c r="YZ115" s="81" t="str">
        <f t="shared" si="113"/>
        <v/>
      </c>
      <c r="ZA115" s="81" t="str">
        <f t="shared" si="113"/>
        <v/>
      </c>
      <c r="ZB115" s="81" t="str">
        <f t="shared" si="113"/>
        <v/>
      </c>
      <c r="ZC115" s="81" t="str">
        <f t="shared" ref="ZC115:ABN115" si="114">IF(ISNUMBER(outYear),ZC66+ZC72+ZC78+ZC112,"")</f>
        <v/>
      </c>
      <c r="ZD115" s="81" t="str">
        <f t="shared" si="114"/>
        <v/>
      </c>
      <c r="ZE115" s="81" t="str">
        <f t="shared" si="114"/>
        <v/>
      </c>
      <c r="ZF115" s="81" t="str">
        <f t="shared" si="114"/>
        <v/>
      </c>
      <c r="ZG115" s="81" t="str">
        <f t="shared" si="114"/>
        <v/>
      </c>
      <c r="ZH115" s="81" t="str">
        <f t="shared" si="114"/>
        <v/>
      </c>
      <c r="ZI115" s="81" t="str">
        <f t="shared" si="114"/>
        <v/>
      </c>
      <c r="ZJ115" s="81" t="str">
        <f t="shared" si="114"/>
        <v/>
      </c>
      <c r="ZK115" s="81" t="str">
        <f t="shared" si="114"/>
        <v/>
      </c>
      <c r="ZL115" s="81" t="str">
        <f t="shared" si="114"/>
        <v/>
      </c>
      <c r="ZM115" s="81" t="str">
        <f t="shared" si="114"/>
        <v/>
      </c>
      <c r="ZN115" s="81" t="str">
        <f t="shared" si="114"/>
        <v/>
      </c>
      <c r="ZO115" s="81" t="str">
        <f t="shared" si="114"/>
        <v/>
      </c>
      <c r="ZP115" s="81" t="str">
        <f t="shared" si="114"/>
        <v/>
      </c>
      <c r="ZQ115" s="81" t="str">
        <f t="shared" si="114"/>
        <v/>
      </c>
      <c r="ZR115" s="81" t="str">
        <f t="shared" si="114"/>
        <v/>
      </c>
      <c r="ZS115" s="81" t="str">
        <f t="shared" si="114"/>
        <v/>
      </c>
      <c r="ZT115" s="81" t="str">
        <f t="shared" si="114"/>
        <v/>
      </c>
      <c r="ZU115" s="81" t="str">
        <f t="shared" si="114"/>
        <v/>
      </c>
      <c r="ZV115" s="81" t="str">
        <f t="shared" si="114"/>
        <v/>
      </c>
      <c r="ZW115" s="81" t="str">
        <f t="shared" si="114"/>
        <v/>
      </c>
      <c r="ZX115" s="81" t="str">
        <f t="shared" si="114"/>
        <v/>
      </c>
      <c r="ZY115" s="81" t="str">
        <f t="shared" si="114"/>
        <v/>
      </c>
      <c r="ZZ115" s="81" t="str">
        <f t="shared" si="114"/>
        <v/>
      </c>
      <c r="AAA115" s="81" t="str">
        <f t="shared" si="114"/>
        <v/>
      </c>
      <c r="AAB115" s="81" t="str">
        <f t="shared" si="114"/>
        <v/>
      </c>
      <c r="AAC115" s="81" t="str">
        <f t="shared" si="114"/>
        <v/>
      </c>
      <c r="AAD115" s="81" t="str">
        <f t="shared" si="114"/>
        <v/>
      </c>
      <c r="AAE115" s="81" t="str">
        <f t="shared" si="114"/>
        <v/>
      </c>
      <c r="AAF115" s="81" t="str">
        <f t="shared" si="114"/>
        <v/>
      </c>
      <c r="AAG115" s="81" t="str">
        <f t="shared" si="114"/>
        <v/>
      </c>
      <c r="AAH115" s="81" t="str">
        <f t="shared" si="114"/>
        <v/>
      </c>
      <c r="AAI115" s="81" t="str">
        <f t="shared" si="114"/>
        <v/>
      </c>
      <c r="AAJ115" s="81" t="str">
        <f t="shared" si="114"/>
        <v/>
      </c>
      <c r="AAK115" s="81" t="str">
        <f t="shared" si="114"/>
        <v/>
      </c>
      <c r="AAL115" s="81" t="str">
        <f t="shared" si="114"/>
        <v/>
      </c>
      <c r="AAM115" s="81" t="str">
        <f t="shared" si="114"/>
        <v/>
      </c>
      <c r="AAN115" s="81" t="str">
        <f t="shared" si="114"/>
        <v/>
      </c>
      <c r="AAO115" s="81" t="str">
        <f t="shared" si="114"/>
        <v/>
      </c>
      <c r="AAP115" s="81" t="str">
        <f t="shared" si="114"/>
        <v/>
      </c>
      <c r="AAQ115" s="81" t="str">
        <f t="shared" si="114"/>
        <v/>
      </c>
      <c r="AAR115" s="81" t="str">
        <f t="shared" si="114"/>
        <v/>
      </c>
      <c r="AAS115" s="81" t="str">
        <f t="shared" si="114"/>
        <v/>
      </c>
      <c r="AAT115" s="81" t="str">
        <f t="shared" si="114"/>
        <v/>
      </c>
      <c r="AAU115" s="81" t="str">
        <f t="shared" si="114"/>
        <v/>
      </c>
      <c r="AAV115" s="81" t="str">
        <f t="shared" si="114"/>
        <v/>
      </c>
      <c r="AAW115" s="81" t="str">
        <f t="shared" si="114"/>
        <v/>
      </c>
      <c r="AAX115" s="81" t="str">
        <f t="shared" si="114"/>
        <v/>
      </c>
      <c r="AAY115" s="81" t="str">
        <f t="shared" si="114"/>
        <v/>
      </c>
      <c r="AAZ115" s="81" t="str">
        <f t="shared" si="114"/>
        <v/>
      </c>
      <c r="ABA115" s="81" t="str">
        <f t="shared" si="114"/>
        <v/>
      </c>
      <c r="ABB115" s="81" t="str">
        <f t="shared" si="114"/>
        <v/>
      </c>
      <c r="ABC115" s="81" t="str">
        <f t="shared" si="114"/>
        <v/>
      </c>
      <c r="ABD115" s="81" t="str">
        <f t="shared" si="114"/>
        <v/>
      </c>
      <c r="ABE115" s="81" t="str">
        <f t="shared" si="114"/>
        <v/>
      </c>
      <c r="ABF115" s="81" t="str">
        <f t="shared" si="114"/>
        <v/>
      </c>
      <c r="ABG115" s="81" t="str">
        <f t="shared" si="114"/>
        <v/>
      </c>
      <c r="ABH115" s="81" t="str">
        <f t="shared" si="114"/>
        <v/>
      </c>
      <c r="ABI115" s="81" t="str">
        <f t="shared" si="114"/>
        <v/>
      </c>
      <c r="ABJ115" s="81" t="str">
        <f t="shared" si="114"/>
        <v/>
      </c>
      <c r="ABK115" s="81" t="str">
        <f t="shared" si="114"/>
        <v/>
      </c>
      <c r="ABL115" s="81" t="str">
        <f t="shared" si="114"/>
        <v/>
      </c>
      <c r="ABM115" s="81" t="str">
        <f t="shared" si="114"/>
        <v/>
      </c>
      <c r="ABN115" s="81" t="str">
        <f t="shared" si="114"/>
        <v/>
      </c>
      <c r="ABO115" s="81" t="str">
        <f t="shared" ref="ABO115:ADZ115" si="115">IF(ISNUMBER(outYear),ABO66+ABO72+ABO78+ABO112,"")</f>
        <v/>
      </c>
      <c r="ABP115" s="81" t="str">
        <f t="shared" si="115"/>
        <v/>
      </c>
      <c r="ABQ115" s="81" t="str">
        <f t="shared" si="115"/>
        <v/>
      </c>
      <c r="ABR115" s="81" t="str">
        <f t="shared" si="115"/>
        <v/>
      </c>
      <c r="ABS115" s="81" t="str">
        <f t="shared" si="115"/>
        <v/>
      </c>
      <c r="ABT115" s="81" t="str">
        <f t="shared" si="115"/>
        <v/>
      </c>
      <c r="ABU115" s="81" t="str">
        <f t="shared" si="115"/>
        <v/>
      </c>
      <c r="ABV115" s="81" t="str">
        <f t="shared" si="115"/>
        <v/>
      </c>
      <c r="ABW115" s="81" t="str">
        <f t="shared" si="115"/>
        <v/>
      </c>
      <c r="ABX115" s="81" t="str">
        <f t="shared" si="115"/>
        <v/>
      </c>
      <c r="ABY115" s="81" t="str">
        <f t="shared" si="115"/>
        <v/>
      </c>
      <c r="ABZ115" s="81" t="str">
        <f t="shared" si="115"/>
        <v/>
      </c>
      <c r="ACA115" s="81" t="str">
        <f t="shared" si="115"/>
        <v/>
      </c>
      <c r="ACB115" s="81" t="str">
        <f t="shared" si="115"/>
        <v/>
      </c>
      <c r="ACC115" s="81" t="str">
        <f t="shared" si="115"/>
        <v/>
      </c>
      <c r="ACD115" s="81" t="str">
        <f t="shared" si="115"/>
        <v/>
      </c>
      <c r="ACE115" s="81" t="str">
        <f t="shared" si="115"/>
        <v/>
      </c>
      <c r="ACF115" s="81" t="str">
        <f t="shared" si="115"/>
        <v/>
      </c>
      <c r="ACG115" s="81" t="str">
        <f t="shared" si="115"/>
        <v/>
      </c>
      <c r="ACH115" s="81" t="str">
        <f t="shared" si="115"/>
        <v/>
      </c>
      <c r="ACI115" s="81" t="str">
        <f t="shared" si="115"/>
        <v/>
      </c>
      <c r="ACJ115" s="81" t="str">
        <f t="shared" si="115"/>
        <v/>
      </c>
      <c r="ACK115" s="81" t="str">
        <f t="shared" si="115"/>
        <v/>
      </c>
      <c r="ACL115" s="81" t="str">
        <f t="shared" si="115"/>
        <v/>
      </c>
      <c r="ACM115" s="81" t="str">
        <f t="shared" si="115"/>
        <v/>
      </c>
      <c r="ACN115" s="81" t="str">
        <f t="shared" si="115"/>
        <v/>
      </c>
      <c r="ACO115" s="81" t="str">
        <f t="shared" si="115"/>
        <v/>
      </c>
      <c r="ACP115" s="81" t="str">
        <f t="shared" si="115"/>
        <v/>
      </c>
      <c r="ACQ115" s="81" t="str">
        <f t="shared" si="115"/>
        <v/>
      </c>
      <c r="ACR115" s="81" t="str">
        <f t="shared" si="115"/>
        <v/>
      </c>
      <c r="ACS115" s="81" t="str">
        <f t="shared" si="115"/>
        <v/>
      </c>
      <c r="ACT115" s="81" t="str">
        <f t="shared" si="115"/>
        <v/>
      </c>
      <c r="ACU115" s="81" t="str">
        <f t="shared" si="115"/>
        <v/>
      </c>
      <c r="ACV115" s="81" t="str">
        <f t="shared" si="115"/>
        <v/>
      </c>
      <c r="ACW115" s="81" t="str">
        <f t="shared" si="115"/>
        <v/>
      </c>
      <c r="ACX115" s="81" t="str">
        <f t="shared" si="115"/>
        <v/>
      </c>
      <c r="ACY115" s="81" t="str">
        <f t="shared" si="115"/>
        <v/>
      </c>
      <c r="ACZ115" s="81" t="str">
        <f t="shared" si="115"/>
        <v/>
      </c>
      <c r="ADA115" s="81" t="str">
        <f t="shared" si="115"/>
        <v/>
      </c>
      <c r="ADB115" s="81" t="str">
        <f t="shared" si="115"/>
        <v/>
      </c>
      <c r="ADC115" s="81" t="str">
        <f t="shared" si="115"/>
        <v/>
      </c>
      <c r="ADD115" s="81" t="str">
        <f t="shared" si="115"/>
        <v/>
      </c>
      <c r="ADE115" s="81" t="str">
        <f t="shared" si="115"/>
        <v/>
      </c>
      <c r="ADF115" s="81" t="str">
        <f t="shared" si="115"/>
        <v/>
      </c>
      <c r="ADG115" s="81" t="str">
        <f t="shared" si="115"/>
        <v/>
      </c>
      <c r="ADH115" s="81" t="str">
        <f t="shared" si="115"/>
        <v/>
      </c>
      <c r="ADI115" s="81" t="str">
        <f t="shared" si="115"/>
        <v/>
      </c>
      <c r="ADJ115" s="81" t="str">
        <f t="shared" si="115"/>
        <v/>
      </c>
      <c r="ADK115" s="81" t="str">
        <f t="shared" si="115"/>
        <v/>
      </c>
      <c r="ADL115" s="81" t="str">
        <f t="shared" si="115"/>
        <v/>
      </c>
      <c r="ADM115" s="81" t="str">
        <f t="shared" si="115"/>
        <v/>
      </c>
      <c r="ADN115" s="81" t="str">
        <f t="shared" si="115"/>
        <v/>
      </c>
      <c r="ADO115" s="81" t="str">
        <f t="shared" si="115"/>
        <v/>
      </c>
      <c r="ADP115" s="81" t="str">
        <f t="shared" si="115"/>
        <v/>
      </c>
      <c r="ADQ115" s="81" t="str">
        <f t="shared" si="115"/>
        <v/>
      </c>
      <c r="ADR115" s="81" t="str">
        <f t="shared" si="115"/>
        <v/>
      </c>
      <c r="ADS115" s="81" t="str">
        <f t="shared" si="115"/>
        <v/>
      </c>
      <c r="ADT115" s="81" t="str">
        <f t="shared" si="115"/>
        <v/>
      </c>
      <c r="ADU115" s="81" t="str">
        <f t="shared" si="115"/>
        <v/>
      </c>
      <c r="ADV115" s="81" t="str">
        <f t="shared" si="115"/>
        <v/>
      </c>
      <c r="ADW115" s="81" t="str">
        <f t="shared" si="115"/>
        <v/>
      </c>
      <c r="ADX115" s="81" t="str">
        <f t="shared" si="115"/>
        <v/>
      </c>
      <c r="ADY115" s="81" t="str">
        <f t="shared" si="115"/>
        <v/>
      </c>
      <c r="ADZ115" s="81" t="str">
        <f t="shared" si="115"/>
        <v/>
      </c>
      <c r="AEA115" s="81" t="str">
        <f t="shared" ref="AEA115:AGL115" si="116">IF(ISNUMBER(outYear),AEA66+AEA72+AEA78+AEA112,"")</f>
        <v/>
      </c>
      <c r="AEB115" s="81" t="str">
        <f t="shared" si="116"/>
        <v/>
      </c>
      <c r="AEC115" s="81" t="str">
        <f t="shared" si="116"/>
        <v/>
      </c>
      <c r="AED115" s="81" t="str">
        <f t="shared" si="116"/>
        <v/>
      </c>
      <c r="AEE115" s="81" t="str">
        <f t="shared" si="116"/>
        <v/>
      </c>
      <c r="AEF115" s="81" t="str">
        <f t="shared" si="116"/>
        <v/>
      </c>
      <c r="AEG115" s="81" t="str">
        <f t="shared" si="116"/>
        <v/>
      </c>
      <c r="AEH115" s="81" t="str">
        <f t="shared" si="116"/>
        <v/>
      </c>
      <c r="AEI115" s="81" t="str">
        <f t="shared" si="116"/>
        <v/>
      </c>
      <c r="AEJ115" s="81" t="str">
        <f t="shared" si="116"/>
        <v/>
      </c>
      <c r="AEK115" s="81" t="str">
        <f t="shared" si="116"/>
        <v/>
      </c>
      <c r="AEL115" s="81" t="str">
        <f t="shared" si="116"/>
        <v/>
      </c>
      <c r="AEM115" s="81" t="str">
        <f t="shared" si="116"/>
        <v/>
      </c>
      <c r="AEN115" s="81" t="str">
        <f t="shared" si="116"/>
        <v/>
      </c>
      <c r="AEO115" s="81" t="str">
        <f t="shared" si="116"/>
        <v/>
      </c>
      <c r="AEP115" s="81" t="str">
        <f t="shared" si="116"/>
        <v/>
      </c>
      <c r="AEQ115" s="81" t="str">
        <f t="shared" si="116"/>
        <v/>
      </c>
      <c r="AER115" s="81" t="str">
        <f t="shared" si="116"/>
        <v/>
      </c>
      <c r="AES115" s="81" t="str">
        <f t="shared" si="116"/>
        <v/>
      </c>
      <c r="AET115" s="81" t="str">
        <f t="shared" si="116"/>
        <v/>
      </c>
      <c r="AEU115" s="81" t="str">
        <f t="shared" si="116"/>
        <v/>
      </c>
      <c r="AEV115" s="81" t="str">
        <f t="shared" si="116"/>
        <v/>
      </c>
      <c r="AEW115" s="81" t="str">
        <f t="shared" si="116"/>
        <v/>
      </c>
      <c r="AEX115" s="81" t="str">
        <f t="shared" si="116"/>
        <v/>
      </c>
      <c r="AEY115" s="81" t="str">
        <f t="shared" si="116"/>
        <v/>
      </c>
      <c r="AEZ115" s="81" t="str">
        <f t="shared" si="116"/>
        <v/>
      </c>
      <c r="AFA115" s="81" t="str">
        <f t="shared" si="116"/>
        <v/>
      </c>
      <c r="AFB115" s="81" t="str">
        <f t="shared" si="116"/>
        <v/>
      </c>
      <c r="AFC115" s="81" t="str">
        <f t="shared" si="116"/>
        <v/>
      </c>
      <c r="AFD115" s="81" t="str">
        <f t="shared" si="116"/>
        <v/>
      </c>
      <c r="AFE115" s="81" t="str">
        <f t="shared" si="116"/>
        <v/>
      </c>
      <c r="AFF115" s="81" t="str">
        <f t="shared" si="116"/>
        <v/>
      </c>
      <c r="AFG115" s="81" t="str">
        <f t="shared" si="116"/>
        <v/>
      </c>
      <c r="AFH115" s="81" t="str">
        <f t="shared" si="116"/>
        <v/>
      </c>
      <c r="AFI115" s="81" t="str">
        <f t="shared" si="116"/>
        <v/>
      </c>
      <c r="AFJ115" s="81" t="str">
        <f t="shared" si="116"/>
        <v/>
      </c>
      <c r="AFK115" s="81" t="str">
        <f t="shared" si="116"/>
        <v/>
      </c>
      <c r="AFL115" s="81" t="str">
        <f t="shared" si="116"/>
        <v/>
      </c>
      <c r="AFM115" s="81" t="str">
        <f t="shared" si="116"/>
        <v/>
      </c>
      <c r="AFN115" s="81" t="str">
        <f t="shared" si="116"/>
        <v/>
      </c>
      <c r="AFO115" s="81" t="str">
        <f t="shared" si="116"/>
        <v/>
      </c>
      <c r="AFP115" s="81" t="str">
        <f t="shared" si="116"/>
        <v/>
      </c>
      <c r="AFQ115" s="81" t="str">
        <f t="shared" si="116"/>
        <v/>
      </c>
      <c r="AFR115" s="81" t="str">
        <f t="shared" si="116"/>
        <v/>
      </c>
      <c r="AFS115" s="81" t="str">
        <f t="shared" si="116"/>
        <v/>
      </c>
      <c r="AFT115" s="81" t="str">
        <f t="shared" si="116"/>
        <v/>
      </c>
      <c r="AFU115" s="81" t="str">
        <f t="shared" si="116"/>
        <v/>
      </c>
      <c r="AFV115" s="81" t="str">
        <f t="shared" si="116"/>
        <v/>
      </c>
      <c r="AFW115" s="81" t="str">
        <f t="shared" si="116"/>
        <v/>
      </c>
      <c r="AFX115" s="81" t="str">
        <f t="shared" si="116"/>
        <v/>
      </c>
      <c r="AFY115" s="81" t="str">
        <f t="shared" si="116"/>
        <v/>
      </c>
      <c r="AFZ115" s="81" t="str">
        <f t="shared" si="116"/>
        <v/>
      </c>
      <c r="AGA115" s="81" t="str">
        <f t="shared" si="116"/>
        <v/>
      </c>
      <c r="AGB115" s="81" t="str">
        <f t="shared" si="116"/>
        <v/>
      </c>
      <c r="AGC115" s="81" t="str">
        <f t="shared" si="116"/>
        <v/>
      </c>
      <c r="AGD115" s="81" t="str">
        <f t="shared" si="116"/>
        <v/>
      </c>
      <c r="AGE115" s="81" t="str">
        <f t="shared" si="116"/>
        <v/>
      </c>
      <c r="AGF115" s="81" t="str">
        <f t="shared" si="116"/>
        <v/>
      </c>
      <c r="AGG115" s="81" t="str">
        <f t="shared" si="116"/>
        <v/>
      </c>
      <c r="AGH115" s="81" t="str">
        <f t="shared" si="116"/>
        <v/>
      </c>
      <c r="AGI115" s="81" t="str">
        <f t="shared" si="116"/>
        <v/>
      </c>
      <c r="AGJ115" s="81" t="str">
        <f t="shared" si="116"/>
        <v/>
      </c>
      <c r="AGK115" s="81" t="str">
        <f t="shared" si="116"/>
        <v/>
      </c>
      <c r="AGL115" s="81" t="str">
        <f t="shared" si="116"/>
        <v/>
      </c>
      <c r="AGM115" s="81" t="str">
        <f t="shared" ref="AGM115:AIX115" si="117">IF(ISNUMBER(outYear),AGM66+AGM72+AGM78+AGM112,"")</f>
        <v/>
      </c>
      <c r="AGN115" s="81" t="str">
        <f t="shared" si="117"/>
        <v/>
      </c>
      <c r="AGO115" s="81" t="str">
        <f t="shared" si="117"/>
        <v/>
      </c>
      <c r="AGP115" s="81" t="str">
        <f t="shared" si="117"/>
        <v/>
      </c>
      <c r="AGQ115" s="81" t="str">
        <f t="shared" si="117"/>
        <v/>
      </c>
      <c r="AGR115" s="81" t="str">
        <f t="shared" si="117"/>
        <v/>
      </c>
      <c r="AGS115" s="81" t="str">
        <f t="shared" si="117"/>
        <v/>
      </c>
      <c r="AGT115" s="81" t="str">
        <f t="shared" si="117"/>
        <v/>
      </c>
      <c r="AGU115" s="81" t="str">
        <f t="shared" si="117"/>
        <v/>
      </c>
      <c r="AGV115" s="81" t="str">
        <f t="shared" si="117"/>
        <v/>
      </c>
      <c r="AGW115" s="81" t="str">
        <f t="shared" si="117"/>
        <v/>
      </c>
      <c r="AGX115" s="81" t="str">
        <f t="shared" si="117"/>
        <v/>
      </c>
      <c r="AGY115" s="81" t="str">
        <f t="shared" si="117"/>
        <v/>
      </c>
      <c r="AGZ115" s="81" t="str">
        <f t="shared" si="117"/>
        <v/>
      </c>
      <c r="AHA115" s="81" t="str">
        <f t="shared" si="117"/>
        <v/>
      </c>
      <c r="AHB115" s="81" t="str">
        <f t="shared" si="117"/>
        <v/>
      </c>
      <c r="AHC115" s="81" t="str">
        <f t="shared" si="117"/>
        <v/>
      </c>
      <c r="AHD115" s="81" t="str">
        <f t="shared" si="117"/>
        <v/>
      </c>
      <c r="AHE115" s="81" t="str">
        <f t="shared" si="117"/>
        <v/>
      </c>
      <c r="AHF115" s="81" t="str">
        <f t="shared" si="117"/>
        <v/>
      </c>
      <c r="AHG115" s="81" t="str">
        <f t="shared" si="117"/>
        <v/>
      </c>
      <c r="AHH115" s="81" t="str">
        <f t="shared" si="117"/>
        <v/>
      </c>
      <c r="AHI115" s="81" t="str">
        <f t="shared" si="117"/>
        <v/>
      </c>
      <c r="AHJ115" s="81" t="str">
        <f t="shared" si="117"/>
        <v/>
      </c>
      <c r="AHK115" s="81" t="str">
        <f t="shared" si="117"/>
        <v/>
      </c>
      <c r="AHL115" s="81" t="str">
        <f t="shared" si="117"/>
        <v/>
      </c>
      <c r="AHM115" s="81" t="str">
        <f t="shared" si="117"/>
        <v/>
      </c>
      <c r="AHN115" s="81" t="str">
        <f t="shared" si="117"/>
        <v/>
      </c>
      <c r="AHO115" s="81" t="str">
        <f t="shared" si="117"/>
        <v/>
      </c>
      <c r="AHP115" s="81" t="str">
        <f t="shared" si="117"/>
        <v/>
      </c>
      <c r="AHQ115" s="81" t="str">
        <f t="shared" si="117"/>
        <v/>
      </c>
      <c r="AHR115" s="81" t="str">
        <f t="shared" si="117"/>
        <v/>
      </c>
      <c r="AHS115" s="81" t="str">
        <f t="shared" si="117"/>
        <v/>
      </c>
      <c r="AHT115" s="81" t="str">
        <f t="shared" si="117"/>
        <v/>
      </c>
      <c r="AHU115" s="81" t="str">
        <f t="shared" si="117"/>
        <v/>
      </c>
      <c r="AHV115" s="81" t="str">
        <f t="shared" si="117"/>
        <v/>
      </c>
      <c r="AHW115" s="81" t="str">
        <f t="shared" si="117"/>
        <v/>
      </c>
      <c r="AHX115" s="81" t="str">
        <f t="shared" si="117"/>
        <v/>
      </c>
      <c r="AHY115" s="81" t="str">
        <f t="shared" si="117"/>
        <v/>
      </c>
      <c r="AHZ115" s="81" t="str">
        <f t="shared" si="117"/>
        <v/>
      </c>
      <c r="AIA115" s="81" t="str">
        <f t="shared" si="117"/>
        <v/>
      </c>
      <c r="AIB115" s="81" t="str">
        <f t="shared" si="117"/>
        <v/>
      </c>
      <c r="AIC115" s="81" t="str">
        <f t="shared" si="117"/>
        <v/>
      </c>
      <c r="AID115" s="81" t="str">
        <f t="shared" si="117"/>
        <v/>
      </c>
      <c r="AIE115" s="81" t="str">
        <f t="shared" si="117"/>
        <v/>
      </c>
      <c r="AIF115" s="81" t="str">
        <f t="shared" si="117"/>
        <v/>
      </c>
      <c r="AIG115" s="81" t="str">
        <f t="shared" si="117"/>
        <v/>
      </c>
      <c r="AIH115" s="81" t="str">
        <f t="shared" si="117"/>
        <v/>
      </c>
      <c r="AII115" s="81" t="str">
        <f t="shared" si="117"/>
        <v/>
      </c>
      <c r="AIJ115" s="81" t="str">
        <f t="shared" si="117"/>
        <v/>
      </c>
      <c r="AIK115" s="81" t="str">
        <f t="shared" si="117"/>
        <v/>
      </c>
      <c r="AIL115" s="81" t="str">
        <f t="shared" si="117"/>
        <v/>
      </c>
      <c r="AIM115" s="81" t="str">
        <f t="shared" si="117"/>
        <v/>
      </c>
      <c r="AIN115" s="81" t="str">
        <f t="shared" si="117"/>
        <v/>
      </c>
      <c r="AIO115" s="81" t="str">
        <f t="shared" si="117"/>
        <v/>
      </c>
      <c r="AIP115" s="81" t="str">
        <f t="shared" si="117"/>
        <v/>
      </c>
      <c r="AIQ115" s="81" t="str">
        <f t="shared" si="117"/>
        <v/>
      </c>
      <c r="AIR115" s="81" t="str">
        <f t="shared" si="117"/>
        <v/>
      </c>
      <c r="AIS115" s="81" t="str">
        <f t="shared" si="117"/>
        <v/>
      </c>
      <c r="AIT115" s="81" t="str">
        <f t="shared" si="117"/>
        <v/>
      </c>
      <c r="AIU115" s="81" t="str">
        <f t="shared" si="117"/>
        <v/>
      </c>
      <c r="AIV115" s="81" t="str">
        <f t="shared" si="117"/>
        <v/>
      </c>
      <c r="AIW115" s="81" t="str">
        <f t="shared" si="117"/>
        <v/>
      </c>
      <c r="AIX115" s="81" t="str">
        <f t="shared" si="117"/>
        <v/>
      </c>
      <c r="AIY115" s="81" t="str">
        <f t="shared" ref="AIY115:ALJ115" si="118">IF(ISNUMBER(outYear),AIY66+AIY72+AIY78+AIY112,"")</f>
        <v/>
      </c>
      <c r="AIZ115" s="81" t="str">
        <f t="shared" si="118"/>
        <v/>
      </c>
      <c r="AJA115" s="81" t="str">
        <f t="shared" si="118"/>
        <v/>
      </c>
      <c r="AJB115" s="81" t="str">
        <f t="shared" si="118"/>
        <v/>
      </c>
      <c r="AJC115" s="81" t="str">
        <f t="shared" si="118"/>
        <v/>
      </c>
      <c r="AJD115" s="81" t="str">
        <f t="shared" si="118"/>
        <v/>
      </c>
      <c r="AJE115" s="81" t="str">
        <f t="shared" si="118"/>
        <v/>
      </c>
      <c r="AJF115" s="81" t="str">
        <f t="shared" si="118"/>
        <v/>
      </c>
      <c r="AJG115" s="81" t="str">
        <f t="shared" si="118"/>
        <v/>
      </c>
      <c r="AJH115" s="81" t="str">
        <f t="shared" si="118"/>
        <v/>
      </c>
      <c r="AJI115" s="81" t="str">
        <f t="shared" si="118"/>
        <v/>
      </c>
      <c r="AJJ115" s="81" t="str">
        <f t="shared" si="118"/>
        <v/>
      </c>
      <c r="AJK115" s="81" t="str">
        <f t="shared" si="118"/>
        <v/>
      </c>
      <c r="AJL115" s="81" t="str">
        <f t="shared" si="118"/>
        <v/>
      </c>
      <c r="AJM115" s="81" t="str">
        <f t="shared" si="118"/>
        <v/>
      </c>
      <c r="AJN115" s="81" t="str">
        <f t="shared" si="118"/>
        <v/>
      </c>
      <c r="AJO115" s="81" t="str">
        <f t="shared" si="118"/>
        <v/>
      </c>
      <c r="AJP115" s="81" t="str">
        <f t="shared" si="118"/>
        <v/>
      </c>
      <c r="AJQ115" s="81" t="str">
        <f t="shared" si="118"/>
        <v/>
      </c>
      <c r="AJR115" s="81" t="str">
        <f t="shared" si="118"/>
        <v/>
      </c>
      <c r="AJS115" s="81" t="str">
        <f t="shared" si="118"/>
        <v/>
      </c>
      <c r="AJT115" s="81" t="str">
        <f t="shared" si="118"/>
        <v/>
      </c>
      <c r="AJU115" s="81" t="str">
        <f t="shared" si="118"/>
        <v/>
      </c>
      <c r="AJV115" s="81" t="str">
        <f t="shared" si="118"/>
        <v/>
      </c>
      <c r="AJW115" s="81" t="str">
        <f t="shared" si="118"/>
        <v/>
      </c>
      <c r="AJX115" s="81" t="str">
        <f t="shared" si="118"/>
        <v/>
      </c>
      <c r="AJY115" s="81" t="str">
        <f t="shared" si="118"/>
        <v/>
      </c>
      <c r="AJZ115" s="81" t="str">
        <f t="shared" si="118"/>
        <v/>
      </c>
      <c r="AKA115" s="81" t="str">
        <f t="shared" si="118"/>
        <v/>
      </c>
      <c r="AKB115" s="81" t="str">
        <f t="shared" si="118"/>
        <v/>
      </c>
      <c r="AKC115" s="81" t="str">
        <f t="shared" si="118"/>
        <v/>
      </c>
      <c r="AKD115" s="81" t="str">
        <f t="shared" si="118"/>
        <v/>
      </c>
      <c r="AKE115" s="81" t="str">
        <f t="shared" si="118"/>
        <v/>
      </c>
      <c r="AKF115" s="81" t="str">
        <f t="shared" si="118"/>
        <v/>
      </c>
      <c r="AKG115" s="81" t="str">
        <f t="shared" si="118"/>
        <v/>
      </c>
      <c r="AKH115" s="81" t="str">
        <f t="shared" si="118"/>
        <v/>
      </c>
      <c r="AKI115" s="81" t="str">
        <f t="shared" si="118"/>
        <v/>
      </c>
      <c r="AKJ115" s="81" t="str">
        <f t="shared" si="118"/>
        <v/>
      </c>
      <c r="AKK115" s="81" t="str">
        <f t="shared" si="118"/>
        <v/>
      </c>
      <c r="AKL115" s="81" t="str">
        <f t="shared" si="118"/>
        <v/>
      </c>
      <c r="AKM115" s="81" t="str">
        <f t="shared" si="118"/>
        <v/>
      </c>
      <c r="AKN115" s="81" t="str">
        <f t="shared" si="118"/>
        <v/>
      </c>
      <c r="AKO115" s="81" t="str">
        <f t="shared" si="118"/>
        <v/>
      </c>
      <c r="AKP115" s="81" t="str">
        <f t="shared" si="118"/>
        <v/>
      </c>
      <c r="AKQ115" s="81" t="str">
        <f t="shared" si="118"/>
        <v/>
      </c>
      <c r="AKR115" s="81" t="str">
        <f t="shared" si="118"/>
        <v/>
      </c>
      <c r="AKS115" s="81" t="str">
        <f t="shared" si="118"/>
        <v/>
      </c>
      <c r="AKT115" s="81" t="str">
        <f t="shared" si="118"/>
        <v/>
      </c>
      <c r="AKU115" s="81" t="str">
        <f t="shared" si="118"/>
        <v/>
      </c>
      <c r="AKV115" s="81" t="str">
        <f t="shared" si="118"/>
        <v/>
      </c>
      <c r="AKW115" s="81" t="str">
        <f t="shared" si="118"/>
        <v/>
      </c>
      <c r="AKX115" s="81" t="str">
        <f t="shared" si="118"/>
        <v/>
      </c>
      <c r="AKY115" s="81" t="str">
        <f t="shared" si="118"/>
        <v/>
      </c>
      <c r="AKZ115" s="81" t="str">
        <f t="shared" si="118"/>
        <v/>
      </c>
      <c r="ALA115" s="81" t="str">
        <f t="shared" si="118"/>
        <v/>
      </c>
      <c r="ALB115" s="81" t="str">
        <f t="shared" si="118"/>
        <v/>
      </c>
      <c r="ALC115" s="81" t="str">
        <f t="shared" si="118"/>
        <v/>
      </c>
      <c r="ALD115" s="81" t="str">
        <f t="shared" si="118"/>
        <v/>
      </c>
      <c r="ALE115" s="81" t="str">
        <f t="shared" si="118"/>
        <v/>
      </c>
      <c r="ALF115" s="81" t="str">
        <f t="shared" si="118"/>
        <v/>
      </c>
      <c r="ALG115" s="81" t="str">
        <f t="shared" si="118"/>
        <v/>
      </c>
      <c r="ALH115" s="81" t="str">
        <f t="shared" si="118"/>
        <v/>
      </c>
      <c r="ALI115" s="81" t="str">
        <f t="shared" si="118"/>
        <v/>
      </c>
      <c r="ALJ115" s="81" t="str">
        <f t="shared" si="118"/>
        <v/>
      </c>
      <c r="ALK115" s="81" t="str">
        <f t="shared" ref="ALK115:ANV115" si="119">IF(ISNUMBER(outYear),ALK66+ALK72+ALK78+ALK112,"")</f>
        <v/>
      </c>
      <c r="ALL115" s="81" t="str">
        <f t="shared" si="119"/>
        <v/>
      </c>
      <c r="ALM115" s="81" t="str">
        <f t="shared" si="119"/>
        <v/>
      </c>
      <c r="ALN115" s="81" t="str">
        <f t="shared" si="119"/>
        <v/>
      </c>
      <c r="ALO115" s="81" t="str">
        <f t="shared" si="119"/>
        <v/>
      </c>
      <c r="ALP115" s="81" t="str">
        <f t="shared" si="119"/>
        <v/>
      </c>
      <c r="ALQ115" s="81" t="str">
        <f t="shared" si="119"/>
        <v/>
      </c>
      <c r="ALR115" s="81" t="str">
        <f t="shared" si="119"/>
        <v/>
      </c>
      <c r="ALS115" s="81" t="str">
        <f t="shared" si="119"/>
        <v/>
      </c>
      <c r="ALT115" s="81" t="str">
        <f t="shared" si="119"/>
        <v/>
      </c>
      <c r="ALU115" s="81" t="str">
        <f t="shared" si="119"/>
        <v/>
      </c>
      <c r="ALV115" s="81" t="str">
        <f t="shared" si="119"/>
        <v/>
      </c>
      <c r="ALW115" s="81" t="str">
        <f t="shared" si="119"/>
        <v/>
      </c>
      <c r="ALX115" s="81" t="str">
        <f t="shared" si="119"/>
        <v/>
      </c>
      <c r="ALY115" s="81" t="str">
        <f t="shared" si="119"/>
        <v/>
      </c>
      <c r="ALZ115" s="81" t="str">
        <f t="shared" si="119"/>
        <v/>
      </c>
      <c r="AMA115" s="81" t="str">
        <f t="shared" si="119"/>
        <v/>
      </c>
      <c r="AMB115" s="81" t="str">
        <f t="shared" si="119"/>
        <v/>
      </c>
      <c r="AMC115" s="81" t="str">
        <f t="shared" si="119"/>
        <v/>
      </c>
      <c r="AMD115" s="81" t="str">
        <f t="shared" si="119"/>
        <v/>
      </c>
      <c r="AME115" s="81" t="str">
        <f t="shared" si="119"/>
        <v/>
      </c>
      <c r="AMF115" s="81" t="str">
        <f t="shared" si="119"/>
        <v/>
      </c>
      <c r="AMG115" s="81" t="str">
        <f t="shared" si="119"/>
        <v/>
      </c>
      <c r="AMH115" s="81" t="str">
        <f t="shared" si="119"/>
        <v/>
      </c>
      <c r="AMI115" s="81" t="str">
        <f t="shared" si="119"/>
        <v/>
      </c>
      <c r="AMJ115" s="81" t="str">
        <f t="shared" si="119"/>
        <v/>
      </c>
      <c r="AMK115" s="81" t="str">
        <f t="shared" si="119"/>
        <v/>
      </c>
      <c r="AML115" s="81" t="str">
        <f t="shared" si="119"/>
        <v/>
      </c>
      <c r="AMM115" s="81" t="str">
        <f t="shared" si="119"/>
        <v/>
      </c>
      <c r="AMN115" s="81" t="str">
        <f t="shared" si="119"/>
        <v/>
      </c>
      <c r="AMO115" s="81" t="str">
        <f t="shared" si="119"/>
        <v/>
      </c>
      <c r="AMP115" s="81" t="str">
        <f t="shared" si="119"/>
        <v/>
      </c>
      <c r="AMQ115" s="81" t="str">
        <f t="shared" si="119"/>
        <v/>
      </c>
      <c r="AMR115" s="81" t="str">
        <f t="shared" si="119"/>
        <v/>
      </c>
      <c r="AMS115" s="81" t="str">
        <f t="shared" si="119"/>
        <v/>
      </c>
      <c r="AMT115" s="81" t="str">
        <f t="shared" si="119"/>
        <v/>
      </c>
      <c r="AMU115" s="81" t="str">
        <f t="shared" si="119"/>
        <v/>
      </c>
      <c r="AMV115" s="81" t="str">
        <f t="shared" si="119"/>
        <v/>
      </c>
      <c r="AMW115" s="81" t="str">
        <f t="shared" si="119"/>
        <v/>
      </c>
      <c r="AMX115" s="81" t="str">
        <f t="shared" si="119"/>
        <v/>
      </c>
      <c r="AMY115" s="81" t="str">
        <f t="shared" si="119"/>
        <v/>
      </c>
      <c r="AMZ115" s="81" t="str">
        <f t="shared" si="119"/>
        <v/>
      </c>
      <c r="ANA115" s="81" t="str">
        <f t="shared" si="119"/>
        <v/>
      </c>
      <c r="ANB115" s="81" t="str">
        <f t="shared" si="119"/>
        <v/>
      </c>
      <c r="ANC115" s="81" t="str">
        <f t="shared" si="119"/>
        <v/>
      </c>
      <c r="AND115" s="81" t="str">
        <f t="shared" si="119"/>
        <v/>
      </c>
      <c r="ANE115" s="81" t="str">
        <f t="shared" si="119"/>
        <v/>
      </c>
      <c r="ANF115" s="81" t="str">
        <f t="shared" si="119"/>
        <v/>
      </c>
      <c r="ANG115" s="81" t="str">
        <f t="shared" si="119"/>
        <v/>
      </c>
      <c r="ANH115" s="81" t="str">
        <f t="shared" si="119"/>
        <v/>
      </c>
      <c r="ANI115" s="81" t="str">
        <f t="shared" si="119"/>
        <v/>
      </c>
      <c r="ANJ115" s="81" t="str">
        <f t="shared" si="119"/>
        <v/>
      </c>
      <c r="ANK115" s="81" t="str">
        <f t="shared" si="119"/>
        <v/>
      </c>
      <c r="ANL115" s="81" t="str">
        <f t="shared" si="119"/>
        <v/>
      </c>
      <c r="ANM115" s="81" t="str">
        <f t="shared" si="119"/>
        <v/>
      </c>
      <c r="ANN115" s="81" t="str">
        <f t="shared" si="119"/>
        <v/>
      </c>
      <c r="ANO115" s="81" t="str">
        <f t="shared" si="119"/>
        <v/>
      </c>
      <c r="ANP115" s="81" t="str">
        <f t="shared" si="119"/>
        <v/>
      </c>
      <c r="ANQ115" s="81" t="str">
        <f t="shared" si="119"/>
        <v/>
      </c>
      <c r="ANR115" s="81" t="str">
        <f t="shared" si="119"/>
        <v/>
      </c>
      <c r="ANS115" s="81" t="str">
        <f t="shared" si="119"/>
        <v/>
      </c>
      <c r="ANT115" s="81" t="str">
        <f t="shared" si="119"/>
        <v/>
      </c>
      <c r="ANU115" s="81" t="str">
        <f t="shared" si="119"/>
        <v/>
      </c>
      <c r="ANV115" s="81" t="str">
        <f t="shared" si="119"/>
        <v/>
      </c>
      <c r="ANW115" s="81" t="str">
        <f t="shared" ref="ANW115:AQH115" si="120">IF(ISNUMBER(outYear),ANW66+ANW72+ANW78+ANW112,"")</f>
        <v/>
      </c>
      <c r="ANX115" s="81" t="str">
        <f t="shared" si="120"/>
        <v/>
      </c>
      <c r="ANY115" s="81" t="str">
        <f t="shared" si="120"/>
        <v/>
      </c>
      <c r="ANZ115" s="81" t="str">
        <f t="shared" si="120"/>
        <v/>
      </c>
      <c r="AOA115" s="81" t="str">
        <f t="shared" si="120"/>
        <v/>
      </c>
      <c r="AOB115" s="81" t="str">
        <f t="shared" si="120"/>
        <v/>
      </c>
      <c r="AOC115" s="81" t="str">
        <f t="shared" si="120"/>
        <v/>
      </c>
      <c r="AOD115" s="81" t="str">
        <f t="shared" si="120"/>
        <v/>
      </c>
      <c r="AOE115" s="81" t="str">
        <f t="shared" si="120"/>
        <v/>
      </c>
      <c r="AOF115" s="81" t="str">
        <f t="shared" si="120"/>
        <v/>
      </c>
      <c r="AOG115" s="81" t="str">
        <f t="shared" si="120"/>
        <v/>
      </c>
      <c r="AOH115" s="81" t="str">
        <f t="shared" si="120"/>
        <v/>
      </c>
      <c r="AOI115" s="81" t="str">
        <f t="shared" si="120"/>
        <v/>
      </c>
      <c r="AOJ115" s="81" t="str">
        <f t="shared" si="120"/>
        <v/>
      </c>
      <c r="AOK115" s="81" t="str">
        <f t="shared" si="120"/>
        <v/>
      </c>
      <c r="AOL115" s="81" t="str">
        <f t="shared" si="120"/>
        <v/>
      </c>
      <c r="AOM115" s="81" t="str">
        <f t="shared" si="120"/>
        <v/>
      </c>
      <c r="AON115" s="81" t="str">
        <f t="shared" si="120"/>
        <v/>
      </c>
      <c r="AOO115" s="81" t="str">
        <f t="shared" si="120"/>
        <v/>
      </c>
      <c r="AOP115" s="81" t="str">
        <f t="shared" si="120"/>
        <v/>
      </c>
      <c r="AOQ115" s="81" t="str">
        <f t="shared" si="120"/>
        <v/>
      </c>
      <c r="AOR115" s="81" t="str">
        <f t="shared" si="120"/>
        <v/>
      </c>
      <c r="AOS115" s="81" t="str">
        <f t="shared" si="120"/>
        <v/>
      </c>
      <c r="AOT115" s="81" t="str">
        <f t="shared" si="120"/>
        <v/>
      </c>
      <c r="AOU115" s="81" t="str">
        <f t="shared" si="120"/>
        <v/>
      </c>
      <c r="AOV115" s="81" t="str">
        <f t="shared" si="120"/>
        <v/>
      </c>
      <c r="AOW115" s="81" t="str">
        <f t="shared" si="120"/>
        <v/>
      </c>
      <c r="AOX115" s="81" t="str">
        <f t="shared" si="120"/>
        <v/>
      </c>
      <c r="AOY115" s="81" t="str">
        <f t="shared" si="120"/>
        <v/>
      </c>
      <c r="AOZ115" s="81" t="str">
        <f t="shared" si="120"/>
        <v/>
      </c>
      <c r="APA115" s="81" t="str">
        <f t="shared" si="120"/>
        <v/>
      </c>
      <c r="APB115" s="81" t="str">
        <f t="shared" si="120"/>
        <v/>
      </c>
      <c r="APC115" s="81" t="str">
        <f t="shared" si="120"/>
        <v/>
      </c>
      <c r="APD115" s="81" t="str">
        <f t="shared" si="120"/>
        <v/>
      </c>
      <c r="APE115" s="81" t="str">
        <f t="shared" si="120"/>
        <v/>
      </c>
      <c r="APF115" s="81" t="str">
        <f t="shared" si="120"/>
        <v/>
      </c>
      <c r="APG115" s="81" t="str">
        <f t="shared" si="120"/>
        <v/>
      </c>
      <c r="APH115" s="81" t="str">
        <f t="shared" si="120"/>
        <v/>
      </c>
      <c r="API115" s="81" t="str">
        <f t="shared" si="120"/>
        <v/>
      </c>
      <c r="APJ115" s="81" t="str">
        <f t="shared" si="120"/>
        <v/>
      </c>
      <c r="APK115" s="81" t="str">
        <f t="shared" si="120"/>
        <v/>
      </c>
      <c r="APL115" s="81" t="str">
        <f t="shared" si="120"/>
        <v/>
      </c>
      <c r="APM115" s="81" t="str">
        <f t="shared" si="120"/>
        <v/>
      </c>
      <c r="APN115" s="81" t="str">
        <f t="shared" si="120"/>
        <v/>
      </c>
      <c r="APO115" s="81" t="str">
        <f t="shared" si="120"/>
        <v/>
      </c>
      <c r="APP115" s="81" t="str">
        <f t="shared" si="120"/>
        <v/>
      </c>
      <c r="APQ115" s="81" t="str">
        <f t="shared" si="120"/>
        <v/>
      </c>
      <c r="APR115" s="81" t="str">
        <f t="shared" si="120"/>
        <v/>
      </c>
      <c r="APS115" s="81" t="str">
        <f t="shared" si="120"/>
        <v/>
      </c>
      <c r="APT115" s="81" t="str">
        <f t="shared" si="120"/>
        <v/>
      </c>
      <c r="APU115" s="81" t="str">
        <f t="shared" si="120"/>
        <v/>
      </c>
      <c r="APV115" s="81" t="str">
        <f t="shared" si="120"/>
        <v/>
      </c>
      <c r="APW115" s="81" t="str">
        <f t="shared" si="120"/>
        <v/>
      </c>
      <c r="APX115" s="81" t="str">
        <f t="shared" si="120"/>
        <v/>
      </c>
      <c r="APY115" s="81" t="str">
        <f t="shared" si="120"/>
        <v/>
      </c>
      <c r="APZ115" s="81" t="str">
        <f t="shared" si="120"/>
        <v/>
      </c>
      <c r="AQA115" s="81" t="str">
        <f t="shared" si="120"/>
        <v/>
      </c>
      <c r="AQB115" s="81" t="str">
        <f t="shared" si="120"/>
        <v/>
      </c>
      <c r="AQC115" s="81" t="str">
        <f t="shared" si="120"/>
        <v/>
      </c>
      <c r="AQD115" s="81" t="str">
        <f t="shared" si="120"/>
        <v/>
      </c>
      <c r="AQE115" s="81" t="str">
        <f t="shared" si="120"/>
        <v/>
      </c>
      <c r="AQF115" s="81" t="str">
        <f t="shared" si="120"/>
        <v/>
      </c>
      <c r="AQG115" s="81" t="str">
        <f t="shared" si="120"/>
        <v/>
      </c>
      <c r="AQH115" s="81" t="str">
        <f t="shared" si="120"/>
        <v/>
      </c>
      <c r="AQI115" s="81" t="str">
        <f t="shared" ref="AQI115:AST115" si="121">IF(ISNUMBER(outYear),AQI66+AQI72+AQI78+AQI112,"")</f>
        <v/>
      </c>
      <c r="AQJ115" s="81" t="str">
        <f t="shared" si="121"/>
        <v/>
      </c>
      <c r="AQK115" s="81" t="str">
        <f t="shared" si="121"/>
        <v/>
      </c>
      <c r="AQL115" s="81" t="str">
        <f t="shared" si="121"/>
        <v/>
      </c>
      <c r="AQM115" s="81" t="str">
        <f t="shared" si="121"/>
        <v/>
      </c>
      <c r="AQN115" s="81" t="str">
        <f t="shared" si="121"/>
        <v/>
      </c>
      <c r="AQO115" s="81" t="str">
        <f t="shared" si="121"/>
        <v/>
      </c>
      <c r="AQP115" s="81" t="str">
        <f t="shared" si="121"/>
        <v/>
      </c>
      <c r="AQQ115" s="81" t="str">
        <f t="shared" si="121"/>
        <v/>
      </c>
      <c r="AQR115" s="81" t="str">
        <f t="shared" si="121"/>
        <v/>
      </c>
      <c r="AQS115" s="81" t="str">
        <f t="shared" si="121"/>
        <v/>
      </c>
      <c r="AQT115" s="81" t="str">
        <f t="shared" si="121"/>
        <v/>
      </c>
      <c r="AQU115" s="81" t="str">
        <f t="shared" si="121"/>
        <v/>
      </c>
      <c r="AQV115" s="81" t="str">
        <f t="shared" si="121"/>
        <v/>
      </c>
      <c r="AQW115" s="81" t="str">
        <f t="shared" si="121"/>
        <v/>
      </c>
      <c r="AQX115" s="81" t="str">
        <f t="shared" si="121"/>
        <v/>
      </c>
      <c r="AQY115" s="81" t="str">
        <f t="shared" si="121"/>
        <v/>
      </c>
      <c r="AQZ115" s="81" t="str">
        <f t="shared" si="121"/>
        <v/>
      </c>
      <c r="ARA115" s="81" t="str">
        <f t="shared" si="121"/>
        <v/>
      </c>
      <c r="ARB115" s="81" t="str">
        <f t="shared" si="121"/>
        <v/>
      </c>
      <c r="ARC115" s="81" t="str">
        <f t="shared" si="121"/>
        <v/>
      </c>
      <c r="ARD115" s="81" t="str">
        <f t="shared" si="121"/>
        <v/>
      </c>
      <c r="ARE115" s="81" t="str">
        <f t="shared" si="121"/>
        <v/>
      </c>
      <c r="ARF115" s="81" t="str">
        <f t="shared" si="121"/>
        <v/>
      </c>
      <c r="ARG115" s="81" t="str">
        <f t="shared" si="121"/>
        <v/>
      </c>
      <c r="ARH115" s="81" t="str">
        <f t="shared" si="121"/>
        <v/>
      </c>
      <c r="ARI115" s="81" t="str">
        <f t="shared" si="121"/>
        <v/>
      </c>
      <c r="ARJ115" s="81" t="str">
        <f t="shared" si="121"/>
        <v/>
      </c>
      <c r="ARK115" s="81" t="str">
        <f t="shared" si="121"/>
        <v/>
      </c>
      <c r="ARL115" s="81" t="str">
        <f t="shared" si="121"/>
        <v/>
      </c>
      <c r="ARM115" s="81" t="str">
        <f t="shared" si="121"/>
        <v/>
      </c>
      <c r="ARN115" s="81" t="str">
        <f t="shared" si="121"/>
        <v/>
      </c>
      <c r="ARO115" s="81" t="str">
        <f t="shared" si="121"/>
        <v/>
      </c>
      <c r="ARP115" s="81" t="str">
        <f t="shared" si="121"/>
        <v/>
      </c>
      <c r="ARQ115" s="81" t="str">
        <f t="shared" si="121"/>
        <v/>
      </c>
      <c r="ARR115" s="81" t="str">
        <f t="shared" si="121"/>
        <v/>
      </c>
      <c r="ARS115" s="81" t="str">
        <f t="shared" si="121"/>
        <v/>
      </c>
      <c r="ART115" s="81" t="str">
        <f t="shared" si="121"/>
        <v/>
      </c>
      <c r="ARU115" s="81" t="str">
        <f t="shared" si="121"/>
        <v/>
      </c>
      <c r="ARV115" s="81" t="str">
        <f t="shared" si="121"/>
        <v/>
      </c>
      <c r="ARW115" s="81" t="str">
        <f t="shared" si="121"/>
        <v/>
      </c>
      <c r="ARX115" s="81" t="str">
        <f t="shared" si="121"/>
        <v/>
      </c>
      <c r="ARY115" s="81" t="str">
        <f t="shared" si="121"/>
        <v/>
      </c>
      <c r="ARZ115" s="81" t="str">
        <f t="shared" si="121"/>
        <v/>
      </c>
      <c r="ASA115" s="81" t="str">
        <f t="shared" si="121"/>
        <v/>
      </c>
      <c r="ASB115" s="81" t="str">
        <f t="shared" si="121"/>
        <v/>
      </c>
      <c r="ASC115" s="81" t="str">
        <f t="shared" si="121"/>
        <v/>
      </c>
      <c r="ASD115" s="81" t="str">
        <f t="shared" si="121"/>
        <v/>
      </c>
      <c r="ASE115" s="81" t="str">
        <f t="shared" si="121"/>
        <v/>
      </c>
      <c r="ASF115" s="81" t="str">
        <f t="shared" si="121"/>
        <v/>
      </c>
      <c r="ASG115" s="81" t="str">
        <f t="shared" si="121"/>
        <v/>
      </c>
      <c r="ASH115" s="81" t="str">
        <f t="shared" si="121"/>
        <v/>
      </c>
      <c r="ASI115" s="81" t="str">
        <f t="shared" si="121"/>
        <v/>
      </c>
      <c r="ASJ115" s="81" t="str">
        <f t="shared" si="121"/>
        <v/>
      </c>
      <c r="ASK115" s="81" t="str">
        <f t="shared" si="121"/>
        <v/>
      </c>
      <c r="ASL115" s="81" t="str">
        <f t="shared" si="121"/>
        <v/>
      </c>
      <c r="ASM115" s="81" t="str">
        <f t="shared" si="121"/>
        <v/>
      </c>
      <c r="ASN115" s="81" t="str">
        <f t="shared" si="121"/>
        <v/>
      </c>
      <c r="ASO115" s="81" t="str">
        <f t="shared" si="121"/>
        <v/>
      </c>
      <c r="ASP115" s="81" t="str">
        <f t="shared" si="121"/>
        <v/>
      </c>
      <c r="ASQ115" s="81" t="str">
        <f t="shared" si="121"/>
        <v/>
      </c>
      <c r="ASR115" s="81" t="str">
        <f t="shared" si="121"/>
        <v/>
      </c>
      <c r="ASS115" s="81" t="str">
        <f t="shared" si="121"/>
        <v/>
      </c>
      <c r="AST115" s="81" t="str">
        <f t="shared" si="121"/>
        <v/>
      </c>
      <c r="ASU115" s="81" t="str">
        <f t="shared" ref="ASU115:AVF115" si="122">IF(ISNUMBER(outYear),ASU66+ASU72+ASU78+ASU112,"")</f>
        <v/>
      </c>
      <c r="ASV115" s="81" t="str">
        <f t="shared" si="122"/>
        <v/>
      </c>
      <c r="ASW115" s="81" t="str">
        <f t="shared" si="122"/>
        <v/>
      </c>
      <c r="ASX115" s="81" t="str">
        <f t="shared" si="122"/>
        <v/>
      </c>
      <c r="ASY115" s="81" t="str">
        <f t="shared" si="122"/>
        <v/>
      </c>
      <c r="ASZ115" s="81" t="str">
        <f t="shared" si="122"/>
        <v/>
      </c>
      <c r="ATA115" s="81" t="str">
        <f t="shared" si="122"/>
        <v/>
      </c>
      <c r="ATB115" s="81" t="str">
        <f t="shared" si="122"/>
        <v/>
      </c>
      <c r="ATC115" s="81" t="str">
        <f t="shared" si="122"/>
        <v/>
      </c>
      <c r="ATD115" s="81" t="str">
        <f t="shared" si="122"/>
        <v/>
      </c>
      <c r="ATE115" s="81" t="str">
        <f t="shared" si="122"/>
        <v/>
      </c>
      <c r="ATF115" s="81" t="str">
        <f t="shared" si="122"/>
        <v/>
      </c>
      <c r="ATG115" s="81" t="str">
        <f t="shared" si="122"/>
        <v/>
      </c>
      <c r="ATH115" s="81" t="str">
        <f t="shared" si="122"/>
        <v/>
      </c>
      <c r="ATI115" s="81" t="str">
        <f t="shared" si="122"/>
        <v/>
      </c>
      <c r="ATJ115" s="81" t="str">
        <f t="shared" si="122"/>
        <v/>
      </c>
      <c r="ATK115" s="81" t="str">
        <f t="shared" si="122"/>
        <v/>
      </c>
      <c r="ATL115" s="81" t="str">
        <f t="shared" si="122"/>
        <v/>
      </c>
      <c r="ATM115" s="81" t="str">
        <f t="shared" si="122"/>
        <v/>
      </c>
      <c r="ATN115" s="81" t="str">
        <f t="shared" si="122"/>
        <v/>
      </c>
      <c r="ATO115" s="81" t="str">
        <f t="shared" si="122"/>
        <v/>
      </c>
      <c r="ATP115" s="81" t="str">
        <f t="shared" si="122"/>
        <v/>
      </c>
      <c r="ATQ115" s="81" t="str">
        <f t="shared" si="122"/>
        <v/>
      </c>
      <c r="ATR115" s="81" t="str">
        <f t="shared" si="122"/>
        <v/>
      </c>
      <c r="ATS115" s="81" t="str">
        <f t="shared" si="122"/>
        <v/>
      </c>
      <c r="ATT115" s="81" t="str">
        <f t="shared" si="122"/>
        <v/>
      </c>
      <c r="ATU115" s="81" t="str">
        <f t="shared" si="122"/>
        <v/>
      </c>
      <c r="ATV115" s="81" t="str">
        <f t="shared" si="122"/>
        <v/>
      </c>
      <c r="ATW115" s="81" t="str">
        <f t="shared" si="122"/>
        <v/>
      </c>
      <c r="ATX115" s="81" t="str">
        <f t="shared" si="122"/>
        <v/>
      </c>
      <c r="ATY115" s="81" t="str">
        <f t="shared" si="122"/>
        <v/>
      </c>
      <c r="ATZ115" s="81" t="str">
        <f t="shared" si="122"/>
        <v/>
      </c>
      <c r="AUA115" s="81" t="str">
        <f t="shared" si="122"/>
        <v/>
      </c>
      <c r="AUB115" s="81" t="str">
        <f t="shared" si="122"/>
        <v/>
      </c>
      <c r="AUC115" s="81" t="str">
        <f t="shared" si="122"/>
        <v/>
      </c>
      <c r="AUD115" s="81" t="str">
        <f t="shared" si="122"/>
        <v/>
      </c>
      <c r="AUE115" s="81" t="str">
        <f t="shared" si="122"/>
        <v/>
      </c>
      <c r="AUF115" s="81" t="str">
        <f t="shared" si="122"/>
        <v/>
      </c>
      <c r="AUG115" s="81" t="str">
        <f t="shared" si="122"/>
        <v/>
      </c>
      <c r="AUH115" s="81" t="str">
        <f t="shared" si="122"/>
        <v/>
      </c>
      <c r="AUI115" s="81" t="str">
        <f t="shared" si="122"/>
        <v/>
      </c>
      <c r="AUJ115" s="81" t="str">
        <f t="shared" si="122"/>
        <v/>
      </c>
      <c r="AUK115" s="81" t="str">
        <f t="shared" si="122"/>
        <v/>
      </c>
      <c r="AUL115" s="81" t="str">
        <f t="shared" si="122"/>
        <v/>
      </c>
      <c r="AUM115" s="81" t="str">
        <f t="shared" si="122"/>
        <v/>
      </c>
      <c r="AUN115" s="81" t="str">
        <f t="shared" si="122"/>
        <v/>
      </c>
      <c r="AUO115" s="81" t="str">
        <f t="shared" si="122"/>
        <v/>
      </c>
      <c r="AUP115" s="81" t="str">
        <f t="shared" si="122"/>
        <v/>
      </c>
      <c r="AUQ115" s="81" t="str">
        <f t="shared" si="122"/>
        <v/>
      </c>
      <c r="AUR115" s="81" t="str">
        <f t="shared" si="122"/>
        <v/>
      </c>
      <c r="AUS115" s="81" t="str">
        <f t="shared" si="122"/>
        <v/>
      </c>
      <c r="AUT115" s="81" t="str">
        <f t="shared" si="122"/>
        <v/>
      </c>
      <c r="AUU115" s="81" t="str">
        <f t="shared" si="122"/>
        <v/>
      </c>
      <c r="AUV115" s="81" t="str">
        <f t="shared" si="122"/>
        <v/>
      </c>
      <c r="AUW115" s="81" t="str">
        <f t="shared" si="122"/>
        <v/>
      </c>
      <c r="AUX115" s="81" t="str">
        <f t="shared" si="122"/>
        <v/>
      </c>
      <c r="AUY115" s="81" t="str">
        <f t="shared" si="122"/>
        <v/>
      </c>
      <c r="AUZ115" s="81" t="str">
        <f t="shared" si="122"/>
        <v/>
      </c>
      <c r="AVA115" s="81" t="str">
        <f t="shared" si="122"/>
        <v/>
      </c>
      <c r="AVB115" s="81" t="str">
        <f t="shared" si="122"/>
        <v/>
      </c>
      <c r="AVC115" s="81" t="str">
        <f t="shared" si="122"/>
        <v/>
      </c>
      <c r="AVD115" s="81" t="str">
        <f t="shared" si="122"/>
        <v/>
      </c>
      <c r="AVE115" s="81" t="str">
        <f t="shared" si="122"/>
        <v/>
      </c>
      <c r="AVF115" s="81" t="str">
        <f t="shared" si="122"/>
        <v/>
      </c>
      <c r="AVG115" s="81" t="str">
        <f t="shared" ref="AVG115:AXR115" si="123">IF(ISNUMBER(outYear),AVG66+AVG72+AVG78+AVG112,"")</f>
        <v/>
      </c>
      <c r="AVH115" s="81" t="str">
        <f t="shared" si="123"/>
        <v/>
      </c>
      <c r="AVI115" s="81" t="str">
        <f t="shared" si="123"/>
        <v/>
      </c>
      <c r="AVJ115" s="81" t="str">
        <f t="shared" si="123"/>
        <v/>
      </c>
      <c r="AVK115" s="81" t="str">
        <f t="shared" si="123"/>
        <v/>
      </c>
      <c r="AVL115" s="81" t="str">
        <f t="shared" si="123"/>
        <v/>
      </c>
      <c r="AVM115" s="81" t="str">
        <f t="shared" si="123"/>
        <v/>
      </c>
      <c r="AVN115" s="81" t="str">
        <f t="shared" si="123"/>
        <v/>
      </c>
      <c r="AVO115" s="81" t="str">
        <f t="shared" si="123"/>
        <v/>
      </c>
      <c r="AVP115" s="81" t="str">
        <f t="shared" si="123"/>
        <v/>
      </c>
      <c r="AVQ115" s="81" t="str">
        <f t="shared" si="123"/>
        <v/>
      </c>
      <c r="AVR115" s="81" t="str">
        <f t="shared" si="123"/>
        <v/>
      </c>
      <c r="AVS115" s="81" t="str">
        <f t="shared" si="123"/>
        <v/>
      </c>
      <c r="AVT115" s="81" t="str">
        <f t="shared" si="123"/>
        <v/>
      </c>
      <c r="AVU115" s="81" t="str">
        <f t="shared" si="123"/>
        <v/>
      </c>
      <c r="AVV115" s="81" t="str">
        <f t="shared" si="123"/>
        <v/>
      </c>
      <c r="AVW115" s="81" t="str">
        <f t="shared" si="123"/>
        <v/>
      </c>
      <c r="AVX115" s="81" t="str">
        <f t="shared" si="123"/>
        <v/>
      </c>
      <c r="AVY115" s="81" t="str">
        <f t="shared" si="123"/>
        <v/>
      </c>
      <c r="AVZ115" s="81" t="str">
        <f t="shared" si="123"/>
        <v/>
      </c>
      <c r="AWA115" s="81" t="str">
        <f t="shared" si="123"/>
        <v/>
      </c>
      <c r="AWB115" s="81" t="str">
        <f t="shared" si="123"/>
        <v/>
      </c>
      <c r="AWC115" s="81" t="str">
        <f t="shared" si="123"/>
        <v/>
      </c>
      <c r="AWD115" s="81" t="str">
        <f t="shared" si="123"/>
        <v/>
      </c>
      <c r="AWE115" s="81" t="str">
        <f t="shared" si="123"/>
        <v/>
      </c>
      <c r="AWF115" s="81" t="str">
        <f t="shared" si="123"/>
        <v/>
      </c>
      <c r="AWG115" s="81" t="str">
        <f t="shared" si="123"/>
        <v/>
      </c>
      <c r="AWH115" s="81" t="str">
        <f t="shared" si="123"/>
        <v/>
      </c>
      <c r="AWI115" s="81" t="str">
        <f t="shared" si="123"/>
        <v/>
      </c>
      <c r="AWJ115" s="81" t="str">
        <f t="shared" si="123"/>
        <v/>
      </c>
      <c r="AWK115" s="81" t="str">
        <f t="shared" si="123"/>
        <v/>
      </c>
      <c r="AWL115" s="81" t="str">
        <f t="shared" si="123"/>
        <v/>
      </c>
      <c r="AWM115" s="81" t="str">
        <f t="shared" si="123"/>
        <v/>
      </c>
      <c r="AWN115" s="81" t="str">
        <f t="shared" si="123"/>
        <v/>
      </c>
      <c r="AWO115" s="81" t="str">
        <f t="shared" si="123"/>
        <v/>
      </c>
      <c r="AWP115" s="81" t="str">
        <f t="shared" si="123"/>
        <v/>
      </c>
      <c r="AWQ115" s="81" t="str">
        <f t="shared" si="123"/>
        <v/>
      </c>
      <c r="AWR115" s="81" t="str">
        <f t="shared" si="123"/>
        <v/>
      </c>
      <c r="AWS115" s="81" t="str">
        <f t="shared" si="123"/>
        <v/>
      </c>
      <c r="AWT115" s="81" t="str">
        <f t="shared" si="123"/>
        <v/>
      </c>
      <c r="AWU115" s="81" t="str">
        <f t="shared" si="123"/>
        <v/>
      </c>
      <c r="AWV115" s="81" t="str">
        <f t="shared" si="123"/>
        <v/>
      </c>
      <c r="AWW115" s="81" t="str">
        <f t="shared" si="123"/>
        <v/>
      </c>
      <c r="AWX115" s="81" t="str">
        <f t="shared" si="123"/>
        <v/>
      </c>
      <c r="AWY115" s="81" t="str">
        <f t="shared" si="123"/>
        <v/>
      </c>
      <c r="AWZ115" s="81" t="str">
        <f t="shared" si="123"/>
        <v/>
      </c>
      <c r="AXA115" s="81" t="str">
        <f t="shared" si="123"/>
        <v/>
      </c>
      <c r="AXB115" s="81" t="str">
        <f t="shared" si="123"/>
        <v/>
      </c>
      <c r="AXC115" s="81" t="str">
        <f t="shared" si="123"/>
        <v/>
      </c>
      <c r="AXD115" s="81" t="str">
        <f t="shared" si="123"/>
        <v/>
      </c>
      <c r="AXE115" s="81" t="str">
        <f t="shared" si="123"/>
        <v/>
      </c>
      <c r="AXF115" s="81" t="str">
        <f t="shared" si="123"/>
        <v/>
      </c>
      <c r="AXG115" s="81" t="str">
        <f t="shared" si="123"/>
        <v/>
      </c>
      <c r="AXH115" s="81" t="str">
        <f t="shared" si="123"/>
        <v/>
      </c>
      <c r="AXI115" s="81" t="str">
        <f t="shared" si="123"/>
        <v/>
      </c>
      <c r="AXJ115" s="81" t="str">
        <f t="shared" si="123"/>
        <v/>
      </c>
      <c r="AXK115" s="81" t="str">
        <f t="shared" si="123"/>
        <v/>
      </c>
      <c r="AXL115" s="81" t="str">
        <f t="shared" si="123"/>
        <v/>
      </c>
      <c r="AXM115" s="81" t="str">
        <f t="shared" si="123"/>
        <v/>
      </c>
      <c r="AXN115" s="81" t="str">
        <f t="shared" si="123"/>
        <v/>
      </c>
      <c r="AXO115" s="81" t="str">
        <f t="shared" si="123"/>
        <v/>
      </c>
      <c r="AXP115" s="81" t="str">
        <f t="shared" si="123"/>
        <v/>
      </c>
      <c r="AXQ115" s="81" t="str">
        <f t="shared" si="123"/>
        <v/>
      </c>
      <c r="AXR115" s="81" t="str">
        <f t="shared" si="123"/>
        <v/>
      </c>
      <c r="AXS115" s="81" t="str">
        <f t="shared" ref="AXS115:BAD115" si="124">IF(ISNUMBER(outYear),AXS66+AXS72+AXS78+AXS112,"")</f>
        <v/>
      </c>
      <c r="AXT115" s="81" t="str">
        <f t="shared" si="124"/>
        <v/>
      </c>
      <c r="AXU115" s="81" t="str">
        <f t="shared" si="124"/>
        <v/>
      </c>
      <c r="AXV115" s="81" t="str">
        <f t="shared" si="124"/>
        <v/>
      </c>
      <c r="AXW115" s="81" t="str">
        <f t="shared" si="124"/>
        <v/>
      </c>
      <c r="AXX115" s="81" t="str">
        <f t="shared" si="124"/>
        <v/>
      </c>
      <c r="AXY115" s="81" t="str">
        <f t="shared" si="124"/>
        <v/>
      </c>
      <c r="AXZ115" s="81" t="str">
        <f t="shared" si="124"/>
        <v/>
      </c>
      <c r="AYA115" s="81" t="str">
        <f t="shared" si="124"/>
        <v/>
      </c>
      <c r="AYB115" s="81" t="str">
        <f t="shared" si="124"/>
        <v/>
      </c>
      <c r="AYC115" s="81" t="str">
        <f t="shared" si="124"/>
        <v/>
      </c>
      <c r="AYD115" s="81" t="str">
        <f t="shared" si="124"/>
        <v/>
      </c>
      <c r="AYE115" s="81" t="str">
        <f t="shared" si="124"/>
        <v/>
      </c>
      <c r="AYF115" s="81" t="str">
        <f t="shared" si="124"/>
        <v/>
      </c>
      <c r="AYG115" s="81" t="str">
        <f t="shared" si="124"/>
        <v/>
      </c>
      <c r="AYH115" s="81" t="str">
        <f t="shared" si="124"/>
        <v/>
      </c>
      <c r="AYI115" s="81" t="str">
        <f t="shared" si="124"/>
        <v/>
      </c>
      <c r="AYJ115" s="81" t="str">
        <f t="shared" si="124"/>
        <v/>
      </c>
      <c r="AYK115" s="81" t="str">
        <f t="shared" si="124"/>
        <v/>
      </c>
      <c r="AYL115" s="81" t="str">
        <f t="shared" si="124"/>
        <v/>
      </c>
      <c r="AYM115" s="81" t="str">
        <f t="shared" si="124"/>
        <v/>
      </c>
      <c r="AYN115" s="81" t="str">
        <f t="shared" si="124"/>
        <v/>
      </c>
      <c r="AYO115" s="81" t="str">
        <f t="shared" si="124"/>
        <v/>
      </c>
      <c r="AYP115" s="81" t="str">
        <f t="shared" si="124"/>
        <v/>
      </c>
      <c r="AYQ115" s="81" t="str">
        <f t="shared" si="124"/>
        <v/>
      </c>
      <c r="AYR115" s="81" t="str">
        <f t="shared" si="124"/>
        <v/>
      </c>
      <c r="AYS115" s="81" t="str">
        <f t="shared" si="124"/>
        <v/>
      </c>
      <c r="AYT115" s="81" t="str">
        <f t="shared" si="124"/>
        <v/>
      </c>
      <c r="AYU115" s="81" t="str">
        <f t="shared" si="124"/>
        <v/>
      </c>
      <c r="AYV115" s="81" t="str">
        <f t="shared" si="124"/>
        <v/>
      </c>
      <c r="AYW115" s="81" t="str">
        <f t="shared" si="124"/>
        <v/>
      </c>
      <c r="AYX115" s="81" t="str">
        <f t="shared" si="124"/>
        <v/>
      </c>
      <c r="AYY115" s="81" t="str">
        <f t="shared" si="124"/>
        <v/>
      </c>
      <c r="AYZ115" s="81" t="str">
        <f t="shared" si="124"/>
        <v/>
      </c>
      <c r="AZA115" s="81" t="str">
        <f t="shared" si="124"/>
        <v/>
      </c>
      <c r="AZB115" s="81" t="str">
        <f t="shared" si="124"/>
        <v/>
      </c>
      <c r="AZC115" s="81" t="str">
        <f t="shared" si="124"/>
        <v/>
      </c>
      <c r="AZD115" s="81" t="str">
        <f t="shared" si="124"/>
        <v/>
      </c>
      <c r="AZE115" s="81" t="str">
        <f t="shared" si="124"/>
        <v/>
      </c>
      <c r="AZF115" s="81" t="str">
        <f t="shared" si="124"/>
        <v/>
      </c>
      <c r="AZG115" s="81" t="str">
        <f t="shared" si="124"/>
        <v/>
      </c>
      <c r="AZH115" s="81" t="str">
        <f t="shared" si="124"/>
        <v/>
      </c>
      <c r="AZI115" s="81" t="str">
        <f t="shared" si="124"/>
        <v/>
      </c>
      <c r="AZJ115" s="81" t="str">
        <f t="shared" si="124"/>
        <v/>
      </c>
      <c r="AZK115" s="81" t="str">
        <f t="shared" si="124"/>
        <v/>
      </c>
      <c r="AZL115" s="81" t="str">
        <f t="shared" si="124"/>
        <v/>
      </c>
      <c r="AZM115" s="81" t="str">
        <f t="shared" si="124"/>
        <v/>
      </c>
      <c r="AZN115" s="81" t="str">
        <f t="shared" si="124"/>
        <v/>
      </c>
      <c r="AZO115" s="81" t="str">
        <f t="shared" si="124"/>
        <v/>
      </c>
      <c r="AZP115" s="81" t="str">
        <f t="shared" si="124"/>
        <v/>
      </c>
      <c r="AZQ115" s="81" t="str">
        <f t="shared" si="124"/>
        <v/>
      </c>
      <c r="AZR115" s="81" t="str">
        <f t="shared" si="124"/>
        <v/>
      </c>
      <c r="AZS115" s="81" t="str">
        <f t="shared" si="124"/>
        <v/>
      </c>
      <c r="AZT115" s="81" t="str">
        <f t="shared" si="124"/>
        <v/>
      </c>
      <c r="AZU115" s="81" t="str">
        <f t="shared" si="124"/>
        <v/>
      </c>
      <c r="AZV115" s="81" t="str">
        <f t="shared" si="124"/>
        <v/>
      </c>
      <c r="AZW115" s="81" t="str">
        <f t="shared" si="124"/>
        <v/>
      </c>
      <c r="AZX115" s="81" t="str">
        <f t="shared" si="124"/>
        <v/>
      </c>
      <c r="AZY115" s="81" t="str">
        <f t="shared" si="124"/>
        <v/>
      </c>
      <c r="AZZ115" s="81" t="str">
        <f t="shared" si="124"/>
        <v/>
      </c>
      <c r="BAA115" s="81" t="str">
        <f t="shared" si="124"/>
        <v/>
      </c>
      <c r="BAB115" s="81" t="str">
        <f t="shared" si="124"/>
        <v/>
      </c>
      <c r="BAC115" s="81" t="str">
        <f t="shared" si="124"/>
        <v/>
      </c>
      <c r="BAD115" s="81" t="str">
        <f t="shared" si="124"/>
        <v/>
      </c>
      <c r="BAE115" s="81" t="str">
        <f t="shared" ref="BAE115:BCP115" si="125">IF(ISNUMBER(outYear),BAE66+BAE72+BAE78+BAE112,"")</f>
        <v/>
      </c>
      <c r="BAF115" s="81" t="str">
        <f t="shared" si="125"/>
        <v/>
      </c>
      <c r="BAG115" s="81" t="str">
        <f t="shared" si="125"/>
        <v/>
      </c>
      <c r="BAH115" s="81" t="str">
        <f t="shared" si="125"/>
        <v/>
      </c>
      <c r="BAI115" s="81" t="str">
        <f t="shared" si="125"/>
        <v/>
      </c>
      <c r="BAJ115" s="81" t="str">
        <f t="shared" si="125"/>
        <v/>
      </c>
      <c r="BAK115" s="81" t="str">
        <f t="shared" si="125"/>
        <v/>
      </c>
      <c r="BAL115" s="81" t="str">
        <f t="shared" si="125"/>
        <v/>
      </c>
      <c r="BAM115" s="81" t="str">
        <f t="shared" si="125"/>
        <v/>
      </c>
      <c r="BAN115" s="81" t="str">
        <f t="shared" si="125"/>
        <v/>
      </c>
      <c r="BAO115" s="81" t="str">
        <f t="shared" si="125"/>
        <v/>
      </c>
      <c r="BAP115" s="81" t="str">
        <f t="shared" si="125"/>
        <v/>
      </c>
      <c r="BAQ115" s="81" t="str">
        <f t="shared" si="125"/>
        <v/>
      </c>
      <c r="BAR115" s="81" t="str">
        <f t="shared" si="125"/>
        <v/>
      </c>
      <c r="BAS115" s="81" t="str">
        <f t="shared" si="125"/>
        <v/>
      </c>
      <c r="BAT115" s="81" t="str">
        <f t="shared" si="125"/>
        <v/>
      </c>
      <c r="BAU115" s="81" t="str">
        <f t="shared" si="125"/>
        <v/>
      </c>
      <c r="BAV115" s="81" t="str">
        <f t="shared" si="125"/>
        <v/>
      </c>
      <c r="BAW115" s="81" t="str">
        <f t="shared" si="125"/>
        <v/>
      </c>
      <c r="BAX115" s="81" t="str">
        <f t="shared" si="125"/>
        <v/>
      </c>
      <c r="BAY115" s="81" t="str">
        <f t="shared" si="125"/>
        <v/>
      </c>
      <c r="BAZ115" s="81" t="str">
        <f t="shared" si="125"/>
        <v/>
      </c>
      <c r="BBA115" s="81" t="str">
        <f t="shared" si="125"/>
        <v/>
      </c>
      <c r="BBB115" s="81" t="str">
        <f t="shared" si="125"/>
        <v/>
      </c>
      <c r="BBC115" s="81" t="str">
        <f t="shared" si="125"/>
        <v/>
      </c>
      <c r="BBD115" s="81" t="str">
        <f t="shared" si="125"/>
        <v/>
      </c>
      <c r="BBE115" s="81" t="str">
        <f t="shared" si="125"/>
        <v/>
      </c>
      <c r="BBF115" s="81" t="str">
        <f t="shared" si="125"/>
        <v/>
      </c>
      <c r="BBG115" s="81" t="str">
        <f t="shared" si="125"/>
        <v/>
      </c>
      <c r="BBH115" s="81" t="str">
        <f t="shared" si="125"/>
        <v/>
      </c>
      <c r="BBI115" s="81" t="str">
        <f t="shared" si="125"/>
        <v/>
      </c>
      <c r="BBJ115" s="81" t="str">
        <f t="shared" si="125"/>
        <v/>
      </c>
      <c r="BBK115" s="81" t="str">
        <f t="shared" si="125"/>
        <v/>
      </c>
      <c r="BBL115" s="81" t="str">
        <f t="shared" si="125"/>
        <v/>
      </c>
      <c r="BBM115" s="81" t="str">
        <f t="shared" si="125"/>
        <v/>
      </c>
      <c r="BBN115" s="81" t="str">
        <f t="shared" si="125"/>
        <v/>
      </c>
      <c r="BBO115" s="81" t="str">
        <f t="shared" si="125"/>
        <v/>
      </c>
      <c r="BBP115" s="81" t="str">
        <f t="shared" si="125"/>
        <v/>
      </c>
      <c r="BBQ115" s="81" t="str">
        <f t="shared" si="125"/>
        <v/>
      </c>
      <c r="BBR115" s="81" t="str">
        <f t="shared" si="125"/>
        <v/>
      </c>
      <c r="BBS115" s="81" t="str">
        <f t="shared" si="125"/>
        <v/>
      </c>
      <c r="BBT115" s="81" t="str">
        <f t="shared" si="125"/>
        <v/>
      </c>
      <c r="BBU115" s="81" t="str">
        <f t="shared" si="125"/>
        <v/>
      </c>
      <c r="BBV115" s="81" t="str">
        <f t="shared" si="125"/>
        <v/>
      </c>
      <c r="BBW115" s="81" t="str">
        <f t="shared" si="125"/>
        <v/>
      </c>
      <c r="BBX115" s="81" t="str">
        <f t="shared" si="125"/>
        <v/>
      </c>
      <c r="BBY115" s="81" t="str">
        <f t="shared" si="125"/>
        <v/>
      </c>
      <c r="BBZ115" s="81" t="str">
        <f t="shared" si="125"/>
        <v/>
      </c>
      <c r="BCA115" s="81" t="str">
        <f t="shared" si="125"/>
        <v/>
      </c>
      <c r="BCB115" s="81" t="str">
        <f t="shared" si="125"/>
        <v/>
      </c>
      <c r="BCC115" s="81" t="str">
        <f t="shared" si="125"/>
        <v/>
      </c>
      <c r="BCD115" s="81" t="str">
        <f t="shared" si="125"/>
        <v/>
      </c>
      <c r="BCE115" s="81" t="str">
        <f t="shared" si="125"/>
        <v/>
      </c>
      <c r="BCF115" s="81" t="str">
        <f t="shared" si="125"/>
        <v/>
      </c>
      <c r="BCG115" s="81" t="str">
        <f t="shared" si="125"/>
        <v/>
      </c>
      <c r="BCH115" s="81" t="str">
        <f t="shared" si="125"/>
        <v/>
      </c>
      <c r="BCI115" s="81" t="str">
        <f t="shared" si="125"/>
        <v/>
      </c>
      <c r="BCJ115" s="81" t="str">
        <f t="shared" si="125"/>
        <v/>
      </c>
      <c r="BCK115" s="81" t="str">
        <f t="shared" si="125"/>
        <v/>
      </c>
      <c r="BCL115" s="81" t="str">
        <f t="shared" si="125"/>
        <v/>
      </c>
      <c r="BCM115" s="81" t="str">
        <f t="shared" si="125"/>
        <v/>
      </c>
      <c r="BCN115" s="81" t="str">
        <f t="shared" si="125"/>
        <v/>
      </c>
      <c r="BCO115" s="81" t="str">
        <f t="shared" si="125"/>
        <v/>
      </c>
      <c r="BCP115" s="81" t="str">
        <f t="shared" si="125"/>
        <v/>
      </c>
      <c r="BCQ115" s="81" t="str">
        <f t="shared" ref="BCQ115:BFB115" si="126">IF(ISNUMBER(outYear),BCQ66+BCQ72+BCQ78+BCQ112,"")</f>
        <v/>
      </c>
      <c r="BCR115" s="81" t="str">
        <f t="shared" si="126"/>
        <v/>
      </c>
      <c r="BCS115" s="81" t="str">
        <f t="shared" si="126"/>
        <v/>
      </c>
      <c r="BCT115" s="81" t="str">
        <f t="shared" si="126"/>
        <v/>
      </c>
      <c r="BCU115" s="81" t="str">
        <f t="shared" si="126"/>
        <v/>
      </c>
      <c r="BCV115" s="81" t="str">
        <f t="shared" si="126"/>
        <v/>
      </c>
      <c r="BCW115" s="81" t="str">
        <f t="shared" si="126"/>
        <v/>
      </c>
      <c r="BCX115" s="81" t="str">
        <f t="shared" si="126"/>
        <v/>
      </c>
      <c r="BCY115" s="81" t="str">
        <f t="shared" si="126"/>
        <v/>
      </c>
      <c r="BCZ115" s="81" t="str">
        <f t="shared" si="126"/>
        <v/>
      </c>
      <c r="BDA115" s="81" t="str">
        <f t="shared" si="126"/>
        <v/>
      </c>
      <c r="BDB115" s="81" t="str">
        <f t="shared" si="126"/>
        <v/>
      </c>
      <c r="BDC115" s="81" t="str">
        <f t="shared" si="126"/>
        <v/>
      </c>
      <c r="BDD115" s="81" t="str">
        <f t="shared" si="126"/>
        <v/>
      </c>
      <c r="BDE115" s="81" t="str">
        <f t="shared" si="126"/>
        <v/>
      </c>
      <c r="BDF115" s="81" t="str">
        <f t="shared" si="126"/>
        <v/>
      </c>
      <c r="BDG115" s="81" t="str">
        <f t="shared" si="126"/>
        <v/>
      </c>
      <c r="BDH115" s="81" t="str">
        <f t="shared" si="126"/>
        <v/>
      </c>
      <c r="BDI115" s="81" t="str">
        <f t="shared" si="126"/>
        <v/>
      </c>
      <c r="BDJ115" s="81" t="str">
        <f t="shared" si="126"/>
        <v/>
      </c>
      <c r="BDK115" s="81" t="str">
        <f t="shared" si="126"/>
        <v/>
      </c>
      <c r="BDL115" s="81" t="str">
        <f t="shared" si="126"/>
        <v/>
      </c>
      <c r="BDM115" s="81" t="str">
        <f t="shared" si="126"/>
        <v/>
      </c>
      <c r="BDN115" s="81" t="str">
        <f t="shared" si="126"/>
        <v/>
      </c>
      <c r="BDO115" s="81" t="str">
        <f t="shared" si="126"/>
        <v/>
      </c>
      <c r="BDP115" s="81" t="str">
        <f t="shared" si="126"/>
        <v/>
      </c>
      <c r="BDQ115" s="81" t="str">
        <f t="shared" si="126"/>
        <v/>
      </c>
      <c r="BDR115" s="81" t="str">
        <f t="shared" si="126"/>
        <v/>
      </c>
      <c r="BDS115" s="81" t="str">
        <f t="shared" si="126"/>
        <v/>
      </c>
      <c r="BDT115" s="81" t="str">
        <f t="shared" si="126"/>
        <v/>
      </c>
      <c r="BDU115" s="81" t="str">
        <f t="shared" si="126"/>
        <v/>
      </c>
      <c r="BDV115" s="81" t="str">
        <f t="shared" si="126"/>
        <v/>
      </c>
      <c r="BDW115" s="81" t="str">
        <f t="shared" si="126"/>
        <v/>
      </c>
      <c r="BDX115" s="81" t="str">
        <f t="shared" si="126"/>
        <v/>
      </c>
      <c r="BDY115" s="81" t="str">
        <f t="shared" si="126"/>
        <v/>
      </c>
      <c r="BDZ115" s="81" t="str">
        <f t="shared" si="126"/>
        <v/>
      </c>
      <c r="BEA115" s="81" t="str">
        <f t="shared" si="126"/>
        <v/>
      </c>
      <c r="BEB115" s="81" t="str">
        <f t="shared" si="126"/>
        <v/>
      </c>
      <c r="BEC115" s="81" t="str">
        <f t="shared" si="126"/>
        <v/>
      </c>
      <c r="BED115" s="81" t="str">
        <f t="shared" si="126"/>
        <v/>
      </c>
      <c r="BEE115" s="81" t="str">
        <f t="shared" si="126"/>
        <v/>
      </c>
      <c r="BEF115" s="81" t="str">
        <f t="shared" si="126"/>
        <v/>
      </c>
      <c r="BEG115" s="81" t="str">
        <f t="shared" si="126"/>
        <v/>
      </c>
      <c r="BEH115" s="81" t="str">
        <f t="shared" si="126"/>
        <v/>
      </c>
      <c r="BEI115" s="81" t="str">
        <f t="shared" si="126"/>
        <v/>
      </c>
      <c r="BEJ115" s="81" t="str">
        <f t="shared" si="126"/>
        <v/>
      </c>
      <c r="BEK115" s="81" t="str">
        <f t="shared" si="126"/>
        <v/>
      </c>
      <c r="BEL115" s="81" t="str">
        <f t="shared" si="126"/>
        <v/>
      </c>
      <c r="BEM115" s="81" t="str">
        <f t="shared" si="126"/>
        <v/>
      </c>
      <c r="BEN115" s="81" t="str">
        <f t="shared" si="126"/>
        <v/>
      </c>
      <c r="BEO115" s="81" t="str">
        <f t="shared" si="126"/>
        <v/>
      </c>
      <c r="BEP115" s="81" t="str">
        <f t="shared" si="126"/>
        <v/>
      </c>
      <c r="BEQ115" s="81" t="str">
        <f t="shared" si="126"/>
        <v/>
      </c>
      <c r="BER115" s="81" t="str">
        <f t="shared" si="126"/>
        <v/>
      </c>
      <c r="BES115" s="81" t="str">
        <f t="shared" si="126"/>
        <v/>
      </c>
      <c r="BET115" s="81" t="str">
        <f t="shared" si="126"/>
        <v/>
      </c>
      <c r="BEU115" s="81" t="str">
        <f t="shared" si="126"/>
        <v/>
      </c>
      <c r="BEV115" s="81" t="str">
        <f t="shared" si="126"/>
        <v/>
      </c>
      <c r="BEW115" s="81" t="str">
        <f t="shared" si="126"/>
        <v/>
      </c>
      <c r="BEX115" s="81" t="str">
        <f t="shared" si="126"/>
        <v/>
      </c>
      <c r="BEY115" s="81" t="str">
        <f t="shared" si="126"/>
        <v/>
      </c>
      <c r="BEZ115" s="81" t="str">
        <f t="shared" si="126"/>
        <v/>
      </c>
      <c r="BFA115" s="81" t="str">
        <f t="shared" si="126"/>
        <v/>
      </c>
      <c r="BFB115" s="81" t="str">
        <f t="shared" si="126"/>
        <v/>
      </c>
      <c r="BFC115" s="81" t="str">
        <f t="shared" ref="BFC115:BHN115" si="127">IF(ISNUMBER(outYear),BFC66+BFC72+BFC78+BFC112,"")</f>
        <v/>
      </c>
      <c r="BFD115" s="81" t="str">
        <f t="shared" si="127"/>
        <v/>
      </c>
      <c r="BFE115" s="81" t="str">
        <f t="shared" si="127"/>
        <v/>
      </c>
      <c r="BFF115" s="81" t="str">
        <f t="shared" si="127"/>
        <v/>
      </c>
      <c r="BFG115" s="81" t="str">
        <f t="shared" si="127"/>
        <v/>
      </c>
      <c r="BFH115" s="81" t="str">
        <f t="shared" si="127"/>
        <v/>
      </c>
      <c r="BFI115" s="81" t="str">
        <f t="shared" si="127"/>
        <v/>
      </c>
      <c r="BFJ115" s="81" t="str">
        <f t="shared" si="127"/>
        <v/>
      </c>
      <c r="BFK115" s="81" t="str">
        <f t="shared" si="127"/>
        <v/>
      </c>
      <c r="BFL115" s="81" t="str">
        <f t="shared" si="127"/>
        <v/>
      </c>
      <c r="BFM115" s="81" t="str">
        <f t="shared" si="127"/>
        <v/>
      </c>
      <c r="BFN115" s="81" t="str">
        <f t="shared" si="127"/>
        <v/>
      </c>
      <c r="BFO115" s="81" t="str">
        <f t="shared" si="127"/>
        <v/>
      </c>
      <c r="BFP115" s="81" t="str">
        <f t="shared" si="127"/>
        <v/>
      </c>
      <c r="BFQ115" s="81" t="str">
        <f t="shared" si="127"/>
        <v/>
      </c>
      <c r="BFR115" s="81" t="str">
        <f t="shared" si="127"/>
        <v/>
      </c>
      <c r="BFS115" s="81" t="str">
        <f t="shared" si="127"/>
        <v/>
      </c>
      <c r="BFT115" s="81" t="str">
        <f t="shared" si="127"/>
        <v/>
      </c>
      <c r="BFU115" s="81" t="str">
        <f t="shared" si="127"/>
        <v/>
      </c>
      <c r="BFV115" s="81" t="str">
        <f t="shared" si="127"/>
        <v/>
      </c>
      <c r="BFW115" s="81" t="str">
        <f t="shared" si="127"/>
        <v/>
      </c>
      <c r="BFX115" s="81" t="str">
        <f t="shared" si="127"/>
        <v/>
      </c>
      <c r="BFY115" s="81" t="str">
        <f t="shared" si="127"/>
        <v/>
      </c>
      <c r="BFZ115" s="81" t="str">
        <f t="shared" si="127"/>
        <v/>
      </c>
      <c r="BGA115" s="81" t="str">
        <f t="shared" si="127"/>
        <v/>
      </c>
      <c r="BGB115" s="81" t="str">
        <f t="shared" si="127"/>
        <v/>
      </c>
      <c r="BGC115" s="81" t="str">
        <f t="shared" si="127"/>
        <v/>
      </c>
      <c r="BGD115" s="81" t="str">
        <f t="shared" si="127"/>
        <v/>
      </c>
      <c r="BGE115" s="81" t="str">
        <f t="shared" si="127"/>
        <v/>
      </c>
      <c r="BGF115" s="81" t="str">
        <f t="shared" si="127"/>
        <v/>
      </c>
      <c r="BGG115" s="81" t="str">
        <f t="shared" si="127"/>
        <v/>
      </c>
      <c r="BGH115" s="81" t="str">
        <f t="shared" si="127"/>
        <v/>
      </c>
      <c r="BGI115" s="81" t="str">
        <f t="shared" si="127"/>
        <v/>
      </c>
      <c r="BGJ115" s="81" t="str">
        <f t="shared" si="127"/>
        <v/>
      </c>
      <c r="BGK115" s="81" t="str">
        <f t="shared" si="127"/>
        <v/>
      </c>
      <c r="BGL115" s="81" t="str">
        <f t="shared" si="127"/>
        <v/>
      </c>
      <c r="BGM115" s="81" t="str">
        <f t="shared" si="127"/>
        <v/>
      </c>
      <c r="BGN115" s="81" t="str">
        <f t="shared" si="127"/>
        <v/>
      </c>
      <c r="BGO115" s="81" t="str">
        <f t="shared" si="127"/>
        <v/>
      </c>
      <c r="BGP115" s="81" t="str">
        <f t="shared" si="127"/>
        <v/>
      </c>
      <c r="BGQ115" s="81" t="str">
        <f t="shared" si="127"/>
        <v/>
      </c>
      <c r="BGR115" s="81" t="str">
        <f t="shared" si="127"/>
        <v/>
      </c>
      <c r="BGS115" s="81" t="str">
        <f t="shared" si="127"/>
        <v/>
      </c>
      <c r="BGT115" s="81" t="str">
        <f t="shared" si="127"/>
        <v/>
      </c>
      <c r="BGU115" s="81" t="str">
        <f t="shared" si="127"/>
        <v/>
      </c>
      <c r="BGV115" s="81" t="str">
        <f t="shared" si="127"/>
        <v/>
      </c>
      <c r="BGW115" s="81" t="str">
        <f t="shared" si="127"/>
        <v/>
      </c>
      <c r="BGX115" s="81" t="str">
        <f t="shared" si="127"/>
        <v/>
      </c>
      <c r="BGY115" s="81" t="str">
        <f t="shared" si="127"/>
        <v/>
      </c>
      <c r="BGZ115" s="81" t="str">
        <f t="shared" si="127"/>
        <v/>
      </c>
      <c r="BHA115" s="81" t="str">
        <f t="shared" si="127"/>
        <v/>
      </c>
      <c r="BHB115" s="81" t="str">
        <f t="shared" si="127"/>
        <v/>
      </c>
      <c r="BHC115" s="81" t="str">
        <f t="shared" si="127"/>
        <v/>
      </c>
      <c r="BHD115" s="81" t="str">
        <f t="shared" si="127"/>
        <v/>
      </c>
      <c r="BHE115" s="81" t="str">
        <f t="shared" si="127"/>
        <v/>
      </c>
      <c r="BHF115" s="81" t="str">
        <f t="shared" si="127"/>
        <v/>
      </c>
      <c r="BHG115" s="81" t="str">
        <f t="shared" si="127"/>
        <v/>
      </c>
      <c r="BHH115" s="81" t="str">
        <f t="shared" si="127"/>
        <v/>
      </c>
      <c r="BHI115" s="81" t="str">
        <f t="shared" si="127"/>
        <v/>
      </c>
      <c r="BHJ115" s="81" t="str">
        <f t="shared" si="127"/>
        <v/>
      </c>
      <c r="BHK115" s="81" t="str">
        <f t="shared" si="127"/>
        <v/>
      </c>
      <c r="BHL115" s="81" t="str">
        <f t="shared" si="127"/>
        <v/>
      </c>
      <c r="BHM115" s="81" t="str">
        <f t="shared" si="127"/>
        <v/>
      </c>
      <c r="BHN115" s="81" t="str">
        <f t="shared" si="127"/>
        <v/>
      </c>
      <c r="BHO115" s="81" t="str">
        <f t="shared" ref="BHO115:BJZ115" si="128">IF(ISNUMBER(outYear),BHO66+BHO72+BHO78+BHO112,"")</f>
        <v/>
      </c>
      <c r="BHP115" s="81" t="str">
        <f t="shared" si="128"/>
        <v/>
      </c>
      <c r="BHQ115" s="81" t="str">
        <f t="shared" si="128"/>
        <v/>
      </c>
      <c r="BHR115" s="81" t="str">
        <f t="shared" si="128"/>
        <v/>
      </c>
      <c r="BHS115" s="81" t="str">
        <f t="shared" si="128"/>
        <v/>
      </c>
      <c r="BHT115" s="81" t="str">
        <f t="shared" si="128"/>
        <v/>
      </c>
      <c r="BHU115" s="81" t="str">
        <f t="shared" si="128"/>
        <v/>
      </c>
      <c r="BHV115" s="81" t="str">
        <f t="shared" si="128"/>
        <v/>
      </c>
      <c r="BHW115" s="81" t="str">
        <f t="shared" si="128"/>
        <v/>
      </c>
      <c r="BHX115" s="81" t="str">
        <f t="shared" si="128"/>
        <v/>
      </c>
      <c r="BHY115" s="81" t="str">
        <f t="shared" si="128"/>
        <v/>
      </c>
      <c r="BHZ115" s="81" t="str">
        <f t="shared" si="128"/>
        <v/>
      </c>
      <c r="BIA115" s="81" t="str">
        <f t="shared" si="128"/>
        <v/>
      </c>
      <c r="BIB115" s="81" t="str">
        <f t="shared" si="128"/>
        <v/>
      </c>
      <c r="BIC115" s="81" t="str">
        <f t="shared" si="128"/>
        <v/>
      </c>
      <c r="BID115" s="81" t="str">
        <f t="shared" si="128"/>
        <v/>
      </c>
      <c r="BIE115" s="81" t="str">
        <f t="shared" si="128"/>
        <v/>
      </c>
      <c r="BIF115" s="81" t="str">
        <f t="shared" si="128"/>
        <v/>
      </c>
      <c r="BIG115" s="81" t="str">
        <f t="shared" si="128"/>
        <v/>
      </c>
      <c r="BIH115" s="81" t="str">
        <f t="shared" si="128"/>
        <v/>
      </c>
      <c r="BII115" s="81" t="str">
        <f t="shared" si="128"/>
        <v/>
      </c>
      <c r="BIJ115" s="81" t="str">
        <f t="shared" si="128"/>
        <v/>
      </c>
      <c r="BIK115" s="81" t="str">
        <f t="shared" si="128"/>
        <v/>
      </c>
      <c r="BIL115" s="81" t="str">
        <f t="shared" si="128"/>
        <v/>
      </c>
      <c r="BIM115" s="81" t="str">
        <f t="shared" si="128"/>
        <v/>
      </c>
      <c r="BIN115" s="81" t="str">
        <f t="shared" si="128"/>
        <v/>
      </c>
      <c r="BIO115" s="81" t="str">
        <f t="shared" si="128"/>
        <v/>
      </c>
      <c r="BIP115" s="81" t="str">
        <f t="shared" si="128"/>
        <v/>
      </c>
      <c r="BIQ115" s="81" t="str">
        <f t="shared" si="128"/>
        <v/>
      </c>
      <c r="BIR115" s="81" t="str">
        <f t="shared" si="128"/>
        <v/>
      </c>
      <c r="BIS115" s="81" t="str">
        <f t="shared" si="128"/>
        <v/>
      </c>
      <c r="BIT115" s="81" t="str">
        <f t="shared" si="128"/>
        <v/>
      </c>
      <c r="BIU115" s="81" t="str">
        <f t="shared" si="128"/>
        <v/>
      </c>
      <c r="BIV115" s="81" t="str">
        <f t="shared" si="128"/>
        <v/>
      </c>
      <c r="BIW115" s="81" t="str">
        <f t="shared" si="128"/>
        <v/>
      </c>
      <c r="BIX115" s="81" t="str">
        <f t="shared" si="128"/>
        <v/>
      </c>
      <c r="BIY115" s="81" t="str">
        <f t="shared" si="128"/>
        <v/>
      </c>
      <c r="BIZ115" s="81" t="str">
        <f t="shared" si="128"/>
        <v/>
      </c>
      <c r="BJA115" s="81" t="str">
        <f t="shared" si="128"/>
        <v/>
      </c>
      <c r="BJB115" s="81" t="str">
        <f t="shared" si="128"/>
        <v/>
      </c>
      <c r="BJC115" s="81" t="str">
        <f t="shared" si="128"/>
        <v/>
      </c>
      <c r="BJD115" s="81" t="str">
        <f t="shared" si="128"/>
        <v/>
      </c>
      <c r="BJE115" s="81" t="str">
        <f t="shared" si="128"/>
        <v/>
      </c>
      <c r="BJF115" s="81" t="str">
        <f t="shared" si="128"/>
        <v/>
      </c>
      <c r="BJG115" s="81" t="str">
        <f t="shared" si="128"/>
        <v/>
      </c>
      <c r="BJH115" s="81" t="str">
        <f t="shared" si="128"/>
        <v/>
      </c>
      <c r="BJI115" s="81" t="str">
        <f t="shared" si="128"/>
        <v/>
      </c>
      <c r="BJJ115" s="81" t="str">
        <f t="shared" si="128"/>
        <v/>
      </c>
      <c r="BJK115" s="81" t="str">
        <f t="shared" si="128"/>
        <v/>
      </c>
      <c r="BJL115" s="81" t="str">
        <f t="shared" si="128"/>
        <v/>
      </c>
      <c r="BJM115" s="81" t="str">
        <f t="shared" si="128"/>
        <v/>
      </c>
      <c r="BJN115" s="81" t="str">
        <f t="shared" si="128"/>
        <v/>
      </c>
      <c r="BJO115" s="81" t="str">
        <f t="shared" si="128"/>
        <v/>
      </c>
      <c r="BJP115" s="81" t="str">
        <f t="shared" si="128"/>
        <v/>
      </c>
      <c r="BJQ115" s="81" t="str">
        <f t="shared" si="128"/>
        <v/>
      </c>
      <c r="BJR115" s="81" t="str">
        <f t="shared" si="128"/>
        <v/>
      </c>
      <c r="BJS115" s="81" t="str">
        <f t="shared" si="128"/>
        <v/>
      </c>
      <c r="BJT115" s="81" t="str">
        <f t="shared" si="128"/>
        <v/>
      </c>
      <c r="BJU115" s="81" t="str">
        <f t="shared" si="128"/>
        <v/>
      </c>
      <c r="BJV115" s="81" t="str">
        <f t="shared" si="128"/>
        <v/>
      </c>
      <c r="BJW115" s="81" t="str">
        <f t="shared" si="128"/>
        <v/>
      </c>
      <c r="BJX115" s="81" t="str">
        <f t="shared" si="128"/>
        <v/>
      </c>
      <c r="BJY115" s="81" t="str">
        <f t="shared" si="128"/>
        <v/>
      </c>
      <c r="BJZ115" s="81" t="str">
        <f t="shared" si="128"/>
        <v/>
      </c>
      <c r="BKA115" s="81" t="str">
        <f t="shared" ref="BKA115:BML115" si="129">IF(ISNUMBER(outYear),BKA66+BKA72+BKA78+BKA112,"")</f>
        <v/>
      </c>
      <c r="BKB115" s="81" t="str">
        <f t="shared" si="129"/>
        <v/>
      </c>
      <c r="BKC115" s="81" t="str">
        <f t="shared" si="129"/>
        <v/>
      </c>
      <c r="BKD115" s="81" t="str">
        <f t="shared" si="129"/>
        <v/>
      </c>
      <c r="BKE115" s="81" t="str">
        <f t="shared" si="129"/>
        <v/>
      </c>
      <c r="BKF115" s="81" t="str">
        <f t="shared" si="129"/>
        <v/>
      </c>
      <c r="BKG115" s="81" t="str">
        <f t="shared" si="129"/>
        <v/>
      </c>
      <c r="BKH115" s="81" t="str">
        <f t="shared" si="129"/>
        <v/>
      </c>
      <c r="BKI115" s="81" t="str">
        <f t="shared" si="129"/>
        <v/>
      </c>
      <c r="BKJ115" s="81" t="str">
        <f t="shared" si="129"/>
        <v/>
      </c>
      <c r="BKK115" s="81" t="str">
        <f t="shared" si="129"/>
        <v/>
      </c>
      <c r="BKL115" s="81" t="str">
        <f t="shared" si="129"/>
        <v/>
      </c>
      <c r="BKM115" s="81" t="str">
        <f t="shared" si="129"/>
        <v/>
      </c>
      <c r="BKN115" s="81" t="str">
        <f t="shared" si="129"/>
        <v/>
      </c>
      <c r="BKO115" s="81" t="str">
        <f t="shared" si="129"/>
        <v/>
      </c>
      <c r="BKP115" s="81" t="str">
        <f t="shared" si="129"/>
        <v/>
      </c>
      <c r="BKQ115" s="81" t="str">
        <f t="shared" si="129"/>
        <v/>
      </c>
      <c r="BKR115" s="81" t="str">
        <f t="shared" si="129"/>
        <v/>
      </c>
      <c r="BKS115" s="81" t="str">
        <f t="shared" si="129"/>
        <v/>
      </c>
      <c r="BKT115" s="81" t="str">
        <f t="shared" si="129"/>
        <v/>
      </c>
      <c r="BKU115" s="81" t="str">
        <f t="shared" si="129"/>
        <v/>
      </c>
      <c r="BKV115" s="81" t="str">
        <f t="shared" si="129"/>
        <v/>
      </c>
      <c r="BKW115" s="81" t="str">
        <f t="shared" si="129"/>
        <v/>
      </c>
      <c r="BKX115" s="81" t="str">
        <f t="shared" si="129"/>
        <v/>
      </c>
      <c r="BKY115" s="81" t="str">
        <f t="shared" si="129"/>
        <v/>
      </c>
      <c r="BKZ115" s="81" t="str">
        <f t="shared" si="129"/>
        <v/>
      </c>
      <c r="BLA115" s="81" t="str">
        <f t="shared" si="129"/>
        <v/>
      </c>
      <c r="BLB115" s="81" t="str">
        <f t="shared" si="129"/>
        <v/>
      </c>
      <c r="BLC115" s="81" t="str">
        <f t="shared" si="129"/>
        <v/>
      </c>
      <c r="BLD115" s="81" t="str">
        <f t="shared" si="129"/>
        <v/>
      </c>
      <c r="BLE115" s="81" t="str">
        <f t="shared" si="129"/>
        <v/>
      </c>
      <c r="BLF115" s="81" t="str">
        <f t="shared" si="129"/>
        <v/>
      </c>
      <c r="BLG115" s="81" t="str">
        <f t="shared" si="129"/>
        <v/>
      </c>
      <c r="BLH115" s="81" t="str">
        <f t="shared" si="129"/>
        <v/>
      </c>
      <c r="BLI115" s="81" t="str">
        <f t="shared" si="129"/>
        <v/>
      </c>
      <c r="BLJ115" s="81" t="str">
        <f t="shared" si="129"/>
        <v/>
      </c>
      <c r="BLK115" s="81" t="str">
        <f t="shared" si="129"/>
        <v/>
      </c>
      <c r="BLL115" s="81" t="str">
        <f t="shared" si="129"/>
        <v/>
      </c>
      <c r="BLM115" s="81" t="str">
        <f t="shared" si="129"/>
        <v/>
      </c>
      <c r="BLN115" s="81" t="str">
        <f t="shared" si="129"/>
        <v/>
      </c>
      <c r="BLO115" s="81" t="str">
        <f t="shared" si="129"/>
        <v/>
      </c>
      <c r="BLP115" s="81" t="str">
        <f t="shared" si="129"/>
        <v/>
      </c>
      <c r="BLQ115" s="81" t="str">
        <f t="shared" si="129"/>
        <v/>
      </c>
      <c r="BLR115" s="81" t="str">
        <f t="shared" si="129"/>
        <v/>
      </c>
      <c r="BLS115" s="81" t="str">
        <f t="shared" si="129"/>
        <v/>
      </c>
      <c r="BLT115" s="81" t="str">
        <f t="shared" si="129"/>
        <v/>
      </c>
      <c r="BLU115" s="81" t="str">
        <f t="shared" si="129"/>
        <v/>
      </c>
      <c r="BLV115" s="81" t="str">
        <f t="shared" si="129"/>
        <v/>
      </c>
      <c r="BLW115" s="81" t="str">
        <f t="shared" si="129"/>
        <v/>
      </c>
      <c r="BLX115" s="81" t="str">
        <f t="shared" si="129"/>
        <v/>
      </c>
      <c r="BLY115" s="81" t="str">
        <f t="shared" si="129"/>
        <v/>
      </c>
      <c r="BLZ115" s="81" t="str">
        <f t="shared" si="129"/>
        <v/>
      </c>
      <c r="BMA115" s="81" t="str">
        <f t="shared" si="129"/>
        <v/>
      </c>
      <c r="BMB115" s="81" t="str">
        <f t="shared" si="129"/>
        <v/>
      </c>
      <c r="BMC115" s="81" t="str">
        <f t="shared" si="129"/>
        <v/>
      </c>
      <c r="BMD115" s="81" t="str">
        <f t="shared" si="129"/>
        <v/>
      </c>
      <c r="BME115" s="81" t="str">
        <f t="shared" si="129"/>
        <v/>
      </c>
      <c r="BMF115" s="81" t="str">
        <f t="shared" si="129"/>
        <v/>
      </c>
      <c r="BMG115" s="81" t="str">
        <f t="shared" si="129"/>
        <v/>
      </c>
      <c r="BMH115" s="81" t="str">
        <f t="shared" si="129"/>
        <v/>
      </c>
      <c r="BMI115" s="81" t="str">
        <f t="shared" si="129"/>
        <v/>
      </c>
      <c r="BMJ115" s="81" t="str">
        <f t="shared" si="129"/>
        <v/>
      </c>
      <c r="BMK115" s="81" t="str">
        <f t="shared" si="129"/>
        <v/>
      </c>
      <c r="BML115" s="81" t="str">
        <f t="shared" si="129"/>
        <v/>
      </c>
      <c r="BMM115" s="81" t="str">
        <f t="shared" ref="BMM115:BOX115" si="130">IF(ISNUMBER(outYear),BMM66+BMM72+BMM78+BMM112,"")</f>
        <v/>
      </c>
      <c r="BMN115" s="81" t="str">
        <f t="shared" si="130"/>
        <v/>
      </c>
      <c r="BMO115" s="81" t="str">
        <f t="shared" si="130"/>
        <v/>
      </c>
      <c r="BMP115" s="81" t="str">
        <f t="shared" si="130"/>
        <v/>
      </c>
      <c r="BMQ115" s="81" t="str">
        <f t="shared" si="130"/>
        <v/>
      </c>
      <c r="BMR115" s="81" t="str">
        <f t="shared" si="130"/>
        <v/>
      </c>
      <c r="BMS115" s="81" t="str">
        <f t="shared" si="130"/>
        <v/>
      </c>
      <c r="BMT115" s="81" t="str">
        <f t="shared" si="130"/>
        <v/>
      </c>
      <c r="BMU115" s="81" t="str">
        <f t="shared" si="130"/>
        <v/>
      </c>
      <c r="BMV115" s="81" t="str">
        <f t="shared" si="130"/>
        <v/>
      </c>
      <c r="BMW115" s="81" t="str">
        <f t="shared" si="130"/>
        <v/>
      </c>
      <c r="BMX115" s="81" t="str">
        <f t="shared" si="130"/>
        <v/>
      </c>
      <c r="BMY115" s="81" t="str">
        <f t="shared" si="130"/>
        <v/>
      </c>
      <c r="BMZ115" s="81" t="str">
        <f t="shared" si="130"/>
        <v/>
      </c>
      <c r="BNA115" s="81" t="str">
        <f t="shared" si="130"/>
        <v/>
      </c>
      <c r="BNB115" s="81" t="str">
        <f t="shared" si="130"/>
        <v/>
      </c>
      <c r="BNC115" s="81" t="str">
        <f t="shared" si="130"/>
        <v/>
      </c>
      <c r="BND115" s="81" t="str">
        <f t="shared" si="130"/>
        <v/>
      </c>
      <c r="BNE115" s="81" t="str">
        <f t="shared" si="130"/>
        <v/>
      </c>
      <c r="BNF115" s="81" t="str">
        <f t="shared" si="130"/>
        <v/>
      </c>
      <c r="BNG115" s="81" t="str">
        <f t="shared" si="130"/>
        <v/>
      </c>
      <c r="BNH115" s="81" t="str">
        <f t="shared" si="130"/>
        <v/>
      </c>
      <c r="BNI115" s="81" t="str">
        <f t="shared" si="130"/>
        <v/>
      </c>
      <c r="BNJ115" s="81" t="str">
        <f t="shared" si="130"/>
        <v/>
      </c>
      <c r="BNK115" s="81" t="str">
        <f t="shared" si="130"/>
        <v/>
      </c>
      <c r="BNL115" s="81" t="str">
        <f t="shared" si="130"/>
        <v/>
      </c>
      <c r="BNM115" s="81" t="str">
        <f t="shared" si="130"/>
        <v/>
      </c>
      <c r="BNN115" s="81" t="str">
        <f t="shared" si="130"/>
        <v/>
      </c>
      <c r="BNO115" s="81" t="str">
        <f t="shared" si="130"/>
        <v/>
      </c>
      <c r="BNP115" s="81" t="str">
        <f t="shared" si="130"/>
        <v/>
      </c>
      <c r="BNQ115" s="81" t="str">
        <f t="shared" si="130"/>
        <v/>
      </c>
      <c r="BNR115" s="81" t="str">
        <f t="shared" si="130"/>
        <v/>
      </c>
      <c r="BNS115" s="81" t="str">
        <f t="shared" si="130"/>
        <v/>
      </c>
      <c r="BNT115" s="81" t="str">
        <f t="shared" si="130"/>
        <v/>
      </c>
      <c r="BNU115" s="81" t="str">
        <f t="shared" si="130"/>
        <v/>
      </c>
      <c r="BNV115" s="81" t="str">
        <f t="shared" si="130"/>
        <v/>
      </c>
      <c r="BNW115" s="81" t="str">
        <f t="shared" si="130"/>
        <v/>
      </c>
      <c r="BNX115" s="81" t="str">
        <f t="shared" si="130"/>
        <v/>
      </c>
      <c r="BNY115" s="81" t="str">
        <f t="shared" si="130"/>
        <v/>
      </c>
      <c r="BNZ115" s="81" t="str">
        <f t="shared" si="130"/>
        <v/>
      </c>
      <c r="BOA115" s="81" t="str">
        <f t="shared" si="130"/>
        <v/>
      </c>
      <c r="BOB115" s="81" t="str">
        <f t="shared" si="130"/>
        <v/>
      </c>
      <c r="BOC115" s="81" t="str">
        <f t="shared" si="130"/>
        <v/>
      </c>
      <c r="BOD115" s="81" t="str">
        <f t="shared" si="130"/>
        <v/>
      </c>
      <c r="BOE115" s="81" t="str">
        <f t="shared" si="130"/>
        <v/>
      </c>
      <c r="BOF115" s="81" t="str">
        <f t="shared" si="130"/>
        <v/>
      </c>
      <c r="BOG115" s="81" t="str">
        <f t="shared" si="130"/>
        <v/>
      </c>
      <c r="BOH115" s="81" t="str">
        <f t="shared" si="130"/>
        <v/>
      </c>
      <c r="BOI115" s="81" t="str">
        <f t="shared" si="130"/>
        <v/>
      </c>
      <c r="BOJ115" s="81" t="str">
        <f t="shared" si="130"/>
        <v/>
      </c>
      <c r="BOK115" s="81" t="str">
        <f t="shared" si="130"/>
        <v/>
      </c>
      <c r="BOL115" s="81" t="str">
        <f t="shared" si="130"/>
        <v/>
      </c>
      <c r="BOM115" s="81" t="str">
        <f t="shared" si="130"/>
        <v/>
      </c>
      <c r="BON115" s="81" t="str">
        <f t="shared" si="130"/>
        <v/>
      </c>
      <c r="BOO115" s="81" t="str">
        <f t="shared" si="130"/>
        <v/>
      </c>
      <c r="BOP115" s="81" t="str">
        <f t="shared" si="130"/>
        <v/>
      </c>
      <c r="BOQ115" s="81" t="str">
        <f t="shared" si="130"/>
        <v/>
      </c>
      <c r="BOR115" s="81" t="str">
        <f t="shared" si="130"/>
        <v/>
      </c>
      <c r="BOS115" s="81" t="str">
        <f t="shared" si="130"/>
        <v/>
      </c>
      <c r="BOT115" s="81" t="str">
        <f t="shared" si="130"/>
        <v/>
      </c>
      <c r="BOU115" s="81" t="str">
        <f t="shared" si="130"/>
        <v/>
      </c>
      <c r="BOV115" s="81" t="str">
        <f t="shared" si="130"/>
        <v/>
      </c>
      <c r="BOW115" s="81" t="str">
        <f t="shared" si="130"/>
        <v/>
      </c>
      <c r="BOX115" s="81" t="str">
        <f t="shared" si="130"/>
        <v/>
      </c>
      <c r="BOY115" s="81" t="str">
        <f t="shared" ref="BOY115:BRJ115" si="131">IF(ISNUMBER(outYear),BOY66+BOY72+BOY78+BOY112,"")</f>
        <v/>
      </c>
      <c r="BOZ115" s="81" t="str">
        <f t="shared" si="131"/>
        <v/>
      </c>
      <c r="BPA115" s="81" t="str">
        <f t="shared" si="131"/>
        <v/>
      </c>
      <c r="BPB115" s="81" t="str">
        <f t="shared" si="131"/>
        <v/>
      </c>
      <c r="BPC115" s="81" t="str">
        <f t="shared" si="131"/>
        <v/>
      </c>
      <c r="BPD115" s="81" t="str">
        <f t="shared" si="131"/>
        <v/>
      </c>
      <c r="BPE115" s="81" t="str">
        <f t="shared" si="131"/>
        <v/>
      </c>
      <c r="BPF115" s="81" t="str">
        <f t="shared" si="131"/>
        <v/>
      </c>
      <c r="BPG115" s="81" t="str">
        <f t="shared" si="131"/>
        <v/>
      </c>
      <c r="BPH115" s="81" t="str">
        <f t="shared" si="131"/>
        <v/>
      </c>
      <c r="BPI115" s="81" t="str">
        <f t="shared" si="131"/>
        <v/>
      </c>
      <c r="BPJ115" s="81" t="str">
        <f t="shared" si="131"/>
        <v/>
      </c>
      <c r="BPK115" s="81" t="str">
        <f t="shared" si="131"/>
        <v/>
      </c>
      <c r="BPL115" s="81" t="str">
        <f t="shared" si="131"/>
        <v/>
      </c>
      <c r="BPM115" s="81" t="str">
        <f t="shared" si="131"/>
        <v/>
      </c>
      <c r="BPN115" s="81" t="str">
        <f t="shared" si="131"/>
        <v/>
      </c>
      <c r="BPO115" s="81" t="str">
        <f t="shared" si="131"/>
        <v/>
      </c>
      <c r="BPP115" s="81" t="str">
        <f t="shared" si="131"/>
        <v/>
      </c>
      <c r="BPQ115" s="81" t="str">
        <f t="shared" si="131"/>
        <v/>
      </c>
      <c r="BPR115" s="81" t="str">
        <f t="shared" si="131"/>
        <v/>
      </c>
      <c r="BPS115" s="81" t="str">
        <f t="shared" si="131"/>
        <v/>
      </c>
      <c r="BPT115" s="81" t="str">
        <f t="shared" si="131"/>
        <v/>
      </c>
      <c r="BPU115" s="81" t="str">
        <f t="shared" si="131"/>
        <v/>
      </c>
      <c r="BPV115" s="81" t="str">
        <f t="shared" si="131"/>
        <v/>
      </c>
      <c r="BPW115" s="81" t="str">
        <f t="shared" si="131"/>
        <v/>
      </c>
      <c r="BPX115" s="81" t="str">
        <f t="shared" si="131"/>
        <v/>
      </c>
      <c r="BPY115" s="81" t="str">
        <f t="shared" si="131"/>
        <v/>
      </c>
      <c r="BPZ115" s="81" t="str">
        <f t="shared" si="131"/>
        <v/>
      </c>
      <c r="BQA115" s="81" t="str">
        <f t="shared" si="131"/>
        <v/>
      </c>
      <c r="BQB115" s="81" t="str">
        <f t="shared" si="131"/>
        <v/>
      </c>
      <c r="BQC115" s="81" t="str">
        <f t="shared" si="131"/>
        <v/>
      </c>
      <c r="BQD115" s="81" t="str">
        <f t="shared" si="131"/>
        <v/>
      </c>
      <c r="BQE115" s="81" t="str">
        <f t="shared" si="131"/>
        <v/>
      </c>
      <c r="BQF115" s="81" t="str">
        <f t="shared" si="131"/>
        <v/>
      </c>
      <c r="BQG115" s="81" t="str">
        <f t="shared" si="131"/>
        <v/>
      </c>
      <c r="BQH115" s="81" t="str">
        <f t="shared" si="131"/>
        <v/>
      </c>
      <c r="BQI115" s="81" t="str">
        <f t="shared" si="131"/>
        <v/>
      </c>
      <c r="BQJ115" s="81" t="str">
        <f t="shared" si="131"/>
        <v/>
      </c>
      <c r="BQK115" s="81" t="str">
        <f t="shared" si="131"/>
        <v/>
      </c>
      <c r="BQL115" s="81" t="str">
        <f t="shared" si="131"/>
        <v/>
      </c>
      <c r="BQM115" s="81" t="str">
        <f t="shared" si="131"/>
        <v/>
      </c>
      <c r="BQN115" s="81" t="str">
        <f t="shared" si="131"/>
        <v/>
      </c>
      <c r="BQO115" s="81" t="str">
        <f t="shared" si="131"/>
        <v/>
      </c>
      <c r="BQP115" s="81" t="str">
        <f t="shared" si="131"/>
        <v/>
      </c>
      <c r="BQQ115" s="81" t="str">
        <f t="shared" si="131"/>
        <v/>
      </c>
      <c r="BQR115" s="81" t="str">
        <f t="shared" si="131"/>
        <v/>
      </c>
      <c r="BQS115" s="81" t="str">
        <f t="shared" si="131"/>
        <v/>
      </c>
      <c r="BQT115" s="81" t="str">
        <f t="shared" si="131"/>
        <v/>
      </c>
      <c r="BQU115" s="81" t="str">
        <f t="shared" si="131"/>
        <v/>
      </c>
      <c r="BQV115" s="81" t="str">
        <f t="shared" si="131"/>
        <v/>
      </c>
      <c r="BQW115" s="81" t="str">
        <f t="shared" si="131"/>
        <v/>
      </c>
      <c r="BQX115" s="81" t="str">
        <f t="shared" si="131"/>
        <v/>
      </c>
      <c r="BQY115" s="81" t="str">
        <f t="shared" si="131"/>
        <v/>
      </c>
      <c r="BQZ115" s="81" t="str">
        <f t="shared" si="131"/>
        <v/>
      </c>
      <c r="BRA115" s="81" t="str">
        <f t="shared" si="131"/>
        <v/>
      </c>
      <c r="BRB115" s="81" t="str">
        <f t="shared" si="131"/>
        <v/>
      </c>
      <c r="BRC115" s="81" t="str">
        <f t="shared" si="131"/>
        <v/>
      </c>
      <c r="BRD115" s="81" t="str">
        <f t="shared" si="131"/>
        <v/>
      </c>
      <c r="BRE115" s="81" t="str">
        <f t="shared" si="131"/>
        <v/>
      </c>
      <c r="BRF115" s="81" t="str">
        <f t="shared" si="131"/>
        <v/>
      </c>
      <c r="BRG115" s="81" t="str">
        <f t="shared" si="131"/>
        <v/>
      </c>
      <c r="BRH115" s="81" t="str">
        <f t="shared" si="131"/>
        <v/>
      </c>
      <c r="BRI115" s="81" t="str">
        <f t="shared" si="131"/>
        <v/>
      </c>
      <c r="BRJ115" s="81" t="str">
        <f t="shared" si="131"/>
        <v/>
      </c>
      <c r="BRK115" s="81" t="str">
        <f t="shared" ref="BRK115:BTV115" si="132">IF(ISNUMBER(outYear),BRK66+BRK72+BRK78+BRK112,"")</f>
        <v/>
      </c>
      <c r="BRL115" s="81" t="str">
        <f t="shared" si="132"/>
        <v/>
      </c>
      <c r="BRM115" s="81" t="str">
        <f t="shared" si="132"/>
        <v/>
      </c>
      <c r="BRN115" s="81" t="str">
        <f t="shared" si="132"/>
        <v/>
      </c>
      <c r="BRO115" s="81" t="str">
        <f t="shared" si="132"/>
        <v/>
      </c>
      <c r="BRP115" s="81" t="str">
        <f t="shared" si="132"/>
        <v/>
      </c>
      <c r="BRQ115" s="81" t="str">
        <f t="shared" si="132"/>
        <v/>
      </c>
      <c r="BRR115" s="81" t="str">
        <f t="shared" si="132"/>
        <v/>
      </c>
      <c r="BRS115" s="81" t="str">
        <f t="shared" si="132"/>
        <v/>
      </c>
      <c r="BRT115" s="81" t="str">
        <f t="shared" si="132"/>
        <v/>
      </c>
      <c r="BRU115" s="81" t="str">
        <f t="shared" si="132"/>
        <v/>
      </c>
      <c r="BRV115" s="81" t="str">
        <f t="shared" si="132"/>
        <v/>
      </c>
      <c r="BRW115" s="81" t="str">
        <f t="shared" si="132"/>
        <v/>
      </c>
      <c r="BRX115" s="81" t="str">
        <f t="shared" si="132"/>
        <v/>
      </c>
      <c r="BRY115" s="81" t="str">
        <f t="shared" si="132"/>
        <v/>
      </c>
      <c r="BRZ115" s="81" t="str">
        <f t="shared" si="132"/>
        <v/>
      </c>
      <c r="BSA115" s="81" t="str">
        <f t="shared" si="132"/>
        <v/>
      </c>
      <c r="BSB115" s="81" t="str">
        <f t="shared" si="132"/>
        <v/>
      </c>
      <c r="BSC115" s="81" t="str">
        <f t="shared" si="132"/>
        <v/>
      </c>
      <c r="BSD115" s="81" t="str">
        <f t="shared" si="132"/>
        <v/>
      </c>
      <c r="BSE115" s="81" t="str">
        <f t="shared" si="132"/>
        <v/>
      </c>
      <c r="BSF115" s="81" t="str">
        <f t="shared" si="132"/>
        <v/>
      </c>
      <c r="BSG115" s="81" t="str">
        <f t="shared" si="132"/>
        <v/>
      </c>
      <c r="BSH115" s="81" t="str">
        <f t="shared" si="132"/>
        <v/>
      </c>
      <c r="BSI115" s="81" t="str">
        <f t="shared" si="132"/>
        <v/>
      </c>
      <c r="BSJ115" s="81" t="str">
        <f t="shared" si="132"/>
        <v/>
      </c>
      <c r="BSK115" s="81" t="str">
        <f t="shared" si="132"/>
        <v/>
      </c>
      <c r="BSL115" s="81" t="str">
        <f t="shared" si="132"/>
        <v/>
      </c>
      <c r="BSM115" s="81" t="str">
        <f t="shared" si="132"/>
        <v/>
      </c>
      <c r="BSN115" s="81" t="str">
        <f t="shared" si="132"/>
        <v/>
      </c>
      <c r="BSO115" s="81" t="str">
        <f t="shared" si="132"/>
        <v/>
      </c>
      <c r="BSP115" s="81" t="str">
        <f t="shared" si="132"/>
        <v/>
      </c>
      <c r="BSQ115" s="81" t="str">
        <f t="shared" si="132"/>
        <v/>
      </c>
      <c r="BSR115" s="81" t="str">
        <f t="shared" si="132"/>
        <v/>
      </c>
      <c r="BSS115" s="81" t="str">
        <f t="shared" si="132"/>
        <v/>
      </c>
      <c r="BST115" s="81" t="str">
        <f t="shared" si="132"/>
        <v/>
      </c>
      <c r="BSU115" s="81" t="str">
        <f t="shared" si="132"/>
        <v/>
      </c>
      <c r="BSV115" s="81" t="str">
        <f t="shared" si="132"/>
        <v/>
      </c>
      <c r="BSW115" s="81" t="str">
        <f t="shared" si="132"/>
        <v/>
      </c>
      <c r="BSX115" s="81" t="str">
        <f t="shared" si="132"/>
        <v/>
      </c>
      <c r="BSY115" s="81" t="str">
        <f t="shared" si="132"/>
        <v/>
      </c>
      <c r="BSZ115" s="81" t="str">
        <f t="shared" si="132"/>
        <v/>
      </c>
      <c r="BTA115" s="81" t="str">
        <f t="shared" si="132"/>
        <v/>
      </c>
      <c r="BTB115" s="81" t="str">
        <f t="shared" si="132"/>
        <v/>
      </c>
      <c r="BTC115" s="81" t="str">
        <f t="shared" si="132"/>
        <v/>
      </c>
      <c r="BTD115" s="81" t="str">
        <f t="shared" si="132"/>
        <v/>
      </c>
      <c r="BTE115" s="81" t="str">
        <f t="shared" si="132"/>
        <v/>
      </c>
      <c r="BTF115" s="81" t="str">
        <f t="shared" si="132"/>
        <v/>
      </c>
      <c r="BTG115" s="81" t="str">
        <f t="shared" si="132"/>
        <v/>
      </c>
      <c r="BTH115" s="81" t="str">
        <f t="shared" si="132"/>
        <v/>
      </c>
      <c r="BTI115" s="81" t="str">
        <f t="shared" si="132"/>
        <v/>
      </c>
      <c r="BTJ115" s="81" t="str">
        <f t="shared" si="132"/>
        <v/>
      </c>
      <c r="BTK115" s="81" t="str">
        <f t="shared" si="132"/>
        <v/>
      </c>
      <c r="BTL115" s="81" t="str">
        <f t="shared" si="132"/>
        <v/>
      </c>
      <c r="BTM115" s="81" t="str">
        <f t="shared" si="132"/>
        <v/>
      </c>
      <c r="BTN115" s="81" t="str">
        <f t="shared" si="132"/>
        <v/>
      </c>
      <c r="BTO115" s="81" t="str">
        <f t="shared" si="132"/>
        <v/>
      </c>
      <c r="BTP115" s="81" t="str">
        <f t="shared" si="132"/>
        <v/>
      </c>
      <c r="BTQ115" s="81" t="str">
        <f t="shared" si="132"/>
        <v/>
      </c>
      <c r="BTR115" s="81" t="str">
        <f t="shared" si="132"/>
        <v/>
      </c>
      <c r="BTS115" s="81" t="str">
        <f t="shared" si="132"/>
        <v/>
      </c>
      <c r="BTT115" s="81" t="str">
        <f t="shared" si="132"/>
        <v/>
      </c>
      <c r="BTU115" s="81" t="str">
        <f t="shared" si="132"/>
        <v/>
      </c>
      <c r="BTV115" s="81" t="str">
        <f t="shared" si="132"/>
        <v/>
      </c>
      <c r="BTW115" s="81" t="str">
        <f t="shared" ref="BTW115:BWH115" si="133">IF(ISNUMBER(outYear),BTW66+BTW72+BTW78+BTW112,"")</f>
        <v/>
      </c>
      <c r="BTX115" s="81" t="str">
        <f t="shared" si="133"/>
        <v/>
      </c>
      <c r="BTY115" s="81" t="str">
        <f t="shared" si="133"/>
        <v/>
      </c>
      <c r="BTZ115" s="81" t="str">
        <f t="shared" si="133"/>
        <v/>
      </c>
      <c r="BUA115" s="81" t="str">
        <f t="shared" si="133"/>
        <v/>
      </c>
      <c r="BUB115" s="81" t="str">
        <f t="shared" si="133"/>
        <v/>
      </c>
      <c r="BUC115" s="81" t="str">
        <f t="shared" si="133"/>
        <v/>
      </c>
      <c r="BUD115" s="81" t="str">
        <f t="shared" si="133"/>
        <v/>
      </c>
      <c r="BUE115" s="81" t="str">
        <f t="shared" si="133"/>
        <v/>
      </c>
      <c r="BUF115" s="81" t="str">
        <f t="shared" si="133"/>
        <v/>
      </c>
      <c r="BUG115" s="81" t="str">
        <f t="shared" si="133"/>
        <v/>
      </c>
      <c r="BUH115" s="81" t="str">
        <f t="shared" si="133"/>
        <v/>
      </c>
      <c r="BUI115" s="81" t="str">
        <f t="shared" si="133"/>
        <v/>
      </c>
      <c r="BUJ115" s="81" t="str">
        <f t="shared" si="133"/>
        <v/>
      </c>
      <c r="BUK115" s="81" t="str">
        <f t="shared" si="133"/>
        <v/>
      </c>
      <c r="BUL115" s="81" t="str">
        <f t="shared" si="133"/>
        <v/>
      </c>
      <c r="BUM115" s="81" t="str">
        <f t="shared" si="133"/>
        <v/>
      </c>
      <c r="BUN115" s="81" t="str">
        <f t="shared" si="133"/>
        <v/>
      </c>
      <c r="BUO115" s="81" t="str">
        <f t="shared" si="133"/>
        <v/>
      </c>
      <c r="BUP115" s="81" t="str">
        <f t="shared" si="133"/>
        <v/>
      </c>
      <c r="BUQ115" s="81" t="str">
        <f t="shared" si="133"/>
        <v/>
      </c>
      <c r="BUR115" s="81" t="str">
        <f t="shared" si="133"/>
        <v/>
      </c>
      <c r="BUS115" s="81" t="str">
        <f t="shared" si="133"/>
        <v/>
      </c>
      <c r="BUT115" s="81" t="str">
        <f t="shared" si="133"/>
        <v/>
      </c>
      <c r="BUU115" s="81" t="str">
        <f t="shared" si="133"/>
        <v/>
      </c>
      <c r="BUV115" s="81" t="str">
        <f t="shared" si="133"/>
        <v/>
      </c>
      <c r="BUW115" s="81" t="str">
        <f t="shared" si="133"/>
        <v/>
      </c>
      <c r="BUX115" s="81" t="str">
        <f t="shared" si="133"/>
        <v/>
      </c>
      <c r="BUY115" s="81" t="str">
        <f t="shared" si="133"/>
        <v/>
      </c>
      <c r="BUZ115" s="81" t="str">
        <f t="shared" si="133"/>
        <v/>
      </c>
      <c r="BVA115" s="81" t="str">
        <f t="shared" si="133"/>
        <v/>
      </c>
      <c r="BVB115" s="81" t="str">
        <f t="shared" si="133"/>
        <v/>
      </c>
      <c r="BVC115" s="81" t="str">
        <f t="shared" si="133"/>
        <v/>
      </c>
      <c r="BVD115" s="81" t="str">
        <f t="shared" si="133"/>
        <v/>
      </c>
      <c r="BVE115" s="81" t="str">
        <f t="shared" si="133"/>
        <v/>
      </c>
      <c r="BVF115" s="81" t="str">
        <f t="shared" si="133"/>
        <v/>
      </c>
      <c r="BVG115" s="81" t="str">
        <f t="shared" si="133"/>
        <v/>
      </c>
      <c r="BVH115" s="81" t="str">
        <f t="shared" si="133"/>
        <v/>
      </c>
      <c r="BVI115" s="81" t="str">
        <f t="shared" si="133"/>
        <v/>
      </c>
      <c r="BVJ115" s="81" t="str">
        <f t="shared" si="133"/>
        <v/>
      </c>
      <c r="BVK115" s="81" t="str">
        <f t="shared" si="133"/>
        <v/>
      </c>
      <c r="BVL115" s="81" t="str">
        <f t="shared" si="133"/>
        <v/>
      </c>
      <c r="BVM115" s="81" t="str">
        <f t="shared" si="133"/>
        <v/>
      </c>
      <c r="BVN115" s="81" t="str">
        <f t="shared" si="133"/>
        <v/>
      </c>
      <c r="BVO115" s="81" t="str">
        <f t="shared" si="133"/>
        <v/>
      </c>
      <c r="BVP115" s="81" t="str">
        <f t="shared" si="133"/>
        <v/>
      </c>
      <c r="BVQ115" s="81" t="str">
        <f t="shared" si="133"/>
        <v/>
      </c>
      <c r="BVR115" s="81" t="str">
        <f t="shared" si="133"/>
        <v/>
      </c>
      <c r="BVS115" s="81" t="str">
        <f t="shared" si="133"/>
        <v/>
      </c>
      <c r="BVT115" s="81" t="str">
        <f t="shared" si="133"/>
        <v/>
      </c>
      <c r="BVU115" s="81" t="str">
        <f t="shared" si="133"/>
        <v/>
      </c>
      <c r="BVV115" s="81" t="str">
        <f t="shared" si="133"/>
        <v/>
      </c>
      <c r="BVW115" s="81" t="str">
        <f t="shared" si="133"/>
        <v/>
      </c>
      <c r="BVX115" s="81" t="str">
        <f t="shared" si="133"/>
        <v/>
      </c>
      <c r="BVY115" s="81" t="str">
        <f t="shared" si="133"/>
        <v/>
      </c>
      <c r="BVZ115" s="81" t="str">
        <f t="shared" si="133"/>
        <v/>
      </c>
      <c r="BWA115" s="81" t="str">
        <f t="shared" si="133"/>
        <v/>
      </c>
      <c r="BWB115" s="81" t="str">
        <f t="shared" si="133"/>
        <v/>
      </c>
      <c r="BWC115" s="81" t="str">
        <f t="shared" si="133"/>
        <v/>
      </c>
      <c r="BWD115" s="81" t="str">
        <f t="shared" si="133"/>
        <v/>
      </c>
      <c r="BWE115" s="81" t="str">
        <f t="shared" si="133"/>
        <v/>
      </c>
      <c r="BWF115" s="81" t="str">
        <f t="shared" si="133"/>
        <v/>
      </c>
      <c r="BWG115" s="81" t="str">
        <f t="shared" si="133"/>
        <v/>
      </c>
      <c r="BWH115" s="81" t="str">
        <f t="shared" si="133"/>
        <v/>
      </c>
      <c r="BWI115" s="81" t="str">
        <f t="shared" ref="BWI115:BYT115" si="134">IF(ISNUMBER(outYear),BWI66+BWI72+BWI78+BWI112,"")</f>
        <v/>
      </c>
      <c r="BWJ115" s="81" t="str">
        <f t="shared" si="134"/>
        <v/>
      </c>
      <c r="BWK115" s="81" t="str">
        <f t="shared" si="134"/>
        <v/>
      </c>
      <c r="BWL115" s="81" t="str">
        <f t="shared" si="134"/>
        <v/>
      </c>
      <c r="BWM115" s="81" t="str">
        <f t="shared" si="134"/>
        <v/>
      </c>
      <c r="BWN115" s="81" t="str">
        <f t="shared" si="134"/>
        <v/>
      </c>
      <c r="BWO115" s="81" t="str">
        <f t="shared" si="134"/>
        <v/>
      </c>
      <c r="BWP115" s="81" t="str">
        <f t="shared" si="134"/>
        <v/>
      </c>
      <c r="BWQ115" s="81" t="str">
        <f t="shared" si="134"/>
        <v/>
      </c>
      <c r="BWR115" s="81" t="str">
        <f t="shared" si="134"/>
        <v/>
      </c>
      <c r="BWS115" s="81" t="str">
        <f t="shared" si="134"/>
        <v/>
      </c>
      <c r="BWT115" s="81" t="str">
        <f t="shared" si="134"/>
        <v/>
      </c>
      <c r="BWU115" s="81" t="str">
        <f t="shared" si="134"/>
        <v/>
      </c>
      <c r="BWV115" s="81" t="str">
        <f t="shared" si="134"/>
        <v/>
      </c>
      <c r="BWW115" s="81" t="str">
        <f t="shared" si="134"/>
        <v/>
      </c>
      <c r="BWX115" s="81" t="str">
        <f t="shared" si="134"/>
        <v/>
      </c>
      <c r="BWY115" s="81" t="str">
        <f t="shared" si="134"/>
        <v/>
      </c>
      <c r="BWZ115" s="81" t="str">
        <f t="shared" si="134"/>
        <v/>
      </c>
      <c r="BXA115" s="81" t="str">
        <f t="shared" si="134"/>
        <v/>
      </c>
      <c r="BXB115" s="81" t="str">
        <f t="shared" si="134"/>
        <v/>
      </c>
      <c r="BXC115" s="81" t="str">
        <f t="shared" si="134"/>
        <v/>
      </c>
      <c r="BXD115" s="81" t="str">
        <f t="shared" si="134"/>
        <v/>
      </c>
      <c r="BXE115" s="81" t="str">
        <f t="shared" si="134"/>
        <v/>
      </c>
      <c r="BXF115" s="81" t="str">
        <f t="shared" si="134"/>
        <v/>
      </c>
      <c r="BXG115" s="81" t="str">
        <f t="shared" si="134"/>
        <v/>
      </c>
      <c r="BXH115" s="81" t="str">
        <f t="shared" si="134"/>
        <v/>
      </c>
      <c r="BXI115" s="81" t="str">
        <f t="shared" si="134"/>
        <v/>
      </c>
      <c r="BXJ115" s="81" t="str">
        <f t="shared" si="134"/>
        <v/>
      </c>
      <c r="BXK115" s="81" t="str">
        <f t="shared" si="134"/>
        <v/>
      </c>
      <c r="BXL115" s="81" t="str">
        <f t="shared" si="134"/>
        <v/>
      </c>
      <c r="BXM115" s="81" t="str">
        <f t="shared" si="134"/>
        <v/>
      </c>
      <c r="BXN115" s="81" t="str">
        <f t="shared" si="134"/>
        <v/>
      </c>
      <c r="BXO115" s="81" t="str">
        <f t="shared" si="134"/>
        <v/>
      </c>
      <c r="BXP115" s="81" t="str">
        <f t="shared" si="134"/>
        <v/>
      </c>
      <c r="BXQ115" s="81" t="str">
        <f t="shared" si="134"/>
        <v/>
      </c>
      <c r="BXR115" s="81" t="str">
        <f t="shared" si="134"/>
        <v/>
      </c>
      <c r="BXS115" s="81" t="str">
        <f t="shared" si="134"/>
        <v/>
      </c>
      <c r="BXT115" s="81" t="str">
        <f t="shared" si="134"/>
        <v/>
      </c>
      <c r="BXU115" s="81" t="str">
        <f t="shared" si="134"/>
        <v/>
      </c>
      <c r="BXV115" s="81" t="str">
        <f t="shared" si="134"/>
        <v/>
      </c>
      <c r="BXW115" s="81" t="str">
        <f t="shared" si="134"/>
        <v/>
      </c>
      <c r="BXX115" s="81" t="str">
        <f t="shared" si="134"/>
        <v/>
      </c>
      <c r="BXY115" s="81" t="str">
        <f t="shared" si="134"/>
        <v/>
      </c>
      <c r="BXZ115" s="81" t="str">
        <f t="shared" si="134"/>
        <v/>
      </c>
      <c r="BYA115" s="81" t="str">
        <f t="shared" si="134"/>
        <v/>
      </c>
      <c r="BYB115" s="81" t="str">
        <f t="shared" si="134"/>
        <v/>
      </c>
      <c r="BYC115" s="81" t="str">
        <f t="shared" si="134"/>
        <v/>
      </c>
      <c r="BYD115" s="81" t="str">
        <f t="shared" si="134"/>
        <v/>
      </c>
      <c r="BYE115" s="81" t="str">
        <f t="shared" si="134"/>
        <v/>
      </c>
      <c r="BYF115" s="81" t="str">
        <f t="shared" si="134"/>
        <v/>
      </c>
      <c r="BYG115" s="81" t="str">
        <f t="shared" si="134"/>
        <v/>
      </c>
      <c r="BYH115" s="81" t="str">
        <f t="shared" si="134"/>
        <v/>
      </c>
      <c r="BYI115" s="81" t="str">
        <f t="shared" si="134"/>
        <v/>
      </c>
      <c r="BYJ115" s="81" t="str">
        <f t="shared" si="134"/>
        <v/>
      </c>
      <c r="BYK115" s="81" t="str">
        <f t="shared" si="134"/>
        <v/>
      </c>
      <c r="BYL115" s="81" t="str">
        <f t="shared" si="134"/>
        <v/>
      </c>
      <c r="BYM115" s="81" t="str">
        <f t="shared" si="134"/>
        <v/>
      </c>
      <c r="BYN115" s="81" t="str">
        <f t="shared" si="134"/>
        <v/>
      </c>
      <c r="BYO115" s="81" t="str">
        <f t="shared" si="134"/>
        <v/>
      </c>
      <c r="BYP115" s="81" t="str">
        <f t="shared" si="134"/>
        <v/>
      </c>
      <c r="BYQ115" s="81" t="str">
        <f t="shared" si="134"/>
        <v/>
      </c>
      <c r="BYR115" s="81" t="str">
        <f t="shared" si="134"/>
        <v/>
      </c>
      <c r="BYS115" s="81" t="str">
        <f t="shared" si="134"/>
        <v/>
      </c>
      <c r="BYT115" s="81" t="str">
        <f t="shared" si="134"/>
        <v/>
      </c>
      <c r="BYU115" s="81" t="str">
        <f t="shared" ref="BYU115:CBF115" si="135">IF(ISNUMBER(outYear),BYU66+BYU72+BYU78+BYU112,"")</f>
        <v/>
      </c>
      <c r="BYV115" s="81" t="str">
        <f t="shared" si="135"/>
        <v/>
      </c>
      <c r="BYW115" s="81" t="str">
        <f t="shared" si="135"/>
        <v/>
      </c>
      <c r="BYX115" s="81" t="str">
        <f t="shared" si="135"/>
        <v/>
      </c>
      <c r="BYY115" s="81" t="str">
        <f t="shared" si="135"/>
        <v/>
      </c>
      <c r="BYZ115" s="81" t="str">
        <f t="shared" si="135"/>
        <v/>
      </c>
      <c r="BZA115" s="81" t="str">
        <f t="shared" si="135"/>
        <v/>
      </c>
      <c r="BZB115" s="81" t="str">
        <f t="shared" si="135"/>
        <v/>
      </c>
      <c r="BZC115" s="81" t="str">
        <f t="shared" si="135"/>
        <v/>
      </c>
      <c r="BZD115" s="81" t="str">
        <f t="shared" si="135"/>
        <v/>
      </c>
      <c r="BZE115" s="81" t="str">
        <f t="shared" si="135"/>
        <v/>
      </c>
      <c r="BZF115" s="81" t="str">
        <f t="shared" si="135"/>
        <v/>
      </c>
      <c r="BZG115" s="81" t="str">
        <f t="shared" si="135"/>
        <v/>
      </c>
      <c r="BZH115" s="81" t="str">
        <f t="shared" si="135"/>
        <v/>
      </c>
      <c r="BZI115" s="81" t="str">
        <f t="shared" si="135"/>
        <v/>
      </c>
      <c r="BZJ115" s="81" t="str">
        <f t="shared" si="135"/>
        <v/>
      </c>
      <c r="BZK115" s="81" t="str">
        <f t="shared" si="135"/>
        <v/>
      </c>
      <c r="BZL115" s="81" t="str">
        <f t="shared" si="135"/>
        <v/>
      </c>
      <c r="BZM115" s="81" t="str">
        <f t="shared" si="135"/>
        <v/>
      </c>
      <c r="BZN115" s="81" t="str">
        <f t="shared" si="135"/>
        <v/>
      </c>
      <c r="BZO115" s="81" t="str">
        <f t="shared" si="135"/>
        <v/>
      </c>
      <c r="BZP115" s="81" t="str">
        <f t="shared" si="135"/>
        <v/>
      </c>
      <c r="BZQ115" s="81" t="str">
        <f t="shared" si="135"/>
        <v/>
      </c>
      <c r="BZR115" s="81" t="str">
        <f t="shared" si="135"/>
        <v/>
      </c>
      <c r="BZS115" s="81" t="str">
        <f t="shared" si="135"/>
        <v/>
      </c>
      <c r="BZT115" s="81" t="str">
        <f t="shared" si="135"/>
        <v/>
      </c>
      <c r="BZU115" s="81" t="str">
        <f t="shared" si="135"/>
        <v/>
      </c>
      <c r="BZV115" s="81" t="str">
        <f t="shared" si="135"/>
        <v/>
      </c>
      <c r="BZW115" s="81" t="str">
        <f t="shared" si="135"/>
        <v/>
      </c>
      <c r="BZX115" s="81" t="str">
        <f t="shared" si="135"/>
        <v/>
      </c>
      <c r="BZY115" s="81" t="str">
        <f t="shared" si="135"/>
        <v/>
      </c>
      <c r="BZZ115" s="81" t="str">
        <f t="shared" si="135"/>
        <v/>
      </c>
      <c r="CAA115" s="81" t="str">
        <f t="shared" si="135"/>
        <v/>
      </c>
      <c r="CAB115" s="81" t="str">
        <f t="shared" si="135"/>
        <v/>
      </c>
      <c r="CAC115" s="81" t="str">
        <f t="shared" si="135"/>
        <v/>
      </c>
      <c r="CAD115" s="81" t="str">
        <f t="shared" si="135"/>
        <v/>
      </c>
      <c r="CAE115" s="81" t="str">
        <f t="shared" si="135"/>
        <v/>
      </c>
      <c r="CAF115" s="81" t="str">
        <f t="shared" si="135"/>
        <v/>
      </c>
      <c r="CAG115" s="81" t="str">
        <f t="shared" si="135"/>
        <v/>
      </c>
      <c r="CAH115" s="81" t="str">
        <f t="shared" si="135"/>
        <v/>
      </c>
      <c r="CAI115" s="81" t="str">
        <f t="shared" si="135"/>
        <v/>
      </c>
      <c r="CAJ115" s="81" t="str">
        <f t="shared" si="135"/>
        <v/>
      </c>
      <c r="CAK115" s="81" t="str">
        <f t="shared" si="135"/>
        <v/>
      </c>
      <c r="CAL115" s="81" t="str">
        <f t="shared" si="135"/>
        <v/>
      </c>
      <c r="CAM115" s="81" t="str">
        <f t="shared" si="135"/>
        <v/>
      </c>
      <c r="CAN115" s="81" t="str">
        <f t="shared" si="135"/>
        <v/>
      </c>
      <c r="CAO115" s="81" t="str">
        <f t="shared" si="135"/>
        <v/>
      </c>
      <c r="CAP115" s="81" t="str">
        <f t="shared" si="135"/>
        <v/>
      </c>
      <c r="CAQ115" s="81" t="str">
        <f t="shared" si="135"/>
        <v/>
      </c>
      <c r="CAR115" s="81" t="str">
        <f t="shared" si="135"/>
        <v/>
      </c>
      <c r="CAS115" s="81" t="str">
        <f t="shared" si="135"/>
        <v/>
      </c>
      <c r="CAT115" s="81" t="str">
        <f t="shared" si="135"/>
        <v/>
      </c>
      <c r="CAU115" s="81" t="str">
        <f t="shared" si="135"/>
        <v/>
      </c>
      <c r="CAV115" s="81" t="str">
        <f t="shared" si="135"/>
        <v/>
      </c>
      <c r="CAW115" s="81" t="str">
        <f t="shared" si="135"/>
        <v/>
      </c>
      <c r="CAX115" s="81" t="str">
        <f t="shared" si="135"/>
        <v/>
      </c>
      <c r="CAY115" s="81" t="str">
        <f t="shared" si="135"/>
        <v/>
      </c>
      <c r="CAZ115" s="81" t="str">
        <f t="shared" si="135"/>
        <v/>
      </c>
      <c r="CBA115" s="81" t="str">
        <f t="shared" si="135"/>
        <v/>
      </c>
      <c r="CBB115" s="81" t="str">
        <f t="shared" si="135"/>
        <v/>
      </c>
      <c r="CBC115" s="81" t="str">
        <f t="shared" si="135"/>
        <v/>
      </c>
      <c r="CBD115" s="81" t="str">
        <f t="shared" si="135"/>
        <v/>
      </c>
      <c r="CBE115" s="81" t="str">
        <f t="shared" si="135"/>
        <v/>
      </c>
      <c r="CBF115" s="81" t="str">
        <f t="shared" si="135"/>
        <v/>
      </c>
      <c r="CBG115" s="81" t="str">
        <f t="shared" ref="CBG115:CDR115" si="136">IF(ISNUMBER(outYear),CBG66+CBG72+CBG78+CBG112,"")</f>
        <v/>
      </c>
      <c r="CBH115" s="81" t="str">
        <f t="shared" si="136"/>
        <v/>
      </c>
      <c r="CBI115" s="81" t="str">
        <f t="shared" si="136"/>
        <v/>
      </c>
      <c r="CBJ115" s="81" t="str">
        <f t="shared" si="136"/>
        <v/>
      </c>
      <c r="CBK115" s="81" t="str">
        <f t="shared" si="136"/>
        <v/>
      </c>
      <c r="CBL115" s="81" t="str">
        <f t="shared" si="136"/>
        <v/>
      </c>
      <c r="CBM115" s="81" t="str">
        <f t="shared" si="136"/>
        <v/>
      </c>
      <c r="CBN115" s="81" t="str">
        <f t="shared" si="136"/>
        <v/>
      </c>
      <c r="CBO115" s="81" t="str">
        <f t="shared" si="136"/>
        <v/>
      </c>
      <c r="CBP115" s="81" t="str">
        <f t="shared" si="136"/>
        <v/>
      </c>
      <c r="CBQ115" s="81" t="str">
        <f t="shared" si="136"/>
        <v/>
      </c>
      <c r="CBR115" s="81" t="str">
        <f t="shared" si="136"/>
        <v/>
      </c>
      <c r="CBS115" s="81" t="str">
        <f t="shared" si="136"/>
        <v/>
      </c>
      <c r="CBT115" s="81" t="str">
        <f t="shared" si="136"/>
        <v/>
      </c>
      <c r="CBU115" s="81" t="str">
        <f t="shared" si="136"/>
        <v/>
      </c>
      <c r="CBV115" s="81" t="str">
        <f t="shared" si="136"/>
        <v/>
      </c>
      <c r="CBW115" s="81" t="str">
        <f t="shared" si="136"/>
        <v/>
      </c>
      <c r="CBX115" s="81" t="str">
        <f t="shared" si="136"/>
        <v/>
      </c>
      <c r="CBY115" s="81" t="str">
        <f t="shared" si="136"/>
        <v/>
      </c>
      <c r="CBZ115" s="81" t="str">
        <f t="shared" si="136"/>
        <v/>
      </c>
      <c r="CCA115" s="81" t="str">
        <f t="shared" si="136"/>
        <v/>
      </c>
      <c r="CCB115" s="81" t="str">
        <f t="shared" si="136"/>
        <v/>
      </c>
      <c r="CCC115" s="81" t="str">
        <f t="shared" si="136"/>
        <v/>
      </c>
      <c r="CCD115" s="81" t="str">
        <f t="shared" si="136"/>
        <v/>
      </c>
      <c r="CCE115" s="81" t="str">
        <f t="shared" si="136"/>
        <v/>
      </c>
      <c r="CCF115" s="81" t="str">
        <f t="shared" si="136"/>
        <v/>
      </c>
      <c r="CCG115" s="81" t="str">
        <f t="shared" si="136"/>
        <v/>
      </c>
      <c r="CCH115" s="81" t="str">
        <f t="shared" si="136"/>
        <v/>
      </c>
      <c r="CCI115" s="81" t="str">
        <f t="shared" si="136"/>
        <v/>
      </c>
      <c r="CCJ115" s="81" t="str">
        <f t="shared" si="136"/>
        <v/>
      </c>
      <c r="CCK115" s="81" t="str">
        <f t="shared" si="136"/>
        <v/>
      </c>
      <c r="CCL115" s="81" t="str">
        <f t="shared" si="136"/>
        <v/>
      </c>
      <c r="CCM115" s="81" t="str">
        <f t="shared" si="136"/>
        <v/>
      </c>
      <c r="CCN115" s="81" t="str">
        <f t="shared" si="136"/>
        <v/>
      </c>
      <c r="CCO115" s="81" t="str">
        <f t="shared" si="136"/>
        <v/>
      </c>
      <c r="CCP115" s="81" t="str">
        <f t="shared" si="136"/>
        <v/>
      </c>
      <c r="CCQ115" s="81" t="str">
        <f t="shared" si="136"/>
        <v/>
      </c>
      <c r="CCR115" s="81" t="str">
        <f t="shared" si="136"/>
        <v/>
      </c>
      <c r="CCS115" s="81" t="str">
        <f t="shared" si="136"/>
        <v/>
      </c>
      <c r="CCT115" s="81" t="str">
        <f t="shared" si="136"/>
        <v/>
      </c>
      <c r="CCU115" s="81" t="str">
        <f t="shared" si="136"/>
        <v/>
      </c>
      <c r="CCV115" s="81" t="str">
        <f t="shared" si="136"/>
        <v/>
      </c>
      <c r="CCW115" s="81" t="str">
        <f t="shared" si="136"/>
        <v/>
      </c>
      <c r="CCX115" s="81" t="str">
        <f t="shared" si="136"/>
        <v/>
      </c>
      <c r="CCY115" s="81" t="str">
        <f t="shared" si="136"/>
        <v/>
      </c>
      <c r="CCZ115" s="81" t="str">
        <f t="shared" si="136"/>
        <v/>
      </c>
      <c r="CDA115" s="81" t="str">
        <f t="shared" si="136"/>
        <v/>
      </c>
      <c r="CDB115" s="81" t="str">
        <f t="shared" si="136"/>
        <v/>
      </c>
      <c r="CDC115" s="81" t="str">
        <f t="shared" si="136"/>
        <v/>
      </c>
      <c r="CDD115" s="81" t="str">
        <f t="shared" si="136"/>
        <v/>
      </c>
      <c r="CDE115" s="81" t="str">
        <f t="shared" si="136"/>
        <v/>
      </c>
      <c r="CDF115" s="81" t="str">
        <f t="shared" si="136"/>
        <v/>
      </c>
      <c r="CDG115" s="81" t="str">
        <f t="shared" si="136"/>
        <v/>
      </c>
      <c r="CDH115" s="81" t="str">
        <f t="shared" si="136"/>
        <v/>
      </c>
      <c r="CDI115" s="81" t="str">
        <f t="shared" si="136"/>
        <v/>
      </c>
      <c r="CDJ115" s="81" t="str">
        <f t="shared" si="136"/>
        <v/>
      </c>
      <c r="CDK115" s="81" t="str">
        <f t="shared" si="136"/>
        <v/>
      </c>
      <c r="CDL115" s="81" t="str">
        <f t="shared" si="136"/>
        <v/>
      </c>
      <c r="CDM115" s="81" t="str">
        <f t="shared" si="136"/>
        <v/>
      </c>
      <c r="CDN115" s="81" t="str">
        <f t="shared" si="136"/>
        <v/>
      </c>
      <c r="CDO115" s="81" t="str">
        <f t="shared" si="136"/>
        <v/>
      </c>
      <c r="CDP115" s="81" t="str">
        <f t="shared" si="136"/>
        <v/>
      </c>
      <c r="CDQ115" s="81" t="str">
        <f t="shared" si="136"/>
        <v/>
      </c>
      <c r="CDR115" s="81" t="str">
        <f t="shared" si="136"/>
        <v/>
      </c>
      <c r="CDS115" s="81" t="str">
        <f t="shared" ref="CDS115:CGD115" si="137">IF(ISNUMBER(outYear),CDS66+CDS72+CDS78+CDS112,"")</f>
        <v/>
      </c>
      <c r="CDT115" s="81" t="str">
        <f t="shared" si="137"/>
        <v/>
      </c>
      <c r="CDU115" s="81" t="str">
        <f t="shared" si="137"/>
        <v/>
      </c>
      <c r="CDV115" s="81" t="str">
        <f t="shared" si="137"/>
        <v/>
      </c>
      <c r="CDW115" s="81" t="str">
        <f t="shared" si="137"/>
        <v/>
      </c>
      <c r="CDX115" s="81" t="str">
        <f t="shared" si="137"/>
        <v/>
      </c>
      <c r="CDY115" s="81" t="str">
        <f t="shared" si="137"/>
        <v/>
      </c>
      <c r="CDZ115" s="81" t="str">
        <f t="shared" si="137"/>
        <v/>
      </c>
      <c r="CEA115" s="81" t="str">
        <f t="shared" si="137"/>
        <v/>
      </c>
      <c r="CEB115" s="81" t="str">
        <f t="shared" si="137"/>
        <v/>
      </c>
      <c r="CEC115" s="81" t="str">
        <f t="shared" si="137"/>
        <v/>
      </c>
      <c r="CED115" s="81" t="str">
        <f t="shared" si="137"/>
        <v/>
      </c>
      <c r="CEE115" s="81" t="str">
        <f t="shared" si="137"/>
        <v/>
      </c>
      <c r="CEF115" s="81" t="str">
        <f t="shared" si="137"/>
        <v/>
      </c>
      <c r="CEG115" s="81" t="str">
        <f t="shared" si="137"/>
        <v/>
      </c>
      <c r="CEH115" s="81" t="str">
        <f t="shared" si="137"/>
        <v/>
      </c>
      <c r="CEI115" s="81" t="str">
        <f t="shared" si="137"/>
        <v/>
      </c>
      <c r="CEJ115" s="81" t="str">
        <f t="shared" si="137"/>
        <v/>
      </c>
      <c r="CEK115" s="81" t="str">
        <f t="shared" si="137"/>
        <v/>
      </c>
      <c r="CEL115" s="81" t="str">
        <f t="shared" si="137"/>
        <v/>
      </c>
      <c r="CEM115" s="81" t="str">
        <f t="shared" si="137"/>
        <v/>
      </c>
      <c r="CEN115" s="81" t="str">
        <f t="shared" si="137"/>
        <v/>
      </c>
      <c r="CEO115" s="81" t="str">
        <f t="shared" si="137"/>
        <v/>
      </c>
      <c r="CEP115" s="81" t="str">
        <f t="shared" si="137"/>
        <v/>
      </c>
      <c r="CEQ115" s="81" t="str">
        <f t="shared" si="137"/>
        <v/>
      </c>
      <c r="CER115" s="81" t="str">
        <f t="shared" si="137"/>
        <v/>
      </c>
      <c r="CES115" s="81" t="str">
        <f t="shared" si="137"/>
        <v/>
      </c>
      <c r="CET115" s="81" t="str">
        <f t="shared" si="137"/>
        <v/>
      </c>
      <c r="CEU115" s="81" t="str">
        <f t="shared" si="137"/>
        <v/>
      </c>
      <c r="CEV115" s="81" t="str">
        <f t="shared" si="137"/>
        <v/>
      </c>
      <c r="CEW115" s="81" t="str">
        <f t="shared" si="137"/>
        <v/>
      </c>
      <c r="CEX115" s="81" t="str">
        <f t="shared" si="137"/>
        <v/>
      </c>
      <c r="CEY115" s="81" t="str">
        <f t="shared" si="137"/>
        <v/>
      </c>
      <c r="CEZ115" s="81" t="str">
        <f t="shared" si="137"/>
        <v/>
      </c>
      <c r="CFA115" s="81" t="str">
        <f t="shared" si="137"/>
        <v/>
      </c>
      <c r="CFB115" s="81" t="str">
        <f t="shared" si="137"/>
        <v/>
      </c>
      <c r="CFC115" s="81" t="str">
        <f t="shared" si="137"/>
        <v/>
      </c>
      <c r="CFD115" s="81" t="str">
        <f t="shared" si="137"/>
        <v/>
      </c>
      <c r="CFE115" s="81" t="str">
        <f t="shared" si="137"/>
        <v/>
      </c>
      <c r="CFF115" s="81" t="str">
        <f t="shared" si="137"/>
        <v/>
      </c>
      <c r="CFG115" s="81" t="str">
        <f t="shared" si="137"/>
        <v/>
      </c>
      <c r="CFH115" s="81" t="str">
        <f t="shared" si="137"/>
        <v/>
      </c>
      <c r="CFI115" s="81" t="str">
        <f t="shared" si="137"/>
        <v/>
      </c>
      <c r="CFJ115" s="81" t="str">
        <f t="shared" si="137"/>
        <v/>
      </c>
      <c r="CFK115" s="81" t="str">
        <f t="shared" si="137"/>
        <v/>
      </c>
      <c r="CFL115" s="81" t="str">
        <f t="shared" si="137"/>
        <v/>
      </c>
      <c r="CFM115" s="81" t="str">
        <f t="shared" si="137"/>
        <v/>
      </c>
      <c r="CFN115" s="81" t="str">
        <f t="shared" si="137"/>
        <v/>
      </c>
      <c r="CFO115" s="81" t="str">
        <f t="shared" si="137"/>
        <v/>
      </c>
      <c r="CFP115" s="81" t="str">
        <f t="shared" si="137"/>
        <v/>
      </c>
      <c r="CFQ115" s="81" t="str">
        <f t="shared" si="137"/>
        <v/>
      </c>
      <c r="CFR115" s="81" t="str">
        <f t="shared" si="137"/>
        <v/>
      </c>
      <c r="CFS115" s="81" t="str">
        <f t="shared" si="137"/>
        <v/>
      </c>
      <c r="CFT115" s="81" t="str">
        <f t="shared" si="137"/>
        <v/>
      </c>
      <c r="CFU115" s="81" t="str">
        <f t="shared" si="137"/>
        <v/>
      </c>
      <c r="CFV115" s="81" t="str">
        <f t="shared" si="137"/>
        <v/>
      </c>
      <c r="CFW115" s="81" t="str">
        <f t="shared" si="137"/>
        <v/>
      </c>
      <c r="CFX115" s="81" t="str">
        <f t="shared" si="137"/>
        <v/>
      </c>
      <c r="CFY115" s="81" t="str">
        <f t="shared" si="137"/>
        <v/>
      </c>
      <c r="CFZ115" s="81" t="str">
        <f t="shared" si="137"/>
        <v/>
      </c>
      <c r="CGA115" s="81" t="str">
        <f t="shared" si="137"/>
        <v/>
      </c>
      <c r="CGB115" s="81" t="str">
        <f t="shared" si="137"/>
        <v/>
      </c>
      <c r="CGC115" s="81" t="str">
        <f t="shared" si="137"/>
        <v/>
      </c>
      <c r="CGD115" s="81" t="str">
        <f t="shared" si="137"/>
        <v/>
      </c>
      <c r="CGE115" s="81" t="str">
        <f t="shared" ref="CGE115:CIP115" si="138">IF(ISNUMBER(outYear),CGE66+CGE72+CGE78+CGE112,"")</f>
        <v/>
      </c>
      <c r="CGF115" s="81" t="str">
        <f t="shared" si="138"/>
        <v/>
      </c>
      <c r="CGG115" s="81" t="str">
        <f t="shared" si="138"/>
        <v/>
      </c>
      <c r="CGH115" s="81" t="str">
        <f t="shared" si="138"/>
        <v/>
      </c>
      <c r="CGI115" s="81" t="str">
        <f t="shared" si="138"/>
        <v/>
      </c>
      <c r="CGJ115" s="81" t="str">
        <f t="shared" si="138"/>
        <v/>
      </c>
      <c r="CGK115" s="81" t="str">
        <f t="shared" si="138"/>
        <v/>
      </c>
      <c r="CGL115" s="81" t="str">
        <f t="shared" si="138"/>
        <v/>
      </c>
      <c r="CGM115" s="81" t="str">
        <f t="shared" si="138"/>
        <v/>
      </c>
      <c r="CGN115" s="81" t="str">
        <f t="shared" si="138"/>
        <v/>
      </c>
      <c r="CGO115" s="81" t="str">
        <f t="shared" si="138"/>
        <v/>
      </c>
      <c r="CGP115" s="81" t="str">
        <f t="shared" si="138"/>
        <v/>
      </c>
      <c r="CGQ115" s="81" t="str">
        <f t="shared" si="138"/>
        <v/>
      </c>
      <c r="CGR115" s="81" t="str">
        <f t="shared" si="138"/>
        <v/>
      </c>
      <c r="CGS115" s="81" t="str">
        <f t="shared" si="138"/>
        <v/>
      </c>
      <c r="CGT115" s="81" t="str">
        <f t="shared" si="138"/>
        <v/>
      </c>
      <c r="CGU115" s="81" t="str">
        <f t="shared" si="138"/>
        <v/>
      </c>
      <c r="CGV115" s="81" t="str">
        <f t="shared" si="138"/>
        <v/>
      </c>
      <c r="CGW115" s="81" t="str">
        <f t="shared" si="138"/>
        <v/>
      </c>
      <c r="CGX115" s="81" t="str">
        <f t="shared" si="138"/>
        <v/>
      </c>
      <c r="CGY115" s="81" t="str">
        <f t="shared" si="138"/>
        <v/>
      </c>
      <c r="CGZ115" s="81" t="str">
        <f t="shared" si="138"/>
        <v/>
      </c>
      <c r="CHA115" s="81" t="str">
        <f t="shared" si="138"/>
        <v/>
      </c>
      <c r="CHB115" s="81" t="str">
        <f t="shared" si="138"/>
        <v/>
      </c>
      <c r="CHC115" s="81" t="str">
        <f t="shared" si="138"/>
        <v/>
      </c>
      <c r="CHD115" s="81" t="str">
        <f t="shared" si="138"/>
        <v/>
      </c>
      <c r="CHE115" s="81" t="str">
        <f t="shared" si="138"/>
        <v/>
      </c>
      <c r="CHF115" s="81" t="str">
        <f t="shared" si="138"/>
        <v/>
      </c>
      <c r="CHG115" s="81" t="str">
        <f t="shared" si="138"/>
        <v/>
      </c>
      <c r="CHH115" s="81" t="str">
        <f t="shared" si="138"/>
        <v/>
      </c>
      <c r="CHI115" s="81" t="str">
        <f t="shared" si="138"/>
        <v/>
      </c>
      <c r="CHJ115" s="81" t="str">
        <f t="shared" si="138"/>
        <v/>
      </c>
      <c r="CHK115" s="81" t="str">
        <f t="shared" si="138"/>
        <v/>
      </c>
      <c r="CHL115" s="81" t="str">
        <f t="shared" si="138"/>
        <v/>
      </c>
      <c r="CHM115" s="81" t="str">
        <f t="shared" si="138"/>
        <v/>
      </c>
      <c r="CHN115" s="81" t="str">
        <f t="shared" si="138"/>
        <v/>
      </c>
      <c r="CHO115" s="81" t="str">
        <f t="shared" si="138"/>
        <v/>
      </c>
      <c r="CHP115" s="81" t="str">
        <f t="shared" si="138"/>
        <v/>
      </c>
      <c r="CHQ115" s="81" t="str">
        <f t="shared" si="138"/>
        <v/>
      </c>
      <c r="CHR115" s="81" t="str">
        <f t="shared" si="138"/>
        <v/>
      </c>
      <c r="CHS115" s="81" t="str">
        <f t="shared" si="138"/>
        <v/>
      </c>
      <c r="CHT115" s="81" t="str">
        <f t="shared" si="138"/>
        <v/>
      </c>
      <c r="CHU115" s="81" t="str">
        <f t="shared" si="138"/>
        <v/>
      </c>
      <c r="CHV115" s="81" t="str">
        <f t="shared" si="138"/>
        <v/>
      </c>
      <c r="CHW115" s="81" t="str">
        <f t="shared" si="138"/>
        <v/>
      </c>
      <c r="CHX115" s="81" t="str">
        <f t="shared" si="138"/>
        <v/>
      </c>
      <c r="CHY115" s="81" t="str">
        <f t="shared" si="138"/>
        <v/>
      </c>
      <c r="CHZ115" s="81" t="str">
        <f t="shared" si="138"/>
        <v/>
      </c>
      <c r="CIA115" s="81" t="str">
        <f t="shared" si="138"/>
        <v/>
      </c>
      <c r="CIB115" s="81" t="str">
        <f t="shared" si="138"/>
        <v/>
      </c>
      <c r="CIC115" s="81" t="str">
        <f t="shared" si="138"/>
        <v/>
      </c>
      <c r="CID115" s="81" t="str">
        <f t="shared" si="138"/>
        <v/>
      </c>
      <c r="CIE115" s="81" t="str">
        <f t="shared" si="138"/>
        <v/>
      </c>
      <c r="CIF115" s="81" t="str">
        <f t="shared" si="138"/>
        <v/>
      </c>
      <c r="CIG115" s="81" t="str">
        <f t="shared" si="138"/>
        <v/>
      </c>
      <c r="CIH115" s="81" t="str">
        <f t="shared" si="138"/>
        <v/>
      </c>
      <c r="CII115" s="81" t="str">
        <f t="shared" si="138"/>
        <v/>
      </c>
      <c r="CIJ115" s="81" t="str">
        <f t="shared" si="138"/>
        <v/>
      </c>
      <c r="CIK115" s="81" t="str">
        <f t="shared" si="138"/>
        <v/>
      </c>
      <c r="CIL115" s="81" t="str">
        <f t="shared" si="138"/>
        <v/>
      </c>
      <c r="CIM115" s="81" t="str">
        <f t="shared" si="138"/>
        <v/>
      </c>
      <c r="CIN115" s="81" t="str">
        <f t="shared" si="138"/>
        <v/>
      </c>
      <c r="CIO115" s="81" t="str">
        <f t="shared" si="138"/>
        <v/>
      </c>
      <c r="CIP115" s="81" t="str">
        <f t="shared" si="138"/>
        <v/>
      </c>
      <c r="CIQ115" s="81" t="str">
        <f t="shared" ref="CIQ115:CLB115" si="139">IF(ISNUMBER(outYear),CIQ66+CIQ72+CIQ78+CIQ112,"")</f>
        <v/>
      </c>
      <c r="CIR115" s="81" t="str">
        <f t="shared" si="139"/>
        <v/>
      </c>
      <c r="CIS115" s="81" t="str">
        <f t="shared" si="139"/>
        <v/>
      </c>
      <c r="CIT115" s="81" t="str">
        <f t="shared" si="139"/>
        <v/>
      </c>
      <c r="CIU115" s="81" t="str">
        <f t="shared" si="139"/>
        <v/>
      </c>
      <c r="CIV115" s="81" t="str">
        <f t="shared" si="139"/>
        <v/>
      </c>
      <c r="CIW115" s="81" t="str">
        <f t="shared" si="139"/>
        <v/>
      </c>
      <c r="CIX115" s="81" t="str">
        <f t="shared" si="139"/>
        <v/>
      </c>
      <c r="CIY115" s="81" t="str">
        <f t="shared" si="139"/>
        <v/>
      </c>
      <c r="CIZ115" s="81" t="str">
        <f t="shared" si="139"/>
        <v/>
      </c>
      <c r="CJA115" s="81" t="str">
        <f t="shared" si="139"/>
        <v/>
      </c>
      <c r="CJB115" s="81" t="str">
        <f t="shared" si="139"/>
        <v/>
      </c>
      <c r="CJC115" s="81" t="str">
        <f t="shared" si="139"/>
        <v/>
      </c>
      <c r="CJD115" s="81" t="str">
        <f t="shared" si="139"/>
        <v/>
      </c>
      <c r="CJE115" s="81" t="str">
        <f t="shared" si="139"/>
        <v/>
      </c>
      <c r="CJF115" s="81" t="str">
        <f t="shared" si="139"/>
        <v/>
      </c>
      <c r="CJG115" s="81" t="str">
        <f t="shared" si="139"/>
        <v/>
      </c>
      <c r="CJH115" s="81" t="str">
        <f t="shared" si="139"/>
        <v/>
      </c>
      <c r="CJI115" s="81" t="str">
        <f t="shared" si="139"/>
        <v/>
      </c>
      <c r="CJJ115" s="81" t="str">
        <f t="shared" si="139"/>
        <v/>
      </c>
      <c r="CJK115" s="81" t="str">
        <f t="shared" si="139"/>
        <v/>
      </c>
      <c r="CJL115" s="81" t="str">
        <f t="shared" si="139"/>
        <v/>
      </c>
      <c r="CJM115" s="81" t="str">
        <f t="shared" si="139"/>
        <v/>
      </c>
      <c r="CJN115" s="81" t="str">
        <f t="shared" si="139"/>
        <v/>
      </c>
      <c r="CJO115" s="81" t="str">
        <f t="shared" si="139"/>
        <v/>
      </c>
      <c r="CJP115" s="81" t="str">
        <f t="shared" si="139"/>
        <v/>
      </c>
      <c r="CJQ115" s="81" t="str">
        <f t="shared" si="139"/>
        <v/>
      </c>
      <c r="CJR115" s="81" t="str">
        <f t="shared" si="139"/>
        <v/>
      </c>
      <c r="CJS115" s="81" t="str">
        <f t="shared" si="139"/>
        <v/>
      </c>
      <c r="CJT115" s="81" t="str">
        <f t="shared" si="139"/>
        <v/>
      </c>
      <c r="CJU115" s="81" t="str">
        <f t="shared" si="139"/>
        <v/>
      </c>
      <c r="CJV115" s="81" t="str">
        <f t="shared" si="139"/>
        <v/>
      </c>
      <c r="CJW115" s="81" t="str">
        <f t="shared" si="139"/>
        <v/>
      </c>
      <c r="CJX115" s="81" t="str">
        <f t="shared" si="139"/>
        <v/>
      </c>
      <c r="CJY115" s="81" t="str">
        <f t="shared" si="139"/>
        <v/>
      </c>
      <c r="CJZ115" s="81" t="str">
        <f t="shared" si="139"/>
        <v/>
      </c>
      <c r="CKA115" s="81" t="str">
        <f t="shared" si="139"/>
        <v/>
      </c>
      <c r="CKB115" s="81" t="str">
        <f t="shared" si="139"/>
        <v/>
      </c>
      <c r="CKC115" s="81" t="str">
        <f t="shared" si="139"/>
        <v/>
      </c>
      <c r="CKD115" s="81" t="str">
        <f t="shared" si="139"/>
        <v/>
      </c>
      <c r="CKE115" s="81" t="str">
        <f t="shared" si="139"/>
        <v/>
      </c>
      <c r="CKF115" s="81" t="str">
        <f t="shared" si="139"/>
        <v/>
      </c>
      <c r="CKG115" s="81" t="str">
        <f t="shared" si="139"/>
        <v/>
      </c>
      <c r="CKH115" s="81" t="str">
        <f t="shared" si="139"/>
        <v/>
      </c>
      <c r="CKI115" s="81" t="str">
        <f t="shared" si="139"/>
        <v/>
      </c>
      <c r="CKJ115" s="81" t="str">
        <f t="shared" si="139"/>
        <v/>
      </c>
      <c r="CKK115" s="81" t="str">
        <f t="shared" si="139"/>
        <v/>
      </c>
      <c r="CKL115" s="81" t="str">
        <f t="shared" si="139"/>
        <v/>
      </c>
      <c r="CKM115" s="81" t="str">
        <f t="shared" si="139"/>
        <v/>
      </c>
      <c r="CKN115" s="81" t="str">
        <f t="shared" si="139"/>
        <v/>
      </c>
      <c r="CKO115" s="81" t="str">
        <f t="shared" si="139"/>
        <v/>
      </c>
      <c r="CKP115" s="81" t="str">
        <f t="shared" si="139"/>
        <v/>
      </c>
      <c r="CKQ115" s="81" t="str">
        <f t="shared" si="139"/>
        <v/>
      </c>
      <c r="CKR115" s="81" t="str">
        <f t="shared" si="139"/>
        <v/>
      </c>
      <c r="CKS115" s="81" t="str">
        <f t="shared" si="139"/>
        <v/>
      </c>
      <c r="CKT115" s="81" t="str">
        <f t="shared" si="139"/>
        <v/>
      </c>
      <c r="CKU115" s="81" t="str">
        <f t="shared" si="139"/>
        <v/>
      </c>
      <c r="CKV115" s="81" t="str">
        <f t="shared" si="139"/>
        <v/>
      </c>
      <c r="CKW115" s="81" t="str">
        <f t="shared" si="139"/>
        <v/>
      </c>
      <c r="CKX115" s="81" t="str">
        <f t="shared" si="139"/>
        <v/>
      </c>
      <c r="CKY115" s="81" t="str">
        <f t="shared" si="139"/>
        <v/>
      </c>
      <c r="CKZ115" s="81" t="str">
        <f t="shared" si="139"/>
        <v/>
      </c>
      <c r="CLA115" s="81" t="str">
        <f t="shared" si="139"/>
        <v/>
      </c>
      <c r="CLB115" s="81" t="str">
        <f t="shared" si="139"/>
        <v/>
      </c>
      <c r="CLC115" s="81" t="str">
        <f t="shared" ref="CLC115:CNN115" si="140">IF(ISNUMBER(outYear),CLC66+CLC72+CLC78+CLC112,"")</f>
        <v/>
      </c>
      <c r="CLD115" s="81" t="str">
        <f t="shared" si="140"/>
        <v/>
      </c>
      <c r="CLE115" s="81" t="str">
        <f t="shared" si="140"/>
        <v/>
      </c>
      <c r="CLF115" s="81" t="str">
        <f t="shared" si="140"/>
        <v/>
      </c>
      <c r="CLG115" s="81" t="str">
        <f t="shared" si="140"/>
        <v/>
      </c>
      <c r="CLH115" s="81" t="str">
        <f t="shared" si="140"/>
        <v/>
      </c>
      <c r="CLI115" s="81" t="str">
        <f t="shared" si="140"/>
        <v/>
      </c>
      <c r="CLJ115" s="81" t="str">
        <f t="shared" si="140"/>
        <v/>
      </c>
      <c r="CLK115" s="81" t="str">
        <f t="shared" si="140"/>
        <v/>
      </c>
      <c r="CLL115" s="81" t="str">
        <f t="shared" si="140"/>
        <v/>
      </c>
      <c r="CLM115" s="81" t="str">
        <f t="shared" si="140"/>
        <v/>
      </c>
      <c r="CLN115" s="81" t="str">
        <f t="shared" si="140"/>
        <v/>
      </c>
      <c r="CLO115" s="81" t="str">
        <f t="shared" si="140"/>
        <v/>
      </c>
      <c r="CLP115" s="81" t="str">
        <f t="shared" si="140"/>
        <v/>
      </c>
      <c r="CLQ115" s="81" t="str">
        <f t="shared" si="140"/>
        <v/>
      </c>
      <c r="CLR115" s="81" t="str">
        <f t="shared" si="140"/>
        <v/>
      </c>
      <c r="CLS115" s="81" t="str">
        <f t="shared" si="140"/>
        <v/>
      </c>
      <c r="CLT115" s="81" t="str">
        <f t="shared" si="140"/>
        <v/>
      </c>
      <c r="CLU115" s="81" t="str">
        <f t="shared" si="140"/>
        <v/>
      </c>
      <c r="CLV115" s="81" t="str">
        <f t="shared" si="140"/>
        <v/>
      </c>
      <c r="CLW115" s="81" t="str">
        <f t="shared" si="140"/>
        <v/>
      </c>
      <c r="CLX115" s="81" t="str">
        <f t="shared" si="140"/>
        <v/>
      </c>
      <c r="CLY115" s="81" t="str">
        <f t="shared" si="140"/>
        <v/>
      </c>
      <c r="CLZ115" s="81" t="str">
        <f t="shared" si="140"/>
        <v/>
      </c>
      <c r="CMA115" s="81" t="str">
        <f t="shared" si="140"/>
        <v/>
      </c>
      <c r="CMB115" s="81" t="str">
        <f t="shared" si="140"/>
        <v/>
      </c>
      <c r="CMC115" s="81" t="str">
        <f t="shared" si="140"/>
        <v/>
      </c>
      <c r="CMD115" s="81" t="str">
        <f t="shared" si="140"/>
        <v/>
      </c>
      <c r="CME115" s="81" t="str">
        <f t="shared" si="140"/>
        <v/>
      </c>
      <c r="CMF115" s="81" t="str">
        <f t="shared" si="140"/>
        <v/>
      </c>
      <c r="CMG115" s="81" t="str">
        <f t="shared" si="140"/>
        <v/>
      </c>
      <c r="CMH115" s="81" t="str">
        <f t="shared" si="140"/>
        <v/>
      </c>
      <c r="CMI115" s="81" t="str">
        <f t="shared" si="140"/>
        <v/>
      </c>
      <c r="CMJ115" s="81" t="str">
        <f t="shared" si="140"/>
        <v/>
      </c>
      <c r="CMK115" s="81" t="str">
        <f t="shared" si="140"/>
        <v/>
      </c>
      <c r="CML115" s="81" t="str">
        <f t="shared" si="140"/>
        <v/>
      </c>
      <c r="CMM115" s="81" t="str">
        <f t="shared" si="140"/>
        <v/>
      </c>
      <c r="CMN115" s="81" t="str">
        <f t="shared" si="140"/>
        <v/>
      </c>
      <c r="CMO115" s="81" t="str">
        <f t="shared" si="140"/>
        <v/>
      </c>
      <c r="CMP115" s="81" t="str">
        <f t="shared" si="140"/>
        <v/>
      </c>
      <c r="CMQ115" s="81" t="str">
        <f t="shared" si="140"/>
        <v/>
      </c>
      <c r="CMR115" s="81" t="str">
        <f t="shared" si="140"/>
        <v/>
      </c>
      <c r="CMS115" s="81" t="str">
        <f t="shared" si="140"/>
        <v/>
      </c>
      <c r="CMT115" s="81" t="str">
        <f t="shared" si="140"/>
        <v/>
      </c>
      <c r="CMU115" s="81" t="str">
        <f t="shared" si="140"/>
        <v/>
      </c>
      <c r="CMV115" s="81" t="str">
        <f t="shared" si="140"/>
        <v/>
      </c>
      <c r="CMW115" s="81" t="str">
        <f t="shared" si="140"/>
        <v/>
      </c>
      <c r="CMX115" s="81" t="str">
        <f t="shared" si="140"/>
        <v/>
      </c>
      <c r="CMY115" s="81" t="str">
        <f t="shared" si="140"/>
        <v/>
      </c>
      <c r="CMZ115" s="81" t="str">
        <f t="shared" si="140"/>
        <v/>
      </c>
      <c r="CNA115" s="81" t="str">
        <f t="shared" si="140"/>
        <v/>
      </c>
      <c r="CNB115" s="81" t="str">
        <f t="shared" si="140"/>
        <v/>
      </c>
      <c r="CNC115" s="81" t="str">
        <f t="shared" si="140"/>
        <v/>
      </c>
      <c r="CND115" s="81" t="str">
        <f t="shared" si="140"/>
        <v/>
      </c>
      <c r="CNE115" s="81" t="str">
        <f t="shared" si="140"/>
        <v/>
      </c>
      <c r="CNF115" s="81" t="str">
        <f t="shared" si="140"/>
        <v/>
      </c>
      <c r="CNG115" s="81" t="str">
        <f t="shared" si="140"/>
        <v/>
      </c>
      <c r="CNH115" s="81" t="str">
        <f t="shared" si="140"/>
        <v/>
      </c>
      <c r="CNI115" s="81" t="str">
        <f t="shared" si="140"/>
        <v/>
      </c>
      <c r="CNJ115" s="81" t="str">
        <f t="shared" si="140"/>
        <v/>
      </c>
      <c r="CNK115" s="81" t="str">
        <f t="shared" si="140"/>
        <v/>
      </c>
      <c r="CNL115" s="81" t="str">
        <f t="shared" si="140"/>
        <v/>
      </c>
      <c r="CNM115" s="81" t="str">
        <f t="shared" si="140"/>
        <v/>
      </c>
      <c r="CNN115" s="81" t="str">
        <f t="shared" si="140"/>
        <v/>
      </c>
      <c r="CNO115" s="81" t="str">
        <f t="shared" ref="CNO115:CPZ115" si="141">IF(ISNUMBER(outYear),CNO66+CNO72+CNO78+CNO112,"")</f>
        <v/>
      </c>
      <c r="CNP115" s="81" t="str">
        <f t="shared" si="141"/>
        <v/>
      </c>
      <c r="CNQ115" s="81" t="str">
        <f t="shared" si="141"/>
        <v/>
      </c>
      <c r="CNR115" s="81" t="str">
        <f t="shared" si="141"/>
        <v/>
      </c>
      <c r="CNS115" s="81" t="str">
        <f t="shared" si="141"/>
        <v/>
      </c>
      <c r="CNT115" s="81" t="str">
        <f t="shared" si="141"/>
        <v/>
      </c>
      <c r="CNU115" s="81" t="str">
        <f t="shared" si="141"/>
        <v/>
      </c>
      <c r="CNV115" s="81" t="str">
        <f t="shared" si="141"/>
        <v/>
      </c>
      <c r="CNW115" s="81" t="str">
        <f t="shared" si="141"/>
        <v/>
      </c>
      <c r="CNX115" s="81" t="str">
        <f t="shared" si="141"/>
        <v/>
      </c>
      <c r="CNY115" s="81" t="str">
        <f t="shared" si="141"/>
        <v/>
      </c>
      <c r="CNZ115" s="81" t="str">
        <f t="shared" si="141"/>
        <v/>
      </c>
      <c r="COA115" s="81" t="str">
        <f t="shared" si="141"/>
        <v/>
      </c>
      <c r="COB115" s="81" t="str">
        <f t="shared" si="141"/>
        <v/>
      </c>
      <c r="COC115" s="81" t="str">
        <f t="shared" si="141"/>
        <v/>
      </c>
      <c r="COD115" s="81" t="str">
        <f t="shared" si="141"/>
        <v/>
      </c>
      <c r="COE115" s="81" t="str">
        <f t="shared" si="141"/>
        <v/>
      </c>
      <c r="COF115" s="81" t="str">
        <f t="shared" si="141"/>
        <v/>
      </c>
      <c r="COG115" s="81" t="str">
        <f t="shared" si="141"/>
        <v/>
      </c>
      <c r="COH115" s="81" t="str">
        <f t="shared" si="141"/>
        <v/>
      </c>
      <c r="COI115" s="81" t="str">
        <f t="shared" si="141"/>
        <v/>
      </c>
      <c r="COJ115" s="81" t="str">
        <f t="shared" si="141"/>
        <v/>
      </c>
      <c r="COK115" s="81" t="str">
        <f t="shared" si="141"/>
        <v/>
      </c>
      <c r="COL115" s="81" t="str">
        <f t="shared" si="141"/>
        <v/>
      </c>
      <c r="COM115" s="81" t="str">
        <f t="shared" si="141"/>
        <v/>
      </c>
      <c r="CON115" s="81" t="str">
        <f t="shared" si="141"/>
        <v/>
      </c>
      <c r="COO115" s="81" t="str">
        <f t="shared" si="141"/>
        <v/>
      </c>
      <c r="COP115" s="81" t="str">
        <f t="shared" si="141"/>
        <v/>
      </c>
      <c r="COQ115" s="81" t="str">
        <f t="shared" si="141"/>
        <v/>
      </c>
      <c r="COR115" s="81" t="str">
        <f t="shared" si="141"/>
        <v/>
      </c>
      <c r="COS115" s="81" t="str">
        <f t="shared" si="141"/>
        <v/>
      </c>
      <c r="COT115" s="81" t="str">
        <f t="shared" si="141"/>
        <v/>
      </c>
      <c r="COU115" s="81" t="str">
        <f t="shared" si="141"/>
        <v/>
      </c>
      <c r="COV115" s="81" t="str">
        <f t="shared" si="141"/>
        <v/>
      </c>
      <c r="COW115" s="81" t="str">
        <f t="shared" si="141"/>
        <v/>
      </c>
      <c r="COX115" s="81" t="str">
        <f t="shared" si="141"/>
        <v/>
      </c>
      <c r="COY115" s="81" t="str">
        <f t="shared" si="141"/>
        <v/>
      </c>
      <c r="COZ115" s="81" t="str">
        <f t="shared" si="141"/>
        <v/>
      </c>
      <c r="CPA115" s="81" t="str">
        <f t="shared" si="141"/>
        <v/>
      </c>
      <c r="CPB115" s="81" t="str">
        <f t="shared" si="141"/>
        <v/>
      </c>
      <c r="CPC115" s="81" t="str">
        <f t="shared" si="141"/>
        <v/>
      </c>
      <c r="CPD115" s="81" t="str">
        <f t="shared" si="141"/>
        <v/>
      </c>
      <c r="CPE115" s="81" t="str">
        <f t="shared" si="141"/>
        <v/>
      </c>
      <c r="CPF115" s="81" t="str">
        <f t="shared" si="141"/>
        <v/>
      </c>
      <c r="CPG115" s="81" t="str">
        <f t="shared" si="141"/>
        <v/>
      </c>
      <c r="CPH115" s="81" t="str">
        <f t="shared" si="141"/>
        <v/>
      </c>
      <c r="CPI115" s="81" t="str">
        <f t="shared" si="141"/>
        <v/>
      </c>
      <c r="CPJ115" s="81" t="str">
        <f t="shared" si="141"/>
        <v/>
      </c>
      <c r="CPK115" s="81" t="str">
        <f t="shared" si="141"/>
        <v/>
      </c>
      <c r="CPL115" s="81" t="str">
        <f t="shared" si="141"/>
        <v/>
      </c>
      <c r="CPM115" s="81" t="str">
        <f t="shared" si="141"/>
        <v/>
      </c>
      <c r="CPN115" s="81" t="str">
        <f t="shared" si="141"/>
        <v/>
      </c>
      <c r="CPO115" s="81" t="str">
        <f t="shared" si="141"/>
        <v/>
      </c>
      <c r="CPP115" s="81" t="str">
        <f t="shared" si="141"/>
        <v/>
      </c>
      <c r="CPQ115" s="81" t="str">
        <f t="shared" si="141"/>
        <v/>
      </c>
      <c r="CPR115" s="81" t="str">
        <f t="shared" si="141"/>
        <v/>
      </c>
      <c r="CPS115" s="81" t="str">
        <f t="shared" si="141"/>
        <v/>
      </c>
      <c r="CPT115" s="81" t="str">
        <f t="shared" si="141"/>
        <v/>
      </c>
      <c r="CPU115" s="81" t="str">
        <f t="shared" si="141"/>
        <v/>
      </c>
      <c r="CPV115" s="81" t="str">
        <f t="shared" si="141"/>
        <v/>
      </c>
      <c r="CPW115" s="81" t="str">
        <f t="shared" si="141"/>
        <v/>
      </c>
      <c r="CPX115" s="81" t="str">
        <f t="shared" si="141"/>
        <v/>
      </c>
      <c r="CPY115" s="81" t="str">
        <f t="shared" si="141"/>
        <v/>
      </c>
      <c r="CPZ115" s="81" t="str">
        <f t="shared" si="141"/>
        <v/>
      </c>
      <c r="CQA115" s="81" t="str">
        <f t="shared" ref="CQA115:CSL115" si="142">IF(ISNUMBER(outYear),CQA66+CQA72+CQA78+CQA112,"")</f>
        <v/>
      </c>
      <c r="CQB115" s="81" t="str">
        <f t="shared" si="142"/>
        <v/>
      </c>
      <c r="CQC115" s="81" t="str">
        <f t="shared" si="142"/>
        <v/>
      </c>
      <c r="CQD115" s="81" t="str">
        <f t="shared" si="142"/>
        <v/>
      </c>
      <c r="CQE115" s="81" t="str">
        <f t="shared" si="142"/>
        <v/>
      </c>
      <c r="CQF115" s="81" t="str">
        <f t="shared" si="142"/>
        <v/>
      </c>
      <c r="CQG115" s="81" t="str">
        <f t="shared" si="142"/>
        <v/>
      </c>
      <c r="CQH115" s="81" t="str">
        <f t="shared" si="142"/>
        <v/>
      </c>
      <c r="CQI115" s="81" t="str">
        <f t="shared" si="142"/>
        <v/>
      </c>
      <c r="CQJ115" s="81" t="str">
        <f t="shared" si="142"/>
        <v/>
      </c>
      <c r="CQK115" s="81" t="str">
        <f t="shared" si="142"/>
        <v/>
      </c>
      <c r="CQL115" s="81" t="str">
        <f t="shared" si="142"/>
        <v/>
      </c>
      <c r="CQM115" s="81" t="str">
        <f t="shared" si="142"/>
        <v/>
      </c>
      <c r="CQN115" s="81" t="str">
        <f t="shared" si="142"/>
        <v/>
      </c>
      <c r="CQO115" s="81" t="str">
        <f t="shared" si="142"/>
        <v/>
      </c>
      <c r="CQP115" s="81" t="str">
        <f t="shared" si="142"/>
        <v/>
      </c>
      <c r="CQQ115" s="81" t="str">
        <f t="shared" si="142"/>
        <v/>
      </c>
      <c r="CQR115" s="81" t="str">
        <f t="shared" si="142"/>
        <v/>
      </c>
      <c r="CQS115" s="81" t="str">
        <f t="shared" si="142"/>
        <v/>
      </c>
      <c r="CQT115" s="81" t="str">
        <f t="shared" si="142"/>
        <v/>
      </c>
      <c r="CQU115" s="81" t="str">
        <f t="shared" si="142"/>
        <v/>
      </c>
      <c r="CQV115" s="81" t="str">
        <f t="shared" si="142"/>
        <v/>
      </c>
      <c r="CQW115" s="81" t="str">
        <f t="shared" si="142"/>
        <v/>
      </c>
      <c r="CQX115" s="81" t="str">
        <f t="shared" si="142"/>
        <v/>
      </c>
      <c r="CQY115" s="81" t="str">
        <f t="shared" si="142"/>
        <v/>
      </c>
      <c r="CQZ115" s="81" t="str">
        <f t="shared" si="142"/>
        <v/>
      </c>
      <c r="CRA115" s="81" t="str">
        <f t="shared" si="142"/>
        <v/>
      </c>
      <c r="CRB115" s="81" t="str">
        <f t="shared" si="142"/>
        <v/>
      </c>
      <c r="CRC115" s="81" t="str">
        <f t="shared" si="142"/>
        <v/>
      </c>
      <c r="CRD115" s="81" t="str">
        <f t="shared" si="142"/>
        <v/>
      </c>
      <c r="CRE115" s="81" t="str">
        <f t="shared" si="142"/>
        <v/>
      </c>
      <c r="CRF115" s="81" t="str">
        <f t="shared" si="142"/>
        <v/>
      </c>
      <c r="CRG115" s="81" t="str">
        <f t="shared" si="142"/>
        <v/>
      </c>
      <c r="CRH115" s="81" t="str">
        <f t="shared" si="142"/>
        <v/>
      </c>
      <c r="CRI115" s="81" t="str">
        <f t="shared" si="142"/>
        <v/>
      </c>
      <c r="CRJ115" s="81" t="str">
        <f t="shared" si="142"/>
        <v/>
      </c>
      <c r="CRK115" s="81" t="str">
        <f t="shared" si="142"/>
        <v/>
      </c>
      <c r="CRL115" s="81" t="str">
        <f t="shared" si="142"/>
        <v/>
      </c>
      <c r="CRM115" s="81" t="str">
        <f t="shared" si="142"/>
        <v/>
      </c>
      <c r="CRN115" s="81" t="str">
        <f t="shared" si="142"/>
        <v/>
      </c>
      <c r="CRO115" s="81" t="str">
        <f t="shared" si="142"/>
        <v/>
      </c>
      <c r="CRP115" s="81" t="str">
        <f t="shared" si="142"/>
        <v/>
      </c>
      <c r="CRQ115" s="81" t="str">
        <f t="shared" si="142"/>
        <v/>
      </c>
      <c r="CRR115" s="81" t="str">
        <f t="shared" si="142"/>
        <v/>
      </c>
      <c r="CRS115" s="81" t="str">
        <f t="shared" si="142"/>
        <v/>
      </c>
      <c r="CRT115" s="81" t="str">
        <f t="shared" si="142"/>
        <v/>
      </c>
      <c r="CRU115" s="81" t="str">
        <f t="shared" si="142"/>
        <v/>
      </c>
      <c r="CRV115" s="81" t="str">
        <f t="shared" si="142"/>
        <v/>
      </c>
      <c r="CRW115" s="81" t="str">
        <f t="shared" si="142"/>
        <v/>
      </c>
      <c r="CRX115" s="81" t="str">
        <f t="shared" si="142"/>
        <v/>
      </c>
      <c r="CRY115" s="81" t="str">
        <f t="shared" si="142"/>
        <v/>
      </c>
      <c r="CRZ115" s="81" t="str">
        <f t="shared" si="142"/>
        <v/>
      </c>
      <c r="CSA115" s="81" t="str">
        <f t="shared" si="142"/>
        <v/>
      </c>
      <c r="CSB115" s="81" t="str">
        <f t="shared" si="142"/>
        <v/>
      </c>
      <c r="CSC115" s="81" t="str">
        <f t="shared" si="142"/>
        <v/>
      </c>
      <c r="CSD115" s="81" t="str">
        <f t="shared" si="142"/>
        <v/>
      </c>
      <c r="CSE115" s="81" t="str">
        <f t="shared" si="142"/>
        <v/>
      </c>
      <c r="CSF115" s="81" t="str">
        <f t="shared" si="142"/>
        <v/>
      </c>
      <c r="CSG115" s="81" t="str">
        <f t="shared" si="142"/>
        <v/>
      </c>
      <c r="CSH115" s="81" t="str">
        <f t="shared" si="142"/>
        <v/>
      </c>
      <c r="CSI115" s="81" t="str">
        <f t="shared" si="142"/>
        <v/>
      </c>
      <c r="CSJ115" s="81" t="str">
        <f t="shared" si="142"/>
        <v/>
      </c>
      <c r="CSK115" s="81" t="str">
        <f t="shared" si="142"/>
        <v/>
      </c>
      <c r="CSL115" s="81" t="str">
        <f t="shared" si="142"/>
        <v/>
      </c>
      <c r="CSM115" s="81" t="str">
        <f t="shared" ref="CSM115:CUX115" si="143">IF(ISNUMBER(outYear),CSM66+CSM72+CSM78+CSM112,"")</f>
        <v/>
      </c>
      <c r="CSN115" s="81" t="str">
        <f t="shared" si="143"/>
        <v/>
      </c>
      <c r="CSO115" s="81" t="str">
        <f t="shared" si="143"/>
        <v/>
      </c>
      <c r="CSP115" s="81" t="str">
        <f t="shared" si="143"/>
        <v/>
      </c>
      <c r="CSQ115" s="81" t="str">
        <f t="shared" si="143"/>
        <v/>
      </c>
      <c r="CSR115" s="81" t="str">
        <f t="shared" si="143"/>
        <v/>
      </c>
      <c r="CSS115" s="81" t="str">
        <f t="shared" si="143"/>
        <v/>
      </c>
      <c r="CST115" s="81" t="str">
        <f t="shared" si="143"/>
        <v/>
      </c>
      <c r="CSU115" s="81" t="str">
        <f t="shared" si="143"/>
        <v/>
      </c>
      <c r="CSV115" s="81" t="str">
        <f t="shared" si="143"/>
        <v/>
      </c>
      <c r="CSW115" s="81" t="str">
        <f t="shared" si="143"/>
        <v/>
      </c>
      <c r="CSX115" s="81" t="str">
        <f t="shared" si="143"/>
        <v/>
      </c>
      <c r="CSY115" s="81" t="str">
        <f t="shared" si="143"/>
        <v/>
      </c>
      <c r="CSZ115" s="81" t="str">
        <f t="shared" si="143"/>
        <v/>
      </c>
      <c r="CTA115" s="81" t="str">
        <f t="shared" si="143"/>
        <v/>
      </c>
      <c r="CTB115" s="81" t="str">
        <f t="shared" si="143"/>
        <v/>
      </c>
      <c r="CTC115" s="81" t="str">
        <f t="shared" si="143"/>
        <v/>
      </c>
      <c r="CTD115" s="81" t="str">
        <f t="shared" si="143"/>
        <v/>
      </c>
      <c r="CTE115" s="81" t="str">
        <f t="shared" si="143"/>
        <v/>
      </c>
      <c r="CTF115" s="81" t="str">
        <f t="shared" si="143"/>
        <v/>
      </c>
      <c r="CTG115" s="81" t="str">
        <f t="shared" si="143"/>
        <v/>
      </c>
      <c r="CTH115" s="81" t="str">
        <f t="shared" si="143"/>
        <v/>
      </c>
      <c r="CTI115" s="81" t="str">
        <f t="shared" si="143"/>
        <v/>
      </c>
      <c r="CTJ115" s="81" t="str">
        <f t="shared" si="143"/>
        <v/>
      </c>
      <c r="CTK115" s="81" t="str">
        <f t="shared" si="143"/>
        <v/>
      </c>
      <c r="CTL115" s="81" t="str">
        <f t="shared" si="143"/>
        <v/>
      </c>
      <c r="CTM115" s="81" t="str">
        <f t="shared" si="143"/>
        <v/>
      </c>
      <c r="CTN115" s="81" t="str">
        <f t="shared" si="143"/>
        <v/>
      </c>
      <c r="CTO115" s="81" t="str">
        <f t="shared" si="143"/>
        <v/>
      </c>
      <c r="CTP115" s="81" t="str">
        <f t="shared" si="143"/>
        <v/>
      </c>
      <c r="CTQ115" s="81" t="str">
        <f t="shared" si="143"/>
        <v/>
      </c>
      <c r="CTR115" s="81" t="str">
        <f t="shared" si="143"/>
        <v/>
      </c>
      <c r="CTS115" s="81" t="str">
        <f t="shared" si="143"/>
        <v/>
      </c>
      <c r="CTT115" s="81" t="str">
        <f t="shared" si="143"/>
        <v/>
      </c>
      <c r="CTU115" s="81" t="str">
        <f t="shared" si="143"/>
        <v/>
      </c>
      <c r="CTV115" s="81" t="str">
        <f t="shared" si="143"/>
        <v/>
      </c>
      <c r="CTW115" s="81" t="str">
        <f t="shared" si="143"/>
        <v/>
      </c>
      <c r="CTX115" s="81" t="str">
        <f t="shared" si="143"/>
        <v/>
      </c>
      <c r="CTY115" s="81" t="str">
        <f t="shared" si="143"/>
        <v/>
      </c>
      <c r="CTZ115" s="81" t="str">
        <f t="shared" si="143"/>
        <v/>
      </c>
      <c r="CUA115" s="81" t="str">
        <f t="shared" si="143"/>
        <v/>
      </c>
      <c r="CUB115" s="81" t="str">
        <f t="shared" si="143"/>
        <v/>
      </c>
      <c r="CUC115" s="81" t="str">
        <f t="shared" si="143"/>
        <v/>
      </c>
      <c r="CUD115" s="81" t="str">
        <f t="shared" si="143"/>
        <v/>
      </c>
      <c r="CUE115" s="81" t="str">
        <f t="shared" si="143"/>
        <v/>
      </c>
      <c r="CUF115" s="81" t="str">
        <f t="shared" si="143"/>
        <v/>
      </c>
      <c r="CUG115" s="81" t="str">
        <f t="shared" si="143"/>
        <v/>
      </c>
      <c r="CUH115" s="81" t="str">
        <f t="shared" si="143"/>
        <v/>
      </c>
      <c r="CUI115" s="81" t="str">
        <f t="shared" si="143"/>
        <v/>
      </c>
      <c r="CUJ115" s="81" t="str">
        <f t="shared" si="143"/>
        <v/>
      </c>
      <c r="CUK115" s="81" t="str">
        <f t="shared" si="143"/>
        <v/>
      </c>
      <c r="CUL115" s="81" t="str">
        <f t="shared" si="143"/>
        <v/>
      </c>
      <c r="CUM115" s="81" t="str">
        <f t="shared" si="143"/>
        <v/>
      </c>
      <c r="CUN115" s="81" t="str">
        <f t="shared" si="143"/>
        <v/>
      </c>
      <c r="CUO115" s="81" t="str">
        <f t="shared" si="143"/>
        <v/>
      </c>
      <c r="CUP115" s="81" t="str">
        <f t="shared" si="143"/>
        <v/>
      </c>
      <c r="CUQ115" s="81" t="str">
        <f t="shared" si="143"/>
        <v/>
      </c>
      <c r="CUR115" s="81" t="str">
        <f t="shared" si="143"/>
        <v/>
      </c>
      <c r="CUS115" s="81" t="str">
        <f t="shared" si="143"/>
        <v/>
      </c>
      <c r="CUT115" s="81" t="str">
        <f t="shared" si="143"/>
        <v/>
      </c>
      <c r="CUU115" s="81" t="str">
        <f t="shared" si="143"/>
        <v/>
      </c>
      <c r="CUV115" s="81" t="str">
        <f t="shared" si="143"/>
        <v/>
      </c>
      <c r="CUW115" s="81" t="str">
        <f t="shared" si="143"/>
        <v/>
      </c>
      <c r="CUX115" s="81" t="str">
        <f t="shared" si="143"/>
        <v/>
      </c>
      <c r="CUY115" s="81" t="str">
        <f t="shared" ref="CUY115:CXJ115" si="144">IF(ISNUMBER(outYear),CUY66+CUY72+CUY78+CUY112,"")</f>
        <v/>
      </c>
      <c r="CUZ115" s="81" t="str">
        <f t="shared" si="144"/>
        <v/>
      </c>
      <c r="CVA115" s="81" t="str">
        <f t="shared" si="144"/>
        <v/>
      </c>
      <c r="CVB115" s="81" t="str">
        <f t="shared" si="144"/>
        <v/>
      </c>
      <c r="CVC115" s="81" t="str">
        <f t="shared" si="144"/>
        <v/>
      </c>
      <c r="CVD115" s="81" t="str">
        <f t="shared" si="144"/>
        <v/>
      </c>
      <c r="CVE115" s="81" t="str">
        <f t="shared" si="144"/>
        <v/>
      </c>
      <c r="CVF115" s="81" t="str">
        <f t="shared" si="144"/>
        <v/>
      </c>
      <c r="CVG115" s="81" t="str">
        <f t="shared" si="144"/>
        <v/>
      </c>
      <c r="CVH115" s="81" t="str">
        <f t="shared" si="144"/>
        <v/>
      </c>
      <c r="CVI115" s="81" t="str">
        <f t="shared" si="144"/>
        <v/>
      </c>
      <c r="CVJ115" s="81" t="str">
        <f t="shared" si="144"/>
        <v/>
      </c>
      <c r="CVK115" s="81" t="str">
        <f t="shared" si="144"/>
        <v/>
      </c>
      <c r="CVL115" s="81" t="str">
        <f t="shared" si="144"/>
        <v/>
      </c>
      <c r="CVM115" s="81" t="str">
        <f t="shared" si="144"/>
        <v/>
      </c>
      <c r="CVN115" s="81" t="str">
        <f t="shared" si="144"/>
        <v/>
      </c>
      <c r="CVO115" s="81" t="str">
        <f t="shared" si="144"/>
        <v/>
      </c>
      <c r="CVP115" s="81" t="str">
        <f t="shared" si="144"/>
        <v/>
      </c>
      <c r="CVQ115" s="81" t="str">
        <f t="shared" si="144"/>
        <v/>
      </c>
      <c r="CVR115" s="81" t="str">
        <f t="shared" si="144"/>
        <v/>
      </c>
      <c r="CVS115" s="81" t="str">
        <f t="shared" si="144"/>
        <v/>
      </c>
      <c r="CVT115" s="81" t="str">
        <f t="shared" si="144"/>
        <v/>
      </c>
      <c r="CVU115" s="81" t="str">
        <f t="shared" si="144"/>
        <v/>
      </c>
      <c r="CVV115" s="81" t="str">
        <f t="shared" si="144"/>
        <v/>
      </c>
      <c r="CVW115" s="81" t="str">
        <f t="shared" si="144"/>
        <v/>
      </c>
      <c r="CVX115" s="81" t="str">
        <f t="shared" si="144"/>
        <v/>
      </c>
      <c r="CVY115" s="81" t="str">
        <f t="shared" si="144"/>
        <v/>
      </c>
      <c r="CVZ115" s="81" t="str">
        <f t="shared" si="144"/>
        <v/>
      </c>
      <c r="CWA115" s="81" t="str">
        <f t="shared" si="144"/>
        <v/>
      </c>
      <c r="CWB115" s="81" t="str">
        <f t="shared" si="144"/>
        <v/>
      </c>
      <c r="CWC115" s="81" t="str">
        <f t="shared" si="144"/>
        <v/>
      </c>
      <c r="CWD115" s="81" t="str">
        <f t="shared" si="144"/>
        <v/>
      </c>
      <c r="CWE115" s="81" t="str">
        <f t="shared" si="144"/>
        <v/>
      </c>
      <c r="CWF115" s="81" t="str">
        <f t="shared" si="144"/>
        <v/>
      </c>
      <c r="CWG115" s="81" t="str">
        <f t="shared" si="144"/>
        <v/>
      </c>
      <c r="CWH115" s="81" t="str">
        <f t="shared" si="144"/>
        <v/>
      </c>
      <c r="CWI115" s="81" t="str">
        <f t="shared" si="144"/>
        <v/>
      </c>
      <c r="CWJ115" s="81" t="str">
        <f t="shared" si="144"/>
        <v/>
      </c>
      <c r="CWK115" s="81" t="str">
        <f t="shared" si="144"/>
        <v/>
      </c>
      <c r="CWL115" s="81" t="str">
        <f t="shared" si="144"/>
        <v/>
      </c>
      <c r="CWM115" s="81" t="str">
        <f t="shared" si="144"/>
        <v/>
      </c>
      <c r="CWN115" s="81" t="str">
        <f t="shared" si="144"/>
        <v/>
      </c>
      <c r="CWO115" s="81" t="str">
        <f t="shared" si="144"/>
        <v/>
      </c>
      <c r="CWP115" s="81" t="str">
        <f t="shared" si="144"/>
        <v/>
      </c>
      <c r="CWQ115" s="81" t="str">
        <f t="shared" si="144"/>
        <v/>
      </c>
      <c r="CWR115" s="81" t="str">
        <f t="shared" si="144"/>
        <v/>
      </c>
      <c r="CWS115" s="81" t="str">
        <f t="shared" si="144"/>
        <v/>
      </c>
      <c r="CWT115" s="81" t="str">
        <f t="shared" si="144"/>
        <v/>
      </c>
      <c r="CWU115" s="81" t="str">
        <f t="shared" si="144"/>
        <v/>
      </c>
      <c r="CWV115" s="81" t="str">
        <f t="shared" si="144"/>
        <v/>
      </c>
      <c r="CWW115" s="81" t="str">
        <f t="shared" si="144"/>
        <v/>
      </c>
      <c r="CWX115" s="81" t="str">
        <f t="shared" si="144"/>
        <v/>
      </c>
      <c r="CWY115" s="81" t="str">
        <f t="shared" si="144"/>
        <v/>
      </c>
      <c r="CWZ115" s="81" t="str">
        <f t="shared" si="144"/>
        <v/>
      </c>
      <c r="CXA115" s="81" t="str">
        <f t="shared" si="144"/>
        <v/>
      </c>
      <c r="CXB115" s="81" t="str">
        <f t="shared" si="144"/>
        <v/>
      </c>
      <c r="CXC115" s="81" t="str">
        <f t="shared" si="144"/>
        <v/>
      </c>
      <c r="CXD115" s="81" t="str">
        <f t="shared" si="144"/>
        <v/>
      </c>
      <c r="CXE115" s="81" t="str">
        <f t="shared" si="144"/>
        <v/>
      </c>
      <c r="CXF115" s="81" t="str">
        <f t="shared" si="144"/>
        <v/>
      </c>
      <c r="CXG115" s="81" t="str">
        <f t="shared" si="144"/>
        <v/>
      </c>
      <c r="CXH115" s="81" t="str">
        <f t="shared" si="144"/>
        <v/>
      </c>
      <c r="CXI115" s="81" t="str">
        <f t="shared" si="144"/>
        <v/>
      </c>
      <c r="CXJ115" s="81" t="str">
        <f t="shared" si="144"/>
        <v/>
      </c>
      <c r="CXK115" s="81" t="str">
        <f t="shared" ref="CXK115:CZV115" si="145">IF(ISNUMBER(outYear),CXK66+CXK72+CXK78+CXK112,"")</f>
        <v/>
      </c>
      <c r="CXL115" s="81" t="str">
        <f t="shared" si="145"/>
        <v/>
      </c>
      <c r="CXM115" s="81" t="str">
        <f t="shared" si="145"/>
        <v/>
      </c>
      <c r="CXN115" s="81" t="str">
        <f t="shared" si="145"/>
        <v/>
      </c>
      <c r="CXO115" s="81" t="str">
        <f t="shared" si="145"/>
        <v/>
      </c>
      <c r="CXP115" s="81" t="str">
        <f t="shared" si="145"/>
        <v/>
      </c>
      <c r="CXQ115" s="81" t="str">
        <f t="shared" si="145"/>
        <v/>
      </c>
      <c r="CXR115" s="81" t="str">
        <f t="shared" si="145"/>
        <v/>
      </c>
      <c r="CXS115" s="81" t="str">
        <f t="shared" si="145"/>
        <v/>
      </c>
      <c r="CXT115" s="81" t="str">
        <f t="shared" si="145"/>
        <v/>
      </c>
      <c r="CXU115" s="81" t="str">
        <f t="shared" si="145"/>
        <v/>
      </c>
      <c r="CXV115" s="81" t="str">
        <f t="shared" si="145"/>
        <v/>
      </c>
      <c r="CXW115" s="81" t="str">
        <f t="shared" si="145"/>
        <v/>
      </c>
      <c r="CXX115" s="81" t="str">
        <f t="shared" si="145"/>
        <v/>
      </c>
      <c r="CXY115" s="81" t="str">
        <f t="shared" si="145"/>
        <v/>
      </c>
      <c r="CXZ115" s="81" t="str">
        <f t="shared" si="145"/>
        <v/>
      </c>
      <c r="CYA115" s="81" t="str">
        <f t="shared" si="145"/>
        <v/>
      </c>
      <c r="CYB115" s="81" t="str">
        <f t="shared" si="145"/>
        <v/>
      </c>
      <c r="CYC115" s="81" t="str">
        <f t="shared" si="145"/>
        <v/>
      </c>
      <c r="CYD115" s="81" t="str">
        <f t="shared" si="145"/>
        <v/>
      </c>
      <c r="CYE115" s="81" t="str">
        <f t="shared" si="145"/>
        <v/>
      </c>
      <c r="CYF115" s="81" t="str">
        <f t="shared" si="145"/>
        <v/>
      </c>
      <c r="CYG115" s="81" t="str">
        <f t="shared" si="145"/>
        <v/>
      </c>
      <c r="CYH115" s="81" t="str">
        <f t="shared" si="145"/>
        <v/>
      </c>
      <c r="CYI115" s="81" t="str">
        <f t="shared" si="145"/>
        <v/>
      </c>
      <c r="CYJ115" s="81" t="str">
        <f t="shared" si="145"/>
        <v/>
      </c>
      <c r="CYK115" s="81" t="str">
        <f t="shared" si="145"/>
        <v/>
      </c>
      <c r="CYL115" s="81" t="str">
        <f t="shared" si="145"/>
        <v/>
      </c>
      <c r="CYM115" s="81" t="str">
        <f t="shared" si="145"/>
        <v/>
      </c>
      <c r="CYN115" s="81" t="str">
        <f t="shared" si="145"/>
        <v/>
      </c>
      <c r="CYO115" s="81" t="str">
        <f t="shared" si="145"/>
        <v/>
      </c>
      <c r="CYP115" s="81" t="str">
        <f t="shared" si="145"/>
        <v/>
      </c>
      <c r="CYQ115" s="81" t="str">
        <f t="shared" si="145"/>
        <v/>
      </c>
      <c r="CYR115" s="81" t="str">
        <f t="shared" si="145"/>
        <v/>
      </c>
      <c r="CYS115" s="81" t="str">
        <f t="shared" si="145"/>
        <v/>
      </c>
      <c r="CYT115" s="81" t="str">
        <f t="shared" si="145"/>
        <v/>
      </c>
      <c r="CYU115" s="81" t="str">
        <f t="shared" si="145"/>
        <v/>
      </c>
      <c r="CYV115" s="81" t="str">
        <f t="shared" si="145"/>
        <v/>
      </c>
      <c r="CYW115" s="81" t="str">
        <f t="shared" si="145"/>
        <v/>
      </c>
      <c r="CYX115" s="81" t="str">
        <f t="shared" si="145"/>
        <v/>
      </c>
      <c r="CYY115" s="81" t="str">
        <f t="shared" si="145"/>
        <v/>
      </c>
      <c r="CYZ115" s="81" t="str">
        <f t="shared" si="145"/>
        <v/>
      </c>
      <c r="CZA115" s="81" t="str">
        <f t="shared" si="145"/>
        <v/>
      </c>
      <c r="CZB115" s="81" t="str">
        <f t="shared" si="145"/>
        <v/>
      </c>
      <c r="CZC115" s="81" t="str">
        <f t="shared" si="145"/>
        <v/>
      </c>
      <c r="CZD115" s="81" t="str">
        <f t="shared" si="145"/>
        <v/>
      </c>
      <c r="CZE115" s="81" t="str">
        <f t="shared" si="145"/>
        <v/>
      </c>
      <c r="CZF115" s="81" t="str">
        <f t="shared" si="145"/>
        <v/>
      </c>
      <c r="CZG115" s="81" t="str">
        <f t="shared" si="145"/>
        <v/>
      </c>
      <c r="CZH115" s="81" t="str">
        <f t="shared" si="145"/>
        <v/>
      </c>
      <c r="CZI115" s="81" t="str">
        <f t="shared" si="145"/>
        <v/>
      </c>
      <c r="CZJ115" s="81" t="str">
        <f t="shared" si="145"/>
        <v/>
      </c>
      <c r="CZK115" s="81" t="str">
        <f t="shared" si="145"/>
        <v/>
      </c>
      <c r="CZL115" s="81" t="str">
        <f t="shared" si="145"/>
        <v/>
      </c>
      <c r="CZM115" s="81" t="str">
        <f t="shared" si="145"/>
        <v/>
      </c>
      <c r="CZN115" s="81" t="str">
        <f t="shared" si="145"/>
        <v/>
      </c>
      <c r="CZO115" s="81" t="str">
        <f t="shared" si="145"/>
        <v/>
      </c>
      <c r="CZP115" s="81" t="str">
        <f t="shared" si="145"/>
        <v/>
      </c>
      <c r="CZQ115" s="81" t="str">
        <f t="shared" si="145"/>
        <v/>
      </c>
      <c r="CZR115" s="81" t="str">
        <f t="shared" si="145"/>
        <v/>
      </c>
      <c r="CZS115" s="81" t="str">
        <f t="shared" si="145"/>
        <v/>
      </c>
      <c r="CZT115" s="81" t="str">
        <f t="shared" si="145"/>
        <v/>
      </c>
      <c r="CZU115" s="81" t="str">
        <f t="shared" si="145"/>
        <v/>
      </c>
      <c r="CZV115" s="81" t="str">
        <f t="shared" si="145"/>
        <v/>
      </c>
      <c r="CZW115" s="81" t="str">
        <f t="shared" ref="CZW115:DCH115" si="146">IF(ISNUMBER(outYear),CZW66+CZW72+CZW78+CZW112,"")</f>
        <v/>
      </c>
      <c r="CZX115" s="81" t="str">
        <f t="shared" si="146"/>
        <v/>
      </c>
      <c r="CZY115" s="81" t="str">
        <f t="shared" si="146"/>
        <v/>
      </c>
      <c r="CZZ115" s="81" t="str">
        <f t="shared" si="146"/>
        <v/>
      </c>
      <c r="DAA115" s="81" t="str">
        <f t="shared" si="146"/>
        <v/>
      </c>
      <c r="DAB115" s="81" t="str">
        <f t="shared" si="146"/>
        <v/>
      </c>
      <c r="DAC115" s="81" t="str">
        <f t="shared" si="146"/>
        <v/>
      </c>
      <c r="DAD115" s="81" t="str">
        <f t="shared" si="146"/>
        <v/>
      </c>
      <c r="DAE115" s="81" t="str">
        <f t="shared" si="146"/>
        <v/>
      </c>
      <c r="DAF115" s="81" t="str">
        <f t="shared" si="146"/>
        <v/>
      </c>
      <c r="DAG115" s="81" t="str">
        <f t="shared" si="146"/>
        <v/>
      </c>
      <c r="DAH115" s="81" t="str">
        <f t="shared" si="146"/>
        <v/>
      </c>
      <c r="DAI115" s="81" t="str">
        <f t="shared" si="146"/>
        <v/>
      </c>
      <c r="DAJ115" s="81" t="str">
        <f t="shared" si="146"/>
        <v/>
      </c>
      <c r="DAK115" s="81" t="str">
        <f t="shared" si="146"/>
        <v/>
      </c>
      <c r="DAL115" s="81" t="str">
        <f t="shared" si="146"/>
        <v/>
      </c>
      <c r="DAM115" s="81" t="str">
        <f t="shared" si="146"/>
        <v/>
      </c>
      <c r="DAN115" s="81" t="str">
        <f t="shared" si="146"/>
        <v/>
      </c>
      <c r="DAO115" s="81" t="str">
        <f t="shared" si="146"/>
        <v/>
      </c>
      <c r="DAP115" s="81" t="str">
        <f t="shared" si="146"/>
        <v/>
      </c>
      <c r="DAQ115" s="81" t="str">
        <f t="shared" si="146"/>
        <v/>
      </c>
      <c r="DAR115" s="81" t="str">
        <f t="shared" si="146"/>
        <v/>
      </c>
      <c r="DAS115" s="81" t="str">
        <f t="shared" si="146"/>
        <v/>
      </c>
      <c r="DAT115" s="81" t="str">
        <f t="shared" si="146"/>
        <v/>
      </c>
      <c r="DAU115" s="81" t="str">
        <f t="shared" si="146"/>
        <v/>
      </c>
      <c r="DAV115" s="81" t="str">
        <f t="shared" si="146"/>
        <v/>
      </c>
      <c r="DAW115" s="81" t="str">
        <f t="shared" si="146"/>
        <v/>
      </c>
      <c r="DAX115" s="81" t="str">
        <f t="shared" si="146"/>
        <v/>
      </c>
      <c r="DAY115" s="81" t="str">
        <f t="shared" si="146"/>
        <v/>
      </c>
      <c r="DAZ115" s="81" t="str">
        <f t="shared" si="146"/>
        <v/>
      </c>
      <c r="DBA115" s="81" t="str">
        <f t="shared" si="146"/>
        <v/>
      </c>
      <c r="DBB115" s="81" t="str">
        <f t="shared" si="146"/>
        <v/>
      </c>
      <c r="DBC115" s="81" t="str">
        <f t="shared" si="146"/>
        <v/>
      </c>
      <c r="DBD115" s="81" t="str">
        <f t="shared" si="146"/>
        <v/>
      </c>
      <c r="DBE115" s="81" t="str">
        <f t="shared" si="146"/>
        <v/>
      </c>
      <c r="DBF115" s="81" t="str">
        <f t="shared" si="146"/>
        <v/>
      </c>
      <c r="DBG115" s="81" t="str">
        <f t="shared" si="146"/>
        <v/>
      </c>
      <c r="DBH115" s="81" t="str">
        <f t="shared" si="146"/>
        <v/>
      </c>
      <c r="DBI115" s="81" t="str">
        <f t="shared" si="146"/>
        <v/>
      </c>
      <c r="DBJ115" s="81" t="str">
        <f t="shared" si="146"/>
        <v/>
      </c>
      <c r="DBK115" s="81" t="str">
        <f t="shared" si="146"/>
        <v/>
      </c>
      <c r="DBL115" s="81" t="str">
        <f t="shared" si="146"/>
        <v/>
      </c>
      <c r="DBM115" s="81" t="str">
        <f t="shared" si="146"/>
        <v/>
      </c>
      <c r="DBN115" s="81" t="str">
        <f t="shared" si="146"/>
        <v/>
      </c>
      <c r="DBO115" s="81" t="str">
        <f t="shared" si="146"/>
        <v/>
      </c>
      <c r="DBP115" s="81" t="str">
        <f t="shared" si="146"/>
        <v/>
      </c>
      <c r="DBQ115" s="81" t="str">
        <f t="shared" si="146"/>
        <v/>
      </c>
      <c r="DBR115" s="81" t="str">
        <f t="shared" si="146"/>
        <v/>
      </c>
      <c r="DBS115" s="81" t="str">
        <f t="shared" si="146"/>
        <v/>
      </c>
      <c r="DBT115" s="81" t="str">
        <f t="shared" si="146"/>
        <v/>
      </c>
      <c r="DBU115" s="81" t="str">
        <f t="shared" si="146"/>
        <v/>
      </c>
      <c r="DBV115" s="81" t="str">
        <f t="shared" si="146"/>
        <v/>
      </c>
      <c r="DBW115" s="81" t="str">
        <f t="shared" si="146"/>
        <v/>
      </c>
      <c r="DBX115" s="81" t="str">
        <f t="shared" si="146"/>
        <v/>
      </c>
      <c r="DBY115" s="81" t="str">
        <f t="shared" si="146"/>
        <v/>
      </c>
      <c r="DBZ115" s="81" t="str">
        <f t="shared" si="146"/>
        <v/>
      </c>
      <c r="DCA115" s="81" t="str">
        <f t="shared" si="146"/>
        <v/>
      </c>
      <c r="DCB115" s="81" t="str">
        <f t="shared" si="146"/>
        <v/>
      </c>
      <c r="DCC115" s="81" t="str">
        <f t="shared" si="146"/>
        <v/>
      </c>
      <c r="DCD115" s="81" t="str">
        <f t="shared" si="146"/>
        <v/>
      </c>
      <c r="DCE115" s="81" t="str">
        <f t="shared" si="146"/>
        <v/>
      </c>
      <c r="DCF115" s="81" t="str">
        <f t="shared" si="146"/>
        <v/>
      </c>
      <c r="DCG115" s="81" t="str">
        <f t="shared" si="146"/>
        <v/>
      </c>
      <c r="DCH115" s="81" t="str">
        <f t="shared" si="146"/>
        <v/>
      </c>
      <c r="DCI115" s="81" t="str">
        <f t="shared" ref="DCI115:DET115" si="147">IF(ISNUMBER(outYear),DCI66+DCI72+DCI78+DCI112,"")</f>
        <v/>
      </c>
      <c r="DCJ115" s="81" t="str">
        <f t="shared" si="147"/>
        <v/>
      </c>
      <c r="DCK115" s="81" t="str">
        <f t="shared" si="147"/>
        <v/>
      </c>
      <c r="DCL115" s="81" t="str">
        <f t="shared" si="147"/>
        <v/>
      </c>
      <c r="DCM115" s="81" t="str">
        <f t="shared" si="147"/>
        <v/>
      </c>
      <c r="DCN115" s="81" t="str">
        <f t="shared" si="147"/>
        <v/>
      </c>
      <c r="DCO115" s="81" t="str">
        <f t="shared" si="147"/>
        <v/>
      </c>
      <c r="DCP115" s="81" t="str">
        <f t="shared" si="147"/>
        <v/>
      </c>
      <c r="DCQ115" s="81" t="str">
        <f t="shared" si="147"/>
        <v/>
      </c>
      <c r="DCR115" s="81" t="str">
        <f t="shared" si="147"/>
        <v/>
      </c>
      <c r="DCS115" s="81" t="str">
        <f t="shared" si="147"/>
        <v/>
      </c>
      <c r="DCT115" s="81" t="str">
        <f t="shared" si="147"/>
        <v/>
      </c>
      <c r="DCU115" s="81" t="str">
        <f t="shared" si="147"/>
        <v/>
      </c>
      <c r="DCV115" s="81" t="str">
        <f t="shared" si="147"/>
        <v/>
      </c>
      <c r="DCW115" s="81" t="str">
        <f t="shared" si="147"/>
        <v/>
      </c>
      <c r="DCX115" s="81" t="str">
        <f t="shared" si="147"/>
        <v/>
      </c>
      <c r="DCY115" s="81" t="str">
        <f t="shared" si="147"/>
        <v/>
      </c>
      <c r="DCZ115" s="81" t="str">
        <f t="shared" si="147"/>
        <v/>
      </c>
      <c r="DDA115" s="81" t="str">
        <f t="shared" si="147"/>
        <v/>
      </c>
      <c r="DDB115" s="81" t="str">
        <f t="shared" si="147"/>
        <v/>
      </c>
      <c r="DDC115" s="81" t="str">
        <f t="shared" si="147"/>
        <v/>
      </c>
      <c r="DDD115" s="81" t="str">
        <f t="shared" si="147"/>
        <v/>
      </c>
      <c r="DDE115" s="81" t="str">
        <f t="shared" si="147"/>
        <v/>
      </c>
      <c r="DDF115" s="81" t="str">
        <f t="shared" si="147"/>
        <v/>
      </c>
      <c r="DDG115" s="81" t="str">
        <f t="shared" si="147"/>
        <v/>
      </c>
      <c r="DDH115" s="81" t="str">
        <f t="shared" si="147"/>
        <v/>
      </c>
      <c r="DDI115" s="81" t="str">
        <f t="shared" si="147"/>
        <v/>
      </c>
      <c r="DDJ115" s="81" t="str">
        <f t="shared" si="147"/>
        <v/>
      </c>
      <c r="DDK115" s="81" t="str">
        <f t="shared" si="147"/>
        <v/>
      </c>
      <c r="DDL115" s="81" t="str">
        <f t="shared" si="147"/>
        <v/>
      </c>
      <c r="DDM115" s="81" t="str">
        <f t="shared" si="147"/>
        <v/>
      </c>
      <c r="DDN115" s="81" t="str">
        <f t="shared" si="147"/>
        <v/>
      </c>
      <c r="DDO115" s="81" t="str">
        <f t="shared" si="147"/>
        <v/>
      </c>
      <c r="DDP115" s="81" t="str">
        <f t="shared" si="147"/>
        <v/>
      </c>
      <c r="DDQ115" s="81" t="str">
        <f t="shared" si="147"/>
        <v/>
      </c>
      <c r="DDR115" s="81" t="str">
        <f t="shared" si="147"/>
        <v/>
      </c>
      <c r="DDS115" s="81" t="str">
        <f t="shared" si="147"/>
        <v/>
      </c>
      <c r="DDT115" s="81" t="str">
        <f t="shared" si="147"/>
        <v/>
      </c>
      <c r="DDU115" s="81" t="str">
        <f t="shared" si="147"/>
        <v/>
      </c>
      <c r="DDV115" s="81" t="str">
        <f t="shared" si="147"/>
        <v/>
      </c>
      <c r="DDW115" s="81" t="str">
        <f t="shared" si="147"/>
        <v/>
      </c>
      <c r="DDX115" s="81" t="str">
        <f t="shared" si="147"/>
        <v/>
      </c>
      <c r="DDY115" s="81" t="str">
        <f t="shared" si="147"/>
        <v/>
      </c>
      <c r="DDZ115" s="81" t="str">
        <f t="shared" si="147"/>
        <v/>
      </c>
      <c r="DEA115" s="81" t="str">
        <f t="shared" si="147"/>
        <v/>
      </c>
      <c r="DEB115" s="81" t="str">
        <f t="shared" si="147"/>
        <v/>
      </c>
      <c r="DEC115" s="81" t="str">
        <f t="shared" si="147"/>
        <v/>
      </c>
      <c r="DED115" s="81" t="str">
        <f t="shared" si="147"/>
        <v/>
      </c>
      <c r="DEE115" s="81" t="str">
        <f t="shared" si="147"/>
        <v/>
      </c>
      <c r="DEF115" s="81" t="str">
        <f t="shared" si="147"/>
        <v/>
      </c>
      <c r="DEG115" s="81" t="str">
        <f t="shared" si="147"/>
        <v/>
      </c>
      <c r="DEH115" s="81" t="str">
        <f t="shared" si="147"/>
        <v/>
      </c>
      <c r="DEI115" s="81" t="str">
        <f t="shared" si="147"/>
        <v/>
      </c>
      <c r="DEJ115" s="81" t="str">
        <f t="shared" si="147"/>
        <v/>
      </c>
      <c r="DEK115" s="81" t="str">
        <f t="shared" si="147"/>
        <v/>
      </c>
      <c r="DEL115" s="81" t="str">
        <f t="shared" si="147"/>
        <v/>
      </c>
      <c r="DEM115" s="81" t="str">
        <f t="shared" si="147"/>
        <v/>
      </c>
      <c r="DEN115" s="81" t="str">
        <f t="shared" si="147"/>
        <v/>
      </c>
      <c r="DEO115" s="81" t="str">
        <f t="shared" si="147"/>
        <v/>
      </c>
      <c r="DEP115" s="81" t="str">
        <f t="shared" si="147"/>
        <v/>
      </c>
      <c r="DEQ115" s="81" t="str">
        <f t="shared" si="147"/>
        <v/>
      </c>
      <c r="DER115" s="81" t="str">
        <f t="shared" si="147"/>
        <v/>
      </c>
      <c r="DES115" s="81" t="str">
        <f t="shared" si="147"/>
        <v/>
      </c>
      <c r="DET115" s="81" t="str">
        <f t="shared" si="147"/>
        <v/>
      </c>
      <c r="DEU115" s="81" t="str">
        <f t="shared" ref="DEU115:DHF115" si="148">IF(ISNUMBER(outYear),DEU66+DEU72+DEU78+DEU112,"")</f>
        <v/>
      </c>
      <c r="DEV115" s="81" t="str">
        <f t="shared" si="148"/>
        <v/>
      </c>
      <c r="DEW115" s="81" t="str">
        <f t="shared" si="148"/>
        <v/>
      </c>
      <c r="DEX115" s="81" t="str">
        <f t="shared" si="148"/>
        <v/>
      </c>
      <c r="DEY115" s="81" t="str">
        <f t="shared" si="148"/>
        <v/>
      </c>
      <c r="DEZ115" s="81" t="str">
        <f t="shared" si="148"/>
        <v/>
      </c>
      <c r="DFA115" s="81" t="str">
        <f t="shared" si="148"/>
        <v/>
      </c>
      <c r="DFB115" s="81" t="str">
        <f t="shared" si="148"/>
        <v/>
      </c>
      <c r="DFC115" s="81" t="str">
        <f t="shared" si="148"/>
        <v/>
      </c>
      <c r="DFD115" s="81" t="str">
        <f t="shared" si="148"/>
        <v/>
      </c>
      <c r="DFE115" s="81" t="str">
        <f t="shared" si="148"/>
        <v/>
      </c>
      <c r="DFF115" s="81" t="str">
        <f t="shared" si="148"/>
        <v/>
      </c>
      <c r="DFG115" s="81" t="str">
        <f t="shared" si="148"/>
        <v/>
      </c>
      <c r="DFH115" s="81" t="str">
        <f t="shared" si="148"/>
        <v/>
      </c>
      <c r="DFI115" s="81" t="str">
        <f t="shared" si="148"/>
        <v/>
      </c>
      <c r="DFJ115" s="81" t="str">
        <f t="shared" si="148"/>
        <v/>
      </c>
      <c r="DFK115" s="81" t="str">
        <f t="shared" si="148"/>
        <v/>
      </c>
      <c r="DFL115" s="81" t="str">
        <f t="shared" si="148"/>
        <v/>
      </c>
      <c r="DFM115" s="81" t="str">
        <f t="shared" si="148"/>
        <v/>
      </c>
      <c r="DFN115" s="81" t="str">
        <f t="shared" si="148"/>
        <v/>
      </c>
      <c r="DFO115" s="81" t="str">
        <f t="shared" si="148"/>
        <v/>
      </c>
      <c r="DFP115" s="81" t="str">
        <f t="shared" si="148"/>
        <v/>
      </c>
      <c r="DFQ115" s="81" t="str">
        <f t="shared" si="148"/>
        <v/>
      </c>
      <c r="DFR115" s="81" t="str">
        <f t="shared" si="148"/>
        <v/>
      </c>
      <c r="DFS115" s="81" t="str">
        <f t="shared" si="148"/>
        <v/>
      </c>
      <c r="DFT115" s="81" t="str">
        <f t="shared" si="148"/>
        <v/>
      </c>
      <c r="DFU115" s="81" t="str">
        <f t="shared" si="148"/>
        <v/>
      </c>
      <c r="DFV115" s="81" t="str">
        <f t="shared" si="148"/>
        <v/>
      </c>
      <c r="DFW115" s="81" t="str">
        <f t="shared" si="148"/>
        <v/>
      </c>
      <c r="DFX115" s="81" t="str">
        <f t="shared" si="148"/>
        <v/>
      </c>
      <c r="DFY115" s="81" t="str">
        <f t="shared" si="148"/>
        <v/>
      </c>
      <c r="DFZ115" s="81" t="str">
        <f t="shared" si="148"/>
        <v/>
      </c>
      <c r="DGA115" s="81" t="str">
        <f t="shared" si="148"/>
        <v/>
      </c>
      <c r="DGB115" s="81" t="str">
        <f t="shared" si="148"/>
        <v/>
      </c>
      <c r="DGC115" s="81" t="str">
        <f t="shared" si="148"/>
        <v/>
      </c>
      <c r="DGD115" s="81" t="str">
        <f t="shared" si="148"/>
        <v/>
      </c>
      <c r="DGE115" s="81" t="str">
        <f t="shared" si="148"/>
        <v/>
      </c>
      <c r="DGF115" s="81" t="str">
        <f t="shared" si="148"/>
        <v/>
      </c>
      <c r="DGG115" s="81" t="str">
        <f t="shared" si="148"/>
        <v/>
      </c>
      <c r="DGH115" s="81" t="str">
        <f t="shared" si="148"/>
        <v/>
      </c>
      <c r="DGI115" s="81" t="str">
        <f t="shared" si="148"/>
        <v/>
      </c>
      <c r="DGJ115" s="81" t="str">
        <f t="shared" si="148"/>
        <v/>
      </c>
      <c r="DGK115" s="81" t="str">
        <f t="shared" si="148"/>
        <v/>
      </c>
      <c r="DGL115" s="81" t="str">
        <f t="shared" si="148"/>
        <v/>
      </c>
      <c r="DGM115" s="81" t="str">
        <f t="shared" si="148"/>
        <v/>
      </c>
      <c r="DGN115" s="81" t="str">
        <f t="shared" si="148"/>
        <v/>
      </c>
      <c r="DGO115" s="81" t="str">
        <f t="shared" si="148"/>
        <v/>
      </c>
      <c r="DGP115" s="81" t="str">
        <f t="shared" si="148"/>
        <v/>
      </c>
      <c r="DGQ115" s="81" t="str">
        <f t="shared" si="148"/>
        <v/>
      </c>
      <c r="DGR115" s="81" t="str">
        <f t="shared" si="148"/>
        <v/>
      </c>
      <c r="DGS115" s="81" t="str">
        <f t="shared" si="148"/>
        <v/>
      </c>
      <c r="DGT115" s="81" t="str">
        <f t="shared" si="148"/>
        <v/>
      </c>
      <c r="DGU115" s="81" t="str">
        <f t="shared" si="148"/>
        <v/>
      </c>
      <c r="DGV115" s="81" t="str">
        <f t="shared" si="148"/>
        <v/>
      </c>
      <c r="DGW115" s="81" t="str">
        <f t="shared" si="148"/>
        <v/>
      </c>
      <c r="DGX115" s="81" t="str">
        <f t="shared" si="148"/>
        <v/>
      </c>
      <c r="DGY115" s="81" t="str">
        <f t="shared" si="148"/>
        <v/>
      </c>
      <c r="DGZ115" s="81" t="str">
        <f t="shared" si="148"/>
        <v/>
      </c>
      <c r="DHA115" s="81" t="str">
        <f t="shared" si="148"/>
        <v/>
      </c>
      <c r="DHB115" s="81" t="str">
        <f t="shared" si="148"/>
        <v/>
      </c>
      <c r="DHC115" s="81" t="str">
        <f t="shared" si="148"/>
        <v/>
      </c>
      <c r="DHD115" s="81" t="str">
        <f t="shared" si="148"/>
        <v/>
      </c>
      <c r="DHE115" s="81" t="str">
        <f t="shared" si="148"/>
        <v/>
      </c>
      <c r="DHF115" s="81" t="str">
        <f t="shared" si="148"/>
        <v/>
      </c>
      <c r="DHG115" s="81" t="str">
        <f t="shared" ref="DHG115:DJR115" si="149">IF(ISNUMBER(outYear),DHG66+DHG72+DHG78+DHG112,"")</f>
        <v/>
      </c>
      <c r="DHH115" s="81" t="str">
        <f t="shared" si="149"/>
        <v/>
      </c>
      <c r="DHI115" s="81" t="str">
        <f t="shared" si="149"/>
        <v/>
      </c>
      <c r="DHJ115" s="81" t="str">
        <f t="shared" si="149"/>
        <v/>
      </c>
      <c r="DHK115" s="81" t="str">
        <f t="shared" si="149"/>
        <v/>
      </c>
      <c r="DHL115" s="81" t="str">
        <f t="shared" si="149"/>
        <v/>
      </c>
      <c r="DHM115" s="81" t="str">
        <f t="shared" si="149"/>
        <v/>
      </c>
      <c r="DHN115" s="81" t="str">
        <f t="shared" si="149"/>
        <v/>
      </c>
      <c r="DHO115" s="81" t="str">
        <f t="shared" si="149"/>
        <v/>
      </c>
      <c r="DHP115" s="81" t="str">
        <f t="shared" si="149"/>
        <v/>
      </c>
      <c r="DHQ115" s="81" t="str">
        <f t="shared" si="149"/>
        <v/>
      </c>
      <c r="DHR115" s="81" t="str">
        <f t="shared" si="149"/>
        <v/>
      </c>
      <c r="DHS115" s="81" t="str">
        <f t="shared" si="149"/>
        <v/>
      </c>
      <c r="DHT115" s="81" t="str">
        <f t="shared" si="149"/>
        <v/>
      </c>
      <c r="DHU115" s="81" t="str">
        <f t="shared" si="149"/>
        <v/>
      </c>
      <c r="DHV115" s="81" t="str">
        <f t="shared" si="149"/>
        <v/>
      </c>
      <c r="DHW115" s="81" t="str">
        <f t="shared" si="149"/>
        <v/>
      </c>
      <c r="DHX115" s="81" t="str">
        <f t="shared" si="149"/>
        <v/>
      </c>
      <c r="DHY115" s="81" t="str">
        <f t="shared" si="149"/>
        <v/>
      </c>
      <c r="DHZ115" s="81" t="str">
        <f t="shared" si="149"/>
        <v/>
      </c>
      <c r="DIA115" s="81" t="str">
        <f t="shared" si="149"/>
        <v/>
      </c>
      <c r="DIB115" s="81" t="str">
        <f t="shared" si="149"/>
        <v/>
      </c>
      <c r="DIC115" s="81" t="str">
        <f t="shared" si="149"/>
        <v/>
      </c>
      <c r="DID115" s="81" t="str">
        <f t="shared" si="149"/>
        <v/>
      </c>
      <c r="DIE115" s="81" t="str">
        <f t="shared" si="149"/>
        <v/>
      </c>
      <c r="DIF115" s="81" t="str">
        <f t="shared" si="149"/>
        <v/>
      </c>
      <c r="DIG115" s="81" t="str">
        <f t="shared" si="149"/>
        <v/>
      </c>
      <c r="DIH115" s="81" t="str">
        <f t="shared" si="149"/>
        <v/>
      </c>
      <c r="DII115" s="81" t="str">
        <f t="shared" si="149"/>
        <v/>
      </c>
      <c r="DIJ115" s="81" t="str">
        <f t="shared" si="149"/>
        <v/>
      </c>
      <c r="DIK115" s="81" t="str">
        <f t="shared" si="149"/>
        <v/>
      </c>
      <c r="DIL115" s="81" t="str">
        <f t="shared" si="149"/>
        <v/>
      </c>
      <c r="DIM115" s="81" t="str">
        <f t="shared" si="149"/>
        <v/>
      </c>
      <c r="DIN115" s="81" t="str">
        <f t="shared" si="149"/>
        <v/>
      </c>
      <c r="DIO115" s="81" t="str">
        <f t="shared" si="149"/>
        <v/>
      </c>
      <c r="DIP115" s="81" t="str">
        <f t="shared" si="149"/>
        <v/>
      </c>
      <c r="DIQ115" s="81" t="str">
        <f t="shared" si="149"/>
        <v/>
      </c>
      <c r="DIR115" s="81" t="str">
        <f t="shared" si="149"/>
        <v/>
      </c>
      <c r="DIS115" s="81" t="str">
        <f t="shared" si="149"/>
        <v/>
      </c>
      <c r="DIT115" s="81" t="str">
        <f t="shared" si="149"/>
        <v/>
      </c>
      <c r="DIU115" s="81" t="str">
        <f t="shared" si="149"/>
        <v/>
      </c>
      <c r="DIV115" s="81" t="str">
        <f t="shared" si="149"/>
        <v/>
      </c>
      <c r="DIW115" s="81" t="str">
        <f t="shared" si="149"/>
        <v/>
      </c>
      <c r="DIX115" s="81" t="str">
        <f t="shared" si="149"/>
        <v/>
      </c>
      <c r="DIY115" s="81" t="str">
        <f t="shared" si="149"/>
        <v/>
      </c>
      <c r="DIZ115" s="81" t="str">
        <f t="shared" si="149"/>
        <v/>
      </c>
      <c r="DJA115" s="81" t="str">
        <f t="shared" si="149"/>
        <v/>
      </c>
      <c r="DJB115" s="81" t="str">
        <f t="shared" si="149"/>
        <v/>
      </c>
      <c r="DJC115" s="81" t="str">
        <f t="shared" si="149"/>
        <v/>
      </c>
      <c r="DJD115" s="81" t="str">
        <f t="shared" si="149"/>
        <v/>
      </c>
      <c r="DJE115" s="81" t="str">
        <f t="shared" si="149"/>
        <v/>
      </c>
      <c r="DJF115" s="81" t="str">
        <f t="shared" si="149"/>
        <v/>
      </c>
      <c r="DJG115" s="81" t="str">
        <f t="shared" si="149"/>
        <v/>
      </c>
      <c r="DJH115" s="81" t="str">
        <f t="shared" si="149"/>
        <v/>
      </c>
      <c r="DJI115" s="81" t="str">
        <f t="shared" si="149"/>
        <v/>
      </c>
      <c r="DJJ115" s="81" t="str">
        <f t="shared" si="149"/>
        <v/>
      </c>
      <c r="DJK115" s="81" t="str">
        <f t="shared" si="149"/>
        <v/>
      </c>
      <c r="DJL115" s="81" t="str">
        <f t="shared" si="149"/>
        <v/>
      </c>
      <c r="DJM115" s="81" t="str">
        <f t="shared" si="149"/>
        <v/>
      </c>
      <c r="DJN115" s="81" t="str">
        <f t="shared" si="149"/>
        <v/>
      </c>
      <c r="DJO115" s="81" t="str">
        <f t="shared" si="149"/>
        <v/>
      </c>
      <c r="DJP115" s="81" t="str">
        <f t="shared" si="149"/>
        <v/>
      </c>
      <c r="DJQ115" s="81" t="str">
        <f t="shared" si="149"/>
        <v/>
      </c>
      <c r="DJR115" s="81" t="str">
        <f t="shared" si="149"/>
        <v/>
      </c>
      <c r="DJS115" s="81" t="str">
        <f t="shared" ref="DJS115:DMD115" si="150">IF(ISNUMBER(outYear),DJS66+DJS72+DJS78+DJS112,"")</f>
        <v/>
      </c>
      <c r="DJT115" s="81" t="str">
        <f t="shared" si="150"/>
        <v/>
      </c>
      <c r="DJU115" s="81" t="str">
        <f t="shared" si="150"/>
        <v/>
      </c>
      <c r="DJV115" s="81" t="str">
        <f t="shared" si="150"/>
        <v/>
      </c>
      <c r="DJW115" s="81" t="str">
        <f t="shared" si="150"/>
        <v/>
      </c>
      <c r="DJX115" s="81" t="str">
        <f t="shared" si="150"/>
        <v/>
      </c>
      <c r="DJY115" s="81" t="str">
        <f t="shared" si="150"/>
        <v/>
      </c>
      <c r="DJZ115" s="81" t="str">
        <f t="shared" si="150"/>
        <v/>
      </c>
      <c r="DKA115" s="81" t="str">
        <f t="shared" si="150"/>
        <v/>
      </c>
      <c r="DKB115" s="81" t="str">
        <f t="shared" si="150"/>
        <v/>
      </c>
      <c r="DKC115" s="81" t="str">
        <f t="shared" si="150"/>
        <v/>
      </c>
      <c r="DKD115" s="81" t="str">
        <f t="shared" si="150"/>
        <v/>
      </c>
      <c r="DKE115" s="81" t="str">
        <f t="shared" si="150"/>
        <v/>
      </c>
      <c r="DKF115" s="81" t="str">
        <f t="shared" si="150"/>
        <v/>
      </c>
      <c r="DKG115" s="81" t="str">
        <f t="shared" si="150"/>
        <v/>
      </c>
      <c r="DKH115" s="81" t="str">
        <f t="shared" si="150"/>
        <v/>
      </c>
      <c r="DKI115" s="81" t="str">
        <f t="shared" si="150"/>
        <v/>
      </c>
      <c r="DKJ115" s="81" t="str">
        <f t="shared" si="150"/>
        <v/>
      </c>
      <c r="DKK115" s="81" t="str">
        <f t="shared" si="150"/>
        <v/>
      </c>
      <c r="DKL115" s="81" t="str">
        <f t="shared" si="150"/>
        <v/>
      </c>
      <c r="DKM115" s="81" t="str">
        <f t="shared" si="150"/>
        <v/>
      </c>
      <c r="DKN115" s="81" t="str">
        <f t="shared" si="150"/>
        <v/>
      </c>
      <c r="DKO115" s="81" t="str">
        <f t="shared" si="150"/>
        <v/>
      </c>
      <c r="DKP115" s="81" t="str">
        <f t="shared" si="150"/>
        <v/>
      </c>
      <c r="DKQ115" s="81" t="str">
        <f t="shared" si="150"/>
        <v/>
      </c>
      <c r="DKR115" s="81" t="str">
        <f t="shared" si="150"/>
        <v/>
      </c>
      <c r="DKS115" s="81" t="str">
        <f t="shared" si="150"/>
        <v/>
      </c>
      <c r="DKT115" s="81" t="str">
        <f t="shared" si="150"/>
        <v/>
      </c>
      <c r="DKU115" s="81" t="str">
        <f t="shared" si="150"/>
        <v/>
      </c>
      <c r="DKV115" s="81" t="str">
        <f t="shared" si="150"/>
        <v/>
      </c>
      <c r="DKW115" s="81" t="str">
        <f t="shared" si="150"/>
        <v/>
      </c>
      <c r="DKX115" s="81" t="str">
        <f t="shared" si="150"/>
        <v/>
      </c>
      <c r="DKY115" s="81" t="str">
        <f t="shared" si="150"/>
        <v/>
      </c>
      <c r="DKZ115" s="81" t="str">
        <f t="shared" si="150"/>
        <v/>
      </c>
      <c r="DLA115" s="81" t="str">
        <f t="shared" si="150"/>
        <v/>
      </c>
      <c r="DLB115" s="81" t="str">
        <f t="shared" si="150"/>
        <v/>
      </c>
      <c r="DLC115" s="81" t="str">
        <f t="shared" si="150"/>
        <v/>
      </c>
      <c r="DLD115" s="81" t="str">
        <f t="shared" si="150"/>
        <v/>
      </c>
      <c r="DLE115" s="81" t="str">
        <f t="shared" si="150"/>
        <v/>
      </c>
      <c r="DLF115" s="81" t="str">
        <f t="shared" si="150"/>
        <v/>
      </c>
      <c r="DLG115" s="81" t="str">
        <f t="shared" si="150"/>
        <v/>
      </c>
      <c r="DLH115" s="81" t="str">
        <f t="shared" si="150"/>
        <v/>
      </c>
      <c r="DLI115" s="81" t="str">
        <f t="shared" si="150"/>
        <v/>
      </c>
      <c r="DLJ115" s="81" t="str">
        <f t="shared" si="150"/>
        <v/>
      </c>
      <c r="DLK115" s="81" t="str">
        <f t="shared" si="150"/>
        <v/>
      </c>
      <c r="DLL115" s="81" t="str">
        <f t="shared" si="150"/>
        <v/>
      </c>
      <c r="DLM115" s="81" t="str">
        <f t="shared" si="150"/>
        <v/>
      </c>
      <c r="DLN115" s="81" t="str">
        <f t="shared" si="150"/>
        <v/>
      </c>
      <c r="DLO115" s="81" t="str">
        <f t="shared" si="150"/>
        <v/>
      </c>
      <c r="DLP115" s="81" t="str">
        <f t="shared" si="150"/>
        <v/>
      </c>
      <c r="DLQ115" s="81" t="str">
        <f t="shared" si="150"/>
        <v/>
      </c>
      <c r="DLR115" s="81" t="str">
        <f t="shared" si="150"/>
        <v/>
      </c>
      <c r="DLS115" s="81" t="str">
        <f t="shared" si="150"/>
        <v/>
      </c>
      <c r="DLT115" s="81" t="str">
        <f t="shared" si="150"/>
        <v/>
      </c>
      <c r="DLU115" s="81" t="str">
        <f t="shared" si="150"/>
        <v/>
      </c>
      <c r="DLV115" s="81" t="str">
        <f t="shared" si="150"/>
        <v/>
      </c>
      <c r="DLW115" s="81" t="str">
        <f t="shared" si="150"/>
        <v/>
      </c>
      <c r="DLX115" s="81" t="str">
        <f t="shared" si="150"/>
        <v/>
      </c>
      <c r="DLY115" s="81" t="str">
        <f t="shared" si="150"/>
        <v/>
      </c>
      <c r="DLZ115" s="81" t="str">
        <f t="shared" si="150"/>
        <v/>
      </c>
      <c r="DMA115" s="81" t="str">
        <f t="shared" si="150"/>
        <v/>
      </c>
      <c r="DMB115" s="81" t="str">
        <f t="shared" si="150"/>
        <v/>
      </c>
      <c r="DMC115" s="81" t="str">
        <f t="shared" si="150"/>
        <v/>
      </c>
      <c r="DMD115" s="81" t="str">
        <f t="shared" si="150"/>
        <v/>
      </c>
      <c r="DME115" s="81" t="str">
        <f t="shared" ref="DME115:DOP115" si="151">IF(ISNUMBER(outYear),DME66+DME72+DME78+DME112,"")</f>
        <v/>
      </c>
      <c r="DMF115" s="81" t="str">
        <f t="shared" si="151"/>
        <v/>
      </c>
      <c r="DMG115" s="81" t="str">
        <f t="shared" si="151"/>
        <v/>
      </c>
      <c r="DMH115" s="81" t="str">
        <f t="shared" si="151"/>
        <v/>
      </c>
      <c r="DMI115" s="81" t="str">
        <f t="shared" si="151"/>
        <v/>
      </c>
      <c r="DMJ115" s="81" t="str">
        <f t="shared" si="151"/>
        <v/>
      </c>
      <c r="DMK115" s="81" t="str">
        <f t="shared" si="151"/>
        <v/>
      </c>
      <c r="DML115" s="81" t="str">
        <f t="shared" si="151"/>
        <v/>
      </c>
      <c r="DMM115" s="81" t="str">
        <f t="shared" si="151"/>
        <v/>
      </c>
      <c r="DMN115" s="81" t="str">
        <f t="shared" si="151"/>
        <v/>
      </c>
      <c r="DMO115" s="81" t="str">
        <f t="shared" si="151"/>
        <v/>
      </c>
      <c r="DMP115" s="81" t="str">
        <f t="shared" si="151"/>
        <v/>
      </c>
      <c r="DMQ115" s="81" t="str">
        <f t="shared" si="151"/>
        <v/>
      </c>
      <c r="DMR115" s="81" t="str">
        <f t="shared" si="151"/>
        <v/>
      </c>
      <c r="DMS115" s="81" t="str">
        <f t="shared" si="151"/>
        <v/>
      </c>
      <c r="DMT115" s="81" t="str">
        <f t="shared" si="151"/>
        <v/>
      </c>
      <c r="DMU115" s="81" t="str">
        <f t="shared" si="151"/>
        <v/>
      </c>
      <c r="DMV115" s="81" t="str">
        <f t="shared" si="151"/>
        <v/>
      </c>
      <c r="DMW115" s="81" t="str">
        <f t="shared" si="151"/>
        <v/>
      </c>
      <c r="DMX115" s="81" t="str">
        <f t="shared" si="151"/>
        <v/>
      </c>
      <c r="DMY115" s="81" t="str">
        <f t="shared" si="151"/>
        <v/>
      </c>
      <c r="DMZ115" s="81" t="str">
        <f t="shared" si="151"/>
        <v/>
      </c>
      <c r="DNA115" s="81" t="str">
        <f t="shared" si="151"/>
        <v/>
      </c>
      <c r="DNB115" s="81" t="str">
        <f t="shared" si="151"/>
        <v/>
      </c>
      <c r="DNC115" s="81" t="str">
        <f t="shared" si="151"/>
        <v/>
      </c>
      <c r="DND115" s="81" t="str">
        <f t="shared" si="151"/>
        <v/>
      </c>
      <c r="DNE115" s="81" t="str">
        <f t="shared" si="151"/>
        <v/>
      </c>
      <c r="DNF115" s="81" t="str">
        <f t="shared" si="151"/>
        <v/>
      </c>
      <c r="DNG115" s="81" t="str">
        <f t="shared" si="151"/>
        <v/>
      </c>
      <c r="DNH115" s="81" t="str">
        <f t="shared" si="151"/>
        <v/>
      </c>
      <c r="DNI115" s="81" t="str">
        <f t="shared" si="151"/>
        <v/>
      </c>
      <c r="DNJ115" s="81" t="str">
        <f t="shared" si="151"/>
        <v/>
      </c>
      <c r="DNK115" s="81" t="str">
        <f t="shared" si="151"/>
        <v/>
      </c>
      <c r="DNL115" s="81" t="str">
        <f t="shared" si="151"/>
        <v/>
      </c>
      <c r="DNM115" s="81" t="str">
        <f t="shared" si="151"/>
        <v/>
      </c>
      <c r="DNN115" s="81" t="str">
        <f t="shared" si="151"/>
        <v/>
      </c>
      <c r="DNO115" s="81" t="str">
        <f t="shared" si="151"/>
        <v/>
      </c>
      <c r="DNP115" s="81" t="str">
        <f t="shared" si="151"/>
        <v/>
      </c>
      <c r="DNQ115" s="81" t="str">
        <f t="shared" si="151"/>
        <v/>
      </c>
      <c r="DNR115" s="81" t="str">
        <f t="shared" si="151"/>
        <v/>
      </c>
      <c r="DNS115" s="81" t="str">
        <f t="shared" si="151"/>
        <v/>
      </c>
      <c r="DNT115" s="81" t="str">
        <f t="shared" si="151"/>
        <v/>
      </c>
      <c r="DNU115" s="81" t="str">
        <f t="shared" si="151"/>
        <v/>
      </c>
      <c r="DNV115" s="81" t="str">
        <f t="shared" si="151"/>
        <v/>
      </c>
      <c r="DNW115" s="81" t="str">
        <f t="shared" si="151"/>
        <v/>
      </c>
      <c r="DNX115" s="81" t="str">
        <f t="shared" si="151"/>
        <v/>
      </c>
      <c r="DNY115" s="81" t="str">
        <f t="shared" si="151"/>
        <v/>
      </c>
      <c r="DNZ115" s="81" t="str">
        <f t="shared" si="151"/>
        <v/>
      </c>
      <c r="DOA115" s="81" t="str">
        <f t="shared" si="151"/>
        <v/>
      </c>
      <c r="DOB115" s="81" t="str">
        <f t="shared" si="151"/>
        <v/>
      </c>
      <c r="DOC115" s="81" t="str">
        <f t="shared" si="151"/>
        <v/>
      </c>
      <c r="DOD115" s="81" t="str">
        <f t="shared" si="151"/>
        <v/>
      </c>
      <c r="DOE115" s="81" t="str">
        <f t="shared" si="151"/>
        <v/>
      </c>
      <c r="DOF115" s="81" t="str">
        <f t="shared" si="151"/>
        <v/>
      </c>
      <c r="DOG115" s="81" t="str">
        <f t="shared" si="151"/>
        <v/>
      </c>
      <c r="DOH115" s="81" t="str">
        <f t="shared" si="151"/>
        <v/>
      </c>
      <c r="DOI115" s="81" t="str">
        <f t="shared" si="151"/>
        <v/>
      </c>
      <c r="DOJ115" s="81" t="str">
        <f t="shared" si="151"/>
        <v/>
      </c>
      <c r="DOK115" s="81" t="str">
        <f t="shared" si="151"/>
        <v/>
      </c>
      <c r="DOL115" s="81" t="str">
        <f t="shared" si="151"/>
        <v/>
      </c>
      <c r="DOM115" s="81" t="str">
        <f t="shared" si="151"/>
        <v/>
      </c>
      <c r="DON115" s="81" t="str">
        <f t="shared" si="151"/>
        <v/>
      </c>
      <c r="DOO115" s="81" t="str">
        <f t="shared" si="151"/>
        <v/>
      </c>
      <c r="DOP115" s="81" t="str">
        <f t="shared" si="151"/>
        <v/>
      </c>
      <c r="DOQ115" s="81" t="str">
        <f t="shared" ref="DOQ115:DRB115" si="152">IF(ISNUMBER(outYear),DOQ66+DOQ72+DOQ78+DOQ112,"")</f>
        <v/>
      </c>
      <c r="DOR115" s="81" t="str">
        <f t="shared" si="152"/>
        <v/>
      </c>
      <c r="DOS115" s="81" t="str">
        <f t="shared" si="152"/>
        <v/>
      </c>
      <c r="DOT115" s="81" t="str">
        <f t="shared" si="152"/>
        <v/>
      </c>
      <c r="DOU115" s="81" t="str">
        <f t="shared" si="152"/>
        <v/>
      </c>
      <c r="DOV115" s="81" t="str">
        <f t="shared" si="152"/>
        <v/>
      </c>
      <c r="DOW115" s="81" t="str">
        <f t="shared" si="152"/>
        <v/>
      </c>
      <c r="DOX115" s="81" t="str">
        <f t="shared" si="152"/>
        <v/>
      </c>
      <c r="DOY115" s="81" t="str">
        <f t="shared" si="152"/>
        <v/>
      </c>
      <c r="DOZ115" s="81" t="str">
        <f t="shared" si="152"/>
        <v/>
      </c>
      <c r="DPA115" s="81" t="str">
        <f t="shared" si="152"/>
        <v/>
      </c>
      <c r="DPB115" s="81" t="str">
        <f t="shared" si="152"/>
        <v/>
      </c>
      <c r="DPC115" s="81" t="str">
        <f t="shared" si="152"/>
        <v/>
      </c>
      <c r="DPD115" s="81" t="str">
        <f t="shared" si="152"/>
        <v/>
      </c>
      <c r="DPE115" s="81" t="str">
        <f t="shared" si="152"/>
        <v/>
      </c>
      <c r="DPF115" s="81" t="str">
        <f t="shared" si="152"/>
        <v/>
      </c>
      <c r="DPG115" s="81" t="str">
        <f t="shared" si="152"/>
        <v/>
      </c>
      <c r="DPH115" s="81" t="str">
        <f t="shared" si="152"/>
        <v/>
      </c>
      <c r="DPI115" s="81" t="str">
        <f t="shared" si="152"/>
        <v/>
      </c>
      <c r="DPJ115" s="81" t="str">
        <f t="shared" si="152"/>
        <v/>
      </c>
      <c r="DPK115" s="81" t="str">
        <f t="shared" si="152"/>
        <v/>
      </c>
      <c r="DPL115" s="81" t="str">
        <f t="shared" si="152"/>
        <v/>
      </c>
      <c r="DPM115" s="81" t="str">
        <f t="shared" si="152"/>
        <v/>
      </c>
      <c r="DPN115" s="81" t="str">
        <f t="shared" si="152"/>
        <v/>
      </c>
      <c r="DPO115" s="81" t="str">
        <f t="shared" si="152"/>
        <v/>
      </c>
      <c r="DPP115" s="81" t="str">
        <f t="shared" si="152"/>
        <v/>
      </c>
      <c r="DPQ115" s="81" t="str">
        <f t="shared" si="152"/>
        <v/>
      </c>
      <c r="DPR115" s="81" t="str">
        <f t="shared" si="152"/>
        <v/>
      </c>
      <c r="DPS115" s="81" t="str">
        <f t="shared" si="152"/>
        <v/>
      </c>
      <c r="DPT115" s="81" t="str">
        <f t="shared" si="152"/>
        <v/>
      </c>
      <c r="DPU115" s="81" t="str">
        <f t="shared" si="152"/>
        <v/>
      </c>
      <c r="DPV115" s="81" t="str">
        <f t="shared" si="152"/>
        <v/>
      </c>
      <c r="DPW115" s="81" t="str">
        <f t="shared" si="152"/>
        <v/>
      </c>
      <c r="DPX115" s="81" t="str">
        <f t="shared" si="152"/>
        <v/>
      </c>
      <c r="DPY115" s="81" t="str">
        <f t="shared" si="152"/>
        <v/>
      </c>
      <c r="DPZ115" s="81" t="str">
        <f t="shared" si="152"/>
        <v/>
      </c>
      <c r="DQA115" s="81" t="str">
        <f t="shared" si="152"/>
        <v/>
      </c>
      <c r="DQB115" s="81" t="str">
        <f t="shared" si="152"/>
        <v/>
      </c>
      <c r="DQC115" s="81" t="str">
        <f t="shared" si="152"/>
        <v/>
      </c>
      <c r="DQD115" s="81" t="str">
        <f t="shared" si="152"/>
        <v/>
      </c>
      <c r="DQE115" s="81" t="str">
        <f t="shared" si="152"/>
        <v/>
      </c>
      <c r="DQF115" s="81" t="str">
        <f t="shared" si="152"/>
        <v/>
      </c>
      <c r="DQG115" s="81" t="str">
        <f t="shared" si="152"/>
        <v/>
      </c>
      <c r="DQH115" s="81" t="str">
        <f t="shared" si="152"/>
        <v/>
      </c>
      <c r="DQI115" s="81" t="str">
        <f t="shared" si="152"/>
        <v/>
      </c>
      <c r="DQJ115" s="81" t="str">
        <f t="shared" si="152"/>
        <v/>
      </c>
      <c r="DQK115" s="81" t="str">
        <f t="shared" si="152"/>
        <v/>
      </c>
      <c r="DQL115" s="81" t="str">
        <f t="shared" si="152"/>
        <v/>
      </c>
      <c r="DQM115" s="81" t="str">
        <f t="shared" si="152"/>
        <v/>
      </c>
      <c r="DQN115" s="81" t="str">
        <f t="shared" si="152"/>
        <v/>
      </c>
      <c r="DQO115" s="81" t="str">
        <f t="shared" si="152"/>
        <v/>
      </c>
      <c r="DQP115" s="81" t="str">
        <f t="shared" si="152"/>
        <v/>
      </c>
      <c r="DQQ115" s="81" t="str">
        <f t="shared" si="152"/>
        <v/>
      </c>
      <c r="DQR115" s="81" t="str">
        <f t="shared" si="152"/>
        <v/>
      </c>
      <c r="DQS115" s="81" t="str">
        <f t="shared" si="152"/>
        <v/>
      </c>
      <c r="DQT115" s="81" t="str">
        <f t="shared" si="152"/>
        <v/>
      </c>
      <c r="DQU115" s="81" t="str">
        <f t="shared" si="152"/>
        <v/>
      </c>
      <c r="DQV115" s="81" t="str">
        <f t="shared" si="152"/>
        <v/>
      </c>
      <c r="DQW115" s="81" t="str">
        <f t="shared" si="152"/>
        <v/>
      </c>
      <c r="DQX115" s="81" t="str">
        <f t="shared" si="152"/>
        <v/>
      </c>
      <c r="DQY115" s="81" t="str">
        <f t="shared" si="152"/>
        <v/>
      </c>
      <c r="DQZ115" s="81" t="str">
        <f t="shared" si="152"/>
        <v/>
      </c>
      <c r="DRA115" s="81" t="str">
        <f t="shared" si="152"/>
        <v/>
      </c>
      <c r="DRB115" s="81" t="str">
        <f t="shared" si="152"/>
        <v/>
      </c>
      <c r="DRC115" s="81" t="str">
        <f t="shared" ref="DRC115:DTN115" si="153">IF(ISNUMBER(outYear),DRC66+DRC72+DRC78+DRC112,"")</f>
        <v/>
      </c>
      <c r="DRD115" s="81" t="str">
        <f t="shared" si="153"/>
        <v/>
      </c>
      <c r="DRE115" s="81" t="str">
        <f t="shared" si="153"/>
        <v/>
      </c>
      <c r="DRF115" s="81" t="str">
        <f t="shared" si="153"/>
        <v/>
      </c>
      <c r="DRG115" s="81" t="str">
        <f t="shared" si="153"/>
        <v/>
      </c>
      <c r="DRH115" s="81" t="str">
        <f t="shared" si="153"/>
        <v/>
      </c>
      <c r="DRI115" s="81" t="str">
        <f t="shared" si="153"/>
        <v/>
      </c>
      <c r="DRJ115" s="81" t="str">
        <f t="shared" si="153"/>
        <v/>
      </c>
      <c r="DRK115" s="81" t="str">
        <f t="shared" si="153"/>
        <v/>
      </c>
      <c r="DRL115" s="81" t="str">
        <f t="shared" si="153"/>
        <v/>
      </c>
      <c r="DRM115" s="81" t="str">
        <f t="shared" si="153"/>
        <v/>
      </c>
      <c r="DRN115" s="81" t="str">
        <f t="shared" si="153"/>
        <v/>
      </c>
      <c r="DRO115" s="81" t="str">
        <f t="shared" si="153"/>
        <v/>
      </c>
      <c r="DRP115" s="81" t="str">
        <f t="shared" si="153"/>
        <v/>
      </c>
      <c r="DRQ115" s="81" t="str">
        <f t="shared" si="153"/>
        <v/>
      </c>
      <c r="DRR115" s="81" t="str">
        <f t="shared" si="153"/>
        <v/>
      </c>
      <c r="DRS115" s="81" t="str">
        <f t="shared" si="153"/>
        <v/>
      </c>
      <c r="DRT115" s="81" t="str">
        <f t="shared" si="153"/>
        <v/>
      </c>
      <c r="DRU115" s="81" t="str">
        <f t="shared" si="153"/>
        <v/>
      </c>
      <c r="DRV115" s="81" t="str">
        <f t="shared" si="153"/>
        <v/>
      </c>
      <c r="DRW115" s="81" t="str">
        <f t="shared" si="153"/>
        <v/>
      </c>
      <c r="DRX115" s="81" t="str">
        <f t="shared" si="153"/>
        <v/>
      </c>
      <c r="DRY115" s="81" t="str">
        <f t="shared" si="153"/>
        <v/>
      </c>
      <c r="DRZ115" s="81" t="str">
        <f t="shared" si="153"/>
        <v/>
      </c>
      <c r="DSA115" s="81" t="str">
        <f t="shared" si="153"/>
        <v/>
      </c>
      <c r="DSB115" s="81" t="str">
        <f t="shared" si="153"/>
        <v/>
      </c>
      <c r="DSC115" s="81" t="str">
        <f t="shared" si="153"/>
        <v/>
      </c>
      <c r="DSD115" s="81" t="str">
        <f t="shared" si="153"/>
        <v/>
      </c>
      <c r="DSE115" s="81" t="str">
        <f t="shared" si="153"/>
        <v/>
      </c>
      <c r="DSF115" s="81" t="str">
        <f t="shared" si="153"/>
        <v/>
      </c>
      <c r="DSG115" s="81" t="str">
        <f t="shared" si="153"/>
        <v/>
      </c>
      <c r="DSH115" s="81" t="str">
        <f t="shared" si="153"/>
        <v/>
      </c>
      <c r="DSI115" s="81" t="str">
        <f t="shared" si="153"/>
        <v/>
      </c>
      <c r="DSJ115" s="81" t="str">
        <f t="shared" si="153"/>
        <v/>
      </c>
      <c r="DSK115" s="81" t="str">
        <f t="shared" si="153"/>
        <v/>
      </c>
      <c r="DSL115" s="81" t="str">
        <f t="shared" si="153"/>
        <v/>
      </c>
      <c r="DSM115" s="81" t="str">
        <f t="shared" si="153"/>
        <v/>
      </c>
      <c r="DSN115" s="81" t="str">
        <f t="shared" si="153"/>
        <v/>
      </c>
      <c r="DSO115" s="81" t="str">
        <f t="shared" si="153"/>
        <v/>
      </c>
      <c r="DSP115" s="81" t="str">
        <f t="shared" si="153"/>
        <v/>
      </c>
      <c r="DSQ115" s="81" t="str">
        <f t="shared" si="153"/>
        <v/>
      </c>
      <c r="DSR115" s="81" t="str">
        <f t="shared" si="153"/>
        <v/>
      </c>
      <c r="DSS115" s="81" t="str">
        <f t="shared" si="153"/>
        <v/>
      </c>
      <c r="DST115" s="81" t="str">
        <f t="shared" si="153"/>
        <v/>
      </c>
      <c r="DSU115" s="81" t="str">
        <f t="shared" si="153"/>
        <v/>
      </c>
      <c r="DSV115" s="81" t="str">
        <f t="shared" si="153"/>
        <v/>
      </c>
      <c r="DSW115" s="81" t="str">
        <f t="shared" si="153"/>
        <v/>
      </c>
      <c r="DSX115" s="81" t="str">
        <f t="shared" si="153"/>
        <v/>
      </c>
      <c r="DSY115" s="81" t="str">
        <f t="shared" si="153"/>
        <v/>
      </c>
      <c r="DSZ115" s="81" t="str">
        <f t="shared" si="153"/>
        <v/>
      </c>
      <c r="DTA115" s="81" t="str">
        <f t="shared" si="153"/>
        <v/>
      </c>
      <c r="DTB115" s="81" t="str">
        <f t="shared" si="153"/>
        <v/>
      </c>
      <c r="DTC115" s="81" t="str">
        <f t="shared" si="153"/>
        <v/>
      </c>
      <c r="DTD115" s="81" t="str">
        <f t="shared" si="153"/>
        <v/>
      </c>
      <c r="DTE115" s="81" t="str">
        <f t="shared" si="153"/>
        <v/>
      </c>
      <c r="DTF115" s="81" t="str">
        <f t="shared" si="153"/>
        <v/>
      </c>
      <c r="DTG115" s="81" t="str">
        <f t="shared" si="153"/>
        <v/>
      </c>
      <c r="DTH115" s="81" t="str">
        <f t="shared" si="153"/>
        <v/>
      </c>
      <c r="DTI115" s="81" t="str">
        <f t="shared" si="153"/>
        <v/>
      </c>
      <c r="DTJ115" s="81" t="str">
        <f t="shared" si="153"/>
        <v/>
      </c>
      <c r="DTK115" s="81" t="str">
        <f t="shared" si="153"/>
        <v/>
      </c>
      <c r="DTL115" s="81" t="str">
        <f t="shared" si="153"/>
        <v/>
      </c>
      <c r="DTM115" s="81" t="str">
        <f t="shared" si="153"/>
        <v/>
      </c>
      <c r="DTN115" s="81" t="str">
        <f t="shared" si="153"/>
        <v/>
      </c>
      <c r="DTO115" s="81" t="str">
        <f t="shared" ref="DTO115:DVZ115" si="154">IF(ISNUMBER(outYear),DTO66+DTO72+DTO78+DTO112,"")</f>
        <v/>
      </c>
      <c r="DTP115" s="81" t="str">
        <f t="shared" si="154"/>
        <v/>
      </c>
      <c r="DTQ115" s="81" t="str">
        <f t="shared" si="154"/>
        <v/>
      </c>
      <c r="DTR115" s="81" t="str">
        <f t="shared" si="154"/>
        <v/>
      </c>
      <c r="DTS115" s="81" t="str">
        <f t="shared" si="154"/>
        <v/>
      </c>
      <c r="DTT115" s="81" t="str">
        <f t="shared" si="154"/>
        <v/>
      </c>
      <c r="DTU115" s="81" t="str">
        <f t="shared" si="154"/>
        <v/>
      </c>
      <c r="DTV115" s="81" t="str">
        <f t="shared" si="154"/>
        <v/>
      </c>
      <c r="DTW115" s="81" t="str">
        <f t="shared" si="154"/>
        <v/>
      </c>
      <c r="DTX115" s="81" t="str">
        <f t="shared" si="154"/>
        <v/>
      </c>
      <c r="DTY115" s="81" t="str">
        <f t="shared" si="154"/>
        <v/>
      </c>
      <c r="DTZ115" s="81" t="str">
        <f t="shared" si="154"/>
        <v/>
      </c>
      <c r="DUA115" s="81" t="str">
        <f t="shared" si="154"/>
        <v/>
      </c>
      <c r="DUB115" s="81" t="str">
        <f t="shared" si="154"/>
        <v/>
      </c>
      <c r="DUC115" s="81" t="str">
        <f t="shared" si="154"/>
        <v/>
      </c>
      <c r="DUD115" s="81" t="str">
        <f t="shared" si="154"/>
        <v/>
      </c>
      <c r="DUE115" s="81" t="str">
        <f t="shared" si="154"/>
        <v/>
      </c>
      <c r="DUF115" s="81" t="str">
        <f t="shared" si="154"/>
        <v/>
      </c>
      <c r="DUG115" s="81" t="str">
        <f t="shared" si="154"/>
        <v/>
      </c>
      <c r="DUH115" s="81" t="str">
        <f t="shared" si="154"/>
        <v/>
      </c>
      <c r="DUI115" s="81" t="str">
        <f t="shared" si="154"/>
        <v/>
      </c>
      <c r="DUJ115" s="81" t="str">
        <f t="shared" si="154"/>
        <v/>
      </c>
      <c r="DUK115" s="81" t="str">
        <f t="shared" si="154"/>
        <v/>
      </c>
      <c r="DUL115" s="81" t="str">
        <f t="shared" si="154"/>
        <v/>
      </c>
      <c r="DUM115" s="81" t="str">
        <f t="shared" si="154"/>
        <v/>
      </c>
      <c r="DUN115" s="81" t="str">
        <f t="shared" si="154"/>
        <v/>
      </c>
      <c r="DUO115" s="81" t="str">
        <f t="shared" si="154"/>
        <v/>
      </c>
      <c r="DUP115" s="81" t="str">
        <f t="shared" si="154"/>
        <v/>
      </c>
      <c r="DUQ115" s="81" t="str">
        <f t="shared" si="154"/>
        <v/>
      </c>
      <c r="DUR115" s="81" t="str">
        <f t="shared" si="154"/>
        <v/>
      </c>
      <c r="DUS115" s="81" t="str">
        <f t="shared" si="154"/>
        <v/>
      </c>
      <c r="DUT115" s="81" t="str">
        <f t="shared" si="154"/>
        <v/>
      </c>
      <c r="DUU115" s="81" t="str">
        <f t="shared" si="154"/>
        <v/>
      </c>
      <c r="DUV115" s="81" t="str">
        <f t="shared" si="154"/>
        <v/>
      </c>
      <c r="DUW115" s="81" t="str">
        <f t="shared" si="154"/>
        <v/>
      </c>
      <c r="DUX115" s="81" t="str">
        <f t="shared" si="154"/>
        <v/>
      </c>
      <c r="DUY115" s="81" t="str">
        <f t="shared" si="154"/>
        <v/>
      </c>
      <c r="DUZ115" s="81" t="str">
        <f t="shared" si="154"/>
        <v/>
      </c>
      <c r="DVA115" s="81" t="str">
        <f t="shared" si="154"/>
        <v/>
      </c>
      <c r="DVB115" s="81" t="str">
        <f t="shared" si="154"/>
        <v/>
      </c>
      <c r="DVC115" s="81" t="str">
        <f t="shared" si="154"/>
        <v/>
      </c>
      <c r="DVD115" s="81" t="str">
        <f t="shared" si="154"/>
        <v/>
      </c>
      <c r="DVE115" s="81" t="str">
        <f t="shared" si="154"/>
        <v/>
      </c>
      <c r="DVF115" s="81" t="str">
        <f t="shared" si="154"/>
        <v/>
      </c>
      <c r="DVG115" s="81" t="str">
        <f t="shared" si="154"/>
        <v/>
      </c>
      <c r="DVH115" s="81" t="str">
        <f t="shared" si="154"/>
        <v/>
      </c>
      <c r="DVI115" s="81" t="str">
        <f t="shared" si="154"/>
        <v/>
      </c>
      <c r="DVJ115" s="81" t="str">
        <f t="shared" si="154"/>
        <v/>
      </c>
      <c r="DVK115" s="81" t="str">
        <f t="shared" si="154"/>
        <v/>
      </c>
      <c r="DVL115" s="81" t="str">
        <f t="shared" si="154"/>
        <v/>
      </c>
      <c r="DVM115" s="81" t="str">
        <f t="shared" si="154"/>
        <v/>
      </c>
      <c r="DVN115" s="81" t="str">
        <f t="shared" si="154"/>
        <v/>
      </c>
      <c r="DVO115" s="81" t="str">
        <f t="shared" si="154"/>
        <v/>
      </c>
      <c r="DVP115" s="81" t="str">
        <f t="shared" si="154"/>
        <v/>
      </c>
      <c r="DVQ115" s="81" t="str">
        <f t="shared" si="154"/>
        <v/>
      </c>
      <c r="DVR115" s="81" t="str">
        <f t="shared" si="154"/>
        <v/>
      </c>
      <c r="DVS115" s="81" t="str">
        <f t="shared" si="154"/>
        <v/>
      </c>
      <c r="DVT115" s="81" t="str">
        <f t="shared" si="154"/>
        <v/>
      </c>
      <c r="DVU115" s="81" t="str">
        <f t="shared" si="154"/>
        <v/>
      </c>
      <c r="DVV115" s="81" t="str">
        <f t="shared" si="154"/>
        <v/>
      </c>
      <c r="DVW115" s="81" t="str">
        <f t="shared" si="154"/>
        <v/>
      </c>
      <c r="DVX115" s="81" t="str">
        <f t="shared" si="154"/>
        <v/>
      </c>
      <c r="DVY115" s="81" t="str">
        <f t="shared" si="154"/>
        <v/>
      </c>
      <c r="DVZ115" s="81" t="str">
        <f t="shared" si="154"/>
        <v/>
      </c>
      <c r="DWA115" s="81" t="str">
        <f t="shared" ref="DWA115:DYL115" si="155">IF(ISNUMBER(outYear),DWA66+DWA72+DWA78+DWA112,"")</f>
        <v/>
      </c>
      <c r="DWB115" s="81" t="str">
        <f t="shared" si="155"/>
        <v/>
      </c>
      <c r="DWC115" s="81" t="str">
        <f t="shared" si="155"/>
        <v/>
      </c>
      <c r="DWD115" s="81" t="str">
        <f t="shared" si="155"/>
        <v/>
      </c>
      <c r="DWE115" s="81" t="str">
        <f t="shared" si="155"/>
        <v/>
      </c>
      <c r="DWF115" s="81" t="str">
        <f t="shared" si="155"/>
        <v/>
      </c>
      <c r="DWG115" s="81" t="str">
        <f t="shared" si="155"/>
        <v/>
      </c>
      <c r="DWH115" s="81" t="str">
        <f t="shared" si="155"/>
        <v/>
      </c>
      <c r="DWI115" s="81" t="str">
        <f t="shared" si="155"/>
        <v/>
      </c>
      <c r="DWJ115" s="81" t="str">
        <f t="shared" si="155"/>
        <v/>
      </c>
      <c r="DWK115" s="81" t="str">
        <f t="shared" si="155"/>
        <v/>
      </c>
      <c r="DWL115" s="81" t="str">
        <f t="shared" si="155"/>
        <v/>
      </c>
      <c r="DWM115" s="81" t="str">
        <f t="shared" si="155"/>
        <v/>
      </c>
      <c r="DWN115" s="81" t="str">
        <f t="shared" si="155"/>
        <v/>
      </c>
      <c r="DWO115" s="81" t="str">
        <f t="shared" si="155"/>
        <v/>
      </c>
      <c r="DWP115" s="81" t="str">
        <f t="shared" si="155"/>
        <v/>
      </c>
      <c r="DWQ115" s="81" t="str">
        <f t="shared" si="155"/>
        <v/>
      </c>
      <c r="DWR115" s="81" t="str">
        <f t="shared" si="155"/>
        <v/>
      </c>
      <c r="DWS115" s="81" t="str">
        <f t="shared" si="155"/>
        <v/>
      </c>
      <c r="DWT115" s="81" t="str">
        <f t="shared" si="155"/>
        <v/>
      </c>
      <c r="DWU115" s="81" t="str">
        <f t="shared" si="155"/>
        <v/>
      </c>
      <c r="DWV115" s="81" t="str">
        <f t="shared" si="155"/>
        <v/>
      </c>
      <c r="DWW115" s="81" t="str">
        <f t="shared" si="155"/>
        <v/>
      </c>
      <c r="DWX115" s="81" t="str">
        <f t="shared" si="155"/>
        <v/>
      </c>
      <c r="DWY115" s="81" t="str">
        <f t="shared" si="155"/>
        <v/>
      </c>
      <c r="DWZ115" s="81" t="str">
        <f t="shared" si="155"/>
        <v/>
      </c>
      <c r="DXA115" s="81" t="str">
        <f t="shared" si="155"/>
        <v/>
      </c>
      <c r="DXB115" s="81" t="str">
        <f t="shared" si="155"/>
        <v/>
      </c>
      <c r="DXC115" s="81" t="str">
        <f t="shared" si="155"/>
        <v/>
      </c>
      <c r="DXD115" s="81" t="str">
        <f t="shared" si="155"/>
        <v/>
      </c>
      <c r="DXE115" s="81" t="str">
        <f t="shared" si="155"/>
        <v/>
      </c>
      <c r="DXF115" s="81" t="str">
        <f t="shared" si="155"/>
        <v/>
      </c>
      <c r="DXG115" s="81" t="str">
        <f t="shared" si="155"/>
        <v/>
      </c>
      <c r="DXH115" s="81" t="str">
        <f t="shared" si="155"/>
        <v/>
      </c>
      <c r="DXI115" s="81" t="str">
        <f t="shared" si="155"/>
        <v/>
      </c>
      <c r="DXJ115" s="81" t="str">
        <f t="shared" si="155"/>
        <v/>
      </c>
      <c r="DXK115" s="81" t="str">
        <f t="shared" si="155"/>
        <v/>
      </c>
      <c r="DXL115" s="81" t="str">
        <f t="shared" si="155"/>
        <v/>
      </c>
      <c r="DXM115" s="81" t="str">
        <f t="shared" si="155"/>
        <v/>
      </c>
      <c r="DXN115" s="81" t="str">
        <f t="shared" si="155"/>
        <v/>
      </c>
      <c r="DXO115" s="81" t="str">
        <f t="shared" si="155"/>
        <v/>
      </c>
      <c r="DXP115" s="81" t="str">
        <f t="shared" si="155"/>
        <v/>
      </c>
      <c r="DXQ115" s="81" t="str">
        <f t="shared" si="155"/>
        <v/>
      </c>
      <c r="DXR115" s="81" t="str">
        <f t="shared" si="155"/>
        <v/>
      </c>
      <c r="DXS115" s="81" t="str">
        <f t="shared" si="155"/>
        <v/>
      </c>
      <c r="DXT115" s="81" t="str">
        <f t="shared" si="155"/>
        <v/>
      </c>
      <c r="DXU115" s="81" t="str">
        <f t="shared" si="155"/>
        <v/>
      </c>
      <c r="DXV115" s="81" t="str">
        <f t="shared" si="155"/>
        <v/>
      </c>
      <c r="DXW115" s="81" t="str">
        <f t="shared" si="155"/>
        <v/>
      </c>
      <c r="DXX115" s="81" t="str">
        <f t="shared" si="155"/>
        <v/>
      </c>
      <c r="DXY115" s="81" t="str">
        <f t="shared" si="155"/>
        <v/>
      </c>
      <c r="DXZ115" s="81" t="str">
        <f t="shared" si="155"/>
        <v/>
      </c>
      <c r="DYA115" s="81" t="str">
        <f t="shared" si="155"/>
        <v/>
      </c>
      <c r="DYB115" s="81" t="str">
        <f t="shared" si="155"/>
        <v/>
      </c>
      <c r="DYC115" s="81" t="str">
        <f t="shared" si="155"/>
        <v/>
      </c>
      <c r="DYD115" s="81" t="str">
        <f t="shared" si="155"/>
        <v/>
      </c>
      <c r="DYE115" s="81" t="str">
        <f t="shared" si="155"/>
        <v/>
      </c>
      <c r="DYF115" s="81" t="str">
        <f t="shared" si="155"/>
        <v/>
      </c>
      <c r="DYG115" s="81" t="str">
        <f t="shared" si="155"/>
        <v/>
      </c>
      <c r="DYH115" s="81" t="str">
        <f t="shared" si="155"/>
        <v/>
      </c>
      <c r="DYI115" s="81" t="str">
        <f t="shared" si="155"/>
        <v/>
      </c>
      <c r="DYJ115" s="81" t="str">
        <f t="shared" si="155"/>
        <v/>
      </c>
      <c r="DYK115" s="81" t="str">
        <f t="shared" si="155"/>
        <v/>
      </c>
      <c r="DYL115" s="81" t="str">
        <f t="shared" si="155"/>
        <v/>
      </c>
      <c r="DYM115" s="81" t="str">
        <f t="shared" ref="DYM115:EAX115" si="156">IF(ISNUMBER(outYear),DYM66+DYM72+DYM78+DYM112,"")</f>
        <v/>
      </c>
      <c r="DYN115" s="81" t="str">
        <f t="shared" si="156"/>
        <v/>
      </c>
      <c r="DYO115" s="81" t="str">
        <f t="shared" si="156"/>
        <v/>
      </c>
      <c r="DYP115" s="81" t="str">
        <f t="shared" si="156"/>
        <v/>
      </c>
      <c r="DYQ115" s="81" t="str">
        <f t="shared" si="156"/>
        <v/>
      </c>
      <c r="DYR115" s="81" t="str">
        <f t="shared" si="156"/>
        <v/>
      </c>
      <c r="DYS115" s="81" t="str">
        <f t="shared" si="156"/>
        <v/>
      </c>
      <c r="DYT115" s="81" t="str">
        <f t="shared" si="156"/>
        <v/>
      </c>
      <c r="DYU115" s="81" t="str">
        <f t="shared" si="156"/>
        <v/>
      </c>
      <c r="DYV115" s="81" t="str">
        <f t="shared" si="156"/>
        <v/>
      </c>
      <c r="DYW115" s="81" t="str">
        <f t="shared" si="156"/>
        <v/>
      </c>
      <c r="DYX115" s="81" t="str">
        <f t="shared" si="156"/>
        <v/>
      </c>
      <c r="DYY115" s="81" t="str">
        <f t="shared" si="156"/>
        <v/>
      </c>
      <c r="DYZ115" s="81" t="str">
        <f t="shared" si="156"/>
        <v/>
      </c>
      <c r="DZA115" s="81" t="str">
        <f t="shared" si="156"/>
        <v/>
      </c>
      <c r="DZB115" s="81" t="str">
        <f t="shared" si="156"/>
        <v/>
      </c>
      <c r="DZC115" s="81" t="str">
        <f t="shared" si="156"/>
        <v/>
      </c>
      <c r="DZD115" s="81" t="str">
        <f t="shared" si="156"/>
        <v/>
      </c>
      <c r="DZE115" s="81" t="str">
        <f t="shared" si="156"/>
        <v/>
      </c>
      <c r="DZF115" s="81" t="str">
        <f t="shared" si="156"/>
        <v/>
      </c>
      <c r="DZG115" s="81" t="str">
        <f t="shared" si="156"/>
        <v/>
      </c>
      <c r="DZH115" s="81" t="str">
        <f t="shared" si="156"/>
        <v/>
      </c>
      <c r="DZI115" s="81" t="str">
        <f t="shared" si="156"/>
        <v/>
      </c>
      <c r="DZJ115" s="81" t="str">
        <f t="shared" si="156"/>
        <v/>
      </c>
      <c r="DZK115" s="81" t="str">
        <f t="shared" si="156"/>
        <v/>
      </c>
      <c r="DZL115" s="81" t="str">
        <f t="shared" si="156"/>
        <v/>
      </c>
      <c r="DZM115" s="81" t="str">
        <f t="shared" si="156"/>
        <v/>
      </c>
      <c r="DZN115" s="81" t="str">
        <f t="shared" si="156"/>
        <v/>
      </c>
      <c r="DZO115" s="81" t="str">
        <f t="shared" si="156"/>
        <v/>
      </c>
      <c r="DZP115" s="81" t="str">
        <f t="shared" si="156"/>
        <v/>
      </c>
      <c r="DZQ115" s="81" t="str">
        <f t="shared" si="156"/>
        <v/>
      </c>
      <c r="DZR115" s="81" t="str">
        <f t="shared" si="156"/>
        <v/>
      </c>
      <c r="DZS115" s="81" t="str">
        <f t="shared" si="156"/>
        <v/>
      </c>
      <c r="DZT115" s="81" t="str">
        <f t="shared" si="156"/>
        <v/>
      </c>
      <c r="DZU115" s="81" t="str">
        <f t="shared" si="156"/>
        <v/>
      </c>
      <c r="DZV115" s="81" t="str">
        <f t="shared" si="156"/>
        <v/>
      </c>
      <c r="DZW115" s="81" t="str">
        <f t="shared" si="156"/>
        <v/>
      </c>
      <c r="DZX115" s="81" t="str">
        <f t="shared" si="156"/>
        <v/>
      </c>
      <c r="DZY115" s="81" t="str">
        <f t="shared" si="156"/>
        <v/>
      </c>
      <c r="DZZ115" s="81" t="str">
        <f t="shared" si="156"/>
        <v/>
      </c>
      <c r="EAA115" s="81" t="str">
        <f t="shared" si="156"/>
        <v/>
      </c>
      <c r="EAB115" s="81" t="str">
        <f t="shared" si="156"/>
        <v/>
      </c>
      <c r="EAC115" s="81" t="str">
        <f t="shared" si="156"/>
        <v/>
      </c>
      <c r="EAD115" s="81" t="str">
        <f t="shared" si="156"/>
        <v/>
      </c>
      <c r="EAE115" s="81" t="str">
        <f t="shared" si="156"/>
        <v/>
      </c>
      <c r="EAF115" s="81" t="str">
        <f t="shared" si="156"/>
        <v/>
      </c>
      <c r="EAG115" s="81" t="str">
        <f t="shared" si="156"/>
        <v/>
      </c>
      <c r="EAH115" s="81" t="str">
        <f t="shared" si="156"/>
        <v/>
      </c>
      <c r="EAI115" s="81" t="str">
        <f t="shared" si="156"/>
        <v/>
      </c>
      <c r="EAJ115" s="81" t="str">
        <f t="shared" si="156"/>
        <v/>
      </c>
      <c r="EAK115" s="81" t="str">
        <f t="shared" si="156"/>
        <v/>
      </c>
      <c r="EAL115" s="81" t="str">
        <f t="shared" si="156"/>
        <v/>
      </c>
      <c r="EAM115" s="81" t="str">
        <f t="shared" si="156"/>
        <v/>
      </c>
      <c r="EAN115" s="81" t="str">
        <f t="shared" si="156"/>
        <v/>
      </c>
      <c r="EAO115" s="81" t="str">
        <f t="shared" si="156"/>
        <v/>
      </c>
      <c r="EAP115" s="81" t="str">
        <f t="shared" si="156"/>
        <v/>
      </c>
      <c r="EAQ115" s="81" t="str">
        <f t="shared" si="156"/>
        <v/>
      </c>
      <c r="EAR115" s="81" t="str">
        <f t="shared" si="156"/>
        <v/>
      </c>
      <c r="EAS115" s="81" t="str">
        <f t="shared" si="156"/>
        <v/>
      </c>
      <c r="EAT115" s="81" t="str">
        <f t="shared" si="156"/>
        <v/>
      </c>
      <c r="EAU115" s="81" t="str">
        <f t="shared" si="156"/>
        <v/>
      </c>
      <c r="EAV115" s="81" t="str">
        <f t="shared" si="156"/>
        <v/>
      </c>
      <c r="EAW115" s="81" t="str">
        <f t="shared" si="156"/>
        <v/>
      </c>
      <c r="EAX115" s="81" t="str">
        <f t="shared" si="156"/>
        <v/>
      </c>
      <c r="EAY115" s="81" t="str">
        <f t="shared" ref="EAY115:EDJ115" si="157">IF(ISNUMBER(outYear),EAY66+EAY72+EAY78+EAY112,"")</f>
        <v/>
      </c>
      <c r="EAZ115" s="81" t="str">
        <f t="shared" si="157"/>
        <v/>
      </c>
      <c r="EBA115" s="81" t="str">
        <f t="shared" si="157"/>
        <v/>
      </c>
      <c r="EBB115" s="81" t="str">
        <f t="shared" si="157"/>
        <v/>
      </c>
      <c r="EBC115" s="81" t="str">
        <f t="shared" si="157"/>
        <v/>
      </c>
      <c r="EBD115" s="81" t="str">
        <f t="shared" si="157"/>
        <v/>
      </c>
      <c r="EBE115" s="81" t="str">
        <f t="shared" si="157"/>
        <v/>
      </c>
      <c r="EBF115" s="81" t="str">
        <f t="shared" si="157"/>
        <v/>
      </c>
      <c r="EBG115" s="81" t="str">
        <f t="shared" si="157"/>
        <v/>
      </c>
      <c r="EBH115" s="81" t="str">
        <f t="shared" si="157"/>
        <v/>
      </c>
      <c r="EBI115" s="81" t="str">
        <f t="shared" si="157"/>
        <v/>
      </c>
      <c r="EBJ115" s="81" t="str">
        <f t="shared" si="157"/>
        <v/>
      </c>
      <c r="EBK115" s="81" t="str">
        <f t="shared" si="157"/>
        <v/>
      </c>
      <c r="EBL115" s="81" t="str">
        <f t="shared" si="157"/>
        <v/>
      </c>
      <c r="EBM115" s="81" t="str">
        <f t="shared" si="157"/>
        <v/>
      </c>
      <c r="EBN115" s="81" t="str">
        <f t="shared" si="157"/>
        <v/>
      </c>
      <c r="EBO115" s="81" t="str">
        <f t="shared" si="157"/>
        <v/>
      </c>
      <c r="EBP115" s="81" t="str">
        <f t="shared" si="157"/>
        <v/>
      </c>
      <c r="EBQ115" s="81" t="str">
        <f t="shared" si="157"/>
        <v/>
      </c>
      <c r="EBR115" s="81" t="str">
        <f t="shared" si="157"/>
        <v/>
      </c>
      <c r="EBS115" s="81" t="str">
        <f t="shared" si="157"/>
        <v/>
      </c>
      <c r="EBT115" s="81" t="str">
        <f t="shared" si="157"/>
        <v/>
      </c>
      <c r="EBU115" s="81" t="str">
        <f t="shared" si="157"/>
        <v/>
      </c>
      <c r="EBV115" s="81" t="str">
        <f t="shared" si="157"/>
        <v/>
      </c>
      <c r="EBW115" s="81" t="str">
        <f t="shared" si="157"/>
        <v/>
      </c>
      <c r="EBX115" s="81" t="str">
        <f t="shared" si="157"/>
        <v/>
      </c>
      <c r="EBY115" s="81" t="str">
        <f t="shared" si="157"/>
        <v/>
      </c>
      <c r="EBZ115" s="81" t="str">
        <f t="shared" si="157"/>
        <v/>
      </c>
      <c r="ECA115" s="81" t="str">
        <f t="shared" si="157"/>
        <v/>
      </c>
      <c r="ECB115" s="81" t="str">
        <f t="shared" si="157"/>
        <v/>
      </c>
      <c r="ECC115" s="81" t="str">
        <f t="shared" si="157"/>
        <v/>
      </c>
      <c r="ECD115" s="81" t="str">
        <f t="shared" si="157"/>
        <v/>
      </c>
      <c r="ECE115" s="81" t="str">
        <f t="shared" si="157"/>
        <v/>
      </c>
      <c r="ECF115" s="81" t="str">
        <f t="shared" si="157"/>
        <v/>
      </c>
      <c r="ECG115" s="81" t="str">
        <f t="shared" si="157"/>
        <v/>
      </c>
      <c r="ECH115" s="81" t="str">
        <f t="shared" si="157"/>
        <v/>
      </c>
      <c r="ECI115" s="81" t="str">
        <f t="shared" si="157"/>
        <v/>
      </c>
      <c r="ECJ115" s="81" t="str">
        <f t="shared" si="157"/>
        <v/>
      </c>
      <c r="ECK115" s="81" t="str">
        <f t="shared" si="157"/>
        <v/>
      </c>
      <c r="ECL115" s="81" t="str">
        <f t="shared" si="157"/>
        <v/>
      </c>
      <c r="ECM115" s="81" t="str">
        <f t="shared" si="157"/>
        <v/>
      </c>
      <c r="ECN115" s="81" t="str">
        <f t="shared" si="157"/>
        <v/>
      </c>
      <c r="ECO115" s="81" t="str">
        <f t="shared" si="157"/>
        <v/>
      </c>
      <c r="ECP115" s="81" t="str">
        <f t="shared" si="157"/>
        <v/>
      </c>
      <c r="ECQ115" s="81" t="str">
        <f t="shared" si="157"/>
        <v/>
      </c>
      <c r="ECR115" s="81" t="str">
        <f t="shared" si="157"/>
        <v/>
      </c>
      <c r="ECS115" s="81" t="str">
        <f t="shared" si="157"/>
        <v/>
      </c>
      <c r="ECT115" s="81" t="str">
        <f t="shared" si="157"/>
        <v/>
      </c>
      <c r="ECU115" s="81" t="str">
        <f t="shared" si="157"/>
        <v/>
      </c>
      <c r="ECV115" s="81" t="str">
        <f t="shared" si="157"/>
        <v/>
      </c>
      <c r="ECW115" s="81" t="str">
        <f t="shared" si="157"/>
        <v/>
      </c>
      <c r="ECX115" s="81" t="str">
        <f t="shared" si="157"/>
        <v/>
      </c>
      <c r="ECY115" s="81" t="str">
        <f t="shared" si="157"/>
        <v/>
      </c>
      <c r="ECZ115" s="81" t="str">
        <f t="shared" si="157"/>
        <v/>
      </c>
      <c r="EDA115" s="81" t="str">
        <f t="shared" si="157"/>
        <v/>
      </c>
      <c r="EDB115" s="81" t="str">
        <f t="shared" si="157"/>
        <v/>
      </c>
      <c r="EDC115" s="81" t="str">
        <f t="shared" si="157"/>
        <v/>
      </c>
      <c r="EDD115" s="81" t="str">
        <f t="shared" si="157"/>
        <v/>
      </c>
      <c r="EDE115" s="81" t="str">
        <f t="shared" si="157"/>
        <v/>
      </c>
      <c r="EDF115" s="81" t="str">
        <f t="shared" si="157"/>
        <v/>
      </c>
      <c r="EDG115" s="81" t="str">
        <f t="shared" si="157"/>
        <v/>
      </c>
      <c r="EDH115" s="81" t="str">
        <f t="shared" si="157"/>
        <v/>
      </c>
      <c r="EDI115" s="81" t="str">
        <f t="shared" si="157"/>
        <v/>
      </c>
      <c r="EDJ115" s="81" t="str">
        <f t="shared" si="157"/>
        <v/>
      </c>
      <c r="EDK115" s="81" t="str">
        <f t="shared" ref="EDK115:EFV115" si="158">IF(ISNUMBER(outYear),EDK66+EDK72+EDK78+EDK112,"")</f>
        <v/>
      </c>
      <c r="EDL115" s="81" t="str">
        <f t="shared" si="158"/>
        <v/>
      </c>
      <c r="EDM115" s="81" t="str">
        <f t="shared" si="158"/>
        <v/>
      </c>
      <c r="EDN115" s="81" t="str">
        <f t="shared" si="158"/>
        <v/>
      </c>
      <c r="EDO115" s="81" t="str">
        <f t="shared" si="158"/>
        <v/>
      </c>
      <c r="EDP115" s="81" t="str">
        <f t="shared" si="158"/>
        <v/>
      </c>
      <c r="EDQ115" s="81" t="str">
        <f t="shared" si="158"/>
        <v/>
      </c>
      <c r="EDR115" s="81" t="str">
        <f t="shared" si="158"/>
        <v/>
      </c>
      <c r="EDS115" s="81" t="str">
        <f t="shared" si="158"/>
        <v/>
      </c>
      <c r="EDT115" s="81" t="str">
        <f t="shared" si="158"/>
        <v/>
      </c>
      <c r="EDU115" s="81" t="str">
        <f t="shared" si="158"/>
        <v/>
      </c>
      <c r="EDV115" s="81" t="str">
        <f t="shared" si="158"/>
        <v/>
      </c>
      <c r="EDW115" s="81" t="str">
        <f t="shared" si="158"/>
        <v/>
      </c>
      <c r="EDX115" s="81" t="str">
        <f t="shared" si="158"/>
        <v/>
      </c>
      <c r="EDY115" s="81" t="str">
        <f t="shared" si="158"/>
        <v/>
      </c>
      <c r="EDZ115" s="81" t="str">
        <f t="shared" si="158"/>
        <v/>
      </c>
      <c r="EEA115" s="81" t="str">
        <f t="shared" si="158"/>
        <v/>
      </c>
      <c r="EEB115" s="81" t="str">
        <f t="shared" si="158"/>
        <v/>
      </c>
      <c r="EEC115" s="81" t="str">
        <f t="shared" si="158"/>
        <v/>
      </c>
      <c r="EED115" s="81" t="str">
        <f t="shared" si="158"/>
        <v/>
      </c>
      <c r="EEE115" s="81" t="str">
        <f t="shared" si="158"/>
        <v/>
      </c>
      <c r="EEF115" s="81" t="str">
        <f t="shared" si="158"/>
        <v/>
      </c>
      <c r="EEG115" s="81" t="str">
        <f t="shared" si="158"/>
        <v/>
      </c>
      <c r="EEH115" s="81" t="str">
        <f t="shared" si="158"/>
        <v/>
      </c>
      <c r="EEI115" s="81" t="str">
        <f t="shared" si="158"/>
        <v/>
      </c>
      <c r="EEJ115" s="81" t="str">
        <f t="shared" si="158"/>
        <v/>
      </c>
      <c r="EEK115" s="81" t="str">
        <f t="shared" si="158"/>
        <v/>
      </c>
      <c r="EEL115" s="81" t="str">
        <f t="shared" si="158"/>
        <v/>
      </c>
      <c r="EEM115" s="81" t="str">
        <f t="shared" si="158"/>
        <v/>
      </c>
      <c r="EEN115" s="81" t="str">
        <f t="shared" si="158"/>
        <v/>
      </c>
      <c r="EEO115" s="81" t="str">
        <f t="shared" si="158"/>
        <v/>
      </c>
      <c r="EEP115" s="81" t="str">
        <f t="shared" si="158"/>
        <v/>
      </c>
      <c r="EEQ115" s="81" t="str">
        <f t="shared" si="158"/>
        <v/>
      </c>
      <c r="EER115" s="81" t="str">
        <f t="shared" si="158"/>
        <v/>
      </c>
      <c r="EES115" s="81" t="str">
        <f t="shared" si="158"/>
        <v/>
      </c>
      <c r="EET115" s="81" t="str">
        <f t="shared" si="158"/>
        <v/>
      </c>
      <c r="EEU115" s="81" t="str">
        <f t="shared" si="158"/>
        <v/>
      </c>
      <c r="EEV115" s="81" t="str">
        <f t="shared" si="158"/>
        <v/>
      </c>
      <c r="EEW115" s="81" t="str">
        <f t="shared" si="158"/>
        <v/>
      </c>
      <c r="EEX115" s="81" t="str">
        <f t="shared" si="158"/>
        <v/>
      </c>
      <c r="EEY115" s="81" t="str">
        <f t="shared" si="158"/>
        <v/>
      </c>
      <c r="EEZ115" s="81" t="str">
        <f t="shared" si="158"/>
        <v/>
      </c>
      <c r="EFA115" s="81" t="str">
        <f t="shared" si="158"/>
        <v/>
      </c>
      <c r="EFB115" s="81" t="str">
        <f t="shared" si="158"/>
        <v/>
      </c>
      <c r="EFC115" s="81" t="str">
        <f t="shared" si="158"/>
        <v/>
      </c>
      <c r="EFD115" s="81" t="str">
        <f t="shared" si="158"/>
        <v/>
      </c>
      <c r="EFE115" s="81" t="str">
        <f t="shared" si="158"/>
        <v/>
      </c>
      <c r="EFF115" s="81" t="str">
        <f t="shared" si="158"/>
        <v/>
      </c>
      <c r="EFG115" s="81" t="str">
        <f t="shared" si="158"/>
        <v/>
      </c>
      <c r="EFH115" s="81" t="str">
        <f t="shared" si="158"/>
        <v/>
      </c>
      <c r="EFI115" s="81" t="str">
        <f t="shared" si="158"/>
        <v/>
      </c>
      <c r="EFJ115" s="81" t="str">
        <f t="shared" si="158"/>
        <v/>
      </c>
      <c r="EFK115" s="81" t="str">
        <f t="shared" si="158"/>
        <v/>
      </c>
      <c r="EFL115" s="81" t="str">
        <f t="shared" si="158"/>
        <v/>
      </c>
      <c r="EFM115" s="81" t="str">
        <f t="shared" si="158"/>
        <v/>
      </c>
      <c r="EFN115" s="81" t="str">
        <f t="shared" si="158"/>
        <v/>
      </c>
      <c r="EFO115" s="81" t="str">
        <f t="shared" si="158"/>
        <v/>
      </c>
      <c r="EFP115" s="81" t="str">
        <f t="shared" si="158"/>
        <v/>
      </c>
      <c r="EFQ115" s="81" t="str">
        <f t="shared" si="158"/>
        <v/>
      </c>
      <c r="EFR115" s="81" t="str">
        <f t="shared" si="158"/>
        <v/>
      </c>
      <c r="EFS115" s="81" t="str">
        <f t="shared" si="158"/>
        <v/>
      </c>
      <c r="EFT115" s="81" t="str">
        <f t="shared" si="158"/>
        <v/>
      </c>
      <c r="EFU115" s="81" t="str">
        <f t="shared" si="158"/>
        <v/>
      </c>
      <c r="EFV115" s="81" t="str">
        <f t="shared" si="158"/>
        <v/>
      </c>
      <c r="EFW115" s="81" t="str">
        <f t="shared" ref="EFW115:EIH115" si="159">IF(ISNUMBER(outYear),EFW66+EFW72+EFW78+EFW112,"")</f>
        <v/>
      </c>
      <c r="EFX115" s="81" t="str">
        <f t="shared" si="159"/>
        <v/>
      </c>
      <c r="EFY115" s="81" t="str">
        <f t="shared" si="159"/>
        <v/>
      </c>
      <c r="EFZ115" s="81" t="str">
        <f t="shared" si="159"/>
        <v/>
      </c>
      <c r="EGA115" s="81" t="str">
        <f t="shared" si="159"/>
        <v/>
      </c>
      <c r="EGB115" s="81" t="str">
        <f t="shared" si="159"/>
        <v/>
      </c>
      <c r="EGC115" s="81" t="str">
        <f t="shared" si="159"/>
        <v/>
      </c>
      <c r="EGD115" s="81" t="str">
        <f t="shared" si="159"/>
        <v/>
      </c>
      <c r="EGE115" s="81" t="str">
        <f t="shared" si="159"/>
        <v/>
      </c>
      <c r="EGF115" s="81" t="str">
        <f t="shared" si="159"/>
        <v/>
      </c>
      <c r="EGG115" s="81" t="str">
        <f t="shared" si="159"/>
        <v/>
      </c>
      <c r="EGH115" s="81" t="str">
        <f t="shared" si="159"/>
        <v/>
      </c>
      <c r="EGI115" s="81" t="str">
        <f t="shared" si="159"/>
        <v/>
      </c>
      <c r="EGJ115" s="81" t="str">
        <f t="shared" si="159"/>
        <v/>
      </c>
      <c r="EGK115" s="81" t="str">
        <f t="shared" si="159"/>
        <v/>
      </c>
      <c r="EGL115" s="81" t="str">
        <f t="shared" si="159"/>
        <v/>
      </c>
      <c r="EGM115" s="81" t="str">
        <f t="shared" si="159"/>
        <v/>
      </c>
      <c r="EGN115" s="81" t="str">
        <f t="shared" si="159"/>
        <v/>
      </c>
      <c r="EGO115" s="81" t="str">
        <f t="shared" si="159"/>
        <v/>
      </c>
      <c r="EGP115" s="81" t="str">
        <f t="shared" si="159"/>
        <v/>
      </c>
      <c r="EGQ115" s="81" t="str">
        <f t="shared" si="159"/>
        <v/>
      </c>
      <c r="EGR115" s="81" t="str">
        <f t="shared" si="159"/>
        <v/>
      </c>
      <c r="EGS115" s="81" t="str">
        <f t="shared" si="159"/>
        <v/>
      </c>
      <c r="EGT115" s="81" t="str">
        <f t="shared" si="159"/>
        <v/>
      </c>
      <c r="EGU115" s="81" t="str">
        <f t="shared" si="159"/>
        <v/>
      </c>
      <c r="EGV115" s="81" t="str">
        <f t="shared" si="159"/>
        <v/>
      </c>
      <c r="EGW115" s="81" t="str">
        <f t="shared" si="159"/>
        <v/>
      </c>
      <c r="EGX115" s="81" t="str">
        <f t="shared" si="159"/>
        <v/>
      </c>
      <c r="EGY115" s="81" t="str">
        <f t="shared" si="159"/>
        <v/>
      </c>
      <c r="EGZ115" s="81" t="str">
        <f t="shared" si="159"/>
        <v/>
      </c>
      <c r="EHA115" s="81" t="str">
        <f t="shared" si="159"/>
        <v/>
      </c>
      <c r="EHB115" s="81" t="str">
        <f t="shared" si="159"/>
        <v/>
      </c>
      <c r="EHC115" s="81" t="str">
        <f t="shared" si="159"/>
        <v/>
      </c>
      <c r="EHD115" s="81" t="str">
        <f t="shared" si="159"/>
        <v/>
      </c>
      <c r="EHE115" s="81" t="str">
        <f t="shared" si="159"/>
        <v/>
      </c>
      <c r="EHF115" s="81" t="str">
        <f t="shared" si="159"/>
        <v/>
      </c>
      <c r="EHG115" s="81" t="str">
        <f t="shared" si="159"/>
        <v/>
      </c>
      <c r="EHH115" s="81" t="str">
        <f t="shared" si="159"/>
        <v/>
      </c>
      <c r="EHI115" s="81" t="str">
        <f t="shared" si="159"/>
        <v/>
      </c>
      <c r="EHJ115" s="81" t="str">
        <f t="shared" si="159"/>
        <v/>
      </c>
      <c r="EHK115" s="81" t="str">
        <f t="shared" si="159"/>
        <v/>
      </c>
      <c r="EHL115" s="81" t="str">
        <f t="shared" si="159"/>
        <v/>
      </c>
      <c r="EHM115" s="81" t="str">
        <f t="shared" si="159"/>
        <v/>
      </c>
      <c r="EHN115" s="81" t="str">
        <f t="shared" si="159"/>
        <v/>
      </c>
      <c r="EHO115" s="81" t="str">
        <f t="shared" si="159"/>
        <v/>
      </c>
      <c r="EHP115" s="81" t="str">
        <f t="shared" si="159"/>
        <v/>
      </c>
      <c r="EHQ115" s="81" t="str">
        <f t="shared" si="159"/>
        <v/>
      </c>
      <c r="EHR115" s="81" t="str">
        <f t="shared" si="159"/>
        <v/>
      </c>
      <c r="EHS115" s="81" t="str">
        <f t="shared" si="159"/>
        <v/>
      </c>
      <c r="EHT115" s="81" t="str">
        <f t="shared" si="159"/>
        <v/>
      </c>
      <c r="EHU115" s="81" t="str">
        <f t="shared" si="159"/>
        <v/>
      </c>
      <c r="EHV115" s="81" t="str">
        <f t="shared" si="159"/>
        <v/>
      </c>
      <c r="EHW115" s="81" t="str">
        <f t="shared" si="159"/>
        <v/>
      </c>
      <c r="EHX115" s="81" t="str">
        <f t="shared" si="159"/>
        <v/>
      </c>
      <c r="EHY115" s="81" t="str">
        <f t="shared" si="159"/>
        <v/>
      </c>
      <c r="EHZ115" s="81" t="str">
        <f t="shared" si="159"/>
        <v/>
      </c>
      <c r="EIA115" s="81" t="str">
        <f t="shared" si="159"/>
        <v/>
      </c>
      <c r="EIB115" s="81" t="str">
        <f t="shared" si="159"/>
        <v/>
      </c>
      <c r="EIC115" s="81" t="str">
        <f t="shared" si="159"/>
        <v/>
      </c>
      <c r="EID115" s="81" t="str">
        <f t="shared" si="159"/>
        <v/>
      </c>
      <c r="EIE115" s="81" t="str">
        <f t="shared" si="159"/>
        <v/>
      </c>
      <c r="EIF115" s="81" t="str">
        <f t="shared" si="159"/>
        <v/>
      </c>
      <c r="EIG115" s="81" t="str">
        <f t="shared" si="159"/>
        <v/>
      </c>
      <c r="EIH115" s="81" t="str">
        <f t="shared" si="159"/>
        <v/>
      </c>
      <c r="EII115" s="81" t="str">
        <f t="shared" ref="EII115:EKT115" si="160">IF(ISNUMBER(outYear),EII66+EII72+EII78+EII112,"")</f>
        <v/>
      </c>
      <c r="EIJ115" s="81" t="str">
        <f t="shared" si="160"/>
        <v/>
      </c>
      <c r="EIK115" s="81" t="str">
        <f t="shared" si="160"/>
        <v/>
      </c>
      <c r="EIL115" s="81" t="str">
        <f t="shared" si="160"/>
        <v/>
      </c>
      <c r="EIM115" s="81" t="str">
        <f t="shared" si="160"/>
        <v/>
      </c>
      <c r="EIN115" s="81" t="str">
        <f t="shared" si="160"/>
        <v/>
      </c>
      <c r="EIO115" s="81" t="str">
        <f t="shared" si="160"/>
        <v/>
      </c>
      <c r="EIP115" s="81" t="str">
        <f t="shared" si="160"/>
        <v/>
      </c>
      <c r="EIQ115" s="81" t="str">
        <f t="shared" si="160"/>
        <v/>
      </c>
      <c r="EIR115" s="81" t="str">
        <f t="shared" si="160"/>
        <v/>
      </c>
      <c r="EIS115" s="81" t="str">
        <f t="shared" si="160"/>
        <v/>
      </c>
      <c r="EIT115" s="81" t="str">
        <f t="shared" si="160"/>
        <v/>
      </c>
      <c r="EIU115" s="81" t="str">
        <f t="shared" si="160"/>
        <v/>
      </c>
      <c r="EIV115" s="81" t="str">
        <f t="shared" si="160"/>
        <v/>
      </c>
      <c r="EIW115" s="81" t="str">
        <f t="shared" si="160"/>
        <v/>
      </c>
      <c r="EIX115" s="81" t="str">
        <f t="shared" si="160"/>
        <v/>
      </c>
      <c r="EIY115" s="81" t="str">
        <f t="shared" si="160"/>
        <v/>
      </c>
      <c r="EIZ115" s="81" t="str">
        <f t="shared" si="160"/>
        <v/>
      </c>
      <c r="EJA115" s="81" t="str">
        <f t="shared" si="160"/>
        <v/>
      </c>
      <c r="EJB115" s="81" t="str">
        <f t="shared" si="160"/>
        <v/>
      </c>
      <c r="EJC115" s="81" t="str">
        <f t="shared" si="160"/>
        <v/>
      </c>
      <c r="EJD115" s="81" t="str">
        <f t="shared" si="160"/>
        <v/>
      </c>
      <c r="EJE115" s="81" t="str">
        <f t="shared" si="160"/>
        <v/>
      </c>
      <c r="EJF115" s="81" t="str">
        <f t="shared" si="160"/>
        <v/>
      </c>
      <c r="EJG115" s="81" t="str">
        <f t="shared" si="160"/>
        <v/>
      </c>
      <c r="EJH115" s="81" t="str">
        <f t="shared" si="160"/>
        <v/>
      </c>
      <c r="EJI115" s="81" t="str">
        <f t="shared" si="160"/>
        <v/>
      </c>
      <c r="EJJ115" s="81" t="str">
        <f t="shared" si="160"/>
        <v/>
      </c>
      <c r="EJK115" s="81" t="str">
        <f t="shared" si="160"/>
        <v/>
      </c>
      <c r="EJL115" s="81" t="str">
        <f t="shared" si="160"/>
        <v/>
      </c>
      <c r="EJM115" s="81" t="str">
        <f t="shared" si="160"/>
        <v/>
      </c>
      <c r="EJN115" s="81" t="str">
        <f t="shared" si="160"/>
        <v/>
      </c>
      <c r="EJO115" s="81" t="str">
        <f t="shared" si="160"/>
        <v/>
      </c>
      <c r="EJP115" s="81" t="str">
        <f t="shared" si="160"/>
        <v/>
      </c>
      <c r="EJQ115" s="81" t="str">
        <f t="shared" si="160"/>
        <v/>
      </c>
      <c r="EJR115" s="81" t="str">
        <f t="shared" si="160"/>
        <v/>
      </c>
      <c r="EJS115" s="81" t="str">
        <f t="shared" si="160"/>
        <v/>
      </c>
      <c r="EJT115" s="81" t="str">
        <f t="shared" si="160"/>
        <v/>
      </c>
      <c r="EJU115" s="81" t="str">
        <f t="shared" si="160"/>
        <v/>
      </c>
      <c r="EJV115" s="81" t="str">
        <f t="shared" si="160"/>
        <v/>
      </c>
      <c r="EJW115" s="81" t="str">
        <f t="shared" si="160"/>
        <v/>
      </c>
      <c r="EJX115" s="81" t="str">
        <f t="shared" si="160"/>
        <v/>
      </c>
      <c r="EJY115" s="81" t="str">
        <f t="shared" si="160"/>
        <v/>
      </c>
      <c r="EJZ115" s="81" t="str">
        <f t="shared" si="160"/>
        <v/>
      </c>
      <c r="EKA115" s="81" t="str">
        <f t="shared" si="160"/>
        <v/>
      </c>
      <c r="EKB115" s="81" t="str">
        <f t="shared" si="160"/>
        <v/>
      </c>
      <c r="EKC115" s="81" t="str">
        <f t="shared" si="160"/>
        <v/>
      </c>
      <c r="EKD115" s="81" t="str">
        <f t="shared" si="160"/>
        <v/>
      </c>
      <c r="EKE115" s="81" t="str">
        <f t="shared" si="160"/>
        <v/>
      </c>
      <c r="EKF115" s="81" t="str">
        <f t="shared" si="160"/>
        <v/>
      </c>
      <c r="EKG115" s="81" t="str">
        <f t="shared" si="160"/>
        <v/>
      </c>
      <c r="EKH115" s="81" t="str">
        <f t="shared" si="160"/>
        <v/>
      </c>
      <c r="EKI115" s="81" t="str">
        <f t="shared" si="160"/>
        <v/>
      </c>
      <c r="EKJ115" s="81" t="str">
        <f t="shared" si="160"/>
        <v/>
      </c>
      <c r="EKK115" s="81" t="str">
        <f t="shared" si="160"/>
        <v/>
      </c>
      <c r="EKL115" s="81" t="str">
        <f t="shared" si="160"/>
        <v/>
      </c>
      <c r="EKM115" s="81" t="str">
        <f t="shared" si="160"/>
        <v/>
      </c>
      <c r="EKN115" s="81" t="str">
        <f t="shared" si="160"/>
        <v/>
      </c>
      <c r="EKO115" s="81" t="str">
        <f t="shared" si="160"/>
        <v/>
      </c>
      <c r="EKP115" s="81" t="str">
        <f t="shared" si="160"/>
        <v/>
      </c>
      <c r="EKQ115" s="81" t="str">
        <f t="shared" si="160"/>
        <v/>
      </c>
      <c r="EKR115" s="81" t="str">
        <f t="shared" si="160"/>
        <v/>
      </c>
      <c r="EKS115" s="81" t="str">
        <f t="shared" si="160"/>
        <v/>
      </c>
      <c r="EKT115" s="81" t="str">
        <f t="shared" si="160"/>
        <v/>
      </c>
      <c r="EKU115" s="81" t="str">
        <f t="shared" ref="EKU115:ENF115" si="161">IF(ISNUMBER(outYear),EKU66+EKU72+EKU78+EKU112,"")</f>
        <v/>
      </c>
      <c r="EKV115" s="81" t="str">
        <f t="shared" si="161"/>
        <v/>
      </c>
      <c r="EKW115" s="81" t="str">
        <f t="shared" si="161"/>
        <v/>
      </c>
      <c r="EKX115" s="81" t="str">
        <f t="shared" si="161"/>
        <v/>
      </c>
      <c r="EKY115" s="81" t="str">
        <f t="shared" si="161"/>
        <v/>
      </c>
      <c r="EKZ115" s="81" t="str">
        <f t="shared" si="161"/>
        <v/>
      </c>
      <c r="ELA115" s="81" t="str">
        <f t="shared" si="161"/>
        <v/>
      </c>
      <c r="ELB115" s="81" t="str">
        <f t="shared" si="161"/>
        <v/>
      </c>
      <c r="ELC115" s="81" t="str">
        <f t="shared" si="161"/>
        <v/>
      </c>
      <c r="ELD115" s="81" t="str">
        <f t="shared" si="161"/>
        <v/>
      </c>
      <c r="ELE115" s="81" t="str">
        <f t="shared" si="161"/>
        <v/>
      </c>
      <c r="ELF115" s="81" t="str">
        <f t="shared" si="161"/>
        <v/>
      </c>
      <c r="ELG115" s="81" t="str">
        <f t="shared" si="161"/>
        <v/>
      </c>
      <c r="ELH115" s="81" t="str">
        <f t="shared" si="161"/>
        <v/>
      </c>
      <c r="ELI115" s="81" t="str">
        <f t="shared" si="161"/>
        <v/>
      </c>
      <c r="ELJ115" s="81" t="str">
        <f t="shared" si="161"/>
        <v/>
      </c>
      <c r="ELK115" s="81" t="str">
        <f t="shared" si="161"/>
        <v/>
      </c>
      <c r="ELL115" s="81" t="str">
        <f t="shared" si="161"/>
        <v/>
      </c>
      <c r="ELM115" s="81" t="str">
        <f t="shared" si="161"/>
        <v/>
      </c>
      <c r="ELN115" s="81" t="str">
        <f t="shared" si="161"/>
        <v/>
      </c>
      <c r="ELO115" s="81" t="str">
        <f t="shared" si="161"/>
        <v/>
      </c>
      <c r="ELP115" s="81" t="str">
        <f t="shared" si="161"/>
        <v/>
      </c>
      <c r="ELQ115" s="81" t="str">
        <f t="shared" si="161"/>
        <v/>
      </c>
      <c r="ELR115" s="81" t="str">
        <f t="shared" si="161"/>
        <v/>
      </c>
      <c r="ELS115" s="81" t="str">
        <f t="shared" si="161"/>
        <v/>
      </c>
      <c r="ELT115" s="81" t="str">
        <f t="shared" si="161"/>
        <v/>
      </c>
      <c r="ELU115" s="81" t="str">
        <f t="shared" si="161"/>
        <v/>
      </c>
      <c r="ELV115" s="81" t="str">
        <f t="shared" si="161"/>
        <v/>
      </c>
      <c r="ELW115" s="81" t="str">
        <f t="shared" si="161"/>
        <v/>
      </c>
      <c r="ELX115" s="81" t="str">
        <f t="shared" si="161"/>
        <v/>
      </c>
      <c r="ELY115" s="81" t="str">
        <f t="shared" si="161"/>
        <v/>
      </c>
      <c r="ELZ115" s="81" t="str">
        <f t="shared" si="161"/>
        <v/>
      </c>
      <c r="EMA115" s="81" t="str">
        <f t="shared" si="161"/>
        <v/>
      </c>
      <c r="EMB115" s="81" t="str">
        <f t="shared" si="161"/>
        <v/>
      </c>
      <c r="EMC115" s="81" t="str">
        <f t="shared" si="161"/>
        <v/>
      </c>
      <c r="EMD115" s="81" t="str">
        <f t="shared" si="161"/>
        <v/>
      </c>
      <c r="EME115" s="81" t="str">
        <f t="shared" si="161"/>
        <v/>
      </c>
      <c r="EMF115" s="81" t="str">
        <f t="shared" si="161"/>
        <v/>
      </c>
      <c r="EMG115" s="81" t="str">
        <f t="shared" si="161"/>
        <v/>
      </c>
      <c r="EMH115" s="81" t="str">
        <f t="shared" si="161"/>
        <v/>
      </c>
      <c r="EMI115" s="81" t="str">
        <f t="shared" si="161"/>
        <v/>
      </c>
      <c r="EMJ115" s="81" t="str">
        <f t="shared" si="161"/>
        <v/>
      </c>
      <c r="EMK115" s="81" t="str">
        <f t="shared" si="161"/>
        <v/>
      </c>
      <c r="EML115" s="81" t="str">
        <f t="shared" si="161"/>
        <v/>
      </c>
      <c r="EMM115" s="81" t="str">
        <f t="shared" si="161"/>
        <v/>
      </c>
      <c r="EMN115" s="81" t="str">
        <f t="shared" si="161"/>
        <v/>
      </c>
      <c r="EMO115" s="81" t="str">
        <f t="shared" si="161"/>
        <v/>
      </c>
      <c r="EMP115" s="81" t="str">
        <f t="shared" si="161"/>
        <v/>
      </c>
      <c r="EMQ115" s="81" t="str">
        <f t="shared" si="161"/>
        <v/>
      </c>
      <c r="EMR115" s="81" t="str">
        <f t="shared" si="161"/>
        <v/>
      </c>
      <c r="EMS115" s="81" t="str">
        <f t="shared" si="161"/>
        <v/>
      </c>
      <c r="EMT115" s="81" t="str">
        <f t="shared" si="161"/>
        <v/>
      </c>
      <c r="EMU115" s="81" t="str">
        <f t="shared" si="161"/>
        <v/>
      </c>
      <c r="EMV115" s="81" t="str">
        <f t="shared" si="161"/>
        <v/>
      </c>
      <c r="EMW115" s="81" t="str">
        <f t="shared" si="161"/>
        <v/>
      </c>
      <c r="EMX115" s="81" t="str">
        <f t="shared" si="161"/>
        <v/>
      </c>
      <c r="EMY115" s="81" t="str">
        <f t="shared" si="161"/>
        <v/>
      </c>
      <c r="EMZ115" s="81" t="str">
        <f t="shared" si="161"/>
        <v/>
      </c>
      <c r="ENA115" s="81" t="str">
        <f t="shared" si="161"/>
        <v/>
      </c>
      <c r="ENB115" s="81" t="str">
        <f t="shared" si="161"/>
        <v/>
      </c>
      <c r="ENC115" s="81" t="str">
        <f t="shared" si="161"/>
        <v/>
      </c>
      <c r="END115" s="81" t="str">
        <f t="shared" si="161"/>
        <v/>
      </c>
      <c r="ENE115" s="81" t="str">
        <f t="shared" si="161"/>
        <v/>
      </c>
      <c r="ENF115" s="81" t="str">
        <f t="shared" si="161"/>
        <v/>
      </c>
      <c r="ENG115" s="81" t="str">
        <f t="shared" ref="ENG115:EPR115" si="162">IF(ISNUMBER(outYear),ENG66+ENG72+ENG78+ENG112,"")</f>
        <v/>
      </c>
      <c r="ENH115" s="81" t="str">
        <f t="shared" si="162"/>
        <v/>
      </c>
      <c r="ENI115" s="81" t="str">
        <f t="shared" si="162"/>
        <v/>
      </c>
      <c r="ENJ115" s="81" t="str">
        <f t="shared" si="162"/>
        <v/>
      </c>
      <c r="ENK115" s="81" t="str">
        <f t="shared" si="162"/>
        <v/>
      </c>
      <c r="ENL115" s="81" t="str">
        <f t="shared" si="162"/>
        <v/>
      </c>
      <c r="ENM115" s="81" t="str">
        <f t="shared" si="162"/>
        <v/>
      </c>
      <c r="ENN115" s="81" t="str">
        <f t="shared" si="162"/>
        <v/>
      </c>
      <c r="ENO115" s="81" t="str">
        <f t="shared" si="162"/>
        <v/>
      </c>
      <c r="ENP115" s="81" t="str">
        <f t="shared" si="162"/>
        <v/>
      </c>
      <c r="ENQ115" s="81" t="str">
        <f t="shared" si="162"/>
        <v/>
      </c>
      <c r="ENR115" s="81" t="str">
        <f t="shared" si="162"/>
        <v/>
      </c>
      <c r="ENS115" s="81" t="str">
        <f t="shared" si="162"/>
        <v/>
      </c>
      <c r="ENT115" s="81" t="str">
        <f t="shared" si="162"/>
        <v/>
      </c>
      <c r="ENU115" s="81" t="str">
        <f t="shared" si="162"/>
        <v/>
      </c>
      <c r="ENV115" s="81" t="str">
        <f t="shared" si="162"/>
        <v/>
      </c>
      <c r="ENW115" s="81" t="str">
        <f t="shared" si="162"/>
        <v/>
      </c>
      <c r="ENX115" s="81" t="str">
        <f t="shared" si="162"/>
        <v/>
      </c>
      <c r="ENY115" s="81" t="str">
        <f t="shared" si="162"/>
        <v/>
      </c>
      <c r="ENZ115" s="81" t="str">
        <f t="shared" si="162"/>
        <v/>
      </c>
      <c r="EOA115" s="81" t="str">
        <f t="shared" si="162"/>
        <v/>
      </c>
      <c r="EOB115" s="81" t="str">
        <f t="shared" si="162"/>
        <v/>
      </c>
      <c r="EOC115" s="81" t="str">
        <f t="shared" si="162"/>
        <v/>
      </c>
      <c r="EOD115" s="81" t="str">
        <f t="shared" si="162"/>
        <v/>
      </c>
      <c r="EOE115" s="81" t="str">
        <f t="shared" si="162"/>
        <v/>
      </c>
      <c r="EOF115" s="81" t="str">
        <f t="shared" si="162"/>
        <v/>
      </c>
      <c r="EOG115" s="81" t="str">
        <f t="shared" si="162"/>
        <v/>
      </c>
      <c r="EOH115" s="81" t="str">
        <f t="shared" si="162"/>
        <v/>
      </c>
      <c r="EOI115" s="81" t="str">
        <f t="shared" si="162"/>
        <v/>
      </c>
      <c r="EOJ115" s="81" t="str">
        <f t="shared" si="162"/>
        <v/>
      </c>
      <c r="EOK115" s="81" t="str">
        <f t="shared" si="162"/>
        <v/>
      </c>
      <c r="EOL115" s="81" t="str">
        <f t="shared" si="162"/>
        <v/>
      </c>
      <c r="EOM115" s="81" t="str">
        <f t="shared" si="162"/>
        <v/>
      </c>
      <c r="EON115" s="81" t="str">
        <f t="shared" si="162"/>
        <v/>
      </c>
      <c r="EOO115" s="81" t="str">
        <f t="shared" si="162"/>
        <v/>
      </c>
      <c r="EOP115" s="81" t="str">
        <f t="shared" si="162"/>
        <v/>
      </c>
      <c r="EOQ115" s="81" t="str">
        <f t="shared" si="162"/>
        <v/>
      </c>
      <c r="EOR115" s="81" t="str">
        <f t="shared" si="162"/>
        <v/>
      </c>
      <c r="EOS115" s="81" t="str">
        <f t="shared" si="162"/>
        <v/>
      </c>
      <c r="EOT115" s="81" t="str">
        <f t="shared" si="162"/>
        <v/>
      </c>
      <c r="EOU115" s="81" t="str">
        <f t="shared" si="162"/>
        <v/>
      </c>
      <c r="EOV115" s="81" t="str">
        <f t="shared" si="162"/>
        <v/>
      </c>
      <c r="EOW115" s="81" t="str">
        <f t="shared" si="162"/>
        <v/>
      </c>
      <c r="EOX115" s="81" t="str">
        <f t="shared" si="162"/>
        <v/>
      </c>
      <c r="EOY115" s="81" t="str">
        <f t="shared" si="162"/>
        <v/>
      </c>
      <c r="EOZ115" s="81" t="str">
        <f t="shared" si="162"/>
        <v/>
      </c>
      <c r="EPA115" s="81" t="str">
        <f t="shared" si="162"/>
        <v/>
      </c>
      <c r="EPB115" s="81" t="str">
        <f t="shared" si="162"/>
        <v/>
      </c>
      <c r="EPC115" s="81" t="str">
        <f t="shared" si="162"/>
        <v/>
      </c>
      <c r="EPD115" s="81" t="str">
        <f t="shared" si="162"/>
        <v/>
      </c>
      <c r="EPE115" s="81" t="str">
        <f t="shared" si="162"/>
        <v/>
      </c>
      <c r="EPF115" s="81" t="str">
        <f t="shared" si="162"/>
        <v/>
      </c>
      <c r="EPG115" s="81" t="str">
        <f t="shared" si="162"/>
        <v/>
      </c>
      <c r="EPH115" s="81" t="str">
        <f t="shared" si="162"/>
        <v/>
      </c>
      <c r="EPI115" s="81" t="str">
        <f t="shared" si="162"/>
        <v/>
      </c>
      <c r="EPJ115" s="81" t="str">
        <f t="shared" si="162"/>
        <v/>
      </c>
      <c r="EPK115" s="81" t="str">
        <f t="shared" si="162"/>
        <v/>
      </c>
      <c r="EPL115" s="81" t="str">
        <f t="shared" si="162"/>
        <v/>
      </c>
      <c r="EPM115" s="81" t="str">
        <f t="shared" si="162"/>
        <v/>
      </c>
      <c r="EPN115" s="81" t="str">
        <f t="shared" si="162"/>
        <v/>
      </c>
      <c r="EPO115" s="81" t="str">
        <f t="shared" si="162"/>
        <v/>
      </c>
      <c r="EPP115" s="81" t="str">
        <f t="shared" si="162"/>
        <v/>
      </c>
      <c r="EPQ115" s="81" t="str">
        <f t="shared" si="162"/>
        <v/>
      </c>
      <c r="EPR115" s="81" t="str">
        <f t="shared" si="162"/>
        <v/>
      </c>
      <c r="EPS115" s="81" t="str">
        <f t="shared" ref="EPS115:ESD115" si="163">IF(ISNUMBER(outYear),EPS66+EPS72+EPS78+EPS112,"")</f>
        <v/>
      </c>
      <c r="EPT115" s="81" t="str">
        <f t="shared" si="163"/>
        <v/>
      </c>
      <c r="EPU115" s="81" t="str">
        <f t="shared" si="163"/>
        <v/>
      </c>
      <c r="EPV115" s="81" t="str">
        <f t="shared" si="163"/>
        <v/>
      </c>
      <c r="EPW115" s="81" t="str">
        <f t="shared" si="163"/>
        <v/>
      </c>
      <c r="EPX115" s="81" t="str">
        <f t="shared" si="163"/>
        <v/>
      </c>
      <c r="EPY115" s="81" t="str">
        <f t="shared" si="163"/>
        <v/>
      </c>
      <c r="EPZ115" s="81" t="str">
        <f t="shared" si="163"/>
        <v/>
      </c>
      <c r="EQA115" s="81" t="str">
        <f t="shared" si="163"/>
        <v/>
      </c>
      <c r="EQB115" s="81" t="str">
        <f t="shared" si="163"/>
        <v/>
      </c>
      <c r="EQC115" s="81" t="str">
        <f t="shared" si="163"/>
        <v/>
      </c>
      <c r="EQD115" s="81" t="str">
        <f t="shared" si="163"/>
        <v/>
      </c>
      <c r="EQE115" s="81" t="str">
        <f t="shared" si="163"/>
        <v/>
      </c>
      <c r="EQF115" s="81" t="str">
        <f t="shared" si="163"/>
        <v/>
      </c>
      <c r="EQG115" s="81" t="str">
        <f t="shared" si="163"/>
        <v/>
      </c>
      <c r="EQH115" s="81" t="str">
        <f t="shared" si="163"/>
        <v/>
      </c>
      <c r="EQI115" s="81" t="str">
        <f t="shared" si="163"/>
        <v/>
      </c>
      <c r="EQJ115" s="81" t="str">
        <f t="shared" si="163"/>
        <v/>
      </c>
      <c r="EQK115" s="81" t="str">
        <f t="shared" si="163"/>
        <v/>
      </c>
      <c r="EQL115" s="81" t="str">
        <f t="shared" si="163"/>
        <v/>
      </c>
      <c r="EQM115" s="81" t="str">
        <f t="shared" si="163"/>
        <v/>
      </c>
      <c r="EQN115" s="81" t="str">
        <f t="shared" si="163"/>
        <v/>
      </c>
      <c r="EQO115" s="81" t="str">
        <f t="shared" si="163"/>
        <v/>
      </c>
      <c r="EQP115" s="81" t="str">
        <f t="shared" si="163"/>
        <v/>
      </c>
      <c r="EQQ115" s="81" t="str">
        <f t="shared" si="163"/>
        <v/>
      </c>
      <c r="EQR115" s="81" t="str">
        <f t="shared" si="163"/>
        <v/>
      </c>
      <c r="EQS115" s="81" t="str">
        <f t="shared" si="163"/>
        <v/>
      </c>
      <c r="EQT115" s="81" t="str">
        <f t="shared" si="163"/>
        <v/>
      </c>
      <c r="EQU115" s="81" t="str">
        <f t="shared" si="163"/>
        <v/>
      </c>
      <c r="EQV115" s="81" t="str">
        <f t="shared" si="163"/>
        <v/>
      </c>
      <c r="EQW115" s="81" t="str">
        <f t="shared" si="163"/>
        <v/>
      </c>
      <c r="EQX115" s="81" t="str">
        <f t="shared" si="163"/>
        <v/>
      </c>
      <c r="EQY115" s="81" t="str">
        <f t="shared" si="163"/>
        <v/>
      </c>
      <c r="EQZ115" s="81" t="str">
        <f t="shared" si="163"/>
        <v/>
      </c>
      <c r="ERA115" s="81" t="str">
        <f t="shared" si="163"/>
        <v/>
      </c>
      <c r="ERB115" s="81" t="str">
        <f t="shared" si="163"/>
        <v/>
      </c>
      <c r="ERC115" s="81" t="str">
        <f t="shared" si="163"/>
        <v/>
      </c>
      <c r="ERD115" s="81" t="str">
        <f t="shared" si="163"/>
        <v/>
      </c>
      <c r="ERE115" s="81" t="str">
        <f t="shared" si="163"/>
        <v/>
      </c>
      <c r="ERF115" s="81" t="str">
        <f t="shared" si="163"/>
        <v/>
      </c>
      <c r="ERG115" s="81" t="str">
        <f t="shared" si="163"/>
        <v/>
      </c>
      <c r="ERH115" s="81" t="str">
        <f t="shared" si="163"/>
        <v/>
      </c>
      <c r="ERI115" s="81" t="str">
        <f t="shared" si="163"/>
        <v/>
      </c>
      <c r="ERJ115" s="81" t="str">
        <f t="shared" si="163"/>
        <v/>
      </c>
      <c r="ERK115" s="81" t="str">
        <f t="shared" si="163"/>
        <v/>
      </c>
      <c r="ERL115" s="81" t="str">
        <f t="shared" si="163"/>
        <v/>
      </c>
      <c r="ERM115" s="81" t="str">
        <f t="shared" si="163"/>
        <v/>
      </c>
      <c r="ERN115" s="81" t="str">
        <f t="shared" si="163"/>
        <v/>
      </c>
      <c r="ERO115" s="81" t="str">
        <f t="shared" si="163"/>
        <v/>
      </c>
      <c r="ERP115" s="81" t="str">
        <f t="shared" si="163"/>
        <v/>
      </c>
      <c r="ERQ115" s="81" t="str">
        <f t="shared" si="163"/>
        <v/>
      </c>
      <c r="ERR115" s="81" t="str">
        <f t="shared" si="163"/>
        <v/>
      </c>
      <c r="ERS115" s="81" t="str">
        <f t="shared" si="163"/>
        <v/>
      </c>
      <c r="ERT115" s="81" t="str">
        <f t="shared" si="163"/>
        <v/>
      </c>
      <c r="ERU115" s="81" t="str">
        <f t="shared" si="163"/>
        <v/>
      </c>
      <c r="ERV115" s="81" t="str">
        <f t="shared" si="163"/>
        <v/>
      </c>
      <c r="ERW115" s="81" t="str">
        <f t="shared" si="163"/>
        <v/>
      </c>
      <c r="ERX115" s="81" t="str">
        <f t="shared" si="163"/>
        <v/>
      </c>
      <c r="ERY115" s="81" t="str">
        <f t="shared" si="163"/>
        <v/>
      </c>
      <c r="ERZ115" s="81" t="str">
        <f t="shared" si="163"/>
        <v/>
      </c>
      <c r="ESA115" s="81" t="str">
        <f t="shared" si="163"/>
        <v/>
      </c>
      <c r="ESB115" s="81" t="str">
        <f t="shared" si="163"/>
        <v/>
      </c>
      <c r="ESC115" s="81" t="str">
        <f t="shared" si="163"/>
        <v/>
      </c>
      <c r="ESD115" s="81" t="str">
        <f t="shared" si="163"/>
        <v/>
      </c>
      <c r="ESE115" s="81" t="str">
        <f t="shared" ref="ESE115:EUP115" si="164">IF(ISNUMBER(outYear),ESE66+ESE72+ESE78+ESE112,"")</f>
        <v/>
      </c>
      <c r="ESF115" s="81" t="str">
        <f t="shared" si="164"/>
        <v/>
      </c>
      <c r="ESG115" s="81" t="str">
        <f t="shared" si="164"/>
        <v/>
      </c>
      <c r="ESH115" s="81" t="str">
        <f t="shared" si="164"/>
        <v/>
      </c>
      <c r="ESI115" s="81" t="str">
        <f t="shared" si="164"/>
        <v/>
      </c>
      <c r="ESJ115" s="81" t="str">
        <f t="shared" si="164"/>
        <v/>
      </c>
      <c r="ESK115" s="81" t="str">
        <f t="shared" si="164"/>
        <v/>
      </c>
      <c r="ESL115" s="81" t="str">
        <f t="shared" si="164"/>
        <v/>
      </c>
      <c r="ESM115" s="81" t="str">
        <f t="shared" si="164"/>
        <v/>
      </c>
      <c r="ESN115" s="81" t="str">
        <f t="shared" si="164"/>
        <v/>
      </c>
      <c r="ESO115" s="81" t="str">
        <f t="shared" si="164"/>
        <v/>
      </c>
      <c r="ESP115" s="81" t="str">
        <f t="shared" si="164"/>
        <v/>
      </c>
      <c r="ESQ115" s="81" t="str">
        <f t="shared" si="164"/>
        <v/>
      </c>
      <c r="ESR115" s="81" t="str">
        <f t="shared" si="164"/>
        <v/>
      </c>
      <c r="ESS115" s="81" t="str">
        <f t="shared" si="164"/>
        <v/>
      </c>
      <c r="EST115" s="81" t="str">
        <f t="shared" si="164"/>
        <v/>
      </c>
      <c r="ESU115" s="81" t="str">
        <f t="shared" si="164"/>
        <v/>
      </c>
      <c r="ESV115" s="81" t="str">
        <f t="shared" si="164"/>
        <v/>
      </c>
      <c r="ESW115" s="81" t="str">
        <f t="shared" si="164"/>
        <v/>
      </c>
      <c r="ESX115" s="81" t="str">
        <f t="shared" si="164"/>
        <v/>
      </c>
      <c r="ESY115" s="81" t="str">
        <f t="shared" si="164"/>
        <v/>
      </c>
      <c r="ESZ115" s="81" t="str">
        <f t="shared" si="164"/>
        <v/>
      </c>
      <c r="ETA115" s="81" t="str">
        <f t="shared" si="164"/>
        <v/>
      </c>
      <c r="ETB115" s="81" t="str">
        <f t="shared" si="164"/>
        <v/>
      </c>
      <c r="ETC115" s="81" t="str">
        <f t="shared" si="164"/>
        <v/>
      </c>
      <c r="ETD115" s="81" t="str">
        <f t="shared" si="164"/>
        <v/>
      </c>
      <c r="ETE115" s="81" t="str">
        <f t="shared" si="164"/>
        <v/>
      </c>
      <c r="ETF115" s="81" t="str">
        <f t="shared" si="164"/>
        <v/>
      </c>
      <c r="ETG115" s="81" t="str">
        <f t="shared" si="164"/>
        <v/>
      </c>
      <c r="ETH115" s="81" t="str">
        <f t="shared" si="164"/>
        <v/>
      </c>
      <c r="ETI115" s="81" t="str">
        <f t="shared" si="164"/>
        <v/>
      </c>
      <c r="ETJ115" s="81" t="str">
        <f t="shared" si="164"/>
        <v/>
      </c>
      <c r="ETK115" s="81" t="str">
        <f t="shared" si="164"/>
        <v/>
      </c>
      <c r="ETL115" s="81" t="str">
        <f t="shared" si="164"/>
        <v/>
      </c>
      <c r="ETM115" s="81" t="str">
        <f t="shared" si="164"/>
        <v/>
      </c>
      <c r="ETN115" s="81" t="str">
        <f t="shared" si="164"/>
        <v/>
      </c>
      <c r="ETO115" s="81" t="str">
        <f t="shared" si="164"/>
        <v/>
      </c>
      <c r="ETP115" s="81" t="str">
        <f t="shared" si="164"/>
        <v/>
      </c>
      <c r="ETQ115" s="81" t="str">
        <f t="shared" si="164"/>
        <v/>
      </c>
      <c r="ETR115" s="81" t="str">
        <f t="shared" si="164"/>
        <v/>
      </c>
      <c r="ETS115" s="81" t="str">
        <f t="shared" si="164"/>
        <v/>
      </c>
      <c r="ETT115" s="81" t="str">
        <f t="shared" si="164"/>
        <v/>
      </c>
      <c r="ETU115" s="81" t="str">
        <f t="shared" si="164"/>
        <v/>
      </c>
      <c r="ETV115" s="81" t="str">
        <f t="shared" si="164"/>
        <v/>
      </c>
      <c r="ETW115" s="81" t="str">
        <f t="shared" si="164"/>
        <v/>
      </c>
      <c r="ETX115" s="81" t="str">
        <f t="shared" si="164"/>
        <v/>
      </c>
      <c r="ETY115" s="81" t="str">
        <f t="shared" si="164"/>
        <v/>
      </c>
      <c r="ETZ115" s="81" t="str">
        <f t="shared" si="164"/>
        <v/>
      </c>
      <c r="EUA115" s="81" t="str">
        <f t="shared" si="164"/>
        <v/>
      </c>
      <c r="EUB115" s="81" t="str">
        <f t="shared" si="164"/>
        <v/>
      </c>
      <c r="EUC115" s="81" t="str">
        <f t="shared" si="164"/>
        <v/>
      </c>
      <c r="EUD115" s="81" t="str">
        <f t="shared" si="164"/>
        <v/>
      </c>
      <c r="EUE115" s="81" t="str">
        <f t="shared" si="164"/>
        <v/>
      </c>
      <c r="EUF115" s="81" t="str">
        <f t="shared" si="164"/>
        <v/>
      </c>
      <c r="EUG115" s="81" t="str">
        <f t="shared" si="164"/>
        <v/>
      </c>
      <c r="EUH115" s="81" t="str">
        <f t="shared" si="164"/>
        <v/>
      </c>
      <c r="EUI115" s="81" t="str">
        <f t="shared" si="164"/>
        <v/>
      </c>
      <c r="EUJ115" s="81" t="str">
        <f t="shared" si="164"/>
        <v/>
      </c>
      <c r="EUK115" s="81" t="str">
        <f t="shared" si="164"/>
        <v/>
      </c>
      <c r="EUL115" s="81" t="str">
        <f t="shared" si="164"/>
        <v/>
      </c>
      <c r="EUM115" s="81" t="str">
        <f t="shared" si="164"/>
        <v/>
      </c>
      <c r="EUN115" s="81" t="str">
        <f t="shared" si="164"/>
        <v/>
      </c>
      <c r="EUO115" s="81" t="str">
        <f t="shared" si="164"/>
        <v/>
      </c>
      <c r="EUP115" s="81" t="str">
        <f t="shared" si="164"/>
        <v/>
      </c>
      <c r="EUQ115" s="81" t="str">
        <f t="shared" ref="EUQ115:EXB115" si="165">IF(ISNUMBER(outYear),EUQ66+EUQ72+EUQ78+EUQ112,"")</f>
        <v/>
      </c>
      <c r="EUR115" s="81" t="str">
        <f t="shared" si="165"/>
        <v/>
      </c>
      <c r="EUS115" s="81" t="str">
        <f t="shared" si="165"/>
        <v/>
      </c>
      <c r="EUT115" s="81" t="str">
        <f t="shared" si="165"/>
        <v/>
      </c>
      <c r="EUU115" s="81" t="str">
        <f t="shared" si="165"/>
        <v/>
      </c>
      <c r="EUV115" s="81" t="str">
        <f t="shared" si="165"/>
        <v/>
      </c>
      <c r="EUW115" s="81" t="str">
        <f t="shared" si="165"/>
        <v/>
      </c>
      <c r="EUX115" s="81" t="str">
        <f t="shared" si="165"/>
        <v/>
      </c>
      <c r="EUY115" s="81" t="str">
        <f t="shared" si="165"/>
        <v/>
      </c>
      <c r="EUZ115" s="81" t="str">
        <f t="shared" si="165"/>
        <v/>
      </c>
      <c r="EVA115" s="81" t="str">
        <f t="shared" si="165"/>
        <v/>
      </c>
      <c r="EVB115" s="81" t="str">
        <f t="shared" si="165"/>
        <v/>
      </c>
      <c r="EVC115" s="81" t="str">
        <f t="shared" si="165"/>
        <v/>
      </c>
      <c r="EVD115" s="81" t="str">
        <f t="shared" si="165"/>
        <v/>
      </c>
      <c r="EVE115" s="81" t="str">
        <f t="shared" si="165"/>
        <v/>
      </c>
      <c r="EVF115" s="81" t="str">
        <f t="shared" si="165"/>
        <v/>
      </c>
      <c r="EVG115" s="81" t="str">
        <f t="shared" si="165"/>
        <v/>
      </c>
      <c r="EVH115" s="81" t="str">
        <f t="shared" si="165"/>
        <v/>
      </c>
      <c r="EVI115" s="81" t="str">
        <f t="shared" si="165"/>
        <v/>
      </c>
      <c r="EVJ115" s="81" t="str">
        <f t="shared" si="165"/>
        <v/>
      </c>
      <c r="EVK115" s="81" t="str">
        <f t="shared" si="165"/>
        <v/>
      </c>
      <c r="EVL115" s="81" t="str">
        <f t="shared" si="165"/>
        <v/>
      </c>
      <c r="EVM115" s="81" t="str">
        <f t="shared" si="165"/>
        <v/>
      </c>
      <c r="EVN115" s="81" t="str">
        <f t="shared" si="165"/>
        <v/>
      </c>
      <c r="EVO115" s="81" t="str">
        <f t="shared" si="165"/>
        <v/>
      </c>
      <c r="EVP115" s="81" t="str">
        <f t="shared" si="165"/>
        <v/>
      </c>
      <c r="EVQ115" s="81" t="str">
        <f t="shared" si="165"/>
        <v/>
      </c>
      <c r="EVR115" s="81" t="str">
        <f t="shared" si="165"/>
        <v/>
      </c>
      <c r="EVS115" s="81" t="str">
        <f t="shared" si="165"/>
        <v/>
      </c>
      <c r="EVT115" s="81" t="str">
        <f t="shared" si="165"/>
        <v/>
      </c>
      <c r="EVU115" s="81" t="str">
        <f t="shared" si="165"/>
        <v/>
      </c>
      <c r="EVV115" s="81" t="str">
        <f t="shared" si="165"/>
        <v/>
      </c>
      <c r="EVW115" s="81" t="str">
        <f t="shared" si="165"/>
        <v/>
      </c>
      <c r="EVX115" s="81" t="str">
        <f t="shared" si="165"/>
        <v/>
      </c>
      <c r="EVY115" s="81" t="str">
        <f t="shared" si="165"/>
        <v/>
      </c>
      <c r="EVZ115" s="81" t="str">
        <f t="shared" si="165"/>
        <v/>
      </c>
      <c r="EWA115" s="81" t="str">
        <f t="shared" si="165"/>
        <v/>
      </c>
      <c r="EWB115" s="81" t="str">
        <f t="shared" si="165"/>
        <v/>
      </c>
      <c r="EWC115" s="81" t="str">
        <f t="shared" si="165"/>
        <v/>
      </c>
      <c r="EWD115" s="81" t="str">
        <f t="shared" si="165"/>
        <v/>
      </c>
      <c r="EWE115" s="81" t="str">
        <f t="shared" si="165"/>
        <v/>
      </c>
      <c r="EWF115" s="81" t="str">
        <f t="shared" si="165"/>
        <v/>
      </c>
      <c r="EWG115" s="81" t="str">
        <f t="shared" si="165"/>
        <v/>
      </c>
      <c r="EWH115" s="81" t="str">
        <f t="shared" si="165"/>
        <v/>
      </c>
      <c r="EWI115" s="81" t="str">
        <f t="shared" si="165"/>
        <v/>
      </c>
      <c r="EWJ115" s="81" t="str">
        <f t="shared" si="165"/>
        <v/>
      </c>
      <c r="EWK115" s="81" t="str">
        <f t="shared" si="165"/>
        <v/>
      </c>
      <c r="EWL115" s="81" t="str">
        <f t="shared" si="165"/>
        <v/>
      </c>
      <c r="EWM115" s="81" t="str">
        <f t="shared" si="165"/>
        <v/>
      </c>
      <c r="EWN115" s="81" t="str">
        <f t="shared" si="165"/>
        <v/>
      </c>
      <c r="EWO115" s="81" t="str">
        <f t="shared" si="165"/>
        <v/>
      </c>
      <c r="EWP115" s="81" t="str">
        <f t="shared" si="165"/>
        <v/>
      </c>
      <c r="EWQ115" s="81" t="str">
        <f t="shared" si="165"/>
        <v/>
      </c>
      <c r="EWR115" s="81" t="str">
        <f t="shared" si="165"/>
        <v/>
      </c>
      <c r="EWS115" s="81" t="str">
        <f t="shared" si="165"/>
        <v/>
      </c>
      <c r="EWT115" s="81" t="str">
        <f t="shared" si="165"/>
        <v/>
      </c>
      <c r="EWU115" s="81" t="str">
        <f t="shared" si="165"/>
        <v/>
      </c>
      <c r="EWV115" s="81" t="str">
        <f t="shared" si="165"/>
        <v/>
      </c>
      <c r="EWW115" s="81" t="str">
        <f t="shared" si="165"/>
        <v/>
      </c>
      <c r="EWX115" s="81" t="str">
        <f t="shared" si="165"/>
        <v/>
      </c>
      <c r="EWY115" s="81" t="str">
        <f t="shared" si="165"/>
        <v/>
      </c>
      <c r="EWZ115" s="81" t="str">
        <f t="shared" si="165"/>
        <v/>
      </c>
      <c r="EXA115" s="81" t="str">
        <f t="shared" si="165"/>
        <v/>
      </c>
      <c r="EXB115" s="81" t="str">
        <f t="shared" si="165"/>
        <v/>
      </c>
      <c r="EXC115" s="81" t="str">
        <f t="shared" ref="EXC115:EZN115" si="166">IF(ISNUMBER(outYear),EXC66+EXC72+EXC78+EXC112,"")</f>
        <v/>
      </c>
      <c r="EXD115" s="81" t="str">
        <f t="shared" si="166"/>
        <v/>
      </c>
      <c r="EXE115" s="81" t="str">
        <f t="shared" si="166"/>
        <v/>
      </c>
      <c r="EXF115" s="81" t="str">
        <f t="shared" si="166"/>
        <v/>
      </c>
      <c r="EXG115" s="81" t="str">
        <f t="shared" si="166"/>
        <v/>
      </c>
      <c r="EXH115" s="81" t="str">
        <f t="shared" si="166"/>
        <v/>
      </c>
      <c r="EXI115" s="81" t="str">
        <f t="shared" si="166"/>
        <v/>
      </c>
      <c r="EXJ115" s="81" t="str">
        <f t="shared" si="166"/>
        <v/>
      </c>
      <c r="EXK115" s="81" t="str">
        <f t="shared" si="166"/>
        <v/>
      </c>
      <c r="EXL115" s="81" t="str">
        <f t="shared" si="166"/>
        <v/>
      </c>
      <c r="EXM115" s="81" t="str">
        <f t="shared" si="166"/>
        <v/>
      </c>
      <c r="EXN115" s="81" t="str">
        <f t="shared" si="166"/>
        <v/>
      </c>
      <c r="EXO115" s="81" t="str">
        <f t="shared" si="166"/>
        <v/>
      </c>
      <c r="EXP115" s="81" t="str">
        <f t="shared" si="166"/>
        <v/>
      </c>
      <c r="EXQ115" s="81" t="str">
        <f t="shared" si="166"/>
        <v/>
      </c>
      <c r="EXR115" s="81" t="str">
        <f t="shared" si="166"/>
        <v/>
      </c>
      <c r="EXS115" s="81" t="str">
        <f t="shared" si="166"/>
        <v/>
      </c>
      <c r="EXT115" s="81" t="str">
        <f t="shared" si="166"/>
        <v/>
      </c>
      <c r="EXU115" s="81" t="str">
        <f t="shared" si="166"/>
        <v/>
      </c>
      <c r="EXV115" s="81" t="str">
        <f t="shared" si="166"/>
        <v/>
      </c>
      <c r="EXW115" s="81" t="str">
        <f t="shared" si="166"/>
        <v/>
      </c>
      <c r="EXX115" s="81" t="str">
        <f t="shared" si="166"/>
        <v/>
      </c>
      <c r="EXY115" s="81" t="str">
        <f t="shared" si="166"/>
        <v/>
      </c>
      <c r="EXZ115" s="81" t="str">
        <f t="shared" si="166"/>
        <v/>
      </c>
      <c r="EYA115" s="81" t="str">
        <f t="shared" si="166"/>
        <v/>
      </c>
      <c r="EYB115" s="81" t="str">
        <f t="shared" si="166"/>
        <v/>
      </c>
      <c r="EYC115" s="81" t="str">
        <f t="shared" si="166"/>
        <v/>
      </c>
      <c r="EYD115" s="81" t="str">
        <f t="shared" si="166"/>
        <v/>
      </c>
      <c r="EYE115" s="81" t="str">
        <f t="shared" si="166"/>
        <v/>
      </c>
      <c r="EYF115" s="81" t="str">
        <f t="shared" si="166"/>
        <v/>
      </c>
      <c r="EYG115" s="81" t="str">
        <f t="shared" si="166"/>
        <v/>
      </c>
      <c r="EYH115" s="81" t="str">
        <f t="shared" si="166"/>
        <v/>
      </c>
      <c r="EYI115" s="81" t="str">
        <f t="shared" si="166"/>
        <v/>
      </c>
      <c r="EYJ115" s="81" t="str">
        <f t="shared" si="166"/>
        <v/>
      </c>
      <c r="EYK115" s="81" t="str">
        <f t="shared" si="166"/>
        <v/>
      </c>
      <c r="EYL115" s="81" t="str">
        <f t="shared" si="166"/>
        <v/>
      </c>
      <c r="EYM115" s="81" t="str">
        <f t="shared" si="166"/>
        <v/>
      </c>
      <c r="EYN115" s="81" t="str">
        <f t="shared" si="166"/>
        <v/>
      </c>
      <c r="EYO115" s="81" t="str">
        <f t="shared" si="166"/>
        <v/>
      </c>
      <c r="EYP115" s="81" t="str">
        <f t="shared" si="166"/>
        <v/>
      </c>
      <c r="EYQ115" s="81" t="str">
        <f t="shared" si="166"/>
        <v/>
      </c>
      <c r="EYR115" s="81" t="str">
        <f t="shared" si="166"/>
        <v/>
      </c>
      <c r="EYS115" s="81" t="str">
        <f t="shared" si="166"/>
        <v/>
      </c>
      <c r="EYT115" s="81" t="str">
        <f t="shared" si="166"/>
        <v/>
      </c>
      <c r="EYU115" s="81" t="str">
        <f t="shared" si="166"/>
        <v/>
      </c>
      <c r="EYV115" s="81" t="str">
        <f t="shared" si="166"/>
        <v/>
      </c>
      <c r="EYW115" s="81" t="str">
        <f t="shared" si="166"/>
        <v/>
      </c>
      <c r="EYX115" s="81" t="str">
        <f t="shared" si="166"/>
        <v/>
      </c>
      <c r="EYY115" s="81" t="str">
        <f t="shared" si="166"/>
        <v/>
      </c>
      <c r="EYZ115" s="81" t="str">
        <f t="shared" si="166"/>
        <v/>
      </c>
      <c r="EZA115" s="81" t="str">
        <f t="shared" si="166"/>
        <v/>
      </c>
      <c r="EZB115" s="81" t="str">
        <f t="shared" si="166"/>
        <v/>
      </c>
      <c r="EZC115" s="81" t="str">
        <f t="shared" si="166"/>
        <v/>
      </c>
      <c r="EZD115" s="81" t="str">
        <f t="shared" si="166"/>
        <v/>
      </c>
      <c r="EZE115" s="81" t="str">
        <f t="shared" si="166"/>
        <v/>
      </c>
      <c r="EZF115" s="81" t="str">
        <f t="shared" si="166"/>
        <v/>
      </c>
      <c r="EZG115" s="81" t="str">
        <f t="shared" si="166"/>
        <v/>
      </c>
      <c r="EZH115" s="81" t="str">
        <f t="shared" si="166"/>
        <v/>
      </c>
      <c r="EZI115" s="81" t="str">
        <f t="shared" si="166"/>
        <v/>
      </c>
      <c r="EZJ115" s="81" t="str">
        <f t="shared" si="166"/>
        <v/>
      </c>
      <c r="EZK115" s="81" t="str">
        <f t="shared" si="166"/>
        <v/>
      </c>
      <c r="EZL115" s="81" t="str">
        <f t="shared" si="166"/>
        <v/>
      </c>
      <c r="EZM115" s="81" t="str">
        <f t="shared" si="166"/>
        <v/>
      </c>
      <c r="EZN115" s="81" t="str">
        <f t="shared" si="166"/>
        <v/>
      </c>
      <c r="EZO115" s="81" t="str">
        <f t="shared" ref="EZO115:FBZ115" si="167">IF(ISNUMBER(outYear),EZO66+EZO72+EZO78+EZO112,"")</f>
        <v/>
      </c>
      <c r="EZP115" s="81" t="str">
        <f t="shared" si="167"/>
        <v/>
      </c>
      <c r="EZQ115" s="81" t="str">
        <f t="shared" si="167"/>
        <v/>
      </c>
      <c r="EZR115" s="81" t="str">
        <f t="shared" si="167"/>
        <v/>
      </c>
      <c r="EZS115" s="81" t="str">
        <f t="shared" si="167"/>
        <v/>
      </c>
      <c r="EZT115" s="81" t="str">
        <f t="shared" si="167"/>
        <v/>
      </c>
      <c r="EZU115" s="81" t="str">
        <f t="shared" si="167"/>
        <v/>
      </c>
      <c r="EZV115" s="81" t="str">
        <f t="shared" si="167"/>
        <v/>
      </c>
      <c r="EZW115" s="81" t="str">
        <f t="shared" si="167"/>
        <v/>
      </c>
      <c r="EZX115" s="81" t="str">
        <f t="shared" si="167"/>
        <v/>
      </c>
      <c r="EZY115" s="81" t="str">
        <f t="shared" si="167"/>
        <v/>
      </c>
      <c r="EZZ115" s="81" t="str">
        <f t="shared" si="167"/>
        <v/>
      </c>
      <c r="FAA115" s="81" t="str">
        <f t="shared" si="167"/>
        <v/>
      </c>
      <c r="FAB115" s="81" t="str">
        <f t="shared" si="167"/>
        <v/>
      </c>
      <c r="FAC115" s="81" t="str">
        <f t="shared" si="167"/>
        <v/>
      </c>
      <c r="FAD115" s="81" t="str">
        <f t="shared" si="167"/>
        <v/>
      </c>
      <c r="FAE115" s="81" t="str">
        <f t="shared" si="167"/>
        <v/>
      </c>
      <c r="FAF115" s="81" t="str">
        <f t="shared" si="167"/>
        <v/>
      </c>
      <c r="FAG115" s="81" t="str">
        <f t="shared" si="167"/>
        <v/>
      </c>
      <c r="FAH115" s="81" t="str">
        <f t="shared" si="167"/>
        <v/>
      </c>
      <c r="FAI115" s="81" t="str">
        <f t="shared" si="167"/>
        <v/>
      </c>
      <c r="FAJ115" s="81" t="str">
        <f t="shared" si="167"/>
        <v/>
      </c>
      <c r="FAK115" s="81" t="str">
        <f t="shared" si="167"/>
        <v/>
      </c>
      <c r="FAL115" s="81" t="str">
        <f t="shared" si="167"/>
        <v/>
      </c>
      <c r="FAM115" s="81" t="str">
        <f t="shared" si="167"/>
        <v/>
      </c>
      <c r="FAN115" s="81" t="str">
        <f t="shared" si="167"/>
        <v/>
      </c>
      <c r="FAO115" s="81" t="str">
        <f t="shared" si="167"/>
        <v/>
      </c>
      <c r="FAP115" s="81" t="str">
        <f t="shared" si="167"/>
        <v/>
      </c>
      <c r="FAQ115" s="81" t="str">
        <f t="shared" si="167"/>
        <v/>
      </c>
      <c r="FAR115" s="81" t="str">
        <f t="shared" si="167"/>
        <v/>
      </c>
      <c r="FAS115" s="81" t="str">
        <f t="shared" si="167"/>
        <v/>
      </c>
      <c r="FAT115" s="81" t="str">
        <f t="shared" si="167"/>
        <v/>
      </c>
      <c r="FAU115" s="81" t="str">
        <f t="shared" si="167"/>
        <v/>
      </c>
      <c r="FAV115" s="81" t="str">
        <f t="shared" si="167"/>
        <v/>
      </c>
      <c r="FAW115" s="81" t="str">
        <f t="shared" si="167"/>
        <v/>
      </c>
      <c r="FAX115" s="81" t="str">
        <f t="shared" si="167"/>
        <v/>
      </c>
      <c r="FAY115" s="81" t="str">
        <f t="shared" si="167"/>
        <v/>
      </c>
      <c r="FAZ115" s="81" t="str">
        <f t="shared" si="167"/>
        <v/>
      </c>
      <c r="FBA115" s="81" t="str">
        <f t="shared" si="167"/>
        <v/>
      </c>
      <c r="FBB115" s="81" t="str">
        <f t="shared" si="167"/>
        <v/>
      </c>
      <c r="FBC115" s="81" t="str">
        <f t="shared" si="167"/>
        <v/>
      </c>
      <c r="FBD115" s="81" t="str">
        <f t="shared" si="167"/>
        <v/>
      </c>
      <c r="FBE115" s="81" t="str">
        <f t="shared" si="167"/>
        <v/>
      </c>
      <c r="FBF115" s="81" t="str">
        <f t="shared" si="167"/>
        <v/>
      </c>
      <c r="FBG115" s="81" t="str">
        <f t="shared" si="167"/>
        <v/>
      </c>
      <c r="FBH115" s="81" t="str">
        <f t="shared" si="167"/>
        <v/>
      </c>
      <c r="FBI115" s="81" t="str">
        <f t="shared" si="167"/>
        <v/>
      </c>
      <c r="FBJ115" s="81" t="str">
        <f t="shared" si="167"/>
        <v/>
      </c>
      <c r="FBK115" s="81" t="str">
        <f t="shared" si="167"/>
        <v/>
      </c>
      <c r="FBL115" s="81" t="str">
        <f t="shared" si="167"/>
        <v/>
      </c>
      <c r="FBM115" s="81" t="str">
        <f t="shared" si="167"/>
        <v/>
      </c>
      <c r="FBN115" s="81" t="str">
        <f t="shared" si="167"/>
        <v/>
      </c>
      <c r="FBO115" s="81" t="str">
        <f t="shared" si="167"/>
        <v/>
      </c>
      <c r="FBP115" s="81" t="str">
        <f t="shared" si="167"/>
        <v/>
      </c>
      <c r="FBQ115" s="81" t="str">
        <f t="shared" si="167"/>
        <v/>
      </c>
      <c r="FBR115" s="81" t="str">
        <f t="shared" si="167"/>
        <v/>
      </c>
      <c r="FBS115" s="81" t="str">
        <f t="shared" si="167"/>
        <v/>
      </c>
      <c r="FBT115" s="81" t="str">
        <f t="shared" si="167"/>
        <v/>
      </c>
      <c r="FBU115" s="81" t="str">
        <f t="shared" si="167"/>
        <v/>
      </c>
      <c r="FBV115" s="81" t="str">
        <f t="shared" si="167"/>
        <v/>
      </c>
      <c r="FBW115" s="81" t="str">
        <f t="shared" si="167"/>
        <v/>
      </c>
      <c r="FBX115" s="81" t="str">
        <f t="shared" si="167"/>
        <v/>
      </c>
      <c r="FBY115" s="81" t="str">
        <f t="shared" si="167"/>
        <v/>
      </c>
      <c r="FBZ115" s="81" t="str">
        <f t="shared" si="167"/>
        <v/>
      </c>
      <c r="FCA115" s="81" t="str">
        <f t="shared" ref="FCA115:FEL115" si="168">IF(ISNUMBER(outYear),FCA66+FCA72+FCA78+FCA112,"")</f>
        <v/>
      </c>
      <c r="FCB115" s="81" t="str">
        <f t="shared" si="168"/>
        <v/>
      </c>
      <c r="FCC115" s="81" t="str">
        <f t="shared" si="168"/>
        <v/>
      </c>
      <c r="FCD115" s="81" t="str">
        <f t="shared" si="168"/>
        <v/>
      </c>
      <c r="FCE115" s="81" t="str">
        <f t="shared" si="168"/>
        <v/>
      </c>
      <c r="FCF115" s="81" t="str">
        <f t="shared" si="168"/>
        <v/>
      </c>
      <c r="FCG115" s="81" t="str">
        <f t="shared" si="168"/>
        <v/>
      </c>
      <c r="FCH115" s="81" t="str">
        <f t="shared" si="168"/>
        <v/>
      </c>
      <c r="FCI115" s="81" t="str">
        <f t="shared" si="168"/>
        <v/>
      </c>
      <c r="FCJ115" s="81" t="str">
        <f t="shared" si="168"/>
        <v/>
      </c>
      <c r="FCK115" s="81" t="str">
        <f t="shared" si="168"/>
        <v/>
      </c>
      <c r="FCL115" s="81" t="str">
        <f t="shared" si="168"/>
        <v/>
      </c>
      <c r="FCM115" s="81" t="str">
        <f t="shared" si="168"/>
        <v/>
      </c>
      <c r="FCN115" s="81" t="str">
        <f t="shared" si="168"/>
        <v/>
      </c>
      <c r="FCO115" s="81" t="str">
        <f t="shared" si="168"/>
        <v/>
      </c>
      <c r="FCP115" s="81" t="str">
        <f t="shared" si="168"/>
        <v/>
      </c>
      <c r="FCQ115" s="81" t="str">
        <f t="shared" si="168"/>
        <v/>
      </c>
      <c r="FCR115" s="81" t="str">
        <f t="shared" si="168"/>
        <v/>
      </c>
      <c r="FCS115" s="81" t="str">
        <f t="shared" si="168"/>
        <v/>
      </c>
      <c r="FCT115" s="81" t="str">
        <f t="shared" si="168"/>
        <v/>
      </c>
      <c r="FCU115" s="81" t="str">
        <f t="shared" si="168"/>
        <v/>
      </c>
      <c r="FCV115" s="81" t="str">
        <f t="shared" si="168"/>
        <v/>
      </c>
      <c r="FCW115" s="81" t="str">
        <f t="shared" si="168"/>
        <v/>
      </c>
      <c r="FCX115" s="81" t="str">
        <f t="shared" si="168"/>
        <v/>
      </c>
      <c r="FCY115" s="81" t="str">
        <f t="shared" si="168"/>
        <v/>
      </c>
      <c r="FCZ115" s="81" t="str">
        <f t="shared" si="168"/>
        <v/>
      </c>
      <c r="FDA115" s="81" t="str">
        <f t="shared" si="168"/>
        <v/>
      </c>
      <c r="FDB115" s="81" t="str">
        <f t="shared" si="168"/>
        <v/>
      </c>
      <c r="FDC115" s="81" t="str">
        <f t="shared" si="168"/>
        <v/>
      </c>
      <c r="FDD115" s="81" t="str">
        <f t="shared" si="168"/>
        <v/>
      </c>
      <c r="FDE115" s="81" t="str">
        <f t="shared" si="168"/>
        <v/>
      </c>
      <c r="FDF115" s="81" t="str">
        <f t="shared" si="168"/>
        <v/>
      </c>
      <c r="FDG115" s="81" t="str">
        <f t="shared" si="168"/>
        <v/>
      </c>
      <c r="FDH115" s="81" t="str">
        <f t="shared" si="168"/>
        <v/>
      </c>
      <c r="FDI115" s="81" t="str">
        <f t="shared" si="168"/>
        <v/>
      </c>
      <c r="FDJ115" s="81" t="str">
        <f t="shared" si="168"/>
        <v/>
      </c>
      <c r="FDK115" s="81" t="str">
        <f t="shared" si="168"/>
        <v/>
      </c>
      <c r="FDL115" s="81" t="str">
        <f t="shared" si="168"/>
        <v/>
      </c>
      <c r="FDM115" s="81" t="str">
        <f t="shared" si="168"/>
        <v/>
      </c>
      <c r="FDN115" s="81" t="str">
        <f t="shared" si="168"/>
        <v/>
      </c>
      <c r="FDO115" s="81" t="str">
        <f t="shared" si="168"/>
        <v/>
      </c>
      <c r="FDP115" s="81" t="str">
        <f t="shared" si="168"/>
        <v/>
      </c>
      <c r="FDQ115" s="81" t="str">
        <f t="shared" si="168"/>
        <v/>
      </c>
      <c r="FDR115" s="81" t="str">
        <f t="shared" si="168"/>
        <v/>
      </c>
      <c r="FDS115" s="81" t="str">
        <f t="shared" si="168"/>
        <v/>
      </c>
      <c r="FDT115" s="81" t="str">
        <f t="shared" si="168"/>
        <v/>
      </c>
      <c r="FDU115" s="81" t="str">
        <f t="shared" si="168"/>
        <v/>
      </c>
      <c r="FDV115" s="81" t="str">
        <f t="shared" si="168"/>
        <v/>
      </c>
      <c r="FDW115" s="81" t="str">
        <f t="shared" si="168"/>
        <v/>
      </c>
      <c r="FDX115" s="81" t="str">
        <f t="shared" si="168"/>
        <v/>
      </c>
      <c r="FDY115" s="81" t="str">
        <f t="shared" si="168"/>
        <v/>
      </c>
      <c r="FDZ115" s="81" t="str">
        <f t="shared" si="168"/>
        <v/>
      </c>
      <c r="FEA115" s="81" t="str">
        <f t="shared" si="168"/>
        <v/>
      </c>
      <c r="FEB115" s="81" t="str">
        <f t="shared" si="168"/>
        <v/>
      </c>
      <c r="FEC115" s="81" t="str">
        <f t="shared" si="168"/>
        <v/>
      </c>
      <c r="FED115" s="81" t="str">
        <f t="shared" si="168"/>
        <v/>
      </c>
      <c r="FEE115" s="81" t="str">
        <f t="shared" si="168"/>
        <v/>
      </c>
      <c r="FEF115" s="81" t="str">
        <f t="shared" si="168"/>
        <v/>
      </c>
      <c r="FEG115" s="81" t="str">
        <f t="shared" si="168"/>
        <v/>
      </c>
      <c r="FEH115" s="81" t="str">
        <f t="shared" si="168"/>
        <v/>
      </c>
      <c r="FEI115" s="81" t="str">
        <f t="shared" si="168"/>
        <v/>
      </c>
      <c r="FEJ115" s="81" t="str">
        <f t="shared" si="168"/>
        <v/>
      </c>
      <c r="FEK115" s="81" t="str">
        <f t="shared" si="168"/>
        <v/>
      </c>
      <c r="FEL115" s="81" t="str">
        <f t="shared" si="168"/>
        <v/>
      </c>
      <c r="FEM115" s="81" t="str">
        <f t="shared" ref="FEM115:FGX115" si="169">IF(ISNUMBER(outYear),FEM66+FEM72+FEM78+FEM112,"")</f>
        <v/>
      </c>
      <c r="FEN115" s="81" t="str">
        <f t="shared" si="169"/>
        <v/>
      </c>
      <c r="FEO115" s="81" t="str">
        <f t="shared" si="169"/>
        <v/>
      </c>
      <c r="FEP115" s="81" t="str">
        <f t="shared" si="169"/>
        <v/>
      </c>
      <c r="FEQ115" s="81" t="str">
        <f t="shared" si="169"/>
        <v/>
      </c>
      <c r="FER115" s="81" t="str">
        <f t="shared" si="169"/>
        <v/>
      </c>
      <c r="FES115" s="81" t="str">
        <f t="shared" si="169"/>
        <v/>
      </c>
      <c r="FET115" s="81" t="str">
        <f t="shared" si="169"/>
        <v/>
      </c>
      <c r="FEU115" s="81" t="str">
        <f t="shared" si="169"/>
        <v/>
      </c>
      <c r="FEV115" s="81" t="str">
        <f t="shared" si="169"/>
        <v/>
      </c>
      <c r="FEW115" s="81" t="str">
        <f t="shared" si="169"/>
        <v/>
      </c>
      <c r="FEX115" s="81" t="str">
        <f t="shared" si="169"/>
        <v/>
      </c>
      <c r="FEY115" s="81" t="str">
        <f t="shared" si="169"/>
        <v/>
      </c>
      <c r="FEZ115" s="81" t="str">
        <f t="shared" si="169"/>
        <v/>
      </c>
      <c r="FFA115" s="81" t="str">
        <f t="shared" si="169"/>
        <v/>
      </c>
      <c r="FFB115" s="81" t="str">
        <f t="shared" si="169"/>
        <v/>
      </c>
      <c r="FFC115" s="81" t="str">
        <f t="shared" si="169"/>
        <v/>
      </c>
      <c r="FFD115" s="81" t="str">
        <f t="shared" si="169"/>
        <v/>
      </c>
      <c r="FFE115" s="81" t="str">
        <f t="shared" si="169"/>
        <v/>
      </c>
      <c r="FFF115" s="81" t="str">
        <f t="shared" si="169"/>
        <v/>
      </c>
      <c r="FFG115" s="81" t="str">
        <f t="shared" si="169"/>
        <v/>
      </c>
      <c r="FFH115" s="81" t="str">
        <f t="shared" si="169"/>
        <v/>
      </c>
      <c r="FFI115" s="81" t="str">
        <f t="shared" si="169"/>
        <v/>
      </c>
      <c r="FFJ115" s="81" t="str">
        <f t="shared" si="169"/>
        <v/>
      </c>
      <c r="FFK115" s="81" t="str">
        <f t="shared" si="169"/>
        <v/>
      </c>
      <c r="FFL115" s="81" t="str">
        <f t="shared" si="169"/>
        <v/>
      </c>
      <c r="FFM115" s="81" t="str">
        <f t="shared" si="169"/>
        <v/>
      </c>
      <c r="FFN115" s="81" t="str">
        <f t="shared" si="169"/>
        <v/>
      </c>
      <c r="FFO115" s="81" t="str">
        <f t="shared" si="169"/>
        <v/>
      </c>
      <c r="FFP115" s="81" t="str">
        <f t="shared" si="169"/>
        <v/>
      </c>
      <c r="FFQ115" s="81" t="str">
        <f t="shared" si="169"/>
        <v/>
      </c>
      <c r="FFR115" s="81" t="str">
        <f t="shared" si="169"/>
        <v/>
      </c>
      <c r="FFS115" s="81" t="str">
        <f t="shared" si="169"/>
        <v/>
      </c>
      <c r="FFT115" s="81" t="str">
        <f t="shared" si="169"/>
        <v/>
      </c>
      <c r="FFU115" s="81" t="str">
        <f t="shared" si="169"/>
        <v/>
      </c>
      <c r="FFV115" s="81" t="str">
        <f t="shared" si="169"/>
        <v/>
      </c>
      <c r="FFW115" s="81" t="str">
        <f t="shared" si="169"/>
        <v/>
      </c>
      <c r="FFX115" s="81" t="str">
        <f t="shared" si="169"/>
        <v/>
      </c>
      <c r="FFY115" s="81" t="str">
        <f t="shared" si="169"/>
        <v/>
      </c>
      <c r="FFZ115" s="81" t="str">
        <f t="shared" si="169"/>
        <v/>
      </c>
      <c r="FGA115" s="81" t="str">
        <f t="shared" si="169"/>
        <v/>
      </c>
      <c r="FGB115" s="81" t="str">
        <f t="shared" si="169"/>
        <v/>
      </c>
      <c r="FGC115" s="81" t="str">
        <f t="shared" si="169"/>
        <v/>
      </c>
      <c r="FGD115" s="81" t="str">
        <f t="shared" si="169"/>
        <v/>
      </c>
      <c r="FGE115" s="81" t="str">
        <f t="shared" si="169"/>
        <v/>
      </c>
      <c r="FGF115" s="81" t="str">
        <f t="shared" si="169"/>
        <v/>
      </c>
      <c r="FGG115" s="81" t="str">
        <f t="shared" si="169"/>
        <v/>
      </c>
      <c r="FGH115" s="81" t="str">
        <f t="shared" si="169"/>
        <v/>
      </c>
      <c r="FGI115" s="81" t="str">
        <f t="shared" si="169"/>
        <v/>
      </c>
      <c r="FGJ115" s="81" t="str">
        <f t="shared" si="169"/>
        <v/>
      </c>
      <c r="FGK115" s="81" t="str">
        <f t="shared" si="169"/>
        <v/>
      </c>
      <c r="FGL115" s="81" t="str">
        <f t="shared" si="169"/>
        <v/>
      </c>
      <c r="FGM115" s="81" t="str">
        <f t="shared" si="169"/>
        <v/>
      </c>
      <c r="FGN115" s="81" t="str">
        <f t="shared" si="169"/>
        <v/>
      </c>
      <c r="FGO115" s="81" t="str">
        <f t="shared" si="169"/>
        <v/>
      </c>
      <c r="FGP115" s="81" t="str">
        <f t="shared" si="169"/>
        <v/>
      </c>
      <c r="FGQ115" s="81" t="str">
        <f t="shared" si="169"/>
        <v/>
      </c>
      <c r="FGR115" s="81" t="str">
        <f t="shared" si="169"/>
        <v/>
      </c>
      <c r="FGS115" s="81" t="str">
        <f t="shared" si="169"/>
        <v/>
      </c>
      <c r="FGT115" s="81" t="str">
        <f t="shared" si="169"/>
        <v/>
      </c>
      <c r="FGU115" s="81" t="str">
        <f t="shared" si="169"/>
        <v/>
      </c>
      <c r="FGV115" s="81" t="str">
        <f t="shared" si="169"/>
        <v/>
      </c>
      <c r="FGW115" s="81" t="str">
        <f t="shared" si="169"/>
        <v/>
      </c>
      <c r="FGX115" s="81" t="str">
        <f t="shared" si="169"/>
        <v/>
      </c>
      <c r="FGY115" s="81" t="str">
        <f t="shared" ref="FGY115:FJJ115" si="170">IF(ISNUMBER(outYear),FGY66+FGY72+FGY78+FGY112,"")</f>
        <v/>
      </c>
      <c r="FGZ115" s="81" t="str">
        <f t="shared" si="170"/>
        <v/>
      </c>
      <c r="FHA115" s="81" t="str">
        <f t="shared" si="170"/>
        <v/>
      </c>
      <c r="FHB115" s="81" t="str">
        <f t="shared" si="170"/>
        <v/>
      </c>
      <c r="FHC115" s="81" t="str">
        <f t="shared" si="170"/>
        <v/>
      </c>
      <c r="FHD115" s="81" t="str">
        <f t="shared" si="170"/>
        <v/>
      </c>
      <c r="FHE115" s="81" t="str">
        <f t="shared" si="170"/>
        <v/>
      </c>
      <c r="FHF115" s="81" t="str">
        <f t="shared" si="170"/>
        <v/>
      </c>
      <c r="FHG115" s="81" t="str">
        <f t="shared" si="170"/>
        <v/>
      </c>
      <c r="FHH115" s="81" t="str">
        <f t="shared" si="170"/>
        <v/>
      </c>
      <c r="FHI115" s="81" t="str">
        <f t="shared" si="170"/>
        <v/>
      </c>
      <c r="FHJ115" s="81" t="str">
        <f t="shared" si="170"/>
        <v/>
      </c>
      <c r="FHK115" s="81" t="str">
        <f t="shared" si="170"/>
        <v/>
      </c>
      <c r="FHL115" s="81" t="str">
        <f t="shared" si="170"/>
        <v/>
      </c>
      <c r="FHM115" s="81" t="str">
        <f t="shared" si="170"/>
        <v/>
      </c>
      <c r="FHN115" s="81" t="str">
        <f t="shared" si="170"/>
        <v/>
      </c>
      <c r="FHO115" s="81" t="str">
        <f t="shared" si="170"/>
        <v/>
      </c>
      <c r="FHP115" s="81" t="str">
        <f t="shared" si="170"/>
        <v/>
      </c>
      <c r="FHQ115" s="81" t="str">
        <f t="shared" si="170"/>
        <v/>
      </c>
      <c r="FHR115" s="81" t="str">
        <f t="shared" si="170"/>
        <v/>
      </c>
      <c r="FHS115" s="81" t="str">
        <f t="shared" si="170"/>
        <v/>
      </c>
      <c r="FHT115" s="81" t="str">
        <f t="shared" si="170"/>
        <v/>
      </c>
      <c r="FHU115" s="81" t="str">
        <f t="shared" si="170"/>
        <v/>
      </c>
      <c r="FHV115" s="81" t="str">
        <f t="shared" si="170"/>
        <v/>
      </c>
      <c r="FHW115" s="81" t="str">
        <f t="shared" si="170"/>
        <v/>
      </c>
      <c r="FHX115" s="81" t="str">
        <f t="shared" si="170"/>
        <v/>
      </c>
      <c r="FHY115" s="81" t="str">
        <f t="shared" si="170"/>
        <v/>
      </c>
      <c r="FHZ115" s="81" t="str">
        <f t="shared" si="170"/>
        <v/>
      </c>
      <c r="FIA115" s="81" t="str">
        <f t="shared" si="170"/>
        <v/>
      </c>
      <c r="FIB115" s="81" t="str">
        <f t="shared" si="170"/>
        <v/>
      </c>
      <c r="FIC115" s="81" t="str">
        <f t="shared" si="170"/>
        <v/>
      </c>
      <c r="FID115" s="81" t="str">
        <f t="shared" si="170"/>
        <v/>
      </c>
      <c r="FIE115" s="81" t="str">
        <f t="shared" si="170"/>
        <v/>
      </c>
      <c r="FIF115" s="81" t="str">
        <f t="shared" si="170"/>
        <v/>
      </c>
      <c r="FIG115" s="81" t="str">
        <f t="shared" si="170"/>
        <v/>
      </c>
      <c r="FIH115" s="81" t="str">
        <f t="shared" si="170"/>
        <v/>
      </c>
      <c r="FII115" s="81" t="str">
        <f t="shared" si="170"/>
        <v/>
      </c>
      <c r="FIJ115" s="81" t="str">
        <f t="shared" si="170"/>
        <v/>
      </c>
      <c r="FIK115" s="81" t="str">
        <f t="shared" si="170"/>
        <v/>
      </c>
      <c r="FIL115" s="81" t="str">
        <f t="shared" si="170"/>
        <v/>
      </c>
      <c r="FIM115" s="81" t="str">
        <f t="shared" si="170"/>
        <v/>
      </c>
      <c r="FIN115" s="81" t="str">
        <f t="shared" si="170"/>
        <v/>
      </c>
      <c r="FIO115" s="81" t="str">
        <f t="shared" si="170"/>
        <v/>
      </c>
      <c r="FIP115" s="81" t="str">
        <f t="shared" si="170"/>
        <v/>
      </c>
      <c r="FIQ115" s="81" t="str">
        <f t="shared" si="170"/>
        <v/>
      </c>
      <c r="FIR115" s="81" t="str">
        <f t="shared" si="170"/>
        <v/>
      </c>
      <c r="FIS115" s="81" t="str">
        <f t="shared" si="170"/>
        <v/>
      </c>
      <c r="FIT115" s="81" t="str">
        <f t="shared" si="170"/>
        <v/>
      </c>
      <c r="FIU115" s="81" t="str">
        <f t="shared" si="170"/>
        <v/>
      </c>
      <c r="FIV115" s="81" t="str">
        <f t="shared" si="170"/>
        <v/>
      </c>
      <c r="FIW115" s="81" t="str">
        <f t="shared" si="170"/>
        <v/>
      </c>
      <c r="FIX115" s="81" t="str">
        <f t="shared" si="170"/>
        <v/>
      </c>
      <c r="FIY115" s="81" t="str">
        <f t="shared" si="170"/>
        <v/>
      </c>
      <c r="FIZ115" s="81" t="str">
        <f t="shared" si="170"/>
        <v/>
      </c>
      <c r="FJA115" s="81" t="str">
        <f t="shared" si="170"/>
        <v/>
      </c>
      <c r="FJB115" s="81" t="str">
        <f t="shared" si="170"/>
        <v/>
      </c>
      <c r="FJC115" s="81" t="str">
        <f t="shared" si="170"/>
        <v/>
      </c>
      <c r="FJD115" s="81" t="str">
        <f t="shared" si="170"/>
        <v/>
      </c>
      <c r="FJE115" s="81" t="str">
        <f t="shared" si="170"/>
        <v/>
      </c>
      <c r="FJF115" s="81" t="str">
        <f t="shared" si="170"/>
        <v/>
      </c>
      <c r="FJG115" s="81" t="str">
        <f t="shared" si="170"/>
        <v/>
      </c>
      <c r="FJH115" s="81" t="str">
        <f t="shared" si="170"/>
        <v/>
      </c>
      <c r="FJI115" s="81" t="str">
        <f t="shared" si="170"/>
        <v/>
      </c>
      <c r="FJJ115" s="81" t="str">
        <f t="shared" si="170"/>
        <v/>
      </c>
      <c r="FJK115" s="81" t="str">
        <f t="shared" ref="FJK115:FLV115" si="171">IF(ISNUMBER(outYear),FJK66+FJK72+FJK78+FJK112,"")</f>
        <v/>
      </c>
      <c r="FJL115" s="81" t="str">
        <f t="shared" si="171"/>
        <v/>
      </c>
      <c r="FJM115" s="81" t="str">
        <f t="shared" si="171"/>
        <v/>
      </c>
      <c r="FJN115" s="81" t="str">
        <f t="shared" si="171"/>
        <v/>
      </c>
      <c r="FJO115" s="81" t="str">
        <f t="shared" si="171"/>
        <v/>
      </c>
      <c r="FJP115" s="81" t="str">
        <f t="shared" si="171"/>
        <v/>
      </c>
      <c r="FJQ115" s="81" t="str">
        <f t="shared" si="171"/>
        <v/>
      </c>
      <c r="FJR115" s="81" t="str">
        <f t="shared" si="171"/>
        <v/>
      </c>
      <c r="FJS115" s="81" t="str">
        <f t="shared" si="171"/>
        <v/>
      </c>
      <c r="FJT115" s="81" t="str">
        <f t="shared" si="171"/>
        <v/>
      </c>
      <c r="FJU115" s="81" t="str">
        <f t="shared" si="171"/>
        <v/>
      </c>
      <c r="FJV115" s="81" t="str">
        <f t="shared" si="171"/>
        <v/>
      </c>
      <c r="FJW115" s="81" t="str">
        <f t="shared" si="171"/>
        <v/>
      </c>
      <c r="FJX115" s="81" t="str">
        <f t="shared" si="171"/>
        <v/>
      </c>
      <c r="FJY115" s="81" t="str">
        <f t="shared" si="171"/>
        <v/>
      </c>
      <c r="FJZ115" s="81" t="str">
        <f t="shared" si="171"/>
        <v/>
      </c>
      <c r="FKA115" s="81" t="str">
        <f t="shared" si="171"/>
        <v/>
      </c>
      <c r="FKB115" s="81" t="str">
        <f t="shared" si="171"/>
        <v/>
      </c>
      <c r="FKC115" s="81" t="str">
        <f t="shared" si="171"/>
        <v/>
      </c>
      <c r="FKD115" s="81" t="str">
        <f t="shared" si="171"/>
        <v/>
      </c>
      <c r="FKE115" s="81" t="str">
        <f t="shared" si="171"/>
        <v/>
      </c>
      <c r="FKF115" s="81" t="str">
        <f t="shared" si="171"/>
        <v/>
      </c>
      <c r="FKG115" s="81" t="str">
        <f t="shared" si="171"/>
        <v/>
      </c>
      <c r="FKH115" s="81" t="str">
        <f t="shared" si="171"/>
        <v/>
      </c>
      <c r="FKI115" s="81" t="str">
        <f t="shared" si="171"/>
        <v/>
      </c>
      <c r="FKJ115" s="81" t="str">
        <f t="shared" si="171"/>
        <v/>
      </c>
      <c r="FKK115" s="81" t="str">
        <f t="shared" si="171"/>
        <v/>
      </c>
      <c r="FKL115" s="81" t="str">
        <f t="shared" si="171"/>
        <v/>
      </c>
      <c r="FKM115" s="81" t="str">
        <f t="shared" si="171"/>
        <v/>
      </c>
      <c r="FKN115" s="81" t="str">
        <f t="shared" si="171"/>
        <v/>
      </c>
      <c r="FKO115" s="81" t="str">
        <f t="shared" si="171"/>
        <v/>
      </c>
      <c r="FKP115" s="81" t="str">
        <f t="shared" si="171"/>
        <v/>
      </c>
      <c r="FKQ115" s="81" t="str">
        <f t="shared" si="171"/>
        <v/>
      </c>
      <c r="FKR115" s="81" t="str">
        <f t="shared" si="171"/>
        <v/>
      </c>
      <c r="FKS115" s="81" t="str">
        <f t="shared" si="171"/>
        <v/>
      </c>
      <c r="FKT115" s="81" t="str">
        <f t="shared" si="171"/>
        <v/>
      </c>
      <c r="FKU115" s="81" t="str">
        <f t="shared" si="171"/>
        <v/>
      </c>
      <c r="FKV115" s="81" t="str">
        <f t="shared" si="171"/>
        <v/>
      </c>
      <c r="FKW115" s="81" t="str">
        <f t="shared" si="171"/>
        <v/>
      </c>
      <c r="FKX115" s="81" t="str">
        <f t="shared" si="171"/>
        <v/>
      </c>
      <c r="FKY115" s="81" t="str">
        <f t="shared" si="171"/>
        <v/>
      </c>
      <c r="FKZ115" s="81" t="str">
        <f t="shared" si="171"/>
        <v/>
      </c>
      <c r="FLA115" s="81" t="str">
        <f t="shared" si="171"/>
        <v/>
      </c>
      <c r="FLB115" s="81" t="str">
        <f t="shared" si="171"/>
        <v/>
      </c>
      <c r="FLC115" s="81" t="str">
        <f t="shared" si="171"/>
        <v/>
      </c>
      <c r="FLD115" s="81" t="str">
        <f t="shared" si="171"/>
        <v/>
      </c>
      <c r="FLE115" s="81" t="str">
        <f t="shared" si="171"/>
        <v/>
      </c>
      <c r="FLF115" s="81" t="str">
        <f t="shared" si="171"/>
        <v/>
      </c>
      <c r="FLG115" s="81" t="str">
        <f t="shared" si="171"/>
        <v/>
      </c>
      <c r="FLH115" s="81" t="str">
        <f t="shared" si="171"/>
        <v/>
      </c>
      <c r="FLI115" s="81" t="str">
        <f t="shared" si="171"/>
        <v/>
      </c>
      <c r="FLJ115" s="81" t="str">
        <f t="shared" si="171"/>
        <v/>
      </c>
      <c r="FLK115" s="81" t="str">
        <f t="shared" si="171"/>
        <v/>
      </c>
      <c r="FLL115" s="81" t="str">
        <f t="shared" si="171"/>
        <v/>
      </c>
      <c r="FLM115" s="81" t="str">
        <f t="shared" si="171"/>
        <v/>
      </c>
      <c r="FLN115" s="81" t="str">
        <f t="shared" si="171"/>
        <v/>
      </c>
      <c r="FLO115" s="81" t="str">
        <f t="shared" si="171"/>
        <v/>
      </c>
      <c r="FLP115" s="81" t="str">
        <f t="shared" si="171"/>
        <v/>
      </c>
      <c r="FLQ115" s="81" t="str">
        <f t="shared" si="171"/>
        <v/>
      </c>
      <c r="FLR115" s="81" t="str">
        <f t="shared" si="171"/>
        <v/>
      </c>
      <c r="FLS115" s="81" t="str">
        <f t="shared" si="171"/>
        <v/>
      </c>
      <c r="FLT115" s="81" t="str">
        <f t="shared" si="171"/>
        <v/>
      </c>
      <c r="FLU115" s="81" t="str">
        <f t="shared" si="171"/>
        <v/>
      </c>
      <c r="FLV115" s="81" t="str">
        <f t="shared" si="171"/>
        <v/>
      </c>
      <c r="FLW115" s="81" t="str">
        <f t="shared" ref="FLW115:FOH115" si="172">IF(ISNUMBER(outYear),FLW66+FLW72+FLW78+FLW112,"")</f>
        <v/>
      </c>
      <c r="FLX115" s="81" t="str">
        <f t="shared" si="172"/>
        <v/>
      </c>
      <c r="FLY115" s="81" t="str">
        <f t="shared" si="172"/>
        <v/>
      </c>
      <c r="FLZ115" s="81" t="str">
        <f t="shared" si="172"/>
        <v/>
      </c>
      <c r="FMA115" s="81" t="str">
        <f t="shared" si="172"/>
        <v/>
      </c>
      <c r="FMB115" s="81" t="str">
        <f t="shared" si="172"/>
        <v/>
      </c>
      <c r="FMC115" s="81" t="str">
        <f t="shared" si="172"/>
        <v/>
      </c>
      <c r="FMD115" s="81" t="str">
        <f t="shared" si="172"/>
        <v/>
      </c>
      <c r="FME115" s="81" t="str">
        <f t="shared" si="172"/>
        <v/>
      </c>
      <c r="FMF115" s="81" t="str">
        <f t="shared" si="172"/>
        <v/>
      </c>
      <c r="FMG115" s="81" t="str">
        <f t="shared" si="172"/>
        <v/>
      </c>
      <c r="FMH115" s="81" t="str">
        <f t="shared" si="172"/>
        <v/>
      </c>
      <c r="FMI115" s="81" t="str">
        <f t="shared" si="172"/>
        <v/>
      </c>
      <c r="FMJ115" s="81" t="str">
        <f t="shared" si="172"/>
        <v/>
      </c>
      <c r="FMK115" s="81" t="str">
        <f t="shared" si="172"/>
        <v/>
      </c>
      <c r="FML115" s="81" t="str">
        <f t="shared" si="172"/>
        <v/>
      </c>
      <c r="FMM115" s="81" t="str">
        <f t="shared" si="172"/>
        <v/>
      </c>
      <c r="FMN115" s="81" t="str">
        <f t="shared" si="172"/>
        <v/>
      </c>
      <c r="FMO115" s="81" t="str">
        <f t="shared" si="172"/>
        <v/>
      </c>
      <c r="FMP115" s="81" t="str">
        <f t="shared" si="172"/>
        <v/>
      </c>
      <c r="FMQ115" s="81" t="str">
        <f t="shared" si="172"/>
        <v/>
      </c>
      <c r="FMR115" s="81" t="str">
        <f t="shared" si="172"/>
        <v/>
      </c>
      <c r="FMS115" s="81" t="str">
        <f t="shared" si="172"/>
        <v/>
      </c>
      <c r="FMT115" s="81" t="str">
        <f t="shared" si="172"/>
        <v/>
      </c>
      <c r="FMU115" s="81" t="str">
        <f t="shared" si="172"/>
        <v/>
      </c>
      <c r="FMV115" s="81" t="str">
        <f t="shared" si="172"/>
        <v/>
      </c>
      <c r="FMW115" s="81" t="str">
        <f t="shared" si="172"/>
        <v/>
      </c>
      <c r="FMX115" s="81" t="str">
        <f t="shared" si="172"/>
        <v/>
      </c>
      <c r="FMY115" s="81" t="str">
        <f t="shared" si="172"/>
        <v/>
      </c>
      <c r="FMZ115" s="81" t="str">
        <f t="shared" si="172"/>
        <v/>
      </c>
      <c r="FNA115" s="81" t="str">
        <f t="shared" si="172"/>
        <v/>
      </c>
      <c r="FNB115" s="81" t="str">
        <f t="shared" si="172"/>
        <v/>
      </c>
      <c r="FNC115" s="81" t="str">
        <f t="shared" si="172"/>
        <v/>
      </c>
      <c r="FND115" s="81" t="str">
        <f t="shared" si="172"/>
        <v/>
      </c>
      <c r="FNE115" s="81" t="str">
        <f t="shared" si="172"/>
        <v/>
      </c>
      <c r="FNF115" s="81" t="str">
        <f t="shared" si="172"/>
        <v/>
      </c>
      <c r="FNG115" s="81" t="str">
        <f t="shared" si="172"/>
        <v/>
      </c>
      <c r="FNH115" s="81" t="str">
        <f t="shared" si="172"/>
        <v/>
      </c>
      <c r="FNI115" s="81" t="str">
        <f t="shared" si="172"/>
        <v/>
      </c>
      <c r="FNJ115" s="81" t="str">
        <f t="shared" si="172"/>
        <v/>
      </c>
      <c r="FNK115" s="81" t="str">
        <f t="shared" si="172"/>
        <v/>
      </c>
      <c r="FNL115" s="81" t="str">
        <f t="shared" si="172"/>
        <v/>
      </c>
      <c r="FNM115" s="81" t="str">
        <f t="shared" si="172"/>
        <v/>
      </c>
      <c r="FNN115" s="81" t="str">
        <f t="shared" si="172"/>
        <v/>
      </c>
      <c r="FNO115" s="81" t="str">
        <f t="shared" si="172"/>
        <v/>
      </c>
      <c r="FNP115" s="81" t="str">
        <f t="shared" si="172"/>
        <v/>
      </c>
      <c r="FNQ115" s="81" t="str">
        <f t="shared" si="172"/>
        <v/>
      </c>
      <c r="FNR115" s="81" t="str">
        <f t="shared" si="172"/>
        <v/>
      </c>
      <c r="FNS115" s="81" t="str">
        <f t="shared" si="172"/>
        <v/>
      </c>
      <c r="FNT115" s="81" t="str">
        <f t="shared" si="172"/>
        <v/>
      </c>
      <c r="FNU115" s="81" t="str">
        <f t="shared" si="172"/>
        <v/>
      </c>
      <c r="FNV115" s="81" t="str">
        <f t="shared" si="172"/>
        <v/>
      </c>
      <c r="FNW115" s="81" t="str">
        <f t="shared" si="172"/>
        <v/>
      </c>
      <c r="FNX115" s="81" t="str">
        <f t="shared" si="172"/>
        <v/>
      </c>
      <c r="FNY115" s="81" t="str">
        <f t="shared" si="172"/>
        <v/>
      </c>
      <c r="FNZ115" s="81" t="str">
        <f t="shared" si="172"/>
        <v/>
      </c>
      <c r="FOA115" s="81" t="str">
        <f t="shared" si="172"/>
        <v/>
      </c>
      <c r="FOB115" s="81" t="str">
        <f t="shared" si="172"/>
        <v/>
      </c>
      <c r="FOC115" s="81" t="str">
        <f t="shared" si="172"/>
        <v/>
      </c>
      <c r="FOD115" s="81" t="str">
        <f t="shared" si="172"/>
        <v/>
      </c>
      <c r="FOE115" s="81" t="str">
        <f t="shared" si="172"/>
        <v/>
      </c>
      <c r="FOF115" s="81" t="str">
        <f t="shared" si="172"/>
        <v/>
      </c>
      <c r="FOG115" s="81" t="str">
        <f t="shared" si="172"/>
        <v/>
      </c>
      <c r="FOH115" s="81" t="str">
        <f t="shared" si="172"/>
        <v/>
      </c>
      <c r="FOI115" s="81" t="str">
        <f t="shared" ref="FOI115:FQT115" si="173">IF(ISNUMBER(outYear),FOI66+FOI72+FOI78+FOI112,"")</f>
        <v/>
      </c>
      <c r="FOJ115" s="81" t="str">
        <f t="shared" si="173"/>
        <v/>
      </c>
      <c r="FOK115" s="81" t="str">
        <f t="shared" si="173"/>
        <v/>
      </c>
      <c r="FOL115" s="81" t="str">
        <f t="shared" si="173"/>
        <v/>
      </c>
      <c r="FOM115" s="81" t="str">
        <f t="shared" si="173"/>
        <v/>
      </c>
      <c r="FON115" s="81" t="str">
        <f t="shared" si="173"/>
        <v/>
      </c>
      <c r="FOO115" s="81" t="str">
        <f t="shared" si="173"/>
        <v/>
      </c>
      <c r="FOP115" s="81" t="str">
        <f t="shared" si="173"/>
        <v/>
      </c>
      <c r="FOQ115" s="81" t="str">
        <f t="shared" si="173"/>
        <v/>
      </c>
      <c r="FOR115" s="81" t="str">
        <f t="shared" si="173"/>
        <v/>
      </c>
      <c r="FOS115" s="81" t="str">
        <f t="shared" si="173"/>
        <v/>
      </c>
      <c r="FOT115" s="81" t="str">
        <f t="shared" si="173"/>
        <v/>
      </c>
      <c r="FOU115" s="81" t="str">
        <f t="shared" si="173"/>
        <v/>
      </c>
      <c r="FOV115" s="81" t="str">
        <f t="shared" si="173"/>
        <v/>
      </c>
      <c r="FOW115" s="81" t="str">
        <f t="shared" si="173"/>
        <v/>
      </c>
      <c r="FOX115" s="81" t="str">
        <f t="shared" si="173"/>
        <v/>
      </c>
      <c r="FOY115" s="81" t="str">
        <f t="shared" si="173"/>
        <v/>
      </c>
      <c r="FOZ115" s="81" t="str">
        <f t="shared" si="173"/>
        <v/>
      </c>
      <c r="FPA115" s="81" t="str">
        <f t="shared" si="173"/>
        <v/>
      </c>
      <c r="FPB115" s="81" t="str">
        <f t="shared" si="173"/>
        <v/>
      </c>
      <c r="FPC115" s="81" t="str">
        <f t="shared" si="173"/>
        <v/>
      </c>
      <c r="FPD115" s="81" t="str">
        <f t="shared" si="173"/>
        <v/>
      </c>
      <c r="FPE115" s="81" t="str">
        <f t="shared" si="173"/>
        <v/>
      </c>
      <c r="FPF115" s="81" t="str">
        <f t="shared" si="173"/>
        <v/>
      </c>
      <c r="FPG115" s="81" t="str">
        <f t="shared" si="173"/>
        <v/>
      </c>
      <c r="FPH115" s="81" t="str">
        <f t="shared" si="173"/>
        <v/>
      </c>
      <c r="FPI115" s="81" t="str">
        <f t="shared" si="173"/>
        <v/>
      </c>
      <c r="FPJ115" s="81" t="str">
        <f t="shared" si="173"/>
        <v/>
      </c>
      <c r="FPK115" s="81" t="str">
        <f t="shared" si="173"/>
        <v/>
      </c>
      <c r="FPL115" s="81" t="str">
        <f t="shared" si="173"/>
        <v/>
      </c>
      <c r="FPM115" s="81" t="str">
        <f t="shared" si="173"/>
        <v/>
      </c>
      <c r="FPN115" s="81" t="str">
        <f t="shared" si="173"/>
        <v/>
      </c>
      <c r="FPO115" s="81" t="str">
        <f t="shared" si="173"/>
        <v/>
      </c>
      <c r="FPP115" s="81" t="str">
        <f t="shared" si="173"/>
        <v/>
      </c>
      <c r="FPQ115" s="81" t="str">
        <f t="shared" si="173"/>
        <v/>
      </c>
      <c r="FPR115" s="81" t="str">
        <f t="shared" si="173"/>
        <v/>
      </c>
      <c r="FPS115" s="81" t="str">
        <f t="shared" si="173"/>
        <v/>
      </c>
      <c r="FPT115" s="81" t="str">
        <f t="shared" si="173"/>
        <v/>
      </c>
      <c r="FPU115" s="81" t="str">
        <f t="shared" si="173"/>
        <v/>
      </c>
      <c r="FPV115" s="81" t="str">
        <f t="shared" si="173"/>
        <v/>
      </c>
      <c r="FPW115" s="81" t="str">
        <f t="shared" si="173"/>
        <v/>
      </c>
      <c r="FPX115" s="81" t="str">
        <f t="shared" si="173"/>
        <v/>
      </c>
      <c r="FPY115" s="81" t="str">
        <f t="shared" si="173"/>
        <v/>
      </c>
      <c r="FPZ115" s="81" t="str">
        <f t="shared" si="173"/>
        <v/>
      </c>
      <c r="FQA115" s="81" t="str">
        <f t="shared" si="173"/>
        <v/>
      </c>
      <c r="FQB115" s="81" t="str">
        <f t="shared" si="173"/>
        <v/>
      </c>
      <c r="FQC115" s="81" t="str">
        <f t="shared" si="173"/>
        <v/>
      </c>
      <c r="FQD115" s="81" t="str">
        <f t="shared" si="173"/>
        <v/>
      </c>
      <c r="FQE115" s="81" t="str">
        <f t="shared" si="173"/>
        <v/>
      </c>
      <c r="FQF115" s="81" t="str">
        <f t="shared" si="173"/>
        <v/>
      </c>
      <c r="FQG115" s="81" t="str">
        <f t="shared" si="173"/>
        <v/>
      </c>
      <c r="FQH115" s="81" t="str">
        <f t="shared" si="173"/>
        <v/>
      </c>
      <c r="FQI115" s="81" t="str">
        <f t="shared" si="173"/>
        <v/>
      </c>
      <c r="FQJ115" s="81" t="str">
        <f t="shared" si="173"/>
        <v/>
      </c>
      <c r="FQK115" s="81" t="str">
        <f t="shared" si="173"/>
        <v/>
      </c>
      <c r="FQL115" s="81" t="str">
        <f t="shared" si="173"/>
        <v/>
      </c>
      <c r="FQM115" s="81" t="str">
        <f t="shared" si="173"/>
        <v/>
      </c>
      <c r="FQN115" s="81" t="str">
        <f t="shared" si="173"/>
        <v/>
      </c>
      <c r="FQO115" s="81" t="str">
        <f t="shared" si="173"/>
        <v/>
      </c>
      <c r="FQP115" s="81" t="str">
        <f t="shared" si="173"/>
        <v/>
      </c>
      <c r="FQQ115" s="81" t="str">
        <f t="shared" si="173"/>
        <v/>
      </c>
      <c r="FQR115" s="81" t="str">
        <f t="shared" si="173"/>
        <v/>
      </c>
      <c r="FQS115" s="81" t="str">
        <f t="shared" si="173"/>
        <v/>
      </c>
      <c r="FQT115" s="81" t="str">
        <f t="shared" si="173"/>
        <v/>
      </c>
      <c r="FQU115" s="81" t="str">
        <f t="shared" ref="FQU115:FTF115" si="174">IF(ISNUMBER(outYear),FQU66+FQU72+FQU78+FQU112,"")</f>
        <v/>
      </c>
      <c r="FQV115" s="81" t="str">
        <f t="shared" si="174"/>
        <v/>
      </c>
      <c r="FQW115" s="81" t="str">
        <f t="shared" si="174"/>
        <v/>
      </c>
      <c r="FQX115" s="81" t="str">
        <f t="shared" si="174"/>
        <v/>
      </c>
      <c r="FQY115" s="81" t="str">
        <f t="shared" si="174"/>
        <v/>
      </c>
      <c r="FQZ115" s="81" t="str">
        <f t="shared" si="174"/>
        <v/>
      </c>
      <c r="FRA115" s="81" t="str">
        <f t="shared" si="174"/>
        <v/>
      </c>
      <c r="FRB115" s="81" t="str">
        <f t="shared" si="174"/>
        <v/>
      </c>
      <c r="FRC115" s="81" t="str">
        <f t="shared" si="174"/>
        <v/>
      </c>
      <c r="FRD115" s="81" t="str">
        <f t="shared" si="174"/>
        <v/>
      </c>
      <c r="FRE115" s="81" t="str">
        <f t="shared" si="174"/>
        <v/>
      </c>
      <c r="FRF115" s="81" t="str">
        <f t="shared" si="174"/>
        <v/>
      </c>
      <c r="FRG115" s="81" t="str">
        <f t="shared" si="174"/>
        <v/>
      </c>
      <c r="FRH115" s="81" t="str">
        <f t="shared" si="174"/>
        <v/>
      </c>
      <c r="FRI115" s="81" t="str">
        <f t="shared" si="174"/>
        <v/>
      </c>
      <c r="FRJ115" s="81" t="str">
        <f t="shared" si="174"/>
        <v/>
      </c>
      <c r="FRK115" s="81" t="str">
        <f t="shared" si="174"/>
        <v/>
      </c>
      <c r="FRL115" s="81" t="str">
        <f t="shared" si="174"/>
        <v/>
      </c>
      <c r="FRM115" s="81" t="str">
        <f t="shared" si="174"/>
        <v/>
      </c>
      <c r="FRN115" s="81" t="str">
        <f t="shared" si="174"/>
        <v/>
      </c>
      <c r="FRO115" s="81" t="str">
        <f t="shared" si="174"/>
        <v/>
      </c>
      <c r="FRP115" s="81" t="str">
        <f t="shared" si="174"/>
        <v/>
      </c>
      <c r="FRQ115" s="81" t="str">
        <f t="shared" si="174"/>
        <v/>
      </c>
      <c r="FRR115" s="81" t="str">
        <f t="shared" si="174"/>
        <v/>
      </c>
      <c r="FRS115" s="81" t="str">
        <f t="shared" si="174"/>
        <v/>
      </c>
      <c r="FRT115" s="81" t="str">
        <f t="shared" si="174"/>
        <v/>
      </c>
      <c r="FRU115" s="81" t="str">
        <f t="shared" si="174"/>
        <v/>
      </c>
      <c r="FRV115" s="81" t="str">
        <f t="shared" si="174"/>
        <v/>
      </c>
      <c r="FRW115" s="81" t="str">
        <f t="shared" si="174"/>
        <v/>
      </c>
      <c r="FRX115" s="81" t="str">
        <f t="shared" si="174"/>
        <v/>
      </c>
      <c r="FRY115" s="81" t="str">
        <f t="shared" si="174"/>
        <v/>
      </c>
      <c r="FRZ115" s="81" t="str">
        <f t="shared" si="174"/>
        <v/>
      </c>
      <c r="FSA115" s="81" t="str">
        <f t="shared" si="174"/>
        <v/>
      </c>
      <c r="FSB115" s="81" t="str">
        <f t="shared" si="174"/>
        <v/>
      </c>
      <c r="FSC115" s="81" t="str">
        <f t="shared" si="174"/>
        <v/>
      </c>
      <c r="FSD115" s="81" t="str">
        <f t="shared" si="174"/>
        <v/>
      </c>
      <c r="FSE115" s="81" t="str">
        <f t="shared" si="174"/>
        <v/>
      </c>
      <c r="FSF115" s="81" t="str">
        <f t="shared" si="174"/>
        <v/>
      </c>
      <c r="FSG115" s="81" t="str">
        <f t="shared" si="174"/>
        <v/>
      </c>
      <c r="FSH115" s="81" t="str">
        <f t="shared" si="174"/>
        <v/>
      </c>
      <c r="FSI115" s="81" t="str">
        <f t="shared" si="174"/>
        <v/>
      </c>
      <c r="FSJ115" s="81" t="str">
        <f t="shared" si="174"/>
        <v/>
      </c>
      <c r="FSK115" s="81" t="str">
        <f t="shared" si="174"/>
        <v/>
      </c>
      <c r="FSL115" s="81" t="str">
        <f t="shared" si="174"/>
        <v/>
      </c>
      <c r="FSM115" s="81" t="str">
        <f t="shared" si="174"/>
        <v/>
      </c>
      <c r="FSN115" s="81" t="str">
        <f t="shared" si="174"/>
        <v/>
      </c>
      <c r="FSO115" s="81" t="str">
        <f t="shared" si="174"/>
        <v/>
      </c>
      <c r="FSP115" s="81" t="str">
        <f t="shared" si="174"/>
        <v/>
      </c>
      <c r="FSQ115" s="81" t="str">
        <f t="shared" si="174"/>
        <v/>
      </c>
      <c r="FSR115" s="81" t="str">
        <f t="shared" si="174"/>
        <v/>
      </c>
      <c r="FSS115" s="81" t="str">
        <f t="shared" si="174"/>
        <v/>
      </c>
      <c r="FST115" s="81" t="str">
        <f t="shared" si="174"/>
        <v/>
      </c>
      <c r="FSU115" s="81" t="str">
        <f t="shared" si="174"/>
        <v/>
      </c>
      <c r="FSV115" s="81" t="str">
        <f t="shared" si="174"/>
        <v/>
      </c>
      <c r="FSW115" s="81" t="str">
        <f t="shared" si="174"/>
        <v/>
      </c>
      <c r="FSX115" s="81" t="str">
        <f t="shared" si="174"/>
        <v/>
      </c>
      <c r="FSY115" s="81" t="str">
        <f t="shared" si="174"/>
        <v/>
      </c>
      <c r="FSZ115" s="81" t="str">
        <f t="shared" si="174"/>
        <v/>
      </c>
      <c r="FTA115" s="81" t="str">
        <f t="shared" si="174"/>
        <v/>
      </c>
      <c r="FTB115" s="81" t="str">
        <f t="shared" si="174"/>
        <v/>
      </c>
      <c r="FTC115" s="81" t="str">
        <f t="shared" si="174"/>
        <v/>
      </c>
      <c r="FTD115" s="81" t="str">
        <f t="shared" si="174"/>
        <v/>
      </c>
      <c r="FTE115" s="81" t="str">
        <f t="shared" si="174"/>
        <v/>
      </c>
      <c r="FTF115" s="81" t="str">
        <f t="shared" si="174"/>
        <v/>
      </c>
      <c r="FTG115" s="81" t="str">
        <f t="shared" ref="FTG115:FVR115" si="175">IF(ISNUMBER(outYear),FTG66+FTG72+FTG78+FTG112,"")</f>
        <v/>
      </c>
      <c r="FTH115" s="81" t="str">
        <f t="shared" si="175"/>
        <v/>
      </c>
      <c r="FTI115" s="81" t="str">
        <f t="shared" si="175"/>
        <v/>
      </c>
      <c r="FTJ115" s="81" t="str">
        <f t="shared" si="175"/>
        <v/>
      </c>
      <c r="FTK115" s="81" t="str">
        <f t="shared" si="175"/>
        <v/>
      </c>
      <c r="FTL115" s="81" t="str">
        <f t="shared" si="175"/>
        <v/>
      </c>
      <c r="FTM115" s="81" t="str">
        <f t="shared" si="175"/>
        <v/>
      </c>
      <c r="FTN115" s="81" t="str">
        <f t="shared" si="175"/>
        <v/>
      </c>
      <c r="FTO115" s="81" t="str">
        <f t="shared" si="175"/>
        <v/>
      </c>
      <c r="FTP115" s="81" t="str">
        <f t="shared" si="175"/>
        <v/>
      </c>
      <c r="FTQ115" s="81" t="str">
        <f t="shared" si="175"/>
        <v/>
      </c>
      <c r="FTR115" s="81" t="str">
        <f t="shared" si="175"/>
        <v/>
      </c>
      <c r="FTS115" s="81" t="str">
        <f t="shared" si="175"/>
        <v/>
      </c>
      <c r="FTT115" s="81" t="str">
        <f t="shared" si="175"/>
        <v/>
      </c>
      <c r="FTU115" s="81" t="str">
        <f t="shared" si="175"/>
        <v/>
      </c>
      <c r="FTV115" s="81" t="str">
        <f t="shared" si="175"/>
        <v/>
      </c>
      <c r="FTW115" s="81" t="str">
        <f t="shared" si="175"/>
        <v/>
      </c>
      <c r="FTX115" s="81" t="str">
        <f t="shared" si="175"/>
        <v/>
      </c>
      <c r="FTY115" s="81" t="str">
        <f t="shared" si="175"/>
        <v/>
      </c>
      <c r="FTZ115" s="81" t="str">
        <f t="shared" si="175"/>
        <v/>
      </c>
      <c r="FUA115" s="81" t="str">
        <f t="shared" si="175"/>
        <v/>
      </c>
      <c r="FUB115" s="81" t="str">
        <f t="shared" si="175"/>
        <v/>
      </c>
      <c r="FUC115" s="81" t="str">
        <f t="shared" si="175"/>
        <v/>
      </c>
      <c r="FUD115" s="81" t="str">
        <f t="shared" si="175"/>
        <v/>
      </c>
      <c r="FUE115" s="81" t="str">
        <f t="shared" si="175"/>
        <v/>
      </c>
      <c r="FUF115" s="81" t="str">
        <f t="shared" si="175"/>
        <v/>
      </c>
      <c r="FUG115" s="81" t="str">
        <f t="shared" si="175"/>
        <v/>
      </c>
      <c r="FUH115" s="81" t="str">
        <f t="shared" si="175"/>
        <v/>
      </c>
      <c r="FUI115" s="81" t="str">
        <f t="shared" si="175"/>
        <v/>
      </c>
      <c r="FUJ115" s="81" t="str">
        <f t="shared" si="175"/>
        <v/>
      </c>
      <c r="FUK115" s="81" t="str">
        <f t="shared" si="175"/>
        <v/>
      </c>
      <c r="FUL115" s="81" t="str">
        <f t="shared" si="175"/>
        <v/>
      </c>
      <c r="FUM115" s="81" t="str">
        <f t="shared" si="175"/>
        <v/>
      </c>
      <c r="FUN115" s="81" t="str">
        <f t="shared" si="175"/>
        <v/>
      </c>
      <c r="FUO115" s="81" t="str">
        <f t="shared" si="175"/>
        <v/>
      </c>
      <c r="FUP115" s="81" t="str">
        <f t="shared" si="175"/>
        <v/>
      </c>
      <c r="FUQ115" s="81" t="str">
        <f t="shared" si="175"/>
        <v/>
      </c>
      <c r="FUR115" s="81" t="str">
        <f t="shared" si="175"/>
        <v/>
      </c>
      <c r="FUS115" s="81" t="str">
        <f t="shared" si="175"/>
        <v/>
      </c>
      <c r="FUT115" s="81" t="str">
        <f t="shared" si="175"/>
        <v/>
      </c>
      <c r="FUU115" s="81" t="str">
        <f t="shared" si="175"/>
        <v/>
      </c>
      <c r="FUV115" s="81" t="str">
        <f t="shared" si="175"/>
        <v/>
      </c>
      <c r="FUW115" s="81" t="str">
        <f t="shared" si="175"/>
        <v/>
      </c>
      <c r="FUX115" s="81" t="str">
        <f t="shared" si="175"/>
        <v/>
      </c>
      <c r="FUY115" s="81" t="str">
        <f t="shared" si="175"/>
        <v/>
      </c>
      <c r="FUZ115" s="81" t="str">
        <f t="shared" si="175"/>
        <v/>
      </c>
      <c r="FVA115" s="81" t="str">
        <f t="shared" si="175"/>
        <v/>
      </c>
      <c r="FVB115" s="81" t="str">
        <f t="shared" si="175"/>
        <v/>
      </c>
      <c r="FVC115" s="81" t="str">
        <f t="shared" si="175"/>
        <v/>
      </c>
      <c r="FVD115" s="81" t="str">
        <f t="shared" si="175"/>
        <v/>
      </c>
      <c r="FVE115" s="81" t="str">
        <f t="shared" si="175"/>
        <v/>
      </c>
      <c r="FVF115" s="81" t="str">
        <f t="shared" si="175"/>
        <v/>
      </c>
      <c r="FVG115" s="81" t="str">
        <f t="shared" si="175"/>
        <v/>
      </c>
      <c r="FVH115" s="81" t="str">
        <f t="shared" si="175"/>
        <v/>
      </c>
      <c r="FVI115" s="81" t="str">
        <f t="shared" si="175"/>
        <v/>
      </c>
      <c r="FVJ115" s="81" t="str">
        <f t="shared" si="175"/>
        <v/>
      </c>
      <c r="FVK115" s="81" t="str">
        <f t="shared" si="175"/>
        <v/>
      </c>
      <c r="FVL115" s="81" t="str">
        <f t="shared" si="175"/>
        <v/>
      </c>
      <c r="FVM115" s="81" t="str">
        <f t="shared" si="175"/>
        <v/>
      </c>
      <c r="FVN115" s="81" t="str">
        <f t="shared" si="175"/>
        <v/>
      </c>
      <c r="FVO115" s="81" t="str">
        <f t="shared" si="175"/>
        <v/>
      </c>
      <c r="FVP115" s="81" t="str">
        <f t="shared" si="175"/>
        <v/>
      </c>
      <c r="FVQ115" s="81" t="str">
        <f t="shared" si="175"/>
        <v/>
      </c>
      <c r="FVR115" s="81" t="str">
        <f t="shared" si="175"/>
        <v/>
      </c>
      <c r="FVS115" s="81" t="str">
        <f t="shared" ref="FVS115:FYD115" si="176">IF(ISNUMBER(outYear),FVS66+FVS72+FVS78+FVS112,"")</f>
        <v/>
      </c>
      <c r="FVT115" s="81" t="str">
        <f t="shared" si="176"/>
        <v/>
      </c>
      <c r="FVU115" s="81" t="str">
        <f t="shared" si="176"/>
        <v/>
      </c>
      <c r="FVV115" s="81" t="str">
        <f t="shared" si="176"/>
        <v/>
      </c>
      <c r="FVW115" s="81" t="str">
        <f t="shared" si="176"/>
        <v/>
      </c>
      <c r="FVX115" s="81" t="str">
        <f t="shared" si="176"/>
        <v/>
      </c>
      <c r="FVY115" s="81" t="str">
        <f t="shared" si="176"/>
        <v/>
      </c>
      <c r="FVZ115" s="81" t="str">
        <f t="shared" si="176"/>
        <v/>
      </c>
      <c r="FWA115" s="81" t="str">
        <f t="shared" si="176"/>
        <v/>
      </c>
      <c r="FWB115" s="81" t="str">
        <f t="shared" si="176"/>
        <v/>
      </c>
      <c r="FWC115" s="81" t="str">
        <f t="shared" si="176"/>
        <v/>
      </c>
      <c r="FWD115" s="81" t="str">
        <f t="shared" si="176"/>
        <v/>
      </c>
      <c r="FWE115" s="81" t="str">
        <f t="shared" si="176"/>
        <v/>
      </c>
      <c r="FWF115" s="81" t="str">
        <f t="shared" si="176"/>
        <v/>
      </c>
      <c r="FWG115" s="81" t="str">
        <f t="shared" si="176"/>
        <v/>
      </c>
      <c r="FWH115" s="81" t="str">
        <f t="shared" si="176"/>
        <v/>
      </c>
      <c r="FWI115" s="81" t="str">
        <f t="shared" si="176"/>
        <v/>
      </c>
      <c r="FWJ115" s="81" t="str">
        <f t="shared" si="176"/>
        <v/>
      </c>
      <c r="FWK115" s="81" t="str">
        <f t="shared" si="176"/>
        <v/>
      </c>
      <c r="FWL115" s="81" t="str">
        <f t="shared" si="176"/>
        <v/>
      </c>
      <c r="FWM115" s="81" t="str">
        <f t="shared" si="176"/>
        <v/>
      </c>
      <c r="FWN115" s="81" t="str">
        <f t="shared" si="176"/>
        <v/>
      </c>
      <c r="FWO115" s="81" t="str">
        <f t="shared" si="176"/>
        <v/>
      </c>
      <c r="FWP115" s="81" t="str">
        <f t="shared" si="176"/>
        <v/>
      </c>
      <c r="FWQ115" s="81" t="str">
        <f t="shared" si="176"/>
        <v/>
      </c>
      <c r="FWR115" s="81" t="str">
        <f t="shared" si="176"/>
        <v/>
      </c>
      <c r="FWS115" s="81" t="str">
        <f t="shared" si="176"/>
        <v/>
      </c>
      <c r="FWT115" s="81" t="str">
        <f t="shared" si="176"/>
        <v/>
      </c>
      <c r="FWU115" s="81" t="str">
        <f t="shared" si="176"/>
        <v/>
      </c>
      <c r="FWV115" s="81" t="str">
        <f t="shared" si="176"/>
        <v/>
      </c>
      <c r="FWW115" s="81" t="str">
        <f t="shared" si="176"/>
        <v/>
      </c>
      <c r="FWX115" s="81" t="str">
        <f t="shared" si="176"/>
        <v/>
      </c>
      <c r="FWY115" s="81" t="str">
        <f t="shared" si="176"/>
        <v/>
      </c>
      <c r="FWZ115" s="81" t="str">
        <f t="shared" si="176"/>
        <v/>
      </c>
      <c r="FXA115" s="81" t="str">
        <f t="shared" si="176"/>
        <v/>
      </c>
      <c r="FXB115" s="81" t="str">
        <f t="shared" si="176"/>
        <v/>
      </c>
      <c r="FXC115" s="81" t="str">
        <f t="shared" si="176"/>
        <v/>
      </c>
      <c r="FXD115" s="81" t="str">
        <f t="shared" si="176"/>
        <v/>
      </c>
      <c r="FXE115" s="81" t="str">
        <f t="shared" si="176"/>
        <v/>
      </c>
      <c r="FXF115" s="81" t="str">
        <f t="shared" si="176"/>
        <v/>
      </c>
      <c r="FXG115" s="81" t="str">
        <f t="shared" si="176"/>
        <v/>
      </c>
      <c r="FXH115" s="81" t="str">
        <f t="shared" si="176"/>
        <v/>
      </c>
      <c r="FXI115" s="81" t="str">
        <f t="shared" si="176"/>
        <v/>
      </c>
      <c r="FXJ115" s="81" t="str">
        <f t="shared" si="176"/>
        <v/>
      </c>
      <c r="FXK115" s="81" t="str">
        <f t="shared" si="176"/>
        <v/>
      </c>
      <c r="FXL115" s="81" t="str">
        <f t="shared" si="176"/>
        <v/>
      </c>
      <c r="FXM115" s="81" t="str">
        <f t="shared" si="176"/>
        <v/>
      </c>
      <c r="FXN115" s="81" t="str">
        <f t="shared" si="176"/>
        <v/>
      </c>
      <c r="FXO115" s="81" t="str">
        <f t="shared" si="176"/>
        <v/>
      </c>
      <c r="FXP115" s="81" t="str">
        <f t="shared" si="176"/>
        <v/>
      </c>
      <c r="FXQ115" s="81" t="str">
        <f t="shared" si="176"/>
        <v/>
      </c>
      <c r="FXR115" s="81" t="str">
        <f t="shared" si="176"/>
        <v/>
      </c>
      <c r="FXS115" s="81" t="str">
        <f t="shared" si="176"/>
        <v/>
      </c>
      <c r="FXT115" s="81" t="str">
        <f t="shared" si="176"/>
        <v/>
      </c>
      <c r="FXU115" s="81" t="str">
        <f t="shared" si="176"/>
        <v/>
      </c>
      <c r="FXV115" s="81" t="str">
        <f t="shared" si="176"/>
        <v/>
      </c>
      <c r="FXW115" s="81" t="str">
        <f t="shared" si="176"/>
        <v/>
      </c>
      <c r="FXX115" s="81" t="str">
        <f t="shared" si="176"/>
        <v/>
      </c>
      <c r="FXY115" s="81" t="str">
        <f t="shared" si="176"/>
        <v/>
      </c>
      <c r="FXZ115" s="81" t="str">
        <f t="shared" si="176"/>
        <v/>
      </c>
      <c r="FYA115" s="81" t="str">
        <f t="shared" si="176"/>
        <v/>
      </c>
      <c r="FYB115" s="81" t="str">
        <f t="shared" si="176"/>
        <v/>
      </c>
      <c r="FYC115" s="81" t="str">
        <f t="shared" si="176"/>
        <v/>
      </c>
      <c r="FYD115" s="81" t="str">
        <f t="shared" si="176"/>
        <v/>
      </c>
      <c r="FYE115" s="81" t="str">
        <f t="shared" ref="FYE115:GAP115" si="177">IF(ISNUMBER(outYear),FYE66+FYE72+FYE78+FYE112,"")</f>
        <v/>
      </c>
      <c r="FYF115" s="81" t="str">
        <f t="shared" si="177"/>
        <v/>
      </c>
      <c r="FYG115" s="81" t="str">
        <f t="shared" si="177"/>
        <v/>
      </c>
      <c r="FYH115" s="81" t="str">
        <f t="shared" si="177"/>
        <v/>
      </c>
      <c r="FYI115" s="81" t="str">
        <f t="shared" si="177"/>
        <v/>
      </c>
      <c r="FYJ115" s="81" t="str">
        <f t="shared" si="177"/>
        <v/>
      </c>
      <c r="FYK115" s="81" t="str">
        <f t="shared" si="177"/>
        <v/>
      </c>
      <c r="FYL115" s="81" t="str">
        <f t="shared" si="177"/>
        <v/>
      </c>
      <c r="FYM115" s="81" t="str">
        <f t="shared" si="177"/>
        <v/>
      </c>
      <c r="FYN115" s="81" t="str">
        <f t="shared" si="177"/>
        <v/>
      </c>
      <c r="FYO115" s="81" t="str">
        <f t="shared" si="177"/>
        <v/>
      </c>
      <c r="FYP115" s="81" t="str">
        <f t="shared" si="177"/>
        <v/>
      </c>
      <c r="FYQ115" s="81" t="str">
        <f t="shared" si="177"/>
        <v/>
      </c>
      <c r="FYR115" s="81" t="str">
        <f t="shared" si="177"/>
        <v/>
      </c>
      <c r="FYS115" s="81" t="str">
        <f t="shared" si="177"/>
        <v/>
      </c>
      <c r="FYT115" s="81" t="str">
        <f t="shared" si="177"/>
        <v/>
      </c>
      <c r="FYU115" s="81" t="str">
        <f t="shared" si="177"/>
        <v/>
      </c>
      <c r="FYV115" s="81" t="str">
        <f t="shared" si="177"/>
        <v/>
      </c>
      <c r="FYW115" s="81" t="str">
        <f t="shared" si="177"/>
        <v/>
      </c>
      <c r="FYX115" s="81" t="str">
        <f t="shared" si="177"/>
        <v/>
      </c>
      <c r="FYY115" s="81" t="str">
        <f t="shared" si="177"/>
        <v/>
      </c>
      <c r="FYZ115" s="81" t="str">
        <f t="shared" si="177"/>
        <v/>
      </c>
      <c r="FZA115" s="81" t="str">
        <f t="shared" si="177"/>
        <v/>
      </c>
      <c r="FZB115" s="81" t="str">
        <f t="shared" si="177"/>
        <v/>
      </c>
      <c r="FZC115" s="81" t="str">
        <f t="shared" si="177"/>
        <v/>
      </c>
      <c r="FZD115" s="81" t="str">
        <f t="shared" si="177"/>
        <v/>
      </c>
      <c r="FZE115" s="81" t="str">
        <f t="shared" si="177"/>
        <v/>
      </c>
      <c r="FZF115" s="81" t="str">
        <f t="shared" si="177"/>
        <v/>
      </c>
      <c r="FZG115" s="81" t="str">
        <f t="shared" si="177"/>
        <v/>
      </c>
      <c r="FZH115" s="81" t="str">
        <f t="shared" si="177"/>
        <v/>
      </c>
      <c r="FZI115" s="81" t="str">
        <f t="shared" si="177"/>
        <v/>
      </c>
      <c r="FZJ115" s="81" t="str">
        <f t="shared" si="177"/>
        <v/>
      </c>
      <c r="FZK115" s="81" t="str">
        <f t="shared" si="177"/>
        <v/>
      </c>
      <c r="FZL115" s="81" t="str">
        <f t="shared" si="177"/>
        <v/>
      </c>
      <c r="FZM115" s="81" t="str">
        <f t="shared" si="177"/>
        <v/>
      </c>
      <c r="FZN115" s="81" t="str">
        <f t="shared" si="177"/>
        <v/>
      </c>
      <c r="FZO115" s="81" t="str">
        <f t="shared" si="177"/>
        <v/>
      </c>
      <c r="FZP115" s="81" t="str">
        <f t="shared" si="177"/>
        <v/>
      </c>
      <c r="FZQ115" s="81" t="str">
        <f t="shared" si="177"/>
        <v/>
      </c>
      <c r="FZR115" s="81" t="str">
        <f t="shared" si="177"/>
        <v/>
      </c>
      <c r="FZS115" s="81" t="str">
        <f t="shared" si="177"/>
        <v/>
      </c>
      <c r="FZT115" s="81" t="str">
        <f t="shared" si="177"/>
        <v/>
      </c>
      <c r="FZU115" s="81" t="str">
        <f t="shared" si="177"/>
        <v/>
      </c>
      <c r="FZV115" s="81" t="str">
        <f t="shared" si="177"/>
        <v/>
      </c>
      <c r="FZW115" s="81" t="str">
        <f t="shared" si="177"/>
        <v/>
      </c>
      <c r="FZX115" s="81" t="str">
        <f t="shared" si="177"/>
        <v/>
      </c>
      <c r="FZY115" s="81" t="str">
        <f t="shared" si="177"/>
        <v/>
      </c>
      <c r="FZZ115" s="81" t="str">
        <f t="shared" si="177"/>
        <v/>
      </c>
      <c r="GAA115" s="81" t="str">
        <f t="shared" si="177"/>
        <v/>
      </c>
      <c r="GAB115" s="81" t="str">
        <f t="shared" si="177"/>
        <v/>
      </c>
      <c r="GAC115" s="81" t="str">
        <f t="shared" si="177"/>
        <v/>
      </c>
      <c r="GAD115" s="81" t="str">
        <f t="shared" si="177"/>
        <v/>
      </c>
      <c r="GAE115" s="81" t="str">
        <f t="shared" si="177"/>
        <v/>
      </c>
      <c r="GAF115" s="81" t="str">
        <f t="shared" si="177"/>
        <v/>
      </c>
      <c r="GAG115" s="81" t="str">
        <f t="shared" si="177"/>
        <v/>
      </c>
      <c r="GAH115" s="81" t="str">
        <f t="shared" si="177"/>
        <v/>
      </c>
      <c r="GAI115" s="81" t="str">
        <f t="shared" si="177"/>
        <v/>
      </c>
      <c r="GAJ115" s="81" t="str">
        <f t="shared" si="177"/>
        <v/>
      </c>
      <c r="GAK115" s="81" t="str">
        <f t="shared" si="177"/>
        <v/>
      </c>
      <c r="GAL115" s="81" t="str">
        <f t="shared" si="177"/>
        <v/>
      </c>
      <c r="GAM115" s="81" t="str">
        <f t="shared" si="177"/>
        <v/>
      </c>
      <c r="GAN115" s="81" t="str">
        <f t="shared" si="177"/>
        <v/>
      </c>
      <c r="GAO115" s="81" t="str">
        <f t="shared" si="177"/>
        <v/>
      </c>
      <c r="GAP115" s="81" t="str">
        <f t="shared" si="177"/>
        <v/>
      </c>
      <c r="GAQ115" s="81" t="str">
        <f t="shared" ref="GAQ115:GDB115" si="178">IF(ISNUMBER(outYear),GAQ66+GAQ72+GAQ78+GAQ112,"")</f>
        <v/>
      </c>
      <c r="GAR115" s="81" t="str">
        <f t="shared" si="178"/>
        <v/>
      </c>
      <c r="GAS115" s="81" t="str">
        <f t="shared" si="178"/>
        <v/>
      </c>
      <c r="GAT115" s="81" t="str">
        <f t="shared" si="178"/>
        <v/>
      </c>
      <c r="GAU115" s="81" t="str">
        <f t="shared" si="178"/>
        <v/>
      </c>
      <c r="GAV115" s="81" t="str">
        <f t="shared" si="178"/>
        <v/>
      </c>
      <c r="GAW115" s="81" t="str">
        <f t="shared" si="178"/>
        <v/>
      </c>
      <c r="GAX115" s="81" t="str">
        <f t="shared" si="178"/>
        <v/>
      </c>
      <c r="GAY115" s="81" t="str">
        <f t="shared" si="178"/>
        <v/>
      </c>
      <c r="GAZ115" s="81" t="str">
        <f t="shared" si="178"/>
        <v/>
      </c>
      <c r="GBA115" s="81" t="str">
        <f t="shared" si="178"/>
        <v/>
      </c>
      <c r="GBB115" s="81" t="str">
        <f t="shared" si="178"/>
        <v/>
      </c>
      <c r="GBC115" s="81" t="str">
        <f t="shared" si="178"/>
        <v/>
      </c>
      <c r="GBD115" s="81" t="str">
        <f t="shared" si="178"/>
        <v/>
      </c>
      <c r="GBE115" s="81" t="str">
        <f t="shared" si="178"/>
        <v/>
      </c>
      <c r="GBF115" s="81" t="str">
        <f t="shared" si="178"/>
        <v/>
      </c>
      <c r="GBG115" s="81" t="str">
        <f t="shared" si="178"/>
        <v/>
      </c>
      <c r="GBH115" s="81" t="str">
        <f t="shared" si="178"/>
        <v/>
      </c>
      <c r="GBI115" s="81" t="str">
        <f t="shared" si="178"/>
        <v/>
      </c>
      <c r="GBJ115" s="81" t="str">
        <f t="shared" si="178"/>
        <v/>
      </c>
      <c r="GBK115" s="81" t="str">
        <f t="shared" si="178"/>
        <v/>
      </c>
      <c r="GBL115" s="81" t="str">
        <f t="shared" si="178"/>
        <v/>
      </c>
      <c r="GBM115" s="81" t="str">
        <f t="shared" si="178"/>
        <v/>
      </c>
      <c r="GBN115" s="81" t="str">
        <f t="shared" si="178"/>
        <v/>
      </c>
      <c r="GBO115" s="81" t="str">
        <f t="shared" si="178"/>
        <v/>
      </c>
      <c r="GBP115" s="81" t="str">
        <f t="shared" si="178"/>
        <v/>
      </c>
      <c r="GBQ115" s="81" t="str">
        <f t="shared" si="178"/>
        <v/>
      </c>
      <c r="GBR115" s="81" t="str">
        <f t="shared" si="178"/>
        <v/>
      </c>
      <c r="GBS115" s="81" t="str">
        <f t="shared" si="178"/>
        <v/>
      </c>
      <c r="GBT115" s="81" t="str">
        <f t="shared" si="178"/>
        <v/>
      </c>
      <c r="GBU115" s="81" t="str">
        <f t="shared" si="178"/>
        <v/>
      </c>
      <c r="GBV115" s="81" t="str">
        <f t="shared" si="178"/>
        <v/>
      </c>
      <c r="GBW115" s="81" t="str">
        <f t="shared" si="178"/>
        <v/>
      </c>
      <c r="GBX115" s="81" t="str">
        <f t="shared" si="178"/>
        <v/>
      </c>
      <c r="GBY115" s="81" t="str">
        <f t="shared" si="178"/>
        <v/>
      </c>
      <c r="GBZ115" s="81" t="str">
        <f t="shared" si="178"/>
        <v/>
      </c>
      <c r="GCA115" s="81" t="str">
        <f t="shared" si="178"/>
        <v/>
      </c>
      <c r="GCB115" s="81" t="str">
        <f t="shared" si="178"/>
        <v/>
      </c>
      <c r="GCC115" s="81" t="str">
        <f t="shared" si="178"/>
        <v/>
      </c>
      <c r="GCD115" s="81" t="str">
        <f t="shared" si="178"/>
        <v/>
      </c>
      <c r="GCE115" s="81" t="str">
        <f t="shared" si="178"/>
        <v/>
      </c>
      <c r="GCF115" s="81" t="str">
        <f t="shared" si="178"/>
        <v/>
      </c>
      <c r="GCG115" s="81" t="str">
        <f t="shared" si="178"/>
        <v/>
      </c>
      <c r="GCH115" s="81" t="str">
        <f t="shared" si="178"/>
        <v/>
      </c>
      <c r="GCI115" s="81" t="str">
        <f t="shared" si="178"/>
        <v/>
      </c>
      <c r="GCJ115" s="81" t="str">
        <f t="shared" si="178"/>
        <v/>
      </c>
      <c r="GCK115" s="81" t="str">
        <f t="shared" si="178"/>
        <v/>
      </c>
      <c r="GCL115" s="81" t="str">
        <f t="shared" si="178"/>
        <v/>
      </c>
      <c r="GCM115" s="81" t="str">
        <f t="shared" si="178"/>
        <v/>
      </c>
      <c r="GCN115" s="81" t="str">
        <f t="shared" si="178"/>
        <v/>
      </c>
      <c r="GCO115" s="81" t="str">
        <f t="shared" si="178"/>
        <v/>
      </c>
      <c r="GCP115" s="81" t="str">
        <f t="shared" si="178"/>
        <v/>
      </c>
      <c r="GCQ115" s="81" t="str">
        <f t="shared" si="178"/>
        <v/>
      </c>
      <c r="GCR115" s="81" t="str">
        <f t="shared" si="178"/>
        <v/>
      </c>
      <c r="GCS115" s="81" t="str">
        <f t="shared" si="178"/>
        <v/>
      </c>
      <c r="GCT115" s="81" t="str">
        <f t="shared" si="178"/>
        <v/>
      </c>
      <c r="GCU115" s="81" t="str">
        <f t="shared" si="178"/>
        <v/>
      </c>
      <c r="GCV115" s="81" t="str">
        <f t="shared" si="178"/>
        <v/>
      </c>
      <c r="GCW115" s="81" t="str">
        <f t="shared" si="178"/>
        <v/>
      </c>
      <c r="GCX115" s="81" t="str">
        <f t="shared" si="178"/>
        <v/>
      </c>
      <c r="GCY115" s="81" t="str">
        <f t="shared" si="178"/>
        <v/>
      </c>
      <c r="GCZ115" s="81" t="str">
        <f t="shared" si="178"/>
        <v/>
      </c>
      <c r="GDA115" s="81" t="str">
        <f t="shared" si="178"/>
        <v/>
      </c>
      <c r="GDB115" s="81" t="str">
        <f t="shared" si="178"/>
        <v/>
      </c>
      <c r="GDC115" s="81" t="str">
        <f t="shared" ref="GDC115:GFN115" si="179">IF(ISNUMBER(outYear),GDC66+GDC72+GDC78+GDC112,"")</f>
        <v/>
      </c>
      <c r="GDD115" s="81" t="str">
        <f t="shared" si="179"/>
        <v/>
      </c>
      <c r="GDE115" s="81" t="str">
        <f t="shared" si="179"/>
        <v/>
      </c>
      <c r="GDF115" s="81" t="str">
        <f t="shared" si="179"/>
        <v/>
      </c>
      <c r="GDG115" s="81" t="str">
        <f t="shared" si="179"/>
        <v/>
      </c>
      <c r="GDH115" s="81" t="str">
        <f t="shared" si="179"/>
        <v/>
      </c>
      <c r="GDI115" s="81" t="str">
        <f t="shared" si="179"/>
        <v/>
      </c>
      <c r="GDJ115" s="81" t="str">
        <f t="shared" si="179"/>
        <v/>
      </c>
      <c r="GDK115" s="81" t="str">
        <f t="shared" si="179"/>
        <v/>
      </c>
      <c r="GDL115" s="81" t="str">
        <f t="shared" si="179"/>
        <v/>
      </c>
      <c r="GDM115" s="81" t="str">
        <f t="shared" si="179"/>
        <v/>
      </c>
      <c r="GDN115" s="81" t="str">
        <f t="shared" si="179"/>
        <v/>
      </c>
      <c r="GDO115" s="81" t="str">
        <f t="shared" si="179"/>
        <v/>
      </c>
      <c r="GDP115" s="81" t="str">
        <f t="shared" si="179"/>
        <v/>
      </c>
      <c r="GDQ115" s="81" t="str">
        <f t="shared" si="179"/>
        <v/>
      </c>
      <c r="GDR115" s="81" t="str">
        <f t="shared" si="179"/>
        <v/>
      </c>
      <c r="GDS115" s="81" t="str">
        <f t="shared" si="179"/>
        <v/>
      </c>
      <c r="GDT115" s="81" t="str">
        <f t="shared" si="179"/>
        <v/>
      </c>
      <c r="GDU115" s="81" t="str">
        <f t="shared" si="179"/>
        <v/>
      </c>
      <c r="GDV115" s="81" t="str">
        <f t="shared" si="179"/>
        <v/>
      </c>
      <c r="GDW115" s="81" t="str">
        <f t="shared" si="179"/>
        <v/>
      </c>
      <c r="GDX115" s="81" t="str">
        <f t="shared" si="179"/>
        <v/>
      </c>
      <c r="GDY115" s="81" t="str">
        <f t="shared" si="179"/>
        <v/>
      </c>
      <c r="GDZ115" s="81" t="str">
        <f t="shared" si="179"/>
        <v/>
      </c>
      <c r="GEA115" s="81" t="str">
        <f t="shared" si="179"/>
        <v/>
      </c>
      <c r="GEB115" s="81" t="str">
        <f t="shared" si="179"/>
        <v/>
      </c>
      <c r="GEC115" s="81" t="str">
        <f t="shared" si="179"/>
        <v/>
      </c>
      <c r="GED115" s="81" t="str">
        <f t="shared" si="179"/>
        <v/>
      </c>
      <c r="GEE115" s="81" t="str">
        <f t="shared" si="179"/>
        <v/>
      </c>
      <c r="GEF115" s="81" t="str">
        <f t="shared" si="179"/>
        <v/>
      </c>
      <c r="GEG115" s="81" t="str">
        <f t="shared" si="179"/>
        <v/>
      </c>
      <c r="GEH115" s="81" t="str">
        <f t="shared" si="179"/>
        <v/>
      </c>
      <c r="GEI115" s="81" t="str">
        <f t="shared" si="179"/>
        <v/>
      </c>
      <c r="GEJ115" s="81" t="str">
        <f t="shared" si="179"/>
        <v/>
      </c>
      <c r="GEK115" s="81" t="str">
        <f t="shared" si="179"/>
        <v/>
      </c>
      <c r="GEL115" s="81" t="str">
        <f t="shared" si="179"/>
        <v/>
      </c>
      <c r="GEM115" s="81" t="str">
        <f t="shared" si="179"/>
        <v/>
      </c>
      <c r="GEN115" s="81" t="str">
        <f t="shared" si="179"/>
        <v/>
      </c>
      <c r="GEO115" s="81" t="str">
        <f t="shared" si="179"/>
        <v/>
      </c>
      <c r="GEP115" s="81" t="str">
        <f t="shared" si="179"/>
        <v/>
      </c>
      <c r="GEQ115" s="81" t="str">
        <f t="shared" si="179"/>
        <v/>
      </c>
      <c r="GER115" s="81" t="str">
        <f t="shared" si="179"/>
        <v/>
      </c>
      <c r="GES115" s="81" t="str">
        <f t="shared" si="179"/>
        <v/>
      </c>
      <c r="GET115" s="81" t="str">
        <f t="shared" si="179"/>
        <v/>
      </c>
      <c r="GEU115" s="81" t="str">
        <f t="shared" si="179"/>
        <v/>
      </c>
      <c r="GEV115" s="81" t="str">
        <f t="shared" si="179"/>
        <v/>
      </c>
      <c r="GEW115" s="81" t="str">
        <f t="shared" si="179"/>
        <v/>
      </c>
      <c r="GEX115" s="81" t="str">
        <f t="shared" si="179"/>
        <v/>
      </c>
      <c r="GEY115" s="81" t="str">
        <f t="shared" si="179"/>
        <v/>
      </c>
      <c r="GEZ115" s="81" t="str">
        <f t="shared" si="179"/>
        <v/>
      </c>
      <c r="GFA115" s="81" t="str">
        <f t="shared" si="179"/>
        <v/>
      </c>
      <c r="GFB115" s="81" t="str">
        <f t="shared" si="179"/>
        <v/>
      </c>
      <c r="GFC115" s="81" t="str">
        <f t="shared" si="179"/>
        <v/>
      </c>
      <c r="GFD115" s="81" t="str">
        <f t="shared" si="179"/>
        <v/>
      </c>
      <c r="GFE115" s="81" t="str">
        <f t="shared" si="179"/>
        <v/>
      </c>
      <c r="GFF115" s="81" t="str">
        <f t="shared" si="179"/>
        <v/>
      </c>
      <c r="GFG115" s="81" t="str">
        <f t="shared" si="179"/>
        <v/>
      </c>
      <c r="GFH115" s="81" t="str">
        <f t="shared" si="179"/>
        <v/>
      </c>
      <c r="GFI115" s="81" t="str">
        <f t="shared" si="179"/>
        <v/>
      </c>
      <c r="GFJ115" s="81" t="str">
        <f t="shared" si="179"/>
        <v/>
      </c>
      <c r="GFK115" s="81" t="str">
        <f t="shared" si="179"/>
        <v/>
      </c>
      <c r="GFL115" s="81" t="str">
        <f t="shared" si="179"/>
        <v/>
      </c>
      <c r="GFM115" s="81" t="str">
        <f t="shared" si="179"/>
        <v/>
      </c>
      <c r="GFN115" s="81" t="str">
        <f t="shared" si="179"/>
        <v/>
      </c>
      <c r="GFO115" s="81" t="str">
        <f t="shared" ref="GFO115:GHZ115" si="180">IF(ISNUMBER(outYear),GFO66+GFO72+GFO78+GFO112,"")</f>
        <v/>
      </c>
      <c r="GFP115" s="81" t="str">
        <f t="shared" si="180"/>
        <v/>
      </c>
      <c r="GFQ115" s="81" t="str">
        <f t="shared" si="180"/>
        <v/>
      </c>
      <c r="GFR115" s="81" t="str">
        <f t="shared" si="180"/>
        <v/>
      </c>
      <c r="GFS115" s="81" t="str">
        <f t="shared" si="180"/>
        <v/>
      </c>
      <c r="GFT115" s="81" t="str">
        <f t="shared" si="180"/>
        <v/>
      </c>
      <c r="GFU115" s="81" t="str">
        <f t="shared" si="180"/>
        <v/>
      </c>
      <c r="GFV115" s="81" t="str">
        <f t="shared" si="180"/>
        <v/>
      </c>
      <c r="GFW115" s="81" t="str">
        <f t="shared" si="180"/>
        <v/>
      </c>
      <c r="GFX115" s="81" t="str">
        <f t="shared" si="180"/>
        <v/>
      </c>
      <c r="GFY115" s="81" t="str">
        <f t="shared" si="180"/>
        <v/>
      </c>
      <c r="GFZ115" s="81" t="str">
        <f t="shared" si="180"/>
        <v/>
      </c>
      <c r="GGA115" s="81" t="str">
        <f t="shared" si="180"/>
        <v/>
      </c>
      <c r="GGB115" s="81" t="str">
        <f t="shared" si="180"/>
        <v/>
      </c>
      <c r="GGC115" s="81" t="str">
        <f t="shared" si="180"/>
        <v/>
      </c>
      <c r="GGD115" s="81" t="str">
        <f t="shared" si="180"/>
        <v/>
      </c>
      <c r="GGE115" s="81" t="str">
        <f t="shared" si="180"/>
        <v/>
      </c>
      <c r="GGF115" s="81" t="str">
        <f t="shared" si="180"/>
        <v/>
      </c>
      <c r="GGG115" s="81" t="str">
        <f t="shared" si="180"/>
        <v/>
      </c>
      <c r="GGH115" s="81" t="str">
        <f t="shared" si="180"/>
        <v/>
      </c>
      <c r="GGI115" s="81" t="str">
        <f t="shared" si="180"/>
        <v/>
      </c>
      <c r="GGJ115" s="81" t="str">
        <f t="shared" si="180"/>
        <v/>
      </c>
      <c r="GGK115" s="81" t="str">
        <f t="shared" si="180"/>
        <v/>
      </c>
      <c r="GGL115" s="81" t="str">
        <f t="shared" si="180"/>
        <v/>
      </c>
      <c r="GGM115" s="81" t="str">
        <f t="shared" si="180"/>
        <v/>
      </c>
      <c r="GGN115" s="81" t="str">
        <f t="shared" si="180"/>
        <v/>
      </c>
      <c r="GGO115" s="81" t="str">
        <f t="shared" si="180"/>
        <v/>
      </c>
      <c r="GGP115" s="81" t="str">
        <f t="shared" si="180"/>
        <v/>
      </c>
      <c r="GGQ115" s="81" t="str">
        <f t="shared" si="180"/>
        <v/>
      </c>
      <c r="GGR115" s="81" t="str">
        <f t="shared" si="180"/>
        <v/>
      </c>
      <c r="GGS115" s="81" t="str">
        <f t="shared" si="180"/>
        <v/>
      </c>
      <c r="GGT115" s="81" t="str">
        <f t="shared" si="180"/>
        <v/>
      </c>
      <c r="GGU115" s="81" t="str">
        <f t="shared" si="180"/>
        <v/>
      </c>
      <c r="GGV115" s="81" t="str">
        <f t="shared" si="180"/>
        <v/>
      </c>
      <c r="GGW115" s="81" t="str">
        <f t="shared" si="180"/>
        <v/>
      </c>
      <c r="GGX115" s="81" t="str">
        <f t="shared" si="180"/>
        <v/>
      </c>
      <c r="GGY115" s="81" t="str">
        <f t="shared" si="180"/>
        <v/>
      </c>
      <c r="GGZ115" s="81" t="str">
        <f t="shared" si="180"/>
        <v/>
      </c>
      <c r="GHA115" s="81" t="str">
        <f t="shared" si="180"/>
        <v/>
      </c>
      <c r="GHB115" s="81" t="str">
        <f t="shared" si="180"/>
        <v/>
      </c>
      <c r="GHC115" s="81" t="str">
        <f t="shared" si="180"/>
        <v/>
      </c>
      <c r="GHD115" s="81" t="str">
        <f t="shared" si="180"/>
        <v/>
      </c>
      <c r="GHE115" s="81" t="str">
        <f t="shared" si="180"/>
        <v/>
      </c>
      <c r="GHF115" s="81" t="str">
        <f t="shared" si="180"/>
        <v/>
      </c>
      <c r="GHG115" s="81" t="str">
        <f t="shared" si="180"/>
        <v/>
      </c>
      <c r="GHH115" s="81" t="str">
        <f t="shared" si="180"/>
        <v/>
      </c>
      <c r="GHI115" s="81" t="str">
        <f t="shared" si="180"/>
        <v/>
      </c>
      <c r="GHJ115" s="81" t="str">
        <f t="shared" si="180"/>
        <v/>
      </c>
      <c r="GHK115" s="81" t="str">
        <f t="shared" si="180"/>
        <v/>
      </c>
      <c r="GHL115" s="81" t="str">
        <f t="shared" si="180"/>
        <v/>
      </c>
      <c r="GHM115" s="81" t="str">
        <f t="shared" si="180"/>
        <v/>
      </c>
      <c r="GHN115" s="81" t="str">
        <f t="shared" si="180"/>
        <v/>
      </c>
      <c r="GHO115" s="81" t="str">
        <f t="shared" si="180"/>
        <v/>
      </c>
      <c r="GHP115" s="81" t="str">
        <f t="shared" si="180"/>
        <v/>
      </c>
      <c r="GHQ115" s="81" t="str">
        <f t="shared" si="180"/>
        <v/>
      </c>
      <c r="GHR115" s="81" t="str">
        <f t="shared" si="180"/>
        <v/>
      </c>
      <c r="GHS115" s="81" t="str">
        <f t="shared" si="180"/>
        <v/>
      </c>
      <c r="GHT115" s="81" t="str">
        <f t="shared" si="180"/>
        <v/>
      </c>
      <c r="GHU115" s="81" t="str">
        <f t="shared" si="180"/>
        <v/>
      </c>
      <c r="GHV115" s="81" t="str">
        <f t="shared" si="180"/>
        <v/>
      </c>
      <c r="GHW115" s="81" t="str">
        <f t="shared" si="180"/>
        <v/>
      </c>
      <c r="GHX115" s="81" t="str">
        <f t="shared" si="180"/>
        <v/>
      </c>
      <c r="GHY115" s="81" t="str">
        <f t="shared" si="180"/>
        <v/>
      </c>
      <c r="GHZ115" s="81" t="str">
        <f t="shared" si="180"/>
        <v/>
      </c>
      <c r="GIA115" s="81" t="str">
        <f t="shared" ref="GIA115:GKL115" si="181">IF(ISNUMBER(outYear),GIA66+GIA72+GIA78+GIA112,"")</f>
        <v/>
      </c>
      <c r="GIB115" s="81" t="str">
        <f t="shared" si="181"/>
        <v/>
      </c>
      <c r="GIC115" s="81" t="str">
        <f t="shared" si="181"/>
        <v/>
      </c>
      <c r="GID115" s="81" t="str">
        <f t="shared" si="181"/>
        <v/>
      </c>
      <c r="GIE115" s="81" t="str">
        <f t="shared" si="181"/>
        <v/>
      </c>
      <c r="GIF115" s="81" t="str">
        <f t="shared" si="181"/>
        <v/>
      </c>
      <c r="GIG115" s="81" t="str">
        <f t="shared" si="181"/>
        <v/>
      </c>
      <c r="GIH115" s="81" t="str">
        <f t="shared" si="181"/>
        <v/>
      </c>
      <c r="GII115" s="81" t="str">
        <f t="shared" si="181"/>
        <v/>
      </c>
      <c r="GIJ115" s="81" t="str">
        <f t="shared" si="181"/>
        <v/>
      </c>
      <c r="GIK115" s="81" t="str">
        <f t="shared" si="181"/>
        <v/>
      </c>
      <c r="GIL115" s="81" t="str">
        <f t="shared" si="181"/>
        <v/>
      </c>
      <c r="GIM115" s="81" t="str">
        <f t="shared" si="181"/>
        <v/>
      </c>
      <c r="GIN115" s="81" t="str">
        <f t="shared" si="181"/>
        <v/>
      </c>
      <c r="GIO115" s="81" t="str">
        <f t="shared" si="181"/>
        <v/>
      </c>
      <c r="GIP115" s="81" t="str">
        <f t="shared" si="181"/>
        <v/>
      </c>
      <c r="GIQ115" s="81" t="str">
        <f t="shared" si="181"/>
        <v/>
      </c>
      <c r="GIR115" s="81" t="str">
        <f t="shared" si="181"/>
        <v/>
      </c>
      <c r="GIS115" s="81" t="str">
        <f t="shared" si="181"/>
        <v/>
      </c>
      <c r="GIT115" s="81" t="str">
        <f t="shared" si="181"/>
        <v/>
      </c>
      <c r="GIU115" s="81" t="str">
        <f t="shared" si="181"/>
        <v/>
      </c>
      <c r="GIV115" s="81" t="str">
        <f t="shared" si="181"/>
        <v/>
      </c>
      <c r="GIW115" s="81" t="str">
        <f t="shared" si="181"/>
        <v/>
      </c>
      <c r="GIX115" s="81" t="str">
        <f t="shared" si="181"/>
        <v/>
      </c>
      <c r="GIY115" s="81" t="str">
        <f t="shared" si="181"/>
        <v/>
      </c>
      <c r="GIZ115" s="81" t="str">
        <f t="shared" si="181"/>
        <v/>
      </c>
      <c r="GJA115" s="81" t="str">
        <f t="shared" si="181"/>
        <v/>
      </c>
      <c r="GJB115" s="81" t="str">
        <f t="shared" si="181"/>
        <v/>
      </c>
      <c r="GJC115" s="81" t="str">
        <f t="shared" si="181"/>
        <v/>
      </c>
      <c r="GJD115" s="81" t="str">
        <f t="shared" si="181"/>
        <v/>
      </c>
      <c r="GJE115" s="81" t="str">
        <f t="shared" si="181"/>
        <v/>
      </c>
      <c r="GJF115" s="81" t="str">
        <f t="shared" si="181"/>
        <v/>
      </c>
      <c r="GJG115" s="81" t="str">
        <f t="shared" si="181"/>
        <v/>
      </c>
      <c r="GJH115" s="81" t="str">
        <f t="shared" si="181"/>
        <v/>
      </c>
      <c r="GJI115" s="81" t="str">
        <f t="shared" si="181"/>
        <v/>
      </c>
      <c r="GJJ115" s="81" t="str">
        <f t="shared" si="181"/>
        <v/>
      </c>
      <c r="GJK115" s="81" t="str">
        <f t="shared" si="181"/>
        <v/>
      </c>
      <c r="GJL115" s="81" t="str">
        <f t="shared" si="181"/>
        <v/>
      </c>
      <c r="GJM115" s="81" t="str">
        <f t="shared" si="181"/>
        <v/>
      </c>
      <c r="GJN115" s="81" t="str">
        <f t="shared" si="181"/>
        <v/>
      </c>
      <c r="GJO115" s="81" t="str">
        <f t="shared" si="181"/>
        <v/>
      </c>
      <c r="GJP115" s="81" t="str">
        <f t="shared" si="181"/>
        <v/>
      </c>
      <c r="GJQ115" s="81" t="str">
        <f t="shared" si="181"/>
        <v/>
      </c>
      <c r="GJR115" s="81" t="str">
        <f t="shared" si="181"/>
        <v/>
      </c>
      <c r="GJS115" s="81" t="str">
        <f t="shared" si="181"/>
        <v/>
      </c>
      <c r="GJT115" s="81" t="str">
        <f t="shared" si="181"/>
        <v/>
      </c>
      <c r="GJU115" s="81" t="str">
        <f t="shared" si="181"/>
        <v/>
      </c>
      <c r="GJV115" s="81" t="str">
        <f t="shared" si="181"/>
        <v/>
      </c>
      <c r="GJW115" s="81" t="str">
        <f t="shared" si="181"/>
        <v/>
      </c>
      <c r="GJX115" s="81" t="str">
        <f t="shared" si="181"/>
        <v/>
      </c>
      <c r="GJY115" s="81" t="str">
        <f t="shared" si="181"/>
        <v/>
      </c>
      <c r="GJZ115" s="81" t="str">
        <f t="shared" si="181"/>
        <v/>
      </c>
      <c r="GKA115" s="81" t="str">
        <f t="shared" si="181"/>
        <v/>
      </c>
      <c r="GKB115" s="81" t="str">
        <f t="shared" si="181"/>
        <v/>
      </c>
      <c r="GKC115" s="81" t="str">
        <f t="shared" si="181"/>
        <v/>
      </c>
      <c r="GKD115" s="81" t="str">
        <f t="shared" si="181"/>
        <v/>
      </c>
      <c r="GKE115" s="81" t="str">
        <f t="shared" si="181"/>
        <v/>
      </c>
      <c r="GKF115" s="81" t="str">
        <f t="shared" si="181"/>
        <v/>
      </c>
      <c r="GKG115" s="81" t="str">
        <f t="shared" si="181"/>
        <v/>
      </c>
      <c r="GKH115" s="81" t="str">
        <f t="shared" si="181"/>
        <v/>
      </c>
      <c r="GKI115" s="81" t="str">
        <f t="shared" si="181"/>
        <v/>
      </c>
      <c r="GKJ115" s="81" t="str">
        <f t="shared" si="181"/>
        <v/>
      </c>
      <c r="GKK115" s="81" t="str">
        <f t="shared" si="181"/>
        <v/>
      </c>
      <c r="GKL115" s="81" t="str">
        <f t="shared" si="181"/>
        <v/>
      </c>
      <c r="GKM115" s="81" t="str">
        <f t="shared" ref="GKM115:GMX115" si="182">IF(ISNUMBER(outYear),GKM66+GKM72+GKM78+GKM112,"")</f>
        <v/>
      </c>
      <c r="GKN115" s="81" t="str">
        <f t="shared" si="182"/>
        <v/>
      </c>
      <c r="GKO115" s="81" t="str">
        <f t="shared" si="182"/>
        <v/>
      </c>
      <c r="GKP115" s="81" t="str">
        <f t="shared" si="182"/>
        <v/>
      </c>
      <c r="GKQ115" s="81" t="str">
        <f t="shared" si="182"/>
        <v/>
      </c>
      <c r="GKR115" s="81" t="str">
        <f t="shared" si="182"/>
        <v/>
      </c>
      <c r="GKS115" s="81" t="str">
        <f t="shared" si="182"/>
        <v/>
      </c>
      <c r="GKT115" s="81" t="str">
        <f t="shared" si="182"/>
        <v/>
      </c>
      <c r="GKU115" s="81" t="str">
        <f t="shared" si="182"/>
        <v/>
      </c>
      <c r="GKV115" s="81" t="str">
        <f t="shared" si="182"/>
        <v/>
      </c>
      <c r="GKW115" s="81" t="str">
        <f t="shared" si="182"/>
        <v/>
      </c>
      <c r="GKX115" s="81" t="str">
        <f t="shared" si="182"/>
        <v/>
      </c>
      <c r="GKY115" s="81" t="str">
        <f t="shared" si="182"/>
        <v/>
      </c>
      <c r="GKZ115" s="81" t="str">
        <f t="shared" si="182"/>
        <v/>
      </c>
      <c r="GLA115" s="81" t="str">
        <f t="shared" si="182"/>
        <v/>
      </c>
      <c r="GLB115" s="81" t="str">
        <f t="shared" si="182"/>
        <v/>
      </c>
      <c r="GLC115" s="81" t="str">
        <f t="shared" si="182"/>
        <v/>
      </c>
      <c r="GLD115" s="81" t="str">
        <f t="shared" si="182"/>
        <v/>
      </c>
      <c r="GLE115" s="81" t="str">
        <f t="shared" si="182"/>
        <v/>
      </c>
      <c r="GLF115" s="81" t="str">
        <f t="shared" si="182"/>
        <v/>
      </c>
      <c r="GLG115" s="81" t="str">
        <f t="shared" si="182"/>
        <v/>
      </c>
      <c r="GLH115" s="81" t="str">
        <f t="shared" si="182"/>
        <v/>
      </c>
      <c r="GLI115" s="81" t="str">
        <f t="shared" si="182"/>
        <v/>
      </c>
      <c r="GLJ115" s="81" t="str">
        <f t="shared" si="182"/>
        <v/>
      </c>
      <c r="GLK115" s="81" t="str">
        <f t="shared" si="182"/>
        <v/>
      </c>
      <c r="GLL115" s="81" t="str">
        <f t="shared" si="182"/>
        <v/>
      </c>
      <c r="GLM115" s="81" t="str">
        <f t="shared" si="182"/>
        <v/>
      </c>
      <c r="GLN115" s="81" t="str">
        <f t="shared" si="182"/>
        <v/>
      </c>
      <c r="GLO115" s="81" t="str">
        <f t="shared" si="182"/>
        <v/>
      </c>
      <c r="GLP115" s="81" t="str">
        <f t="shared" si="182"/>
        <v/>
      </c>
      <c r="GLQ115" s="81" t="str">
        <f t="shared" si="182"/>
        <v/>
      </c>
      <c r="GLR115" s="81" t="str">
        <f t="shared" si="182"/>
        <v/>
      </c>
      <c r="GLS115" s="81" t="str">
        <f t="shared" si="182"/>
        <v/>
      </c>
      <c r="GLT115" s="81" t="str">
        <f t="shared" si="182"/>
        <v/>
      </c>
      <c r="GLU115" s="81" t="str">
        <f t="shared" si="182"/>
        <v/>
      </c>
      <c r="GLV115" s="81" t="str">
        <f t="shared" si="182"/>
        <v/>
      </c>
      <c r="GLW115" s="81" t="str">
        <f t="shared" si="182"/>
        <v/>
      </c>
      <c r="GLX115" s="81" t="str">
        <f t="shared" si="182"/>
        <v/>
      </c>
      <c r="GLY115" s="81" t="str">
        <f t="shared" si="182"/>
        <v/>
      </c>
      <c r="GLZ115" s="81" t="str">
        <f t="shared" si="182"/>
        <v/>
      </c>
      <c r="GMA115" s="81" t="str">
        <f t="shared" si="182"/>
        <v/>
      </c>
      <c r="GMB115" s="81" t="str">
        <f t="shared" si="182"/>
        <v/>
      </c>
      <c r="GMC115" s="81" t="str">
        <f t="shared" si="182"/>
        <v/>
      </c>
      <c r="GMD115" s="81" t="str">
        <f t="shared" si="182"/>
        <v/>
      </c>
      <c r="GME115" s="81" t="str">
        <f t="shared" si="182"/>
        <v/>
      </c>
      <c r="GMF115" s="81" t="str">
        <f t="shared" si="182"/>
        <v/>
      </c>
      <c r="GMG115" s="81" t="str">
        <f t="shared" si="182"/>
        <v/>
      </c>
      <c r="GMH115" s="81" t="str">
        <f t="shared" si="182"/>
        <v/>
      </c>
      <c r="GMI115" s="81" t="str">
        <f t="shared" si="182"/>
        <v/>
      </c>
      <c r="GMJ115" s="81" t="str">
        <f t="shared" si="182"/>
        <v/>
      </c>
      <c r="GMK115" s="81" t="str">
        <f t="shared" si="182"/>
        <v/>
      </c>
      <c r="GML115" s="81" t="str">
        <f t="shared" si="182"/>
        <v/>
      </c>
      <c r="GMM115" s="81" t="str">
        <f t="shared" si="182"/>
        <v/>
      </c>
      <c r="GMN115" s="81" t="str">
        <f t="shared" si="182"/>
        <v/>
      </c>
      <c r="GMO115" s="81" t="str">
        <f t="shared" si="182"/>
        <v/>
      </c>
      <c r="GMP115" s="81" t="str">
        <f t="shared" si="182"/>
        <v/>
      </c>
      <c r="GMQ115" s="81" t="str">
        <f t="shared" si="182"/>
        <v/>
      </c>
      <c r="GMR115" s="81" t="str">
        <f t="shared" si="182"/>
        <v/>
      </c>
      <c r="GMS115" s="81" t="str">
        <f t="shared" si="182"/>
        <v/>
      </c>
      <c r="GMT115" s="81" t="str">
        <f t="shared" si="182"/>
        <v/>
      </c>
      <c r="GMU115" s="81" t="str">
        <f t="shared" si="182"/>
        <v/>
      </c>
      <c r="GMV115" s="81" t="str">
        <f t="shared" si="182"/>
        <v/>
      </c>
      <c r="GMW115" s="81" t="str">
        <f t="shared" si="182"/>
        <v/>
      </c>
      <c r="GMX115" s="81" t="str">
        <f t="shared" si="182"/>
        <v/>
      </c>
      <c r="GMY115" s="81" t="str">
        <f t="shared" ref="GMY115:GPJ115" si="183">IF(ISNUMBER(outYear),GMY66+GMY72+GMY78+GMY112,"")</f>
        <v/>
      </c>
      <c r="GMZ115" s="81" t="str">
        <f t="shared" si="183"/>
        <v/>
      </c>
      <c r="GNA115" s="81" t="str">
        <f t="shared" si="183"/>
        <v/>
      </c>
      <c r="GNB115" s="81" t="str">
        <f t="shared" si="183"/>
        <v/>
      </c>
      <c r="GNC115" s="81" t="str">
        <f t="shared" si="183"/>
        <v/>
      </c>
      <c r="GND115" s="81" t="str">
        <f t="shared" si="183"/>
        <v/>
      </c>
      <c r="GNE115" s="81" t="str">
        <f t="shared" si="183"/>
        <v/>
      </c>
      <c r="GNF115" s="81" t="str">
        <f t="shared" si="183"/>
        <v/>
      </c>
      <c r="GNG115" s="81" t="str">
        <f t="shared" si="183"/>
        <v/>
      </c>
      <c r="GNH115" s="81" t="str">
        <f t="shared" si="183"/>
        <v/>
      </c>
      <c r="GNI115" s="81" t="str">
        <f t="shared" si="183"/>
        <v/>
      </c>
      <c r="GNJ115" s="81" t="str">
        <f t="shared" si="183"/>
        <v/>
      </c>
      <c r="GNK115" s="81" t="str">
        <f t="shared" si="183"/>
        <v/>
      </c>
      <c r="GNL115" s="81" t="str">
        <f t="shared" si="183"/>
        <v/>
      </c>
      <c r="GNM115" s="81" t="str">
        <f t="shared" si="183"/>
        <v/>
      </c>
      <c r="GNN115" s="81" t="str">
        <f t="shared" si="183"/>
        <v/>
      </c>
      <c r="GNO115" s="81" t="str">
        <f t="shared" si="183"/>
        <v/>
      </c>
      <c r="GNP115" s="81" t="str">
        <f t="shared" si="183"/>
        <v/>
      </c>
      <c r="GNQ115" s="81" t="str">
        <f t="shared" si="183"/>
        <v/>
      </c>
      <c r="GNR115" s="81" t="str">
        <f t="shared" si="183"/>
        <v/>
      </c>
      <c r="GNS115" s="81" t="str">
        <f t="shared" si="183"/>
        <v/>
      </c>
      <c r="GNT115" s="81" t="str">
        <f t="shared" si="183"/>
        <v/>
      </c>
      <c r="GNU115" s="81" t="str">
        <f t="shared" si="183"/>
        <v/>
      </c>
      <c r="GNV115" s="81" t="str">
        <f t="shared" si="183"/>
        <v/>
      </c>
      <c r="GNW115" s="81" t="str">
        <f t="shared" si="183"/>
        <v/>
      </c>
      <c r="GNX115" s="81" t="str">
        <f t="shared" si="183"/>
        <v/>
      </c>
      <c r="GNY115" s="81" t="str">
        <f t="shared" si="183"/>
        <v/>
      </c>
      <c r="GNZ115" s="81" t="str">
        <f t="shared" si="183"/>
        <v/>
      </c>
      <c r="GOA115" s="81" t="str">
        <f t="shared" si="183"/>
        <v/>
      </c>
      <c r="GOB115" s="81" t="str">
        <f t="shared" si="183"/>
        <v/>
      </c>
      <c r="GOC115" s="81" t="str">
        <f t="shared" si="183"/>
        <v/>
      </c>
      <c r="GOD115" s="81" t="str">
        <f t="shared" si="183"/>
        <v/>
      </c>
      <c r="GOE115" s="81" t="str">
        <f t="shared" si="183"/>
        <v/>
      </c>
      <c r="GOF115" s="81" t="str">
        <f t="shared" si="183"/>
        <v/>
      </c>
      <c r="GOG115" s="81" t="str">
        <f t="shared" si="183"/>
        <v/>
      </c>
      <c r="GOH115" s="81" t="str">
        <f t="shared" si="183"/>
        <v/>
      </c>
      <c r="GOI115" s="81" t="str">
        <f t="shared" si="183"/>
        <v/>
      </c>
      <c r="GOJ115" s="81" t="str">
        <f t="shared" si="183"/>
        <v/>
      </c>
      <c r="GOK115" s="81" t="str">
        <f t="shared" si="183"/>
        <v/>
      </c>
      <c r="GOL115" s="81" t="str">
        <f t="shared" si="183"/>
        <v/>
      </c>
      <c r="GOM115" s="81" t="str">
        <f t="shared" si="183"/>
        <v/>
      </c>
      <c r="GON115" s="81" t="str">
        <f t="shared" si="183"/>
        <v/>
      </c>
      <c r="GOO115" s="81" t="str">
        <f t="shared" si="183"/>
        <v/>
      </c>
      <c r="GOP115" s="81" t="str">
        <f t="shared" si="183"/>
        <v/>
      </c>
      <c r="GOQ115" s="81" t="str">
        <f t="shared" si="183"/>
        <v/>
      </c>
      <c r="GOR115" s="81" t="str">
        <f t="shared" si="183"/>
        <v/>
      </c>
      <c r="GOS115" s="81" t="str">
        <f t="shared" si="183"/>
        <v/>
      </c>
      <c r="GOT115" s="81" t="str">
        <f t="shared" si="183"/>
        <v/>
      </c>
      <c r="GOU115" s="81" t="str">
        <f t="shared" si="183"/>
        <v/>
      </c>
      <c r="GOV115" s="81" t="str">
        <f t="shared" si="183"/>
        <v/>
      </c>
      <c r="GOW115" s="81" t="str">
        <f t="shared" si="183"/>
        <v/>
      </c>
      <c r="GOX115" s="81" t="str">
        <f t="shared" si="183"/>
        <v/>
      </c>
      <c r="GOY115" s="81" t="str">
        <f t="shared" si="183"/>
        <v/>
      </c>
      <c r="GOZ115" s="81" t="str">
        <f t="shared" si="183"/>
        <v/>
      </c>
      <c r="GPA115" s="81" t="str">
        <f t="shared" si="183"/>
        <v/>
      </c>
      <c r="GPB115" s="81" t="str">
        <f t="shared" si="183"/>
        <v/>
      </c>
      <c r="GPC115" s="81" t="str">
        <f t="shared" si="183"/>
        <v/>
      </c>
      <c r="GPD115" s="81" t="str">
        <f t="shared" si="183"/>
        <v/>
      </c>
      <c r="GPE115" s="81" t="str">
        <f t="shared" si="183"/>
        <v/>
      </c>
      <c r="GPF115" s="81" t="str">
        <f t="shared" si="183"/>
        <v/>
      </c>
      <c r="GPG115" s="81" t="str">
        <f t="shared" si="183"/>
        <v/>
      </c>
      <c r="GPH115" s="81" t="str">
        <f t="shared" si="183"/>
        <v/>
      </c>
      <c r="GPI115" s="81" t="str">
        <f t="shared" si="183"/>
        <v/>
      </c>
      <c r="GPJ115" s="81" t="str">
        <f t="shared" si="183"/>
        <v/>
      </c>
      <c r="GPK115" s="81" t="str">
        <f t="shared" ref="GPK115:GRV115" si="184">IF(ISNUMBER(outYear),GPK66+GPK72+GPK78+GPK112,"")</f>
        <v/>
      </c>
      <c r="GPL115" s="81" t="str">
        <f t="shared" si="184"/>
        <v/>
      </c>
      <c r="GPM115" s="81" t="str">
        <f t="shared" si="184"/>
        <v/>
      </c>
      <c r="GPN115" s="81" t="str">
        <f t="shared" si="184"/>
        <v/>
      </c>
      <c r="GPO115" s="81" t="str">
        <f t="shared" si="184"/>
        <v/>
      </c>
      <c r="GPP115" s="81" t="str">
        <f t="shared" si="184"/>
        <v/>
      </c>
      <c r="GPQ115" s="81" t="str">
        <f t="shared" si="184"/>
        <v/>
      </c>
      <c r="GPR115" s="81" t="str">
        <f t="shared" si="184"/>
        <v/>
      </c>
      <c r="GPS115" s="81" t="str">
        <f t="shared" si="184"/>
        <v/>
      </c>
      <c r="GPT115" s="81" t="str">
        <f t="shared" si="184"/>
        <v/>
      </c>
      <c r="GPU115" s="81" t="str">
        <f t="shared" si="184"/>
        <v/>
      </c>
      <c r="GPV115" s="81" t="str">
        <f t="shared" si="184"/>
        <v/>
      </c>
      <c r="GPW115" s="81" t="str">
        <f t="shared" si="184"/>
        <v/>
      </c>
      <c r="GPX115" s="81" t="str">
        <f t="shared" si="184"/>
        <v/>
      </c>
      <c r="GPY115" s="81" t="str">
        <f t="shared" si="184"/>
        <v/>
      </c>
      <c r="GPZ115" s="81" t="str">
        <f t="shared" si="184"/>
        <v/>
      </c>
      <c r="GQA115" s="81" t="str">
        <f t="shared" si="184"/>
        <v/>
      </c>
      <c r="GQB115" s="81" t="str">
        <f t="shared" si="184"/>
        <v/>
      </c>
      <c r="GQC115" s="81" t="str">
        <f t="shared" si="184"/>
        <v/>
      </c>
      <c r="GQD115" s="81" t="str">
        <f t="shared" si="184"/>
        <v/>
      </c>
      <c r="GQE115" s="81" t="str">
        <f t="shared" si="184"/>
        <v/>
      </c>
      <c r="GQF115" s="81" t="str">
        <f t="shared" si="184"/>
        <v/>
      </c>
      <c r="GQG115" s="81" t="str">
        <f t="shared" si="184"/>
        <v/>
      </c>
      <c r="GQH115" s="81" t="str">
        <f t="shared" si="184"/>
        <v/>
      </c>
      <c r="GQI115" s="81" t="str">
        <f t="shared" si="184"/>
        <v/>
      </c>
      <c r="GQJ115" s="81" t="str">
        <f t="shared" si="184"/>
        <v/>
      </c>
      <c r="GQK115" s="81" t="str">
        <f t="shared" si="184"/>
        <v/>
      </c>
      <c r="GQL115" s="81" t="str">
        <f t="shared" si="184"/>
        <v/>
      </c>
      <c r="GQM115" s="81" t="str">
        <f t="shared" si="184"/>
        <v/>
      </c>
      <c r="GQN115" s="81" t="str">
        <f t="shared" si="184"/>
        <v/>
      </c>
      <c r="GQO115" s="81" t="str">
        <f t="shared" si="184"/>
        <v/>
      </c>
      <c r="GQP115" s="81" t="str">
        <f t="shared" si="184"/>
        <v/>
      </c>
      <c r="GQQ115" s="81" t="str">
        <f t="shared" si="184"/>
        <v/>
      </c>
      <c r="GQR115" s="81" t="str">
        <f t="shared" si="184"/>
        <v/>
      </c>
      <c r="GQS115" s="81" t="str">
        <f t="shared" si="184"/>
        <v/>
      </c>
      <c r="GQT115" s="81" t="str">
        <f t="shared" si="184"/>
        <v/>
      </c>
      <c r="GQU115" s="81" t="str">
        <f t="shared" si="184"/>
        <v/>
      </c>
      <c r="GQV115" s="81" t="str">
        <f t="shared" si="184"/>
        <v/>
      </c>
      <c r="GQW115" s="81" t="str">
        <f t="shared" si="184"/>
        <v/>
      </c>
      <c r="GQX115" s="81" t="str">
        <f t="shared" si="184"/>
        <v/>
      </c>
      <c r="GQY115" s="81" t="str">
        <f t="shared" si="184"/>
        <v/>
      </c>
      <c r="GQZ115" s="81" t="str">
        <f t="shared" si="184"/>
        <v/>
      </c>
      <c r="GRA115" s="81" t="str">
        <f t="shared" si="184"/>
        <v/>
      </c>
      <c r="GRB115" s="81" t="str">
        <f t="shared" si="184"/>
        <v/>
      </c>
      <c r="GRC115" s="81" t="str">
        <f t="shared" si="184"/>
        <v/>
      </c>
      <c r="GRD115" s="81" t="str">
        <f t="shared" si="184"/>
        <v/>
      </c>
      <c r="GRE115" s="81" t="str">
        <f t="shared" si="184"/>
        <v/>
      </c>
      <c r="GRF115" s="81" t="str">
        <f t="shared" si="184"/>
        <v/>
      </c>
      <c r="GRG115" s="81" t="str">
        <f t="shared" si="184"/>
        <v/>
      </c>
      <c r="GRH115" s="81" t="str">
        <f t="shared" si="184"/>
        <v/>
      </c>
      <c r="GRI115" s="81" t="str">
        <f t="shared" si="184"/>
        <v/>
      </c>
      <c r="GRJ115" s="81" t="str">
        <f t="shared" si="184"/>
        <v/>
      </c>
      <c r="GRK115" s="81" t="str">
        <f t="shared" si="184"/>
        <v/>
      </c>
      <c r="GRL115" s="81" t="str">
        <f t="shared" si="184"/>
        <v/>
      </c>
      <c r="GRM115" s="81" t="str">
        <f t="shared" si="184"/>
        <v/>
      </c>
      <c r="GRN115" s="81" t="str">
        <f t="shared" si="184"/>
        <v/>
      </c>
      <c r="GRO115" s="81" t="str">
        <f t="shared" si="184"/>
        <v/>
      </c>
      <c r="GRP115" s="81" t="str">
        <f t="shared" si="184"/>
        <v/>
      </c>
      <c r="GRQ115" s="81" t="str">
        <f t="shared" si="184"/>
        <v/>
      </c>
      <c r="GRR115" s="81" t="str">
        <f t="shared" si="184"/>
        <v/>
      </c>
      <c r="GRS115" s="81" t="str">
        <f t="shared" si="184"/>
        <v/>
      </c>
      <c r="GRT115" s="81" t="str">
        <f t="shared" si="184"/>
        <v/>
      </c>
      <c r="GRU115" s="81" t="str">
        <f t="shared" si="184"/>
        <v/>
      </c>
      <c r="GRV115" s="81" t="str">
        <f t="shared" si="184"/>
        <v/>
      </c>
      <c r="GRW115" s="81" t="str">
        <f t="shared" ref="GRW115:GUH115" si="185">IF(ISNUMBER(outYear),GRW66+GRW72+GRW78+GRW112,"")</f>
        <v/>
      </c>
      <c r="GRX115" s="81" t="str">
        <f t="shared" si="185"/>
        <v/>
      </c>
      <c r="GRY115" s="81" t="str">
        <f t="shared" si="185"/>
        <v/>
      </c>
      <c r="GRZ115" s="81" t="str">
        <f t="shared" si="185"/>
        <v/>
      </c>
      <c r="GSA115" s="81" t="str">
        <f t="shared" si="185"/>
        <v/>
      </c>
      <c r="GSB115" s="81" t="str">
        <f t="shared" si="185"/>
        <v/>
      </c>
      <c r="GSC115" s="81" t="str">
        <f t="shared" si="185"/>
        <v/>
      </c>
      <c r="GSD115" s="81" t="str">
        <f t="shared" si="185"/>
        <v/>
      </c>
      <c r="GSE115" s="81" t="str">
        <f t="shared" si="185"/>
        <v/>
      </c>
      <c r="GSF115" s="81" t="str">
        <f t="shared" si="185"/>
        <v/>
      </c>
      <c r="GSG115" s="81" t="str">
        <f t="shared" si="185"/>
        <v/>
      </c>
      <c r="GSH115" s="81" t="str">
        <f t="shared" si="185"/>
        <v/>
      </c>
      <c r="GSI115" s="81" t="str">
        <f t="shared" si="185"/>
        <v/>
      </c>
      <c r="GSJ115" s="81" t="str">
        <f t="shared" si="185"/>
        <v/>
      </c>
      <c r="GSK115" s="81" t="str">
        <f t="shared" si="185"/>
        <v/>
      </c>
      <c r="GSL115" s="81" t="str">
        <f t="shared" si="185"/>
        <v/>
      </c>
      <c r="GSM115" s="81" t="str">
        <f t="shared" si="185"/>
        <v/>
      </c>
      <c r="GSN115" s="81" t="str">
        <f t="shared" si="185"/>
        <v/>
      </c>
      <c r="GSO115" s="81" t="str">
        <f t="shared" si="185"/>
        <v/>
      </c>
      <c r="GSP115" s="81" t="str">
        <f t="shared" si="185"/>
        <v/>
      </c>
      <c r="GSQ115" s="81" t="str">
        <f t="shared" si="185"/>
        <v/>
      </c>
      <c r="GSR115" s="81" t="str">
        <f t="shared" si="185"/>
        <v/>
      </c>
      <c r="GSS115" s="81" t="str">
        <f t="shared" si="185"/>
        <v/>
      </c>
      <c r="GST115" s="81" t="str">
        <f t="shared" si="185"/>
        <v/>
      </c>
      <c r="GSU115" s="81" t="str">
        <f t="shared" si="185"/>
        <v/>
      </c>
      <c r="GSV115" s="81" t="str">
        <f t="shared" si="185"/>
        <v/>
      </c>
      <c r="GSW115" s="81" t="str">
        <f t="shared" si="185"/>
        <v/>
      </c>
      <c r="GSX115" s="81" t="str">
        <f t="shared" si="185"/>
        <v/>
      </c>
      <c r="GSY115" s="81" t="str">
        <f t="shared" si="185"/>
        <v/>
      </c>
      <c r="GSZ115" s="81" t="str">
        <f t="shared" si="185"/>
        <v/>
      </c>
      <c r="GTA115" s="81" t="str">
        <f t="shared" si="185"/>
        <v/>
      </c>
      <c r="GTB115" s="81" t="str">
        <f t="shared" si="185"/>
        <v/>
      </c>
      <c r="GTC115" s="81" t="str">
        <f t="shared" si="185"/>
        <v/>
      </c>
      <c r="GTD115" s="81" t="str">
        <f t="shared" si="185"/>
        <v/>
      </c>
      <c r="GTE115" s="81" t="str">
        <f t="shared" si="185"/>
        <v/>
      </c>
      <c r="GTF115" s="81" t="str">
        <f t="shared" si="185"/>
        <v/>
      </c>
      <c r="GTG115" s="81" t="str">
        <f t="shared" si="185"/>
        <v/>
      </c>
      <c r="GTH115" s="81" t="str">
        <f t="shared" si="185"/>
        <v/>
      </c>
      <c r="GTI115" s="81" t="str">
        <f t="shared" si="185"/>
        <v/>
      </c>
      <c r="GTJ115" s="81" t="str">
        <f t="shared" si="185"/>
        <v/>
      </c>
      <c r="GTK115" s="81" t="str">
        <f t="shared" si="185"/>
        <v/>
      </c>
      <c r="GTL115" s="81" t="str">
        <f t="shared" si="185"/>
        <v/>
      </c>
      <c r="GTM115" s="81" t="str">
        <f t="shared" si="185"/>
        <v/>
      </c>
      <c r="GTN115" s="81" t="str">
        <f t="shared" si="185"/>
        <v/>
      </c>
      <c r="GTO115" s="81" t="str">
        <f t="shared" si="185"/>
        <v/>
      </c>
      <c r="GTP115" s="81" t="str">
        <f t="shared" si="185"/>
        <v/>
      </c>
      <c r="GTQ115" s="81" t="str">
        <f t="shared" si="185"/>
        <v/>
      </c>
      <c r="GTR115" s="81" t="str">
        <f t="shared" si="185"/>
        <v/>
      </c>
      <c r="GTS115" s="81" t="str">
        <f t="shared" si="185"/>
        <v/>
      </c>
      <c r="GTT115" s="81" t="str">
        <f t="shared" si="185"/>
        <v/>
      </c>
      <c r="GTU115" s="81" t="str">
        <f t="shared" si="185"/>
        <v/>
      </c>
      <c r="GTV115" s="81" t="str">
        <f t="shared" si="185"/>
        <v/>
      </c>
      <c r="GTW115" s="81" t="str">
        <f t="shared" si="185"/>
        <v/>
      </c>
      <c r="GTX115" s="81" t="str">
        <f t="shared" si="185"/>
        <v/>
      </c>
      <c r="GTY115" s="81" t="str">
        <f t="shared" si="185"/>
        <v/>
      </c>
      <c r="GTZ115" s="81" t="str">
        <f t="shared" si="185"/>
        <v/>
      </c>
      <c r="GUA115" s="81" t="str">
        <f t="shared" si="185"/>
        <v/>
      </c>
      <c r="GUB115" s="81" t="str">
        <f t="shared" si="185"/>
        <v/>
      </c>
      <c r="GUC115" s="81" t="str">
        <f t="shared" si="185"/>
        <v/>
      </c>
      <c r="GUD115" s="81" t="str">
        <f t="shared" si="185"/>
        <v/>
      </c>
      <c r="GUE115" s="81" t="str">
        <f t="shared" si="185"/>
        <v/>
      </c>
      <c r="GUF115" s="81" t="str">
        <f t="shared" si="185"/>
        <v/>
      </c>
      <c r="GUG115" s="81" t="str">
        <f t="shared" si="185"/>
        <v/>
      </c>
      <c r="GUH115" s="81" t="str">
        <f t="shared" si="185"/>
        <v/>
      </c>
      <c r="GUI115" s="81" t="str">
        <f t="shared" ref="GUI115:GWT115" si="186">IF(ISNUMBER(outYear),GUI66+GUI72+GUI78+GUI112,"")</f>
        <v/>
      </c>
      <c r="GUJ115" s="81" t="str">
        <f t="shared" si="186"/>
        <v/>
      </c>
      <c r="GUK115" s="81" t="str">
        <f t="shared" si="186"/>
        <v/>
      </c>
      <c r="GUL115" s="81" t="str">
        <f t="shared" si="186"/>
        <v/>
      </c>
      <c r="GUM115" s="81" t="str">
        <f t="shared" si="186"/>
        <v/>
      </c>
      <c r="GUN115" s="81" t="str">
        <f t="shared" si="186"/>
        <v/>
      </c>
      <c r="GUO115" s="81" t="str">
        <f t="shared" si="186"/>
        <v/>
      </c>
      <c r="GUP115" s="81" t="str">
        <f t="shared" si="186"/>
        <v/>
      </c>
      <c r="GUQ115" s="81" t="str">
        <f t="shared" si="186"/>
        <v/>
      </c>
      <c r="GUR115" s="81" t="str">
        <f t="shared" si="186"/>
        <v/>
      </c>
      <c r="GUS115" s="81" t="str">
        <f t="shared" si="186"/>
        <v/>
      </c>
      <c r="GUT115" s="81" t="str">
        <f t="shared" si="186"/>
        <v/>
      </c>
      <c r="GUU115" s="81" t="str">
        <f t="shared" si="186"/>
        <v/>
      </c>
      <c r="GUV115" s="81" t="str">
        <f t="shared" si="186"/>
        <v/>
      </c>
      <c r="GUW115" s="81" t="str">
        <f t="shared" si="186"/>
        <v/>
      </c>
      <c r="GUX115" s="81" t="str">
        <f t="shared" si="186"/>
        <v/>
      </c>
      <c r="GUY115" s="81" t="str">
        <f t="shared" si="186"/>
        <v/>
      </c>
      <c r="GUZ115" s="81" t="str">
        <f t="shared" si="186"/>
        <v/>
      </c>
      <c r="GVA115" s="81" t="str">
        <f t="shared" si="186"/>
        <v/>
      </c>
      <c r="GVB115" s="81" t="str">
        <f t="shared" si="186"/>
        <v/>
      </c>
      <c r="GVC115" s="81" t="str">
        <f t="shared" si="186"/>
        <v/>
      </c>
      <c r="GVD115" s="81" t="str">
        <f t="shared" si="186"/>
        <v/>
      </c>
      <c r="GVE115" s="81" t="str">
        <f t="shared" si="186"/>
        <v/>
      </c>
      <c r="GVF115" s="81" t="str">
        <f t="shared" si="186"/>
        <v/>
      </c>
      <c r="GVG115" s="81" t="str">
        <f t="shared" si="186"/>
        <v/>
      </c>
      <c r="GVH115" s="81" t="str">
        <f t="shared" si="186"/>
        <v/>
      </c>
      <c r="GVI115" s="81" t="str">
        <f t="shared" si="186"/>
        <v/>
      </c>
      <c r="GVJ115" s="81" t="str">
        <f t="shared" si="186"/>
        <v/>
      </c>
      <c r="GVK115" s="81" t="str">
        <f t="shared" si="186"/>
        <v/>
      </c>
      <c r="GVL115" s="81" t="str">
        <f t="shared" si="186"/>
        <v/>
      </c>
      <c r="GVM115" s="81" t="str">
        <f t="shared" si="186"/>
        <v/>
      </c>
      <c r="GVN115" s="81" t="str">
        <f t="shared" si="186"/>
        <v/>
      </c>
      <c r="GVO115" s="81" t="str">
        <f t="shared" si="186"/>
        <v/>
      </c>
      <c r="GVP115" s="81" t="str">
        <f t="shared" si="186"/>
        <v/>
      </c>
      <c r="GVQ115" s="81" t="str">
        <f t="shared" si="186"/>
        <v/>
      </c>
      <c r="GVR115" s="81" t="str">
        <f t="shared" si="186"/>
        <v/>
      </c>
      <c r="GVS115" s="81" t="str">
        <f t="shared" si="186"/>
        <v/>
      </c>
      <c r="GVT115" s="81" t="str">
        <f t="shared" si="186"/>
        <v/>
      </c>
      <c r="GVU115" s="81" t="str">
        <f t="shared" si="186"/>
        <v/>
      </c>
      <c r="GVV115" s="81" t="str">
        <f t="shared" si="186"/>
        <v/>
      </c>
      <c r="GVW115" s="81" t="str">
        <f t="shared" si="186"/>
        <v/>
      </c>
      <c r="GVX115" s="81" t="str">
        <f t="shared" si="186"/>
        <v/>
      </c>
      <c r="GVY115" s="81" t="str">
        <f t="shared" si="186"/>
        <v/>
      </c>
      <c r="GVZ115" s="81" t="str">
        <f t="shared" si="186"/>
        <v/>
      </c>
      <c r="GWA115" s="81" t="str">
        <f t="shared" si="186"/>
        <v/>
      </c>
      <c r="GWB115" s="81" t="str">
        <f t="shared" si="186"/>
        <v/>
      </c>
      <c r="GWC115" s="81" t="str">
        <f t="shared" si="186"/>
        <v/>
      </c>
      <c r="GWD115" s="81" t="str">
        <f t="shared" si="186"/>
        <v/>
      </c>
      <c r="GWE115" s="81" t="str">
        <f t="shared" si="186"/>
        <v/>
      </c>
      <c r="GWF115" s="81" t="str">
        <f t="shared" si="186"/>
        <v/>
      </c>
      <c r="GWG115" s="81" t="str">
        <f t="shared" si="186"/>
        <v/>
      </c>
      <c r="GWH115" s="81" t="str">
        <f t="shared" si="186"/>
        <v/>
      </c>
      <c r="GWI115" s="81" t="str">
        <f t="shared" si="186"/>
        <v/>
      </c>
      <c r="GWJ115" s="81" t="str">
        <f t="shared" si="186"/>
        <v/>
      </c>
      <c r="GWK115" s="81" t="str">
        <f t="shared" si="186"/>
        <v/>
      </c>
      <c r="GWL115" s="81" t="str">
        <f t="shared" si="186"/>
        <v/>
      </c>
      <c r="GWM115" s="81" t="str">
        <f t="shared" si="186"/>
        <v/>
      </c>
      <c r="GWN115" s="81" t="str">
        <f t="shared" si="186"/>
        <v/>
      </c>
      <c r="GWO115" s="81" t="str">
        <f t="shared" si="186"/>
        <v/>
      </c>
      <c r="GWP115" s="81" t="str">
        <f t="shared" si="186"/>
        <v/>
      </c>
      <c r="GWQ115" s="81" t="str">
        <f t="shared" si="186"/>
        <v/>
      </c>
      <c r="GWR115" s="81" t="str">
        <f t="shared" si="186"/>
        <v/>
      </c>
      <c r="GWS115" s="81" t="str">
        <f t="shared" si="186"/>
        <v/>
      </c>
      <c r="GWT115" s="81" t="str">
        <f t="shared" si="186"/>
        <v/>
      </c>
      <c r="GWU115" s="81" t="str">
        <f t="shared" ref="GWU115:GZF115" si="187">IF(ISNUMBER(outYear),GWU66+GWU72+GWU78+GWU112,"")</f>
        <v/>
      </c>
      <c r="GWV115" s="81" t="str">
        <f t="shared" si="187"/>
        <v/>
      </c>
      <c r="GWW115" s="81" t="str">
        <f t="shared" si="187"/>
        <v/>
      </c>
      <c r="GWX115" s="81" t="str">
        <f t="shared" si="187"/>
        <v/>
      </c>
      <c r="GWY115" s="81" t="str">
        <f t="shared" si="187"/>
        <v/>
      </c>
      <c r="GWZ115" s="81" t="str">
        <f t="shared" si="187"/>
        <v/>
      </c>
      <c r="GXA115" s="81" t="str">
        <f t="shared" si="187"/>
        <v/>
      </c>
      <c r="GXB115" s="81" t="str">
        <f t="shared" si="187"/>
        <v/>
      </c>
      <c r="GXC115" s="81" t="str">
        <f t="shared" si="187"/>
        <v/>
      </c>
      <c r="GXD115" s="81" t="str">
        <f t="shared" si="187"/>
        <v/>
      </c>
      <c r="GXE115" s="81" t="str">
        <f t="shared" si="187"/>
        <v/>
      </c>
      <c r="GXF115" s="81" t="str">
        <f t="shared" si="187"/>
        <v/>
      </c>
      <c r="GXG115" s="81" t="str">
        <f t="shared" si="187"/>
        <v/>
      </c>
      <c r="GXH115" s="81" t="str">
        <f t="shared" si="187"/>
        <v/>
      </c>
      <c r="GXI115" s="81" t="str">
        <f t="shared" si="187"/>
        <v/>
      </c>
      <c r="GXJ115" s="81" t="str">
        <f t="shared" si="187"/>
        <v/>
      </c>
      <c r="GXK115" s="81" t="str">
        <f t="shared" si="187"/>
        <v/>
      </c>
      <c r="GXL115" s="81" t="str">
        <f t="shared" si="187"/>
        <v/>
      </c>
      <c r="GXM115" s="81" t="str">
        <f t="shared" si="187"/>
        <v/>
      </c>
      <c r="GXN115" s="81" t="str">
        <f t="shared" si="187"/>
        <v/>
      </c>
      <c r="GXO115" s="81" t="str">
        <f t="shared" si="187"/>
        <v/>
      </c>
      <c r="GXP115" s="81" t="str">
        <f t="shared" si="187"/>
        <v/>
      </c>
      <c r="GXQ115" s="81" t="str">
        <f t="shared" si="187"/>
        <v/>
      </c>
      <c r="GXR115" s="81" t="str">
        <f t="shared" si="187"/>
        <v/>
      </c>
      <c r="GXS115" s="81" t="str">
        <f t="shared" si="187"/>
        <v/>
      </c>
      <c r="GXT115" s="81" t="str">
        <f t="shared" si="187"/>
        <v/>
      </c>
      <c r="GXU115" s="81" t="str">
        <f t="shared" si="187"/>
        <v/>
      </c>
      <c r="GXV115" s="81" t="str">
        <f t="shared" si="187"/>
        <v/>
      </c>
      <c r="GXW115" s="81" t="str">
        <f t="shared" si="187"/>
        <v/>
      </c>
      <c r="GXX115" s="81" t="str">
        <f t="shared" si="187"/>
        <v/>
      </c>
      <c r="GXY115" s="81" t="str">
        <f t="shared" si="187"/>
        <v/>
      </c>
      <c r="GXZ115" s="81" t="str">
        <f t="shared" si="187"/>
        <v/>
      </c>
      <c r="GYA115" s="81" t="str">
        <f t="shared" si="187"/>
        <v/>
      </c>
      <c r="GYB115" s="81" t="str">
        <f t="shared" si="187"/>
        <v/>
      </c>
      <c r="GYC115" s="81" t="str">
        <f t="shared" si="187"/>
        <v/>
      </c>
      <c r="GYD115" s="81" t="str">
        <f t="shared" si="187"/>
        <v/>
      </c>
      <c r="GYE115" s="81" t="str">
        <f t="shared" si="187"/>
        <v/>
      </c>
      <c r="GYF115" s="81" t="str">
        <f t="shared" si="187"/>
        <v/>
      </c>
      <c r="GYG115" s="81" t="str">
        <f t="shared" si="187"/>
        <v/>
      </c>
      <c r="GYH115" s="81" t="str">
        <f t="shared" si="187"/>
        <v/>
      </c>
      <c r="GYI115" s="81" t="str">
        <f t="shared" si="187"/>
        <v/>
      </c>
      <c r="GYJ115" s="81" t="str">
        <f t="shared" si="187"/>
        <v/>
      </c>
      <c r="GYK115" s="81" t="str">
        <f t="shared" si="187"/>
        <v/>
      </c>
      <c r="GYL115" s="81" t="str">
        <f t="shared" si="187"/>
        <v/>
      </c>
      <c r="GYM115" s="81" t="str">
        <f t="shared" si="187"/>
        <v/>
      </c>
      <c r="GYN115" s="81" t="str">
        <f t="shared" si="187"/>
        <v/>
      </c>
      <c r="GYO115" s="81" t="str">
        <f t="shared" si="187"/>
        <v/>
      </c>
      <c r="GYP115" s="81" t="str">
        <f t="shared" si="187"/>
        <v/>
      </c>
      <c r="GYQ115" s="81" t="str">
        <f t="shared" si="187"/>
        <v/>
      </c>
      <c r="GYR115" s="81" t="str">
        <f t="shared" si="187"/>
        <v/>
      </c>
      <c r="GYS115" s="81" t="str">
        <f t="shared" si="187"/>
        <v/>
      </c>
      <c r="GYT115" s="81" t="str">
        <f t="shared" si="187"/>
        <v/>
      </c>
      <c r="GYU115" s="81" t="str">
        <f t="shared" si="187"/>
        <v/>
      </c>
      <c r="GYV115" s="81" t="str">
        <f t="shared" si="187"/>
        <v/>
      </c>
      <c r="GYW115" s="81" t="str">
        <f t="shared" si="187"/>
        <v/>
      </c>
      <c r="GYX115" s="81" t="str">
        <f t="shared" si="187"/>
        <v/>
      </c>
      <c r="GYY115" s="81" t="str">
        <f t="shared" si="187"/>
        <v/>
      </c>
      <c r="GYZ115" s="81" t="str">
        <f t="shared" si="187"/>
        <v/>
      </c>
      <c r="GZA115" s="81" t="str">
        <f t="shared" si="187"/>
        <v/>
      </c>
      <c r="GZB115" s="81" t="str">
        <f t="shared" si="187"/>
        <v/>
      </c>
      <c r="GZC115" s="81" t="str">
        <f t="shared" si="187"/>
        <v/>
      </c>
      <c r="GZD115" s="81" t="str">
        <f t="shared" si="187"/>
        <v/>
      </c>
      <c r="GZE115" s="81" t="str">
        <f t="shared" si="187"/>
        <v/>
      </c>
      <c r="GZF115" s="81" t="str">
        <f t="shared" si="187"/>
        <v/>
      </c>
      <c r="GZG115" s="81" t="str">
        <f t="shared" ref="GZG115:HBR115" si="188">IF(ISNUMBER(outYear),GZG66+GZG72+GZG78+GZG112,"")</f>
        <v/>
      </c>
      <c r="GZH115" s="81" t="str">
        <f t="shared" si="188"/>
        <v/>
      </c>
      <c r="GZI115" s="81" t="str">
        <f t="shared" si="188"/>
        <v/>
      </c>
      <c r="GZJ115" s="81" t="str">
        <f t="shared" si="188"/>
        <v/>
      </c>
      <c r="GZK115" s="81" t="str">
        <f t="shared" si="188"/>
        <v/>
      </c>
      <c r="GZL115" s="81" t="str">
        <f t="shared" si="188"/>
        <v/>
      </c>
      <c r="GZM115" s="81" t="str">
        <f t="shared" si="188"/>
        <v/>
      </c>
      <c r="GZN115" s="81" t="str">
        <f t="shared" si="188"/>
        <v/>
      </c>
      <c r="GZO115" s="81" t="str">
        <f t="shared" si="188"/>
        <v/>
      </c>
      <c r="GZP115" s="81" t="str">
        <f t="shared" si="188"/>
        <v/>
      </c>
      <c r="GZQ115" s="81" t="str">
        <f t="shared" si="188"/>
        <v/>
      </c>
      <c r="GZR115" s="81" t="str">
        <f t="shared" si="188"/>
        <v/>
      </c>
      <c r="GZS115" s="81" t="str">
        <f t="shared" si="188"/>
        <v/>
      </c>
      <c r="GZT115" s="81" t="str">
        <f t="shared" si="188"/>
        <v/>
      </c>
      <c r="GZU115" s="81" t="str">
        <f t="shared" si="188"/>
        <v/>
      </c>
      <c r="GZV115" s="81" t="str">
        <f t="shared" si="188"/>
        <v/>
      </c>
      <c r="GZW115" s="81" t="str">
        <f t="shared" si="188"/>
        <v/>
      </c>
      <c r="GZX115" s="81" t="str">
        <f t="shared" si="188"/>
        <v/>
      </c>
      <c r="GZY115" s="81" t="str">
        <f t="shared" si="188"/>
        <v/>
      </c>
      <c r="GZZ115" s="81" t="str">
        <f t="shared" si="188"/>
        <v/>
      </c>
      <c r="HAA115" s="81" t="str">
        <f t="shared" si="188"/>
        <v/>
      </c>
      <c r="HAB115" s="81" t="str">
        <f t="shared" si="188"/>
        <v/>
      </c>
      <c r="HAC115" s="81" t="str">
        <f t="shared" si="188"/>
        <v/>
      </c>
      <c r="HAD115" s="81" t="str">
        <f t="shared" si="188"/>
        <v/>
      </c>
      <c r="HAE115" s="81" t="str">
        <f t="shared" si="188"/>
        <v/>
      </c>
      <c r="HAF115" s="81" t="str">
        <f t="shared" si="188"/>
        <v/>
      </c>
      <c r="HAG115" s="81" t="str">
        <f t="shared" si="188"/>
        <v/>
      </c>
      <c r="HAH115" s="81" t="str">
        <f t="shared" si="188"/>
        <v/>
      </c>
      <c r="HAI115" s="81" t="str">
        <f t="shared" si="188"/>
        <v/>
      </c>
      <c r="HAJ115" s="81" t="str">
        <f t="shared" si="188"/>
        <v/>
      </c>
      <c r="HAK115" s="81" t="str">
        <f t="shared" si="188"/>
        <v/>
      </c>
      <c r="HAL115" s="81" t="str">
        <f t="shared" si="188"/>
        <v/>
      </c>
      <c r="HAM115" s="81" t="str">
        <f t="shared" si="188"/>
        <v/>
      </c>
      <c r="HAN115" s="81" t="str">
        <f t="shared" si="188"/>
        <v/>
      </c>
      <c r="HAO115" s="81" t="str">
        <f t="shared" si="188"/>
        <v/>
      </c>
      <c r="HAP115" s="81" t="str">
        <f t="shared" si="188"/>
        <v/>
      </c>
      <c r="HAQ115" s="81" t="str">
        <f t="shared" si="188"/>
        <v/>
      </c>
      <c r="HAR115" s="81" t="str">
        <f t="shared" si="188"/>
        <v/>
      </c>
      <c r="HAS115" s="81" t="str">
        <f t="shared" si="188"/>
        <v/>
      </c>
      <c r="HAT115" s="81" t="str">
        <f t="shared" si="188"/>
        <v/>
      </c>
      <c r="HAU115" s="81" t="str">
        <f t="shared" si="188"/>
        <v/>
      </c>
      <c r="HAV115" s="81" t="str">
        <f t="shared" si="188"/>
        <v/>
      </c>
      <c r="HAW115" s="81" t="str">
        <f t="shared" si="188"/>
        <v/>
      </c>
      <c r="HAX115" s="81" t="str">
        <f t="shared" si="188"/>
        <v/>
      </c>
      <c r="HAY115" s="81" t="str">
        <f t="shared" si="188"/>
        <v/>
      </c>
      <c r="HAZ115" s="81" t="str">
        <f t="shared" si="188"/>
        <v/>
      </c>
      <c r="HBA115" s="81" t="str">
        <f t="shared" si="188"/>
        <v/>
      </c>
      <c r="HBB115" s="81" t="str">
        <f t="shared" si="188"/>
        <v/>
      </c>
      <c r="HBC115" s="81" t="str">
        <f t="shared" si="188"/>
        <v/>
      </c>
      <c r="HBD115" s="81" t="str">
        <f t="shared" si="188"/>
        <v/>
      </c>
      <c r="HBE115" s="81" t="str">
        <f t="shared" si="188"/>
        <v/>
      </c>
      <c r="HBF115" s="81" t="str">
        <f t="shared" si="188"/>
        <v/>
      </c>
      <c r="HBG115" s="81" t="str">
        <f t="shared" si="188"/>
        <v/>
      </c>
      <c r="HBH115" s="81" t="str">
        <f t="shared" si="188"/>
        <v/>
      </c>
      <c r="HBI115" s="81" t="str">
        <f t="shared" si="188"/>
        <v/>
      </c>
      <c r="HBJ115" s="81" t="str">
        <f t="shared" si="188"/>
        <v/>
      </c>
      <c r="HBK115" s="81" t="str">
        <f t="shared" si="188"/>
        <v/>
      </c>
      <c r="HBL115" s="81" t="str">
        <f t="shared" si="188"/>
        <v/>
      </c>
      <c r="HBM115" s="81" t="str">
        <f t="shared" si="188"/>
        <v/>
      </c>
      <c r="HBN115" s="81" t="str">
        <f t="shared" si="188"/>
        <v/>
      </c>
      <c r="HBO115" s="81" t="str">
        <f t="shared" si="188"/>
        <v/>
      </c>
      <c r="HBP115" s="81" t="str">
        <f t="shared" si="188"/>
        <v/>
      </c>
      <c r="HBQ115" s="81" t="str">
        <f t="shared" si="188"/>
        <v/>
      </c>
      <c r="HBR115" s="81" t="str">
        <f t="shared" si="188"/>
        <v/>
      </c>
      <c r="HBS115" s="81" t="str">
        <f t="shared" ref="HBS115:HED115" si="189">IF(ISNUMBER(outYear),HBS66+HBS72+HBS78+HBS112,"")</f>
        <v/>
      </c>
      <c r="HBT115" s="81" t="str">
        <f t="shared" si="189"/>
        <v/>
      </c>
      <c r="HBU115" s="81" t="str">
        <f t="shared" si="189"/>
        <v/>
      </c>
      <c r="HBV115" s="81" t="str">
        <f t="shared" si="189"/>
        <v/>
      </c>
      <c r="HBW115" s="81" t="str">
        <f t="shared" si="189"/>
        <v/>
      </c>
      <c r="HBX115" s="81" t="str">
        <f t="shared" si="189"/>
        <v/>
      </c>
      <c r="HBY115" s="81" t="str">
        <f t="shared" si="189"/>
        <v/>
      </c>
      <c r="HBZ115" s="81" t="str">
        <f t="shared" si="189"/>
        <v/>
      </c>
      <c r="HCA115" s="81" t="str">
        <f t="shared" si="189"/>
        <v/>
      </c>
      <c r="HCB115" s="81" t="str">
        <f t="shared" si="189"/>
        <v/>
      </c>
      <c r="HCC115" s="81" t="str">
        <f t="shared" si="189"/>
        <v/>
      </c>
      <c r="HCD115" s="81" t="str">
        <f t="shared" si="189"/>
        <v/>
      </c>
      <c r="HCE115" s="81" t="str">
        <f t="shared" si="189"/>
        <v/>
      </c>
      <c r="HCF115" s="81" t="str">
        <f t="shared" si="189"/>
        <v/>
      </c>
      <c r="HCG115" s="81" t="str">
        <f t="shared" si="189"/>
        <v/>
      </c>
      <c r="HCH115" s="81" t="str">
        <f t="shared" si="189"/>
        <v/>
      </c>
      <c r="HCI115" s="81" t="str">
        <f t="shared" si="189"/>
        <v/>
      </c>
      <c r="HCJ115" s="81" t="str">
        <f t="shared" si="189"/>
        <v/>
      </c>
      <c r="HCK115" s="81" t="str">
        <f t="shared" si="189"/>
        <v/>
      </c>
      <c r="HCL115" s="81" t="str">
        <f t="shared" si="189"/>
        <v/>
      </c>
      <c r="HCM115" s="81" t="str">
        <f t="shared" si="189"/>
        <v/>
      </c>
      <c r="HCN115" s="81" t="str">
        <f t="shared" si="189"/>
        <v/>
      </c>
      <c r="HCO115" s="81" t="str">
        <f t="shared" si="189"/>
        <v/>
      </c>
      <c r="HCP115" s="81" t="str">
        <f t="shared" si="189"/>
        <v/>
      </c>
      <c r="HCQ115" s="81" t="str">
        <f t="shared" si="189"/>
        <v/>
      </c>
      <c r="HCR115" s="81" t="str">
        <f t="shared" si="189"/>
        <v/>
      </c>
      <c r="HCS115" s="81" t="str">
        <f t="shared" si="189"/>
        <v/>
      </c>
      <c r="HCT115" s="81" t="str">
        <f t="shared" si="189"/>
        <v/>
      </c>
      <c r="HCU115" s="81" t="str">
        <f t="shared" si="189"/>
        <v/>
      </c>
      <c r="HCV115" s="81" t="str">
        <f t="shared" si="189"/>
        <v/>
      </c>
      <c r="HCW115" s="81" t="str">
        <f t="shared" si="189"/>
        <v/>
      </c>
      <c r="HCX115" s="81" t="str">
        <f t="shared" si="189"/>
        <v/>
      </c>
      <c r="HCY115" s="81" t="str">
        <f t="shared" si="189"/>
        <v/>
      </c>
      <c r="HCZ115" s="81" t="str">
        <f t="shared" si="189"/>
        <v/>
      </c>
      <c r="HDA115" s="81" t="str">
        <f t="shared" si="189"/>
        <v/>
      </c>
      <c r="HDB115" s="81" t="str">
        <f t="shared" si="189"/>
        <v/>
      </c>
      <c r="HDC115" s="81" t="str">
        <f t="shared" si="189"/>
        <v/>
      </c>
      <c r="HDD115" s="81" t="str">
        <f t="shared" si="189"/>
        <v/>
      </c>
      <c r="HDE115" s="81" t="str">
        <f t="shared" si="189"/>
        <v/>
      </c>
      <c r="HDF115" s="81" t="str">
        <f t="shared" si="189"/>
        <v/>
      </c>
      <c r="HDG115" s="81" t="str">
        <f t="shared" si="189"/>
        <v/>
      </c>
      <c r="HDH115" s="81" t="str">
        <f t="shared" si="189"/>
        <v/>
      </c>
      <c r="HDI115" s="81" t="str">
        <f t="shared" si="189"/>
        <v/>
      </c>
      <c r="HDJ115" s="81" t="str">
        <f t="shared" si="189"/>
        <v/>
      </c>
      <c r="HDK115" s="81" t="str">
        <f t="shared" si="189"/>
        <v/>
      </c>
      <c r="HDL115" s="81" t="str">
        <f t="shared" si="189"/>
        <v/>
      </c>
      <c r="HDM115" s="81" t="str">
        <f t="shared" si="189"/>
        <v/>
      </c>
      <c r="HDN115" s="81" t="str">
        <f t="shared" si="189"/>
        <v/>
      </c>
      <c r="HDO115" s="81" t="str">
        <f t="shared" si="189"/>
        <v/>
      </c>
      <c r="HDP115" s="81" t="str">
        <f t="shared" si="189"/>
        <v/>
      </c>
      <c r="HDQ115" s="81" t="str">
        <f t="shared" si="189"/>
        <v/>
      </c>
      <c r="HDR115" s="81" t="str">
        <f t="shared" si="189"/>
        <v/>
      </c>
      <c r="HDS115" s="81" t="str">
        <f t="shared" si="189"/>
        <v/>
      </c>
      <c r="HDT115" s="81" t="str">
        <f t="shared" si="189"/>
        <v/>
      </c>
      <c r="HDU115" s="81" t="str">
        <f t="shared" si="189"/>
        <v/>
      </c>
      <c r="HDV115" s="81" t="str">
        <f t="shared" si="189"/>
        <v/>
      </c>
      <c r="HDW115" s="81" t="str">
        <f t="shared" si="189"/>
        <v/>
      </c>
      <c r="HDX115" s="81" t="str">
        <f t="shared" si="189"/>
        <v/>
      </c>
      <c r="HDY115" s="81" t="str">
        <f t="shared" si="189"/>
        <v/>
      </c>
      <c r="HDZ115" s="81" t="str">
        <f t="shared" si="189"/>
        <v/>
      </c>
      <c r="HEA115" s="81" t="str">
        <f t="shared" si="189"/>
        <v/>
      </c>
      <c r="HEB115" s="81" t="str">
        <f t="shared" si="189"/>
        <v/>
      </c>
      <c r="HEC115" s="81" t="str">
        <f t="shared" si="189"/>
        <v/>
      </c>
      <c r="HED115" s="81" t="str">
        <f t="shared" si="189"/>
        <v/>
      </c>
      <c r="HEE115" s="81" t="str">
        <f t="shared" ref="HEE115:HGP115" si="190">IF(ISNUMBER(outYear),HEE66+HEE72+HEE78+HEE112,"")</f>
        <v/>
      </c>
      <c r="HEF115" s="81" t="str">
        <f t="shared" si="190"/>
        <v/>
      </c>
      <c r="HEG115" s="81" t="str">
        <f t="shared" si="190"/>
        <v/>
      </c>
      <c r="HEH115" s="81" t="str">
        <f t="shared" si="190"/>
        <v/>
      </c>
      <c r="HEI115" s="81" t="str">
        <f t="shared" si="190"/>
        <v/>
      </c>
      <c r="HEJ115" s="81" t="str">
        <f t="shared" si="190"/>
        <v/>
      </c>
      <c r="HEK115" s="81" t="str">
        <f t="shared" si="190"/>
        <v/>
      </c>
      <c r="HEL115" s="81" t="str">
        <f t="shared" si="190"/>
        <v/>
      </c>
      <c r="HEM115" s="81" t="str">
        <f t="shared" si="190"/>
        <v/>
      </c>
      <c r="HEN115" s="81" t="str">
        <f t="shared" si="190"/>
        <v/>
      </c>
      <c r="HEO115" s="81" t="str">
        <f t="shared" si="190"/>
        <v/>
      </c>
      <c r="HEP115" s="81" t="str">
        <f t="shared" si="190"/>
        <v/>
      </c>
      <c r="HEQ115" s="81" t="str">
        <f t="shared" si="190"/>
        <v/>
      </c>
      <c r="HER115" s="81" t="str">
        <f t="shared" si="190"/>
        <v/>
      </c>
      <c r="HES115" s="81" t="str">
        <f t="shared" si="190"/>
        <v/>
      </c>
      <c r="HET115" s="81" t="str">
        <f t="shared" si="190"/>
        <v/>
      </c>
      <c r="HEU115" s="81" t="str">
        <f t="shared" si="190"/>
        <v/>
      </c>
      <c r="HEV115" s="81" t="str">
        <f t="shared" si="190"/>
        <v/>
      </c>
      <c r="HEW115" s="81" t="str">
        <f t="shared" si="190"/>
        <v/>
      </c>
      <c r="HEX115" s="81" t="str">
        <f t="shared" si="190"/>
        <v/>
      </c>
      <c r="HEY115" s="81" t="str">
        <f t="shared" si="190"/>
        <v/>
      </c>
      <c r="HEZ115" s="81" t="str">
        <f t="shared" si="190"/>
        <v/>
      </c>
      <c r="HFA115" s="81" t="str">
        <f t="shared" si="190"/>
        <v/>
      </c>
      <c r="HFB115" s="81" t="str">
        <f t="shared" si="190"/>
        <v/>
      </c>
      <c r="HFC115" s="81" t="str">
        <f t="shared" si="190"/>
        <v/>
      </c>
      <c r="HFD115" s="81" t="str">
        <f t="shared" si="190"/>
        <v/>
      </c>
      <c r="HFE115" s="81" t="str">
        <f t="shared" si="190"/>
        <v/>
      </c>
      <c r="HFF115" s="81" t="str">
        <f t="shared" si="190"/>
        <v/>
      </c>
      <c r="HFG115" s="81" t="str">
        <f t="shared" si="190"/>
        <v/>
      </c>
      <c r="HFH115" s="81" t="str">
        <f t="shared" si="190"/>
        <v/>
      </c>
      <c r="HFI115" s="81" t="str">
        <f t="shared" si="190"/>
        <v/>
      </c>
      <c r="HFJ115" s="81" t="str">
        <f t="shared" si="190"/>
        <v/>
      </c>
      <c r="HFK115" s="81" t="str">
        <f t="shared" si="190"/>
        <v/>
      </c>
      <c r="HFL115" s="81" t="str">
        <f t="shared" si="190"/>
        <v/>
      </c>
      <c r="HFM115" s="81" t="str">
        <f t="shared" si="190"/>
        <v/>
      </c>
      <c r="HFN115" s="81" t="str">
        <f t="shared" si="190"/>
        <v/>
      </c>
      <c r="HFO115" s="81" t="str">
        <f t="shared" si="190"/>
        <v/>
      </c>
      <c r="HFP115" s="81" t="str">
        <f t="shared" si="190"/>
        <v/>
      </c>
      <c r="HFQ115" s="81" t="str">
        <f t="shared" si="190"/>
        <v/>
      </c>
      <c r="HFR115" s="81" t="str">
        <f t="shared" si="190"/>
        <v/>
      </c>
      <c r="HFS115" s="81" t="str">
        <f t="shared" si="190"/>
        <v/>
      </c>
      <c r="HFT115" s="81" t="str">
        <f t="shared" si="190"/>
        <v/>
      </c>
      <c r="HFU115" s="81" t="str">
        <f t="shared" si="190"/>
        <v/>
      </c>
      <c r="HFV115" s="81" t="str">
        <f t="shared" si="190"/>
        <v/>
      </c>
      <c r="HFW115" s="81" t="str">
        <f t="shared" si="190"/>
        <v/>
      </c>
      <c r="HFX115" s="81" t="str">
        <f t="shared" si="190"/>
        <v/>
      </c>
      <c r="HFY115" s="81" t="str">
        <f t="shared" si="190"/>
        <v/>
      </c>
      <c r="HFZ115" s="81" t="str">
        <f t="shared" si="190"/>
        <v/>
      </c>
      <c r="HGA115" s="81" t="str">
        <f t="shared" si="190"/>
        <v/>
      </c>
      <c r="HGB115" s="81" t="str">
        <f t="shared" si="190"/>
        <v/>
      </c>
      <c r="HGC115" s="81" t="str">
        <f t="shared" si="190"/>
        <v/>
      </c>
      <c r="HGD115" s="81" t="str">
        <f t="shared" si="190"/>
        <v/>
      </c>
      <c r="HGE115" s="81" t="str">
        <f t="shared" si="190"/>
        <v/>
      </c>
      <c r="HGF115" s="81" t="str">
        <f t="shared" si="190"/>
        <v/>
      </c>
      <c r="HGG115" s="81" t="str">
        <f t="shared" si="190"/>
        <v/>
      </c>
      <c r="HGH115" s="81" t="str">
        <f t="shared" si="190"/>
        <v/>
      </c>
      <c r="HGI115" s="81" t="str">
        <f t="shared" si="190"/>
        <v/>
      </c>
      <c r="HGJ115" s="81" t="str">
        <f t="shared" si="190"/>
        <v/>
      </c>
      <c r="HGK115" s="81" t="str">
        <f t="shared" si="190"/>
        <v/>
      </c>
      <c r="HGL115" s="81" t="str">
        <f t="shared" si="190"/>
        <v/>
      </c>
      <c r="HGM115" s="81" t="str">
        <f t="shared" si="190"/>
        <v/>
      </c>
      <c r="HGN115" s="81" t="str">
        <f t="shared" si="190"/>
        <v/>
      </c>
      <c r="HGO115" s="81" t="str">
        <f t="shared" si="190"/>
        <v/>
      </c>
      <c r="HGP115" s="81" t="str">
        <f t="shared" si="190"/>
        <v/>
      </c>
      <c r="HGQ115" s="81" t="str">
        <f t="shared" ref="HGQ115:HJB115" si="191">IF(ISNUMBER(outYear),HGQ66+HGQ72+HGQ78+HGQ112,"")</f>
        <v/>
      </c>
      <c r="HGR115" s="81" t="str">
        <f t="shared" si="191"/>
        <v/>
      </c>
      <c r="HGS115" s="81" t="str">
        <f t="shared" si="191"/>
        <v/>
      </c>
      <c r="HGT115" s="81" t="str">
        <f t="shared" si="191"/>
        <v/>
      </c>
      <c r="HGU115" s="81" t="str">
        <f t="shared" si="191"/>
        <v/>
      </c>
      <c r="HGV115" s="81" t="str">
        <f t="shared" si="191"/>
        <v/>
      </c>
      <c r="HGW115" s="81" t="str">
        <f t="shared" si="191"/>
        <v/>
      </c>
      <c r="HGX115" s="81" t="str">
        <f t="shared" si="191"/>
        <v/>
      </c>
      <c r="HGY115" s="81" t="str">
        <f t="shared" si="191"/>
        <v/>
      </c>
      <c r="HGZ115" s="81" t="str">
        <f t="shared" si="191"/>
        <v/>
      </c>
      <c r="HHA115" s="81" t="str">
        <f t="shared" si="191"/>
        <v/>
      </c>
      <c r="HHB115" s="81" t="str">
        <f t="shared" si="191"/>
        <v/>
      </c>
      <c r="HHC115" s="81" t="str">
        <f t="shared" si="191"/>
        <v/>
      </c>
      <c r="HHD115" s="81" t="str">
        <f t="shared" si="191"/>
        <v/>
      </c>
      <c r="HHE115" s="81" t="str">
        <f t="shared" si="191"/>
        <v/>
      </c>
      <c r="HHF115" s="81" t="str">
        <f t="shared" si="191"/>
        <v/>
      </c>
      <c r="HHG115" s="81" t="str">
        <f t="shared" si="191"/>
        <v/>
      </c>
      <c r="HHH115" s="81" t="str">
        <f t="shared" si="191"/>
        <v/>
      </c>
      <c r="HHI115" s="81" t="str">
        <f t="shared" si="191"/>
        <v/>
      </c>
      <c r="HHJ115" s="81" t="str">
        <f t="shared" si="191"/>
        <v/>
      </c>
      <c r="HHK115" s="81" t="str">
        <f t="shared" si="191"/>
        <v/>
      </c>
      <c r="HHL115" s="81" t="str">
        <f t="shared" si="191"/>
        <v/>
      </c>
      <c r="HHM115" s="81" t="str">
        <f t="shared" si="191"/>
        <v/>
      </c>
      <c r="HHN115" s="81" t="str">
        <f t="shared" si="191"/>
        <v/>
      </c>
      <c r="HHO115" s="81" t="str">
        <f t="shared" si="191"/>
        <v/>
      </c>
      <c r="HHP115" s="81" t="str">
        <f t="shared" si="191"/>
        <v/>
      </c>
      <c r="HHQ115" s="81" t="str">
        <f t="shared" si="191"/>
        <v/>
      </c>
      <c r="HHR115" s="81" t="str">
        <f t="shared" si="191"/>
        <v/>
      </c>
      <c r="HHS115" s="81" t="str">
        <f t="shared" si="191"/>
        <v/>
      </c>
      <c r="HHT115" s="81" t="str">
        <f t="shared" si="191"/>
        <v/>
      </c>
      <c r="HHU115" s="81" t="str">
        <f t="shared" si="191"/>
        <v/>
      </c>
      <c r="HHV115" s="81" t="str">
        <f t="shared" si="191"/>
        <v/>
      </c>
      <c r="HHW115" s="81" t="str">
        <f t="shared" si="191"/>
        <v/>
      </c>
      <c r="HHX115" s="81" t="str">
        <f t="shared" si="191"/>
        <v/>
      </c>
      <c r="HHY115" s="81" t="str">
        <f t="shared" si="191"/>
        <v/>
      </c>
      <c r="HHZ115" s="81" t="str">
        <f t="shared" si="191"/>
        <v/>
      </c>
      <c r="HIA115" s="81" t="str">
        <f t="shared" si="191"/>
        <v/>
      </c>
      <c r="HIB115" s="81" t="str">
        <f t="shared" si="191"/>
        <v/>
      </c>
      <c r="HIC115" s="81" t="str">
        <f t="shared" si="191"/>
        <v/>
      </c>
      <c r="HID115" s="81" t="str">
        <f t="shared" si="191"/>
        <v/>
      </c>
      <c r="HIE115" s="81" t="str">
        <f t="shared" si="191"/>
        <v/>
      </c>
      <c r="HIF115" s="81" t="str">
        <f t="shared" si="191"/>
        <v/>
      </c>
      <c r="HIG115" s="81" t="str">
        <f t="shared" si="191"/>
        <v/>
      </c>
      <c r="HIH115" s="81" t="str">
        <f t="shared" si="191"/>
        <v/>
      </c>
      <c r="HII115" s="81" t="str">
        <f t="shared" si="191"/>
        <v/>
      </c>
      <c r="HIJ115" s="81" t="str">
        <f t="shared" si="191"/>
        <v/>
      </c>
      <c r="HIK115" s="81" t="str">
        <f t="shared" si="191"/>
        <v/>
      </c>
      <c r="HIL115" s="81" t="str">
        <f t="shared" si="191"/>
        <v/>
      </c>
      <c r="HIM115" s="81" t="str">
        <f t="shared" si="191"/>
        <v/>
      </c>
      <c r="HIN115" s="81" t="str">
        <f t="shared" si="191"/>
        <v/>
      </c>
      <c r="HIO115" s="81" t="str">
        <f t="shared" si="191"/>
        <v/>
      </c>
      <c r="HIP115" s="81" t="str">
        <f t="shared" si="191"/>
        <v/>
      </c>
      <c r="HIQ115" s="81" t="str">
        <f t="shared" si="191"/>
        <v/>
      </c>
      <c r="HIR115" s="81" t="str">
        <f t="shared" si="191"/>
        <v/>
      </c>
      <c r="HIS115" s="81" t="str">
        <f t="shared" si="191"/>
        <v/>
      </c>
      <c r="HIT115" s="81" t="str">
        <f t="shared" si="191"/>
        <v/>
      </c>
      <c r="HIU115" s="81" t="str">
        <f t="shared" si="191"/>
        <v/>
      </c>
      <c r="HIV115" s="81" t="str">
        <f t="shared" si="191"/>
        <v/>
      </c>
      <c r="HIW115" s="81" t="str">
        <f t="shared" si="191"/>
        <v/>
      </c>
      <c r="HIX115" s="81" t="str">
        <f t="shared" si="191"/>
        <v/>
      </c>
      <c r="HIY115" s="81" t="str">
        <f t="shared" si="191"/>
        <v/>
      </c>
      <c r="HIZ115" s="81" t="str">
        <f t="shared" si="191"/>
        <v/>
      </c>
      <c r="HJA115" s="81" t="str">
        <f t="shared" si="191"/>
        <v/>
      </c>
      <c r="HJB115" s="81" t="str">
        <f t="shared" si="191"/>
        <v/>
      </c>
      <c r="HJC115" s="81" t="str">
        <f t="shared" ref="HJC115:HLN115" si="192">IF(ISNUMBER(outYear),HJC66+HJC72+HJC78+HJC112,"")</f>
        <v/>
      </c>
      <c r="HJD115" s="81" t="str">
        <f t="shared" si="192"/>
        <v/>
      </c>
      <c r="HJE115" s="81" t="str">
        <f t="shared" si="192"/>
        <v/>
      </c>
      <c r="HJF115" s="81" t="str">
        <f t="shared" si="192"/>
        <v/>
      </c>
      <c r="HJG115" s="81" t="str">
        <f t="shared" si="192"/>
        <v/>
      </c>
      <c r="HJH115" s="81" t="str">
        <f t="shared" si="192"/>
        <v/>
      </c>
      <c r="HJI115" s="81" t="str">
        <f t="shared" si="192"/>
        <v/>
      </c>
      <c r="HJJ115" s="81" t="str">
        <f t="shared" si="192"/>
        <v/>
      </c>
      <c r="HJK115" s="81" t="str">
        <f t="shared" si="192"/>
        <v/>
      </c>
      <c r="HJL115" s="81" t="str">
        <f t="shared" si="192"/>
        <v/>
      </c>
      <c r="HJM115" s="81" t="str">
        <f t="shared" si="192"/>
        <v/>
      </c>
      <c r="HJN115" s="81" t="str">
        <f t="shared" si="192"/>
        <v/>
      </c>
      <c r="HJO115" s="81" t="str">
        <f t="shared" si="192"/>
        <v/>
      </c>
      <c r="HJP115" s="81" t="str">
        <f t="shared" si="192"/>
        <v/>
      </c>
      <c r="HJQ115" s="81" t="str">
        <f t="shared" si="192"/>
        <v/>
      </c>
      <c r="HJR115" s="81" t="str">
        <f t="shared" si="192"/>
        <v/>
      </c>
      <c r="HJS115" s="81" t="str">
        <f t="shared" si="192"/>
        <v/>
      </c>
      <c r="HJT115" s="81" t="str">
        <f t="shared" si="192"/>
        <v/>
      </c>
      <c r="HJU115" s="81" t="str">
        <f t="shared" si="192"/>
        <v/>
      </c>
      <c r="HJV115" s="81" t="str">
        <f t="shared" si="192"/>
        <v/>
      </c>
      <c r="HJW115" s="81" t="str">
        <f t="shared" si="192"/>
        <v/>
      </c>
      <c r="HJX115" s="81" t="str">
        <f t="shared" si="192"/>
        <v/>
      </c>
      <c r="HJY115" s="81" t="str">
        <f t="shared" si="192"/>
        <v/>
      </c>
      <c r="HJZ115" s="81" t="str">
        <f t="shared" si="192"/>
        <v/>
      </c>
      <c r="HKA115" s="81" t="str">
        <f t="shared" si="192"/>
        <v/>
      </c>
      <c r="HKB115" s="81" t="str">
        <f t="shared" si="192"/>
        <v/>
      </c>
      <c r="HKC115" s="81" t="str">
        <f t="shared" si="192"/>
        <v/>
      </c>
      <c r="HKD115" s="81" t="str">
        <f t="shared" si="192"/>
        <v/>
      </c>
      <c r="HKE115" s="81" t="str">
        <f t="shared" si="192"/>
        <v/>
      </c>
      <c r="HKF115" s="81" t="str">
        <f t="shared" si="192"/>
        <v/>
      </c>
      <c r="HKG115" s="81" t="str">
        <f t="shared" si="192"/>
        <v/>
      </c>
      <c r="HKH115" s="81" t="str">
        <f t="shared" si="192"/>
        <v/>
      </c>
      <c r="HKI115" s="81" t="str">
        <f t="shared" si="192"/>
        <v/>
      </c>
      <c r="HKJ115" s="81" t="str">
        <f t="shared" si="192"/>
        <v/>
      </c>
      <c r="HKK115" s="81" t="str">
        <f t="shared" si="192"/>
        <v/>
      </c>
      <c r="HKL115" s="81" t="str">
        <f t="shared" si="192"/>
        <v/>
      </c>
      <c r="HKM115" s="81" t="str">
        <f t="shared" si="192"/>
        <v/>
      </c>
      <c r="HKN115" s="81" t="str">
        <f t="shared" si="192"/>
        <v/>
      </c>
      <c r="HKO115" s="81" t="str">
        <f t="shared" si="192"/>
        <v/>
      </c>
      <c r="HKP115" s="81" t="str">
        <f t="shared" si="192"/>
        <v/>
      </c>
      <c r="HKQ115" s="81" t="str">
        <f t="shared" si="192"/>
        <v/>
      </c>
      <c r="HKR115" s="81" t="str">
        <f t="shared" si="192"/>
        <v/>
      </c>
      <c r="HKS115" s="81" t="str">
        <f t="shared" si="192"/>
        <v/>
      </c>
      <c r="HKT115" s="81" t="str">
        <f t="shared" si="192"/>
        <v/>
      </c>
      <c r="HKU115" s="81" t="str">
        <f t="shared" si="192"/>
        <v/>
      </c>
      <c r="HKV115" s="81" t="str">
        <f t="shared" si="192"/>
        <v/>
      </c>
      <c r="HKW115" s="81" t="str">
        <f t="shared" si="192"/>
        <v/>
      </c>
      <c r="HKX115" s="81" t="str">
        <f t="shared" si="192"/>
        <v/>
      </c>
      <c r="HKY115" s="81" t="str">
        <f t="shared" si="192"/>
        <v/>
      </c>
      <c r="HKZ115" s="81" t="str">
        <f t="shared" si="192"/>
        <v/>
      </c>
      <c r="HLA115" s="81" t="str">
        <f t="shared" si="192"/>
        <v/>
      </c>
      <c r="HLB115" s="81" t="str">
        <f t="shared" si="192"/>
        <v/>
      </c>
      <c r="HLC115" s="81" t="str">
        <f t="shared" si="192"/>
        <v/>
      </c>
      <c r="HLD115" s="81" t="str">
        <f t="shared" si="192"/>
        <v/>
      </c>
      <c r="HLE115" s="81" t="str">
        <f t="shared" si="192"/>
        <v/>
      </c>
      <c r="HLF115" s="81" t="str">
        <f t="shared" si="192"/>
        <v/>
      </c>
      <c r="HLG115" s="81" t="str">
        <f t="shared" si="192"/>
        <v/>
      </c>
      <c r="HLH115" s="81" t="str">
        <f t="shared" si="192"/>
        <v/>
      </c>
      <c r="HLI115" s="81" t="str">
        <f t="shared" si="192"/>
        <v/>
      </c>
      <c r="HLJ115" s="81" t="str">
        <f t="shared" si="192"/>
        <v/>
      </c>
      <c r="HLK115" s="81" t="str">
        <f t="shared" si="192"/>
        <v/>
      </c>
      <c r="HLL115" s="81" t="str">
        <f t="shared" si="192"/>
        <v/>
      </c>
      <c r="HLM115" s="81" t="str">
        <f t="shared" si="192"/>
        <v/>
      </c>
      <c r="HLN115" s="81" t="str">
        <f t="shared" si="192"/>
        <v/>
      </c>
      <c r="HLO115" s="81" t="str">
        <f t="shared" ref="HLO115:HNZ115" si="193">IF(ISNUMBER(outYear),HLO66+HLO72+HLO78+HLO112,"")</f>
        <v/>
      </c>
      <c r="HLP115" s="81" t="str">
        <f t="shared" si="193"/>
        <v/>
      </c>
      <c r="HLQ115" s="81" t="str">
        <f t="shared" si="193"/>
        <v/>
      </c>
      <c r="HLR115" s="81" t="str">
        <f t="shared" si="193"/>
        <v/>
      </c>
      <c r="HLS115" s="81" t="str">
        <f t="shared" si="193"/>
        <v/>
      </c>
      <c r="HLT115" s="81" t="str">
        <f t="shared" si="193"/>
        <v/>
      </c>
      <c r="HLU115" s="81" t="str">
        <f t="shared" si="193"/>
        <v/>
      </c>
      <c r="HLV115" s="81" t="str">
        <f t="shared" si="193"/>
        <v/>
      </c>
      <c r="HLW115" s="81" t="str">
        <f t="shared" si="193"/>
        <v/>
      </c>
      <c r="HLX115" s="81" t="str">
        <f t="shared" si="193"/>
        <v/>
      </c>
      <c r="HLY115" s="81" t="str">
        <f t="shared" si="193"/>
        <v/>
      </c>
      <c r="HLZ115" s="81" t="str">
        <f t="shared" si="193"/>
        <v/>
      </c>
      <c r="HMA115" s="81" t="str">
        <f t="shared" si="193"/>
        <v/>
      </c>
      <c r="HMB115" s="81" t="str">
        <f t="shared" si="193"/>
        <v/>
      </c>
      <c r="HMC115" s="81" t="str">
        <f t="shared" si="193"/>
        <v/>
      </c>
      <c r="HMD115" s="81" t="str">
        <f t="shared" si="193"/>
        <v/>
      </c>
      <c r="HME115" s="81" t="str">
        <f t="shared" si="193"/>
        <v/>
      </c>
      <c r="HMF115" s="81" t="str">
        <f t="shared" si="193"/>
        <v/>
      </c>
      <c r="HMG115" s="81" t="str">
        <f t="shared" si="193"/>
        <v/>
      </c>
      <c r="HMH115" s="81" t="str">
        <f t="shared" si="193"/>
        <v/>
      </c>
      <c r="HMI115" s="81" t="str">
        <f t="shared" si="193"/>
        <v/>
      </c>
      <c r="HMJ115" s="81" t="str">
        <f t="shared" si="193"/>
        <v/>
      </c>
      <c r="HMK115" s="81" t="str">
        <f t="shared" si="193"/>
        <v/>
      </c>
      <c r="HML115" s="81" t="str">
        <f t="shared" si="193"/>
        <v/>
      </c>
      <c r="HMM115" s="81" t="str">
        <f t="shared" si="193"/>
        <v/>
      </c>
      <c r="HMN115" s="81" t="str">
        <f t="shared" si="193"/>
        <v/>
      </c>
      <c r="HMO115" s="81" t="str">
        <f t="shared" si="193"/>
        <v/>
      </c>
      <c r="HMP115" s="81" t="str">
        <f t="shared" si="193"/>
        <v/>
      </c>
      <c r="HMQ115" s="81" t="str">
        <f t="shared" si="193"/>
        <v/>
      </c>
      <c r="HMR115" s="81" t="str">
        <f t="shared" si="193"/>
        <v/>
      </c>
      <c r="HMS115" s="81" t="str">
        <f t="shared" si="193"/>
        <v/>
      </c>
      <c r="HMT115" s="81" t="str">
        <f t="shared" si="193"/>
        <v/>
      </c>
      <c r="HMU115" s="81" t="str">
        <f t="shared" si="193"/>
        <v/>
      </c>
      <c r="HMV115" s="81" t="str">
        <f t="shared" si="193"/>
        <v/>
      </c>
      <c r="HMW115" s="81" t="str">
        <f t="shared" si="193"/>
        <v/>
      </c>
      <c r="HMX115" s="81" t="str">
        <f t="shared" si="193"/>
        <v/>
      </c>
      <c r="HMY115" s="81" t="str">
        <f t="shared" si="193"/>
        <v/>
      </c>
      <c r="HMZ115" s="81" t="str">
        <f t="shared" si="193"/>
        <v/>
      </c>
      <c r="HNA115" s="81" t="str">
        <f t="shared" si="193"/>
        <v/>
      </c>
      <c r="HNB115" s="81" t="str">
        <f t="shared" si="193"/>
        <v/>
      </c>
      <c r="HNC115" s="81" t="str">
        <f t="shared" si="193"/>
        <v/>
      </c>
      <c r="HND115" s="81" t="str">
        <f t="shared" si="193"/>
        <v/>
      </c>
      <c r="HNE115" s="81" t="str">
        <f t="shared" si="193"/>
        <v/>
      </c>
      <c r="HNF115" s="81" t="str">
        <f t="shared" si="193"/>
        <v/>
      </c>
      <c r="HNG115" s="81" t="str">
        <f t="shared" si="193"/>
        <v/>
      </c>
      <c r="HNH115" s="81" t="str">
        <f t="shared" si="193"/>
        <v/>
      </c>
      <c r="HNI115" s="81" t="str">
        <f t="shared" si="193"/>
        <v/>
      </c>
      <c r="HNJ115" s="81" t="str">
        <f t="shared" si="193"/>
        <v/>
      </c>
      <c r="HNK115" s="81" t="str">
        <f t="shared" si="193"/>
        <v/>
      </c>
      <c r="HNL115" s="81" t="str">
        <f t="shared" si="193"/>
        <v/>
      </c>
      <c r="HNM115" s="81" t="str">
        <f t="shared" si="193"/>
        <v/>
      </c>
      <c r="HNN115" s="81" t="str">
        <f t="shared" si="193"/>
        <v/>
      </c>
      <c r="HNO115" s="81" t="str">
        <f t="shared" si="193"/>
        <v/>
      </c>
      <c r="HNP115" s="81" t="str">
        <f t="shared" si="193"/>
        <v/>
      </c>
      <c r="HNQ115" s="81" t="str">
        <f t="shared" si="193"/>
        <v/>
      </c>
      <c r="HNR115" s="81" t="str">
        <f t="shared" si="193"/>
        <v/>
      </c>
      <c r="HNS115" s="81" t="str">
        <f t="shared" si="193"/>
        <v/>
      </c>
      <c r="HNT115" s="81" t="str">
        <f t="shared" si="193"/>
        <v/>
      </c>
      <c r="HNU115" s="81" t="str">
        <f t="shared" si="193"/>
        <v/>
      </c>
      <c r="HNV115" s="81" t="str">
        <f t="shared" si="193"/>
        <v/>
      </c>
      <c r="HNW115" s="81" t="str">
        <f t="shared" si="193"/>
        <v/>
      </c>
      <c r="HNX115" s="81" t="str">
        <f t="shared" si="193"/>
        <v/>
      </c>
      <c r="HNY115" s="81" t="str">
        <f t="shared" si="193"/>
        <v/>
      </c>
      <c r="HNZ115" s="81" t="str">
        <f t="shared" si="193"/>
        <v/>
      </c>
      <c r="HOA115" s="81" t="str">
        <f t="shared" ref="HOA115:HQL115" si="194">IF(ISNUMBER(outYear),HOA66+HOA72+HOA78+HOA112,"")</f>
        <v/>
      </c>
      <c r="HOB115" s="81" t="str">
        <f t="shared" si="194"/>
        <v/>
      </c>
      <c r="HOC115" s="81" t="str">
        <f t="shared" si="194"/>
        <v/>
      </c>
      <c r="HOD115" s="81" t="str">
        <f t="shared" si="194"/>
        <v/>
      </c>
      <c r="HOE115" s="81" t="str">
        <f t="shared" si="194"/>
        <v/>
      </c>
      <c r="HOF115" s="81" t="str">
        <f t="shared" si="194"/>
        <v/>
      </c>
      <c r="HOG115" s="81" t="str">
        <f t="shared" si="194"/>
        <v/>
      </c>
      <c r="HOH115" s="81" t="str">
        <f t="shared" si="194"/>
        <v/>
      </c>
      <c r="HOI115" s="81" t="str">
        <f t="shared" si="194"/>
        <v/>
      </c>
      <c r="HOJ115" s="81" t="str">
        <f t="shared" si="194"/>
        <v/>
      </c>
      <c r="HOK115" s="81" t="str">
        <f t="shared" si="194"/>
        <v/>
      </c>
      <c r="HOL115" s="81" t="str">
        <f t="shared" si="194"/>
        <v/>
      </c>
      <c r="HOM115" s="81" t="str">
        <f t="shared" si="194"/>
        <v/>
      </c>
      <c r="HON115" s="81" t="str">
        <f t="shared" si="194"/>
        <v/>
      </c>
      <c r="HOO115" s="81" t="str">
        <f t="shared" si="194"/>
        <v/>
      </c>
      <c r="HOP115" s="81" t="str">
        <f t="shared" si="194"/>
        <v/>
      </c>
      <c r="HOQ115" s="81" t="str">
        <f t="shared" si="194"/>
        <v/>
      </c>
      <c r="HOR115" s="81" t="str">
        <f t="shared" si="194"/>
        <v/>
      </c>
      <c r="HOS115" s="81" t="str">
        <f t="shared" si="194"/>
        <v/>
      </c>
      <c r="HOT115" s="81" t="str">
        <f t="shared" si="194"/>
        <v/>
      </c>
      <c r="HOU115" s="81" t="str">
        <f t="shared" si="194"/>
        <v/>
      </c>
      <c r="HOV115" s="81" t="str">
        <f t="shared" si="194"/>
        <v/>
      </c>
      <c r="HOW115" s="81" t="str">
        <f t="shared" si="194"/>
        <v/>
      </c>
      <c r="HOX115" s="81" t="str">
        <f t="shared" si="194"/>
        <v/>
      </c>
      <c r="HOY115" s="81" t="str">
        <f t="shared" si="194"/>
        <v/>
      </c>
      <c r="HOZ115" s="81" t="str">
        <f t="shared" si="194"/>
        <v/>
      </c>
      <c r="HPA115" s="81" t="str">
        <f t="shared" si="194"/>
        <v/>
      </c>
      <c r="HPB115" s="81" t="str">
        <f t="shared" si="194"/>
        <v/>
      </c>
      <c r="HPC115" s="81" t="str">
        <f t="shared" si="194"/>
        <v/>
      </c>
      <c r="HPD115" s="81" t="str">
        <f t="shared" si="194"/>
        <v/>
      </c>
      <c r="HPE115" s="81" t="str">
        <f t="shared" si="194"/>
        <v/>
      </c>
      <c r="HPF115" s="81" t="str">
        <f t="shared" si="194"/>
        <v/>
      </c>
      <c r="HPG115" s="81" t="str">
        <f t="shared" si="194"/>
        <v/>
      </c>
      <c r="HPH115" s="81" t="str">
        <f t="shared" si="194"/>
        <v/>
      </c>
      <c r="HPI115" s="81" t="str">
        <f t="shared" si="194"/>
        <v/>
      </c>
      <c r="HPJ115" s="81" t="str">
        <f t="shared" si="194"/>
        <v/>
      </c>
      <c r="HPK115" s="81" t="str">
        <f t="shared" si="194"/>
        <v/>
      </c>
      <c r="HPL115" s="81" t="str">
        <f t="shared" si="194"/>
        <v/>
      </c>
      <c r="HPM115" s="81" t="str">
        <f t="shared" si="194"/>
        <v/>
      </c>
      <c r="HPN115" s="81" t="str">
        <f t="shared" si="194"/>
        <v/>
      </c>
      <c r="HPO115" s="81" t="str">
        <f t="shared" si="194"/>
        <v/>
      </c>
      <c r="HPP115" s="81" t="str">
        <f t="shared" si="194"/>
        <v/>
      </c>
      <c r="HPQ115" s="81" t="str">
        <f t="shared" si="194"/>
        <v/>
      </c>
      <c r="HPR115" s="81" t="str">
        <f t="shared" si="194"/>
        <v/>
      </c>
      <c r="HPS115" s="81" t="str">
        <f t="shared" si="194"/>
        <v/>
      </c>
      <c r="HPT115" s="81" t="str">
        <f t="shared" si="194"/>
        <v/>
      </c>
      <c r="HPU115" s="81" t="str">
        <f t="shared" si="194"/>
        <v/>
      </c>
      <c r="HPV115" s="81" t="str">
        <f t="shared" si="194"/>
        <v/>
      </c>
      <c r="HPW115" s="81" t="str">
        <f t="shared" si="194"/>
        <v/>
      </c>
      <c r="HPX115" s="81" t="str">
        <f t="shared" si="194"/>
        <v/>
      </c>
      <c r="HPY115" s="81" t="str">
        <f t="shared" si="194"/>
        <v/>
      </c>
      <c r="HPZ115" s="81" t="str">
        <f t="shared" si="194"/>
        <v/>
      </c>
      <c r="HQA115" s="81" t="str">
        <f t="shared" si="194"/>
        <v/>
      </c>
      <c r="HQB115" s="81" t="str">
        <f t="shared" si="194"/>
        <v/>
      </c>
      <c r="HQC115" s="81" t="str">
        <f t="shared" si="194"/>
        <v/>
      </c>
      <c r="HQD115" s="81" t="str">
        <f t="shared" si="194"/>
        <v/>
      </c>
      <c r="HQE115" s="81" t="str">
        <f t="shared" si="194"/>
        <v/>
      </c>
      <c r="HQF115" s="81" t="str">
        <f t="shared" si="194"/>
        <v/>
      </c>
      <c r="HQG115" s="81" t="str">
        <f t="shared" si="194"/>
        <v/>
      </c>
      <c r="HQH115" s="81" t="str">
        <f t="shared" si="194"/>
        <v/>
      </c>
      <c r="HQI115" s="81" t="str">
        <f t="shared" si="194"/>
        <v/>
      </c>
      <c r="HQJ115" s="81" t="str">
        <f t="shared" si="194"/>
        <v/>
      </c>
      <c r="HQK115" s="81" t="str">
        <f t="shared" si="194"/>
        <v/>
      </c>
      <c r="HQL115" s="81" t="str">
        <f t="shared" si="194"/>
        <v/>
      </c>
      <c r="HQM115" s="81" t="str">
        <f t="shared" ref="HQM115:HSX115" si="195">IF(ISNUMBER(outYear),HQM66+HQM72+HQM78+HQM112,"")</f>
        <v/>
      </c>
      <c r="HQN115" s="81" t="str">
        <f t="shared" si="195"/>
        <v/>
      </c>
      <c r="HQO115" s="81" t="str">
        <f t="shared" si="195"/>
        <v/>
      </c>
      <c r="HQP115" s="81" t="str">
        <f t="shared" si="195"/>
        <v/>
      </c>
      <c r="HQQ115" s="81" t="str">
        <f t="shared" si="195"/>
        <v/>
      </c>
      <c r="HQR115" s="81" t="str">
        <f t="shared" si="195"/>
        <v/>
      </c>
      <c r="HQS115" s="81" t="str">
        <f t="shared" si="195"/>
        <v/>
      </c>
      <c r="HQT115" s="81" t="str">
        <f t="shared" si="195"/>
        <v/>
      </c>
      <c r="HQU115" s="81" t="str">
        <f t="shared" si="195"/>
        <v/>
      </c>
      <c r="HQV115" s="81" t="str">
        <f t="shared" si="195"/>
        <v/>
      </c>
      <c r="HQW115" s="81" t="str">
        <f t="shared" si="195"/>
        <v/>
      </c>
      <c r="HQX115" s="81" t="str">
        <f t="shared" si="195"/>
        <v/>
      </c>
      <c r="HQY115" s="81" t="str">
        <f t="shared" si="195"/>
        <v/>
      </c>
      <c r="HQZ115" s="81" t="str">
        <f t="shared" si="195"/>
        <v/>
      </c>
      <c r="HRA115" s="81" t="str">
        <f t="shared" si="195"/>
        <v/>
      </c>
      <c r="HRB115" s="81" t="str">
        <f t="shared" si="195"/>
        <v/>
      </c>
      <c r="HRC115" s="81" t="str">
        <f t="shared" si="195"/>
        <v/>
      </c>
      <c r="HRD115" s="81" t="str">
        <f t="shared" si="195"/>
        <v/>
      </c>
      <c r="HRE115" s="81" t="str">
        <f t="shared" si="195"/>
        <v/>
      </c>
      <c r="HRF115" s="81" t="str">
        <f t="shared" si="195"/>
        <v/>
      </c>
      <c r="HRG115" s="81" t="str">
        <f t="shared" si="195"/>
        <v/>
      </c>
      <c r="HRH115" s="81" t="str">
        <f t="shared" si="195"/>
        <v/>
      </c>
      <c r="HRI115" s="81" t="str">
        <f t="shared" si="195"/>
        <v/>
      </c>
      <c r="HRJ115" s="81" t="str">
        <f t="shared" si="195"/>
        <v/>
      </c>
      <c r="HRK115" s="81" t="str">
        <f t="shared" si="195"/>
        <v/>
      </c>
      <c r="HRL115" s="81" t="str">
        <f t="shared" si="195"/>
        <v/>
      </c>
      <c r="HRM115" s="81" t="str">
        <f t="shared" si="195"/>
        <v/>
      </c>
      <c r="HRN115" s="81" t="str">
        <f t="shared" si="195"/>
        <v/>
      </c>
      <c r="HRO115" s="81" t="str">
        <f t="shared" si="195"/>
        <v/>
      </c>
      <c r="HRP115" s="81" t="str">
        <f t="shared" si="195"/>
        <v/>
      </c>
      <c r="HRQ115" s="81" t="str">
        <f t="shared" si="195"/>
        <v/>
      </c>
      <c r="HRR115" s="81" t="str">
        <f t="shared" si="195"/>
        <v/>
      </c>
      <c r="HRS115" s="81" t="str">
        <f t="shared" si="195"/>
        <v/>
      </c>
      <c r="HRT115" s="81" t="str">
        <f t="shared" si="195"/>
        <v/>
      </c>
      <c r="HRU115" s="81" t="str">
        <f t="shared" si="195"/>
        <v/>
      </c>
      <c r="HRV115" s="81" t="str">
        <f t="shared" si="195"/>
        <v/>
      </c>
      <c r="HRW115" s="81" t="str">
        <f t="shared" si="195"/>
        <v/>
      </c>
      <c r="HRX115" s="81" t="str">
        <f t="shared" si="195"/>
        <v/>
      </c>
      <c r="HRY115" s="81" t="str">
        <f t="shared" si="195"/>
        <v/>
      </c>
      <c r="HRZ115" s="81" t="str">
        <f t="shared" si="195"/>
        <v/>
      </c>
      <c r="HSA115" s="81" t="str">
        <f t="shared" si="195"/>
        <v/>
      </c>
      <c r="HSB115" s="81" t="str">
        <f t="shared" si="195"/>
        <v/>
      </c>
      <c r="HSC115" s="81" t="str">
        <f t="shared" si="195"/>
        <v/>
      </c>
      <c r="HSD115" s="81" t="str">
        <f t="shared" si="195"/>
        <v/>
      </c>
      <c r="HSE115" s="81" t="str">
        <f t="shared" si="195"/>
        <v/>
      </c>
      <c r="HSF115" s="81" t="str">
        <f t="shared" si="195"/>
        <v/>
      </c>
      <c r="HSG115" s="81" t="str">
        <f t="shared" si="195"/>
        <v/>
      </c>
      <c r="HSH115" s="81" t="str">
        <f t="shared" si="195"/>
        <v/>
      </c>
      <c r="HSI115" s="81" t="str">
        <f t="shared" si="195"/>
        <v/>
      </c>
      <c r="HSJ115" s="81" t="str">
        <f t="shared" si="195"/>
        <v/>
      </c>
      <c r="HSK115" s="81" t="str">
        <f t="shared" si="195"/>
        <v/>
      </c>
      <c r="HSL115" s="81" t="str">
        <f t="shared" si="195"/>
        <v/>
      </c>
      <c r="HSM115" s="81" t="str">
        <f t="shared" si="195"/>
        <v/>
      </c>
      <c r="HSN115" s="81" t="str">
        <f t="shared" si="195"/>
        <v/>
      </c>
      <c r="HSO115" s="81" t="str">
        <f t="shared" si="195"/>
        <v/>
      </c>
      <c r="HSP115" s="81" t="str">
        <f t="shared" si="195"/>
        <v/>
      </c>
      <c r="HSQ115" s="81" t="str">
        <f t="shared" si="195"/>
        <v/>
      </c>
      <c r="HSR115" s="81" t="str">
        <f t="shared" si="195"/>
        <v/>
      </c>
      <c r="HSS115" s="81" t="str">
        <f t="shared" si="195"/>
        <v/>
      </c>
      <c r="HST115" s="81" t="str">
        <f t="shared" si="195"/>
        <v/>
      </c>
      <c r="HSU115" s="81" t="str">
        <f t="shared" si="195"/>
        <v/>
      </c>
      <c r="HSV115" s="81" t="str">
        <f t="shared" si="195"/>
        <v/>
      </c>
      <c r="HSW115" s="81" t="str">
        <f t="shared" si="195"/>
        <v/>
      </c>
      <c r="HSX115" s="81" t="str">
        <f t="shared" si="195"/>
        <v/>
      </c>
      <c r="HSY115" s="81" t="str">
        <f t="shared" ref="HSY115:HVJ115" si="196">IF(ISNUMBER(outYear),HSY66+HSY72+HSY78+HSY112,"")</f>
        <v/>
      </c>
      <c r="HSZ115" s="81" t="str">
        <f t="shared" si="196"/>
        <v/>
      </c>
      <c r="HTA115" s="81" t="str">
        <f t="shared" si="196"/>
        <v/>
      </c>
      <c r="HTB115" s="81" t="str">
        <f t="shared" si="196"/>
        <v/>
      </c>
      <c r="HTC115" s="81" t="str">
        <f t="shared" si="196"/>
        <v/>
      </c>
      <c r="HTD115" s="81" t="str">
        <f t="shared" si="196"/>
        <v/>
      </c>
      <c r="HTE115" s="81" t="str">
        <f t="shared" si="196"/>
        <v/>
      </c>
      <c r="HTF115" s="81" t="str">
        <f t="shared" si="196"/>
        <v/>
      </c>
      <c r="HTG115" s="81" t="str">
        <f t="shared" si="196"/>
        <v/>
      </c>
      <c r="HTH115" s="81" t="str">
        <f t="shared" si="196"/>
        <v/>
      </c>
      <c r="HTI115" s="81" t="str">
        <f t="shared" si="196"/>
        <v/>
      </c>
      <c r="HTJ115" s="81" t="str">
        <f t="shared" si="196"/>
        <v/>
      </c>
      <c r="HTK115" s="81" t="str">
        <f t="shared" si="196"/>
        <v/>
      </c>
      <c r="HTL115" s="81" t="str">
        <f t="shared" si="196"/>
        <v/>
      </c>
      <c r="HTM115" s="81" t="str">
        <f t="shared" si="196"/>
        <v/>
      </c>
      <c r="HTN115" s="81" t="str">
        <f t="shared" si="196"/>
        <v/>
      </c>
      <c r="HTO115" s="81" t="str">
        <f t="shared" si="196"/>
        <v/>
      </c>
      <c r="HTP115" s="81" t="str">
        <f t="shared" si="196"/>
        <v/>
      </c>
      <c r="HTQ115" s="81" t="str">
        <f t="shared" si="196"/>
        <v/>
      </c>
      <c r="HTR115" s="81" t="str">
        <f t="shared" si="196"/>
        <v/>
      </c>
      <c r="HTS115" s="81" t="str">
        <f t="shared" si="196"/>
        <v/>
      </c>
      <c r="HTT115" s="81" t="str">
        <f t="shared" si="196"/>
        <v/>
      </c>
      <c r="HTU115" s="81" t="str">
        <f t="shared" si="196"/>
        <v/>
      </c>
      <c r="HTV115" s="81" t="str">
        <f t="shared" si="196"/>
        <v/>
      </c>
      <c r="HTW115" s="81" t="str">
        <f t="shared" si="196"/>
        <v/>
      </c>
      <c r="HTX115" s="81" t="str">
        <f t="shared" si="196"/>
        <v/>
      </c>
      <c r="HTY115" s="81" t="str">
        <f t="shared" si="196"/>
        <v/>
      </c>
      <c r="HTZ115" s="81" t="str">
        <f t="shared" si="196"/>
        <v/>
      </c>
      <c r="HUA115" s="81" t="str">
        <f t="shared" si="196"/>
        <v/>
      </c>
      <c r="HUB115" s="81" t="str">
        <f t="shared" si="196"/>
        <v/>
      </c>
      <c r="HUC115" s="81" t="str">
        <f t="shared" si="196"/>
        <v/>
      </c>
      <c r="HUD115" s="81" t="str">
        <f t="shared" si="196"/>
        <v/>
      </c>
      <c r="HUE115" s="81" t="str">
        <f t="shared" si="196"/>
        <v/>
      </c>
      <c r="HUF115" s="81" t="str">
        <f t="shared" si="196"/>
        <v/>
      </c>
      <c r="HUG115" s="81" t="str">
        <f t="shared" si="196"/>
        <v/>
      </c>
      <c r="HUH115" s="81" t="str">
        <f t="shared" si="196"/>
        <v/>
      </c>
      <c r="HUI115" s="81" t="str">
        <f t="shared" si="196"/>
        <v/>
      </c>
      <c r="HUJ115" s="81" t="str">
        <f t="shared" si="196"/>
        <v/>
      </c>
      <c r="HUK115" s="81" t="str">
        <f t="shared" si="196"/>
        <v/>
      </c>
      <c r="HUL115" s="81" t="str">
        <f t="shared" si="196"/>
        <v/>
      </c>
      <c r="HUM115" s="81" t="str">
        <f t="shared" si="196"/>
        <v/>
      </c>
      <c r="HUN115" s="81" t="str">
        <f t="shared" si="196"/>
        <v/>
      </c>
      <c r="HUO115" s="81" t="str">
        <f t="shared" si="196"/>
        <v/>
      </c>
      <c r="HUP115" s="81" t="str">
        <f t="shared" si="196"/>
        <v/>
      </c>
      <c r="HUQ115" s="81" t="str">
        <f t="shared" si="196"/>
        <v/>
      </c>
      <c r="HUR115" s="81" t="str">
        <f t="shared" si="196"/>
        <v/>
      </c>
      <c r="HUS115" s="81" t="str">
        <f t="shared" si="196"/>
        <v/>
      </c>
      <c r="HUT115" s="81" t="str">
        <f t="shared" si="196"/>
        <v/>
      </c>
      <c r="HUU115" s="81" t="str">
        <f t="shared" si="196"/>
        <v/>
      </c>
      <c r="HUV115" s="81" t="str">
        <f t="shared" si="196"/>
        <v/>
      </c>
      <c r="HUW115" s="81" t="str">
        <f t="shared" si="196"/>
        <v/>
      </c>
      <c r="HUX115" s="81" t="str">
        <f t="shared" si="196"/>
        <v/>
      </c>
      <c r="HUY115" s="81" t="str">
        <f t="shared" si="196"/>
        <v/>
      </c>
      <c r="HUZ115" s="81" t="str">
        <f t="shared" si="196"/>
        <v/>
      </c>
      <c r="HVA115" s="81" t="str">
        <f t="shared" si="196"/>
        <v/>
      </c>
      <c r="HVB115" s="81" t="str">
        <f t="shared" si="196"/>
        <v/>
      </c>
      <c r="HVC115" s="81" t="str">
        <f t="shared" si="196"/>
        <v/>
      </c>
      <c r="HVD115" s="81" t="str">
        <f t="shared" si="196"/>
        <v/>
      </c>
      <c r="HVE115" s="81" t="str">
        <f t="shared" si="196"/>
        <v/>
      </c>
      <c r="HVF115" s="81" t="str">
        <f t="shared" si="196"/>
        <v/>
      </c>
      <c r="HVG115" s="81" t="str">
        <f t="shared" si="196"/>
        <v/>
      </c>
      <c r="HVH115" s="81" t="str">
        <f t="shared" si="196"/>
        <v/>
      </c>
      <c r="HVI115" s="81" t="str">
        <f t="shared" si="196"/>
        <v/>
      </c>
      <c r="HVJ115" s="81" t="str">
        <f t="shared" si="196"/>
        <v/>
      </c>
      <c r="HVK115" s="81" t="str">
        <f t="shared" ref="HVK115:HXV115" si="197">IF(ISNUMBER(outYear),HVK66+HVK72+HVK78+HVK112,"")</f>
        <v/>
      </c>
      <c r="HVL115" s="81" t="str">
        <f t="shared" si="197"/>
        <v/>
      </c>
      <c r="HVM115" s="81" t="str">
        <f t="shared" si="197"/>
        <v/>
      </c>
      <c r="HVN115" s="81" t="str">
        <f t="shared" si="197"/>
        <v/>
      </c>
      <c r="HVO115" s="81" t="str">
        <f t="shared" si="197"/>
        <v/>
      </c>
      <c r="HVP115" s="81" t="str">
        <f t="shared" si="197"/>
        <v/>
      </c>
      <c r="HVQ115" s="81" t="str">
        <f t="shared" si="197"/>
        <v/>
      </c>
      <c r="HVR115" s="81" t="str">
        <f t="shared" si="197"/>
        <v/>
      </c>
      <c r="HVS115" s="81" t="str">
        <f t="shared" si="197"/>
        <v/>
      </c>
      <c r="HVT115" s="81" t="str">
        <f t="shared" si="197"/>
        <v/>
      </c>
      <c r="HVU115" s="81" t="str">
        <f t="shared" si="197"/>
        <v/>
      </c>
      <c r="HVV115" s="81" t="str">
        <f t="shared" si="197"/>
        <v/>
      </c>
      <c r="HVW115" s="81" t="str">
        <f t="shared" si="197"/>
        <v/>
      </c>
      <c r="HVX115" s="81" t="str">
        <f t="shared" si="197"/>
        <v/>
      </c>
      <c r="HVY115" s="81" t="str">
        <f t="shared" si="197"/>
        <v/>
      </c>
      <c r="HVZ115" s="81" t="str">
        <f t="shared" si="197"/>
        <v/>
      </c>
      <c r="HWA115" s="81" t="str">
        <f t="shared" si="197"/>
        <v/>
      </c>
      <c r="HWB115" s="81" t="str">
        <f t="shared" si="197"/>
        <v/>
      </c>
      <c r="HWC115" s="81" t="str">
        <f t="shared" si="197"/>
        <v/>
      </c>
      <c r="HWD115" s="81" t="str">
        <f t="shared" si="197"/>
        <v/>
      </c>
      <c r="HWE115" s="81" t="str">
        <f t="shared" si="197"/>
        <v/>
      </c>
      <c r="HWF115" s="81" t="str">
        <f t="shared" si="197"/>
        <v/>
      </c>
      <c r="HWG115" s="81" t="str">
        <f t="shared" si="197"/>
        <v/>
      </c>
      <c r="HWH115" s="81" t="str">
        <f t="shared" si="197"/>
        <v/>
      </c>
      <c r="HWI115" s="81" t="str">
        <f t="shared" si="197"/>
        <v/>
      </c>
      <c r="HWJ115" s="81" t="str">
        <f t="shared" si="197"/>
        <v/>
      </c>
      <c r="HWK115" s="81" t="str">
        <f t="shared" si="197"/>
        <v/>
      </c>
      <c r="HWL115" s="81" t="str">
        <f t="shared" si="197"/>
        <v/>
      </c>
      <c r="HWM115" s="81" t="str">
        <f t="shared" si="197"/>
        <v/>
      </c>
      <c r="HWN115" s="81" t="str">
        <f t="shared" si="197"/>
        <v/>
      </c>
      <c r="HWO115" s="81" t="str">
        <f t="shared" si="197"/>
        <v/>
      </c>
      <c r="HWP115" s="81" t="str">
        <f t="shared" si="197"/>
        <v/>
      </c>
      <c r="HWQ115" s="81" t="str">
        <f t="shared" si="197"/>
        <v/>
      </c>
      <c r="HWR115" s="81" t="str">
        <f t="shared" si="197"/>
        <v/>
      </c>
      <c r="HWS115" s="81" t="str">
        <f t="shared" si="197"/>
        <v/>
      </c>
      <c r="HWT115" s="81" t="str">
        <f t="shared" si="197"/>
        <v/>
      </c>
      <c r="HWU115" s="81" t="str">
        <f t="shared" si="197"/>
        <v/>
      </c>
      <c r="HWV115" s="81" t="str">
        <f t="shared" si="197"/>
        <v/>
      </c>
      <c r="HWW115" s="81" t="str">
        <f t="shared" si="197"/>
        <v/>
      </c>
      <c r="HWX115" s="81" t="str">
        <f t="shared" si="197"/>
        <v/>
      </c>
      <c r="HWY115" s="81" t="str">
        <f t="shared" si="197"/>
        <v/>
      </c>
      <c r="HWZ115" s="81" t="str">
        <f t="shared" si="197"/>
        <v/>
      </c>
      <c r="HXA115" s="81" t="str">
        <f t="shared" si="197"/>
        <v/>
      </c>
      <c r="HXB115" s="81" t="str">
        <f t="shared" si="197"/>
        <v/>
      </c>
      <c r="HXC115" s="81" t="str">
        <f t="shared" si="197"/>
        <v/>
      </c>
      <c r="HXD115" s="81" t="str">
        <f t="shared" si="197"/>
        <v/>
      </c>
      <c r="HXE115" s="81" t="str">
        <f t="shared" si="197"/>
        <v/>
      </c>
      <c r="HXF115" s="81" t="str">
        <f t="shared" si="197"/>
        <v/>
      </c>
      <c r="HXG115" s="81" t="str">
        <f t="shared" si="197"/>
        <v/>
      </c>
      <c r="HXH115" s="81" t="str">
        <f t="shared" si="197"/>
        <v/>
      </c>
      <c r="HXI115" s="81" t="str">
        <f t="shared" si="197"/>
        <v/>
      </c>
      <c r="HXJ115" s="81" t="str">
        <f t="shared" si="197"/>
        <v/>
      </c>
      <c r="HXK115" s="81" t="str">
        <f t="shared" si="197"/>
        <v/>
      </c>
      <c r="HXL115" s="81" t="str">
        <f t="shared" si="197"/>
        <v/>
      </c>
      <c r="HXM115" s="81" t="str">
        <f t="shared" si="197"/>
        <v/>
      </c>
      <c r="HXN115" s="81" t="str">
        <f t="shared" si="197"/>
        <v/>
      </c>
      <c r="HXO115" s="81" t="str">
        <f t="shared" si="197"/>
        <v/>
      </c>
      <c r="HXP115" s="81" t="str">
        <f t="shared" si="197"/>
        <v/>
      </c>
      <c r="HXQ115" s="81" t="str">
        <f t="shared" si="197"/>
        <v/>
      </c>
      <c r="HXR115" s="81" t="str">
        <f t="shared" si="197"/>
        <v/>
      </c>
      <c r="HXS115" s="81" t="str">
        <f t="shared" si="197"/>
        <v/>
      </c>
      <c r="HXT115" s="81" t="str">
        <f t="shared" si="197"/>
        <v/>
      </c>
      <c r="HXU115" s="81" t="str">
        <f t="shared" si="197"/>
        <v/>
      </c>
      <c r="HXV115" s="81" t="str">
        <f t="shared" si="197"/>
        <v/>
      </c>
      <c r="HXW115" s="81" t="str">
        <f t="shared" ref="HXW115:IAH115" si="198">IF(ISNUMBER(outYear),HXW66+HXW72+HXW78+HXW112,"")</f>
        <v/>
      </c>
      <c r="HXX115" s="81" t="str">
        <f t="shared" si="198"/>
        <v/>
      </c>
      <c r="HXY115" s="81" t="str">
        <f t="shared" si="198"/>
        <v/>
      </c>
      <c r="HXZ115" s="81" t="str">
        <f t="shared" si="198"/>
        <v/>
      </c>
      <c r="HYA115" s="81" t="str">
        <f t="shared" si="198"/>
        <v/>
      </c>
      <c r="HYB115" s="81" t="str">
        <f t="shared" si="198"/>
        <v/>
      </c>
      <c r="HYC115" s="81" t="str">
        <f t="shared" si="198"/>
        <v/>
      </c>
      <c r="HYD115" s="81" t="str">
        <f t="shared" si="198"/>
        <v/>
      </c>
      <c r="HYE115" s="81" t="str">
        <f t="shared" si="198"/>
        <v/>
      </c>
      <c r="HYF115" s="81" t="str">
        <f t="shared" si="198"/>
        <v/>
      </c>
      <c r="HYG115" s="81" t="str">
        <f t="shared" si="198"/>
        <v/>
      </c>
      <c r="HYH115" s="81" t="str">
        <f t="shared" si="198"/>
        <v/>
      </c>
      <c r="HYI115" s="81" t="str">
        <f t="shared" si="198"/>
        <v/>
      </c>
      <c r="HYJ115" s="81" t="str">
        <f t="shared" si="198"/>
        <v/>
      </c>
      <c r="HYK115" s="81" t="str">
        <f t="shared" si="198"/>
        <v/>
      </c>
      <c r="HYL115" s="81" t="str">
        <f t="shared" si="198"/>
        <v/>
      </c>
      <c r="HYM115" s="81" t="str">
        <f t="shared" si="198"/>
        <v/>
      </c>
      <c r="HYN115" s="81" t="str">
        <f t="shared" si="198"/>
        <v/>
      </c>
      <c r="HYO115" s="81" t="str">
        <f t="shared" si="198"/>
        <v/>
      </c>
      <c r="HYP115" s="81" t="str">
        <f t="shared" si="198"/>
        <v/>
      </c>
      <c r="HYQ115" s="81" t="str">
        <f t="shared" si="198"/>
        <v/>
      </c>
      <c r="HYR115" s="81" t="str">
        <f t="shared" si="198"/>
        <v/>
      </c>
      <c r="HYS115" s="81" t="str">
        <f t="shared" si="198"/>
        <v/>
      </c>
      <c r="HYT115" s="81" t="str">
        <f t="shared" si="198"/>
        <v/>
      </c>
      <c r="HYU115" s="81" t="str">
        <f t="shared" si="198"/>
        <v/>
      </c>
      <c r="HYV115" s="81" t="str">
        <f t="shared" si="198"/>
        <v/>
      </c>
      <c r="HYW115" s="81" t="str">
        <f t="shared" si="198"/>
        <v/>
      </c>
      <c r="HYX115" s="81" t="str">
        <f t="shared" si="198"/>
        <v/>
      </c>
      <c r="HYY115" s="81" t="str">
        <f t="shared" si="198"/>
        <v/>
      </c>
      <c r="HYZ115" s="81" t="str">
        <f t="shared" si="198"/>
        <v/>
      </c>
      <c r="HZA115" s="81" t="str">
        <f t="shared" si="198"/>
        <v/>
      </c>
      <c r="HZB115" s="81" t="str">
        <f t="shared" si="198"/>
        <v/>
      </c>
      <c r="HZC115" s="81" t="str">
        <f t="shared" si="198"/>
        <v/>
      </c>
      <c r="HZD115" s="81" t="str">
        <f t="shared" si="198"/>
        <v/>
      </c>
      <c r="HZE115" s="81" t="str">
        <f t="shared" si="198"/>
        <v/>
      </c>
      <c r="HZF115" s="81" t="str">
        <f t="shared" si="198"/>
        <v/>
      </c>
      <c r="HZG115" s="81" t="str">
        <f t="shared" si="198"/>
        <v/>
      </c>
      <c r="HZH115" s="81" t="str">
        <f t="shared" si="198"/>
        <v/>
      </c>
      <c r="HZI115" s="81" t="str">
        <f t="shared" si="198"/>
        <v/>
      </c>
      <c r="HZJ115" s="81" t="str">
        <f t="shared" si="198"/>
        <v/>
      </c>
      <c r="HZK115" s="81" t="str">
        <f t="shared" si="198"/>
        <v/>
      </c>
      <c r="HZL115" s="81" t="str">
        <f t="shared" si="198"/>
        <v/>
      </c>
      <c r="HZM115" s="81" t="str">
        <f t="shared" si="198"/>
        <v/>
      </c>
      <c r="HZN115" s="81" t="str">
        <f t="shared" si="198"/>
        <v/>
      </c>
      <c r="HZO115" s="81" t="str">
        <f t="shared" si="198"/>
        <v/>
      </c>
      <c r="HZP115" s="81" t="str">
        <f t="shared" si="198"/>
        <v/>
      </c>
      <c r="HZQ115" s="81" t="str">
        <f t="shared" si="198"/>
        <v/>
      </c>
      <c r="HZR115" s="81" t="str">
        <f t="shared" si="198"/>
        <v/>
      </c>
      <c r="HZS115" s="81" t="str">
        <f t="shared" si="198"/>
        <v/>
      </c>
      <c r="HZT115" s="81" t="str">
        <f t="shared" si="198"/>
        <v/>
      </c>
      <c r="HZU115" s="81" t="str">
        <f t="shared" si="198"/>
        <v/>
      </c>
      <c r="HZV115" s="81" t="str">
        <f t="shared" si="198"/>
        <v/>
      </c>
      <c r="HZW115" s="81" t="str">
        <f t="shared" si="198"/>
        <v/>
      </c>
      <c r="HZX115" s="81" t="str">
        <f t="shared" si="198"/>
        <v/>
      </c>
      <c r="HZY115" s="81" t="str">
        <f t="shared" si="198"/>
        <v/>
      </c>
      <c r="HZZ115" s="81" t="str">
        <f t="shared" si="198"/>
        <v/>
      </c>
      <c r="IAA115" s="81" t="str">
        <f t="shared" si="198"/>
        <v/>
      </c>
      <c r="IAB115" s="81" t="str">
        <f t="shared" si="198"/>
        <v/>
      </c>
      <c r="IAC115" s="81" t="str">
        <f t="shared" si="198"/>
        <v/>
      </c>
      <c r="IAD115" s="81" t="str">
        <f t="shared" si="198"/>
        <v/>
      </c>
      <c r="IAE115" s="81" t="str">
        <f t="shared" si="198"/>
        <v/>
      </c>
      <c r="IAF115" s="81" t="str">
        <f t="shared" si="198"/>
        <v/>
      </c>
      <c r="IAG115" s="81" t="str">
        <f t="shared" si="198"/>
        <v/>
      </c>
      <c r="IAH115" s="81" t="str">
        <f t="shared" si="198"/>
        <v/>
      </c>
      <c r="IAI115" s="81" t="str">
        <f t="shared" ref="IAI115:ICT115" si="199">IF(ISNUMBER(outYear),IAI66+IAI72+IAI78+IAI112,"")</f>
        <v/>
      </c>
      <c r="IAJ115" s="81" t="str">
        <f t="shared" si="199"/>
        <v/>
      </c>
      <c r="IAK115" s="81" t="str">
        <f t="shared" si="199"/>
        <v/>
      </c>
      <c r="IAL115" s="81" t="str">
        <f t="shared" si="199"/>
        <v/>
      </c>
      <c r="IAM115" s="81" t="str">
        <f t="shared" si="199"/>
        <v/>
      </c>
      <c r="IAN115" s="81" t="str">
        <f t="shared" si="199"/>
        <v/>
      </c>
      <c r="IAO115" s="81" t="str">
        <f t="shared" si="199"/>
        <v/>
      </c>
      <c r="IAP115" s="81" t="str">
        <f t="shared" si="199"/>
        <v/>
      </c>
      <c r="IAQ115" s="81" t="str">
        <f t="shared" si="199"/>
        <v/>
      </c>
      <c r="IAR115" s="81" t="str">
        <f t="shared" si="199"/>
        <v/>
      </c>
      <c r="IAS115" s="81" t="str">
        <f t="shared" si="199"/>
        <v/>
      </c>
      <c r="IAT115" s="81" t="str">
        <f t="shared" si="199"/>
        <v/>
      </c>
      <c r="IAU115" s="81" t="str">
        <f t="shared" si="199"/>
        <v/>
      </c>
      <c r="IAV115" s="81" t="str">
        <f t="shared" si="199"/>
        <v/>
      </c>
      <c r="IAW115" s="81" t="str">
        <f t="shared" si="199"/>
        <v/>
      </c>
      <c r="IAX115" s="81" t="str">
        <f t="shared" si="199"/>
        <v/>
      </c>
      <c r="IAY115" s="81" t="str">
        <f t="shared" si="199"/>
        <v/>
      </c>
      <c r="IAZ115" s="81" t="str">
        <f t="shared" si="199"/>
        <v/>
      </c>
      <c r="IBA115" s="81" t="str">
        <f t="shared" si="199"/>
        <v/>
      </c>
      <c r="IBB115" s="81" t="str">
        <f t="shared" si="199"/>
        <v/>
      </c>
      <c r="IBC115" s="81" t="str">
        <f t="shared" si="199"/>
        <v/>
      </c>
      <c r="IBD115" s="81" t="str">
        <f t="shared" si="199"/>
        <v/>
      </c>
      <c r="IBE115" s="81" t="str">
        <f t="shared" si="199"/>
        <v/>
      </c>
      <c r="IBF115" s="81" t="str">
        <f t="shared" si="199"/>
        <v/>
      </c>
      <c r="IBG115" s="81" t="str">
        <f t="shared" si="199"/>
        <v/>
      </c>
      <c r="IBH115" s="81" t="str">
        <f t="shared" si="199"/>
        <v/>
      </c>
      <c r="IBI115" s="81" t="str">
        <f t="shared" si="199"/>
        <v/>
      </c>
      <c r="IBJ115" s="81" t="str">
        <f t="shared" si="199"/>
        <v/>
      </c>
      <c r="IBK115" s="81" t="str">
        <f t="shared" si="199"/>
        <v/>
      </c>
      <c r="IBL115" s="81" t="str">
        <f t="shared" si="199"/>
        <v/>
      </c>
      <c r="IBM115" s="81" t="str">
        <f t="shared" si="199"/>
        <v/>
      </c>
      <c r="IBN115" s="81" t="str">
        <f t="shared" si="199"/>
        <v/>
      </c>
      <c r="IBO115" s="81" t="str">
        <f t="shared" si="199"/>
        <v/>
      </c>
      <c r="IBP115" s="81" t="str">
        <f t="shared" si="199"/>
        <v/>
      </c>
      <c r="IBQ115" s="81" t="str">
        <f t="shared" si="199"/>
        <v/>
      </c>
      <c r="IBR115" s="81" t="str">
        <f t="shared" si="199"/>
        <v/>
      </c>
      <c r="IBS115" s="81" t="str">
        <f t="shared" si="199"/>
        <v/>
      </c>
      <c r="IBT115" s="81" t="str">
        <f t="shared" si="199"/>
        <v/>
      </c>
      <c r="IBU115" s="81" t="str">
        <f t="shared" si="199"/>
        <v/>
      </c>
      <c r="IBV115" s="81" t="str">
        <f t="shared" si="199"/>
        <v/>
      </c>
      <c r="IBW115" s="81" t="str">
        <f t="shared" si="199"/>
        <v/>
      </c>
      <c r="IBX115" s="81" t="str">
        <f t="shared" si="199"/>
        <v/>
      </c>
      <c r="IBY115" s="81" t="str">
        <f t="shared" si="199"/>
        <v/>
      </c>
      <c r="IBZ115" s="81" t="str">
        <f t="shared" si="199"/>
        <v/>
      </c>
      <c r="ICA115" s="81" t="str">
        <f t="shared" si="199"/>
        <v/>
      </c>
      <c r="ICB115" s="81" t="str">
        <f t="shared" si="199"/>
        <v/>
      </c>
      <c r="ICC115" s="81" t="str">
        <f t="shared" si="199"/>
        <v/>
      </c>
      <c r="ICD115" s="81" t="str">
        <f t="shared" si="199"/>
        <v/>
      </c>
      <c r="ICE115" s="81" t="str">
        <f t="shared" si="199"/>
        <v/>
      </c>
      <c r="ICF115" s="81" t="str">
        <f t="shared" si="199"/>
        <v/>
      </c>
      <c r="ICG115" s="81" t="str">
        <f t="shared" si="199"/>
        <v/>
      </c>
      <c r="ICH115" s="81" t="str">
        <f t="shared" si="199"/>
        <v/>
      </c>
      <c r="ICI115" s="81" t="str">
        <f t="shared" si="199"/>
        <v/>
      </c>
      <c r="ICJ115" s="81" t="str">
        <f t="shared" si="199"/>
        <v/>
      </c>
      <c r="ICK115" s="81" t="str">
        <f t="shared" si="199"/>
        <v/>
      </c>
      <c r="ICL115" s="81" t="str">
        <f t="shared" si="199"/>
        <v/>
      </c>
      <c r="ICM115" s="81" t="str">
        <f t="shared" si="199"/>
        <v/>
      </c>
      <c r="ICN115" s="81" t="str">
        <f t="shared" si="199"/>
        <v/>
      </c>
      <c r="ICO115" s="81" t="str">
        <f t="shared" si="199"/>
        <v/>
      </c>
      <c r="ICP115" s="81" t="str">
        <f t="shared" si="199"/>
        <v/>
      </c>
      <c r="ICQ115" s="81" t="str">
        <f t="shared" si="199"/>
        <v/>
      </c>
      <c r="ICR115" s="81" t="str">
        <f t="shared" si="199"/>
        <v/>
      </c>
      <c r="ICS115" s="81" t="str">
        <f t="shared" si="199"/>
        <v/>
      </c>
      <c r="ICT115" s="81" t="str">
        <f t="shared" si="199"/>
        <v/>
      </c>
      <c r="ICU115" s="81" t="str">
        <f t="shared" ref="ICU115:IFF115" si="200">IF(ISNUMBER(outYear),ICU66+ICU72+ICU78+ICU112,"")</f>
        <v/>
      </c>
      <c r="ICV115" s="81" t="str">
        <f t="shared" si="200"/>
        <v/>
      </c>
      <c r="ICW115" s="81" t="str">
        <f t="shared" si="200"/>
        <v/>
      </c>
      <c r="ICX115" s="81" t="str">
        <f t="shared" si="200"/>
        <v/>
      </c>
      <c r="ICY115" s="81" t="str">
        <f t="shared" si="200"/>
        <v/>
      </c>
      <c r="ICZ115" s="81" t="str">
        <f t="shared" si="200"/>
        <v/>
      </c>
      <c r="IDA115" s="81" t="str">
        <f t="shared" si="200"/>
        <v/>
      </c>
      <c r="IDB115" s="81" t="str">
        <f t="shared" si="200"/>
        <v/>
      </c>
      <c r="IDC115" s="81" t="str">
        <f t="shared" si="200"/>
        <v/>
      </c>
      <c r="IDD115" s="81" t="str">
        <f t="shared" si="200"/>
        <v/>
      </c>
      <c r="IDE115" s="81" t="str">
        <f t="shared" si="200"/>
        <v/>
      </c>
      <c r="IDF115" s="81" t="str">
        <f t="shared" si="200"/>
        <v/>
      </c>
      <c r="IDG115" s="81" t="str">
        <f t="shared" si="200"/>
        <v/>
      </c>
      <c r="IDH115" s="81" t="str">
        <f t="shared" si="200"/>
        <v/>
      </c>
      <c r="IDI115" s="81" t="str">
        <f t="shared" si="200"/>
        <v/>
      </c>
      <c r="IDJ115" s="81" t="str">
        <f t="shared" si="200"/>
        <v/>
      </c>
      <c r="IDK115" s="81" t="str">
        <f t="shared" si="200"/>
        <v/>
      </c>
      <c r="IDL115" s="81" t="str">
        <f t="shared" si="200"/>
        <v/>
      </c>
      <c r="IDM115" s="81" t="str">
        <f t="shared" si="200"/>
        <v/>
      </c>
      <c r="IDN115" s="81" t="str">
        <f t="shared" si="200"/>
        <v/>
      </c>
      <c r="IDO115" s="81" t="str">
        <f t="shared" si="200"/>
        <v/>
      </c>
      <c r="IDP115" s="81" t="str">
        <f t="shared" si="200"/>
        <v/>
      </c>
      <c r="IDQ115" s="81" t="str">
        <f t="shared" si="200"/>
        <v/>
      </c>
      <c r="IDR115" s="81" t="str">
        <f t="shared" si="200"/>
        <v/>
      </c>
      <c r="IDS115" s="81" t="str">
        <f t="shared" si="200"/>
        <v/>
      </c>
      <c r="IDT115" s="81" t="str">
        <f t="shared" si="200"/>
        <v/>
      </c>
      <c r="IDU115" s="81" t="str">
        <f t="shared" si="200"/>
        <v/>
      </c>
      <c r="IDV115" s="81" t="str">
        <f t="shared" si="200"/>
        <v/>
      </c>
      <c r="IDW115" s="81" t="str">
        <f t="shared" si="200"/>
        <v/>
      </c>
      <c r="IDX115" s="81" t="str">
        <f t="shared" si="200"/>
        <v/>
      </c>
      <c r="IDY115" s="81" t="str">
        <f t="shared" si="200"/>
        <v/>
      </c>
      <c r="IDZ115" s="81" t="str">
        <f t="shared" si="200"/>
        <v/>
      </c>
      <c r="IEA115" s="81" t="str">
        <f t="shared" si="200"/>
        <v/>
      </c>
      <c r="IEB115" s="81" t="str">
        <f t="shared" si="200"/>
        <v/>
      </c>
      <c r="IEC115" s="81" t="str">
        <f t="shared" si="200"/>
        <v/>
      </c>
      <c r="IED115" s="81" t="str">
        <f t="shared" si="200"/>
        <v/>
      </c>
      <c r="IEE115" s="81" t="str">
        <f t="shared" si="200"/>
        <v/>
      </c>
      <c r="IEF115" s="81" t="str">
        <f t="shared" si="200"/>
        <v/>
      </c>
      <c r="IEG115" s="81" t="str">
        <f t="shared" si="200"/>
        <v/>
      </c>
      <c r="IEH115" s="81" t="str">
        <f t="shared" si="200"/>
        <v/>
      </c>
      <c r="IEI115" s="81" t="str">
        <f t="shared" si="200"/>
        <v/>
      </c>
      <c r="IEJ115" s="81" t="str">
        <f t="shared" si="200"/>
        <v/>
      </c>
      <c r="IEK115" s="81" t="str">
        <f t="shared" si="200"/>
        <v/>
      </c>
      <c r="IEL115" s="81" t="str">
        <f t="shared" si="200"/>
        <v/>
      </c>
      <c r="IEM115" s="81" t="str">
        <f t="shared" si="200"/>
        <v/>
      </c>
      <c r="IEN115" s="81" t="str">
        <f t="shared" si="200"/>
        <v/>
      </c>
      <c r="IEO115" s="81" t="str">
        <f t="shared" si="200"/>
        <v/>
      </c>
      <c r="IEP115" s="81" t="str">
        <f t="shared" si="200"/>
        <v/>
      </c>
      <c r="IEQ115" s="81" t="str">
        <f t="shared" si="200"/>
        <v/>
      </c>
      <c r="IER115" s="81" t="str">
        <f t="shared" si="200"/>
        <v/>
      </c>
      <c r="IES115" s="81" t="str">
        <f t="shared" si="200"/>
        <v/>
      </c>
      <c r="IET115" s="81" t="str">
        <f t="shared" si="200"/>
        <v/>
      </c>
      <c r="IEU115" s="81" t="str">
        <f t="shared" si="200"/>
        <v/>
      </c>
      <c r="IEV115" s="81" t="str">
        <f t="shared" si="200"/>
        <v/>
      </c>
      <c r="IEW115" s="81" t="str">
        <f t="shared" si="200"/>
        <v/>
      </c>
      <c r="IEX115" s="81" t="str">
        <f t="shared" si="200"/>
        <v/>
      </c>
      <c r="IEY115" s="81" t="str">
        <f t="shared" si="200"/>
        <v/>
      </c>
      <c r="IEZ115" s="81" t="str">
        <f t="shared" si="200"/>
        <v/>
      </c>
      <c r="IFA115" s="81" t="str">
        <f t="shared" si="200"/>
        <v/>
      </c>
      <c r="IFB115" s="81" t="str">
        <f t="shared" si="200"/>
        <v/>
      </c>
      <c r="IFC115" s="81" t="str">
        <f t="shared" si="200"/>
        <v/>
      </c>
      <c r="IFD115" s="81" t="str">
        <f t="shared" si="200"/>
        <v/>
      </c>
      <c r="IFE115" s="81" t="str">
        <f t="shared" si="200"/>
        <v/>
      </c>
      <c r="IFF115" s="81" t="str">
        <f t="shared" si="200"/>
        <v/>
      </c>
      <c r="IFG115" s="81" t="str">
        <f t="shared" ref="IFG115:IHR115" si="201">IF(ISNUMBER(outYear),IFG66+IFG72+IFG78+IFG112,"")</f>
        <v/>
      </c>
      <c r="IFH115" s="81" t="str">
        <f t="shared" si="201"/>
        <v/>
      </c>
      <c r="IFI115" s="81" t="str">
        <f t="shared" si="201"/>
        <v/>
      </c>
      <c r="IFJ115" s="81" t="str">
        <f t="shared" si="201"/>
        <v/>
      </c>
      <c r="IFK115" s="81" t="str">
        <f t="shared" si="201"/>
        <v/>
      </c>
      <c r="IFL115" s="81" t="str">
        <f t="shared" si="201"/>
        <v/>
      </c>
      <c r="IFM115" s="81" t="str">
        <f t="shared" si="201"/>
        <v/>
      </c>
      <c r="IFN115" s="81" t="str">
        <f t="shared" si="201"/>
        <v/>
      </c>
      <c r="IFO115" s="81" t="str">
        <f t="shared" si="201"/>
        <v/>
      </c>
      <c r="IFP115" s="81" t="str">
        <f t="shared" si="201"/>
        <v/>
      </c>
      <c r="IFQ115" s="81" t="str">
        <f t="shared" si="201"/>
        <v/>
      </c>
      <c r="IFR115" s="81" t="str">
        <f t="shared" si="201"/>
        <v/>
      </c>
      <c r="IFS115" s="81" t="str">
        <f t="shared" si="201"/>
        <v/>
      </c>
      <c r="IFT115" s="81" t="str">
        <f t="shared" si="201"/>
        <v/>
      </c>
      <c r="IFU115" s="81" t="str">
        <f t="shared" si="201"/>
        <v/>
      </c>
      <c r="IFV115" s="81" t="str">
        <f t="shared" si="201"/>
        <v/>
      </c>
      <c r="IFW115" s="81" t="str">
        <f t="shared" si="201"/>
        <v/>
      </c>
      <c r="IFX115" s="81" t="str">
        <f t="shared" si="201"/>
        <v/>
      </c>
      <c r="IFY115" s="81" t="str">
        <f t="shared" si="201"/>
        <v/>
      </c>
      <c r="IFZ115" s="81" t="str">
        <f t="shared" si="201"/>
        <v/>
      </c>
      <c r="IGA115" s="81" t="str">
        <f t="shared" si="201"/>
        <v/>
      </c>
      <c r="IGB115" s="81" t="str">
        <f t="shared" si="201"/>
        <v/>
      </c>
      <c r="IGC115" s="81" t="str">
        <f t="shared" si="201"/>
        <v/>
      </c>
      <c r="IGD115" s="81" t="str">
        <f t="shared" si="201"/>
        <v/>
      </c>
      <c r="IGE115" s="81" t="str">
        <f t="shared" si="201"/>
        <v/>
      </c>
      <c r="IGF115" s="81" t="str">
        <f t="shared" si="201"/>
        <v/>
      </c>
      <c r="IGG115" s="81" t="str">
        <f t="shared" si="201"/>
        <v/>
      </c>
      <c r="IGH115" s="81" t="str">
        <f t="shared" si="201"/>
        <v/>
      </c>
      <c r="IGI115" s="81" t="str">
        <f t="shared" si="201"/>
        <v/>
      </c>
      <c r="IGJ115" s="81" t="str">
        <f t="shared" si="201"/>
        <v/>
      </c>
      <c r="IGK115" s="81" t="str">
        <f t="shared" si="201"/>
        <v/>
      </c>
      <c r="IGL115" s="81" t="str">
        <f t="shared" si="201"/>
        <v/>
      </c>
      <c r="IGM115" s="81" t="str">
        <f t="shared" si="201"/>
        <v/>
      </c>
      <c r="IGN115" s="81" t="str">
        <f t="shared" si="201"/>
        <v/>
      </c>
      <c r="IGO115" s="81" t="str">
        <f t="shared" si="201"/>
        <v/>
      </c>
      <c r="IGP115" s="81" t="str">
        <f t="shared" si="201"/>
        <v/>
      </c>
      <c r="IGQ115" s="81" t="str">
        <f t="shared" si="201"/>
        <v/>
      </c>
      <c r="IGR115" s="81" t="str">
        <f t="shared" si="201"/>
        <v/>
      </c>
      <c r="IGS115" s="81" t="str">
        <f t="shared" si="201"/>
        <v/>
      </c>
      <c r="IGT115" s="81" t="str">
        <f t="shared" si="201"/>
        <v/>
      </c>
      <c r="IGU115" s="81" t="str">
        <f t="shared" si="201"/>
        <v/>
      </c>
      <c r="IGV115" s="81" t="str">
        <f t="shared" si="201"/>
        <v/>
      </c>
      <c r="IGW115" s="81" t="str">
        <f t="shared" si="201"/>
        <v/>
      </c>
      <c r="IGX115" s="81" t="str">
        <f t="shared" si="201"/>
        <v/>
      </c>
      <c r="IGY115" s="81" t="str">
        <f t="shared" si="201"/>
        <v/>
      </c>
      <c r="IGZ115" s="81" t="str">
        <f t="shared" si="201"/>
        <v/>
      </c>
      <c r="IHA115" s="81" t="str">
        <f t="shared" si="201"/>
        <v/>
      </c>
      <c r="IHB115" s="81" t="str">
        <f t="shared" si="201"/>
        <v/>
      </c>
      <c r="IHC115" s="81" t="str">
        <f t="shared" si="201"/>
        <v/>
      </c>
      <c r="IHD115" s="81" t="str">
        <f t="shared" si="201"/>
        <v/>
      </c>
      <c r="IHE115" s="81" t="str">
        <f t="shared" si="201"/>
        <v/>
      </c>
      <c r="IHF115" s="81" t="str">
        <f t="shared" si="201"/>
        <v/>
      </c>
      <c r="IHG115" s="81" t="str">
        <f t="shared" si="201"/>
        <v/>
      </c>
      <c r="IHH115" s="81" t="str">
        <f t="shared" si="201"/>
        <v/>
      </c>
      <c r="IHI115" s="81" t="str">
        <f t="shared" si="201"/>
        <v/>
      </c>
      <c r="IHJ115" s="81" t="str">
        <f t="shared" si="201"/>
        <v/>
      </c>
      <c r="IHK115" s="81" t="str">
        <f t="shared" si="201"/>
        <v/>
      </c>
      <c r="IHL115" s="81" t="str">
        <f t="shared" si="201"/>
        <v/>
      </c>
      <c r="IHM115" s="81" t="str">
        <f t="shared" si="201"/>
        <v/>
      </c>
      <c r="IHN115" s="81" t="str">
        <f t="shared" si="201"/>
        <v/>
      </c>
      <c r="IHO115" s="81" t="str">
        <f t="shared" si="201"/>
        <v/>
      </c>
      <c r="IHP115" s="81" t="str">
        <f t="shared" si="201"/>
        <v/>
      </c>
      <c r="IHQ115" s="81" t="str">
        <f t="shared" si="201"/>
        <v/>
      </c>
      <c r="IHR115" s="81" t="str">
        <f t="shared" si="201"/>
        <v/>
      </c>
      <c r="IHS115" s="81" t="str">
        <f t="shared" ref="IHS115:IKD115" si="202">IF(ISNUMBER(outYear),IHS66+IHS72+IHS78+IHS112,"")</f>
        <v/>
      </c>
      <c r="IHT115" s="81" t="str">
        <f t="shared" si="202"/>
        <v/>
      </c>
      <c r="IHU115" s="81" t="str">
        <f t="shared" si="202"/>
        <v/>
      </c>
      <c r="IHV115" s="81" t="str">
        <f t="shared" si="202"/>
        <v/>
      </c>
      <c r="IHW115" s="81" t="str">
        <f t="shared" si="202"/>
        <v/>
      </c>
      <c r="IHX115" s="81" t="str">
        <f t="shared" si="202"/>
        <v/>
      </c>
      <c r="IHY115" s="81" t="str">
        <f t="shared" si="202"/>
        <v/>
      </c>
      <c r="IHZ115" s="81" t="str">
        <f t="shared" si="202"/>
        <v/>
      </c>
      <c r="IIA115" s="81" t="str">
        <f t="shared" si="202"/>
        <v/>
      </c>
      <c r="IIB115" s="81" t="str">
        <f t="shared" si="202"/>
        <v/>
      </c>
      <c r="IIC115" s="81" t="str">
        <f t="shared" si="202"/>
        <v/>
      </c>
      <c r="IID115" s="81" t="str">
        <f t="shared" si="202"/>
        <v/>
      </c>
      <c r="IIE115" s="81" t="str">
        <f t="shared" si="202"/>
        <v/>
      </c>
      <c r="IIF115" s="81" t="str">
        <f t="shared" si="202"/>
        <v/>
      </c>
      <c r="IIG115" s="81" t="str">
        <f t="shared" si="202"/>
        <v/>
      </c>
      <c r="IIH115" s="81" t="str">
        <f t="shared" si="202"/>
        <v/>
      </c>
      <c r="III115" s="81" t="str">
        <f t="shared" si="202"/>
        <v/>
      </c>
      <c r="IIJ115" s="81" t="str">
        <f t="shared" si="202"/>
        <v/>
      </c>
      <c r="IIK115" s="81" t="str">
        <f t="shared" si="202"/>
        <v/>
      </c>
      <c r="IIL115" s="81" t="str">
        <f t="shared" si="202"/>
        <v/>
      </c>
      <c r="IIM115" s="81" t="str">
        <f t="shared" si="202"/>
        <v/>
      </c>
      <c r="IIN115" s="81" t="str">
        <f t="shared" si="202"/>
        <v/>
      </c>
      <c r="IIO115" s="81" t="str">
        <f t="shared" si="202"/>
        <v/>
      </c>
      <c r="IIP115" s="81" t="str">
        <f t="shared" si="202"/>
        <v/>
      </c>
      <c r="IIQ115" s="81" t="str">
        <f t="shared" si="202"/>
        <v/>
      </c>
      <c r="IIR115" s="81" t="str">
        <f t="shared" si="202"/>
        <v/>
      </c>
      <c r="IIS115" s="81" t="str">
        <f t="shared" si="202"/>
        <v/>
      </c>
      <c r="IIT115" s="81" t="str">
        <f t="shared" si="202"/>
        <v/>
      </c>
      <c r="IIU115" s="81" t="str">
        <f t="shared" si="202"/>
        <v/>
      </c>
      <c r="IIV115" s="81" t="str">
        <f t="shared" si="202"/>
        <v/>
      </c>
      <c r="IIW115" s="81" t="str">
        <f t="shared" si="202"/>
        <v/>
      </c>
      <c r="IIX115" s="81" t="str">
        <f t="shared" si="202"/>
        <v/>
      </c>
      <c r="IIY115" s="81" t="str">
        <f t="shared" si="202"/>
        <v/>
      </c>
      <c r="IIZ115" s="81" t="str">
        <f t="shared" si="202"/>
        <v/>
      </c>
      <c r="IJA115" s="81" t="str">
        <f t="shared" si="202"/>
        <v/>
      </c>
      <c r="IJB115" s="81" t="str">
        <f t="shared" si="202"/>
        <v/>
      </c>
      <c r="IJC115" s="81" t="str">
        <f t="shared" si="202"/>
        <v/>
      </c>
      <c r="IJD115" s="81" t="str">
        <f t="shared" si="202"/>
        <v/>
      </c>
      <c r="IJE115" s="81" t="str">
        <f t="shared" si="202"/>
        <v/>
      </c>
      <c r="IJF115" s="81" t="str">
        <f t="shared" si="202"/>
        <v/>
      </c>
      <c r="IJG115" s="81" t="str">
        <f t="shared" si="202"/>
        <v/>
      </c>
      <c r="IJH115" s="81" t="str">
        <f t="shared" si="202"/>
        <v/>
      </c>
      <c r="IJI115" s="81" t="str">
        <f t="shared" si="202"/>
        <v/>
      </c>
      <c r="IJJ115" s="81" t="str">
        <f t="shared" si="202"/>
        <v/>
      </c>
      <c r="IJK115" s="81" t="str">
        <f t="shared" si="202"/>
        <v/>
      </c>
      <c r="IJL115" s="81" t="str">
        <f t="shared" si="202"/>
        <v/>
      </c>
      <c r="IJM115" s="81" t="str">
        <f t="shared" si="202"/>
        <v/>
      </c>
      <c r="IJN115" s="81" t="str">
        <f t="shared" si="202"/>
        <v/>
      </c>
      <c r="IJO115" s="81" t="str">
        <f t="shared" si="202"/>
        <v/>
      </c>
      <c r="IJP115" s="81" t="str">
        <f t="shared" si="202"/>
        <v/>
      </c>
      <c r="IJQ115" s="81" t="str">
        <f t="shared" si="202"/>
        <v/>
      </c>
      <c r="IJR115" s="81" t="str">
        <f t="shared" si="202"/>
        <v/>
      </c>
      <c r="IJS115" s="81" t="str">
        <f t="shared" si="202"/>
        <v/>
      </c>
      <c r="IJT115" s="81" t="str">
        <f t="shared" si="202"/>
        <v/>
      </c>
      <c r="IJU115" s="81" t="str">
        <f t="shared" si="202"/>
        <v/>
      </c>
      <c r="IJV115" s="81" t="str">
        <f t="shared" si="202"/>
        <v/>
      </c>
      <c r="IJW115" s="81" t="str">
        <f t="shared" si="202"/>
        <v/>
      </c>
      <c r="IJX115" s="81" t="str">
        <f t="shared" si="202"/>
        <v/>
      </c>
      <c r="IJY115" s="81" t="str">
        <f t="shared" si="202"/>
        <v/>
      </c>
      <c r="IJZ115" s="81" t="str">
        <f t="shared" si="202"/>
        <v/>
      </c>
      <c r="IKA115" s="81" t="str">
        <f t="shared" si="202"/>
        <v/>
      </c>
      <c r="IKB115" s="81" t="str">
        <f t="shared" si="202"/>
        <v/>
      </c>
      <c r="IKC115" s="81" t="str">
        <f t="shared" si="202"/>
        <v/>
      </c>
      <c r="IKD115" s="81" t="str">
        <f t="shared" si="202"/>
        <v/>
      </c>
      <c r="IKE115" s="81" t="str">
        <f t="shared" ref="IKE115:IMP115" si="203">IF(ISNUMBER(outYear),IKE66+IKE72+IKE78+IKE112,"")</f>
        <v/>
      </c>
      <c r="IKF115" s="81" t="str">
        <f t="shared" si="203"/>
        <v/>
      </c>
      <c r="IKG115" s="81" t="str">
        <f t="shared" si="203"/>
        <v/>
      </c>
      <c r="IKH115" s="81" t="str">
        <f t="shared" si="203"/>
        <v/>
      </c>
      <c r="IKI115" s="81" t="str">
        <f t="shared" si="203"/>
        <v/>
      </c>
      <c r="IKJ115" s="81" t="str">
        <f t="shared" si="203"/>
        <v/>
      </c>
      <c r="IKK115" s="81" t="str">
        <f t="shared" si="203"/>
        <v/>
      </c>
      <c r="IKL115" s="81" t="str">
        <f t="shared" si="203"/>
        <v/>
      </c>
      <c r="IKM115" s="81" t="str">
        <f t="shared" si="203"/>
        <v/>
      </c>
      <c r="IKN115" s="81" t="str">
        <f t="shared" si="203"/>
        <v/>
      </c>
      <c r="IKO115" s="81" t="str">
        <f t="shared" si="203"/>
        <v/>
      </c>
      <c r="IKP115" s="81" t="str">
        <f t="shared" si="203"/>
        <v/>
      </c>
      <c r="IKQ115" s="81" t="str">
        <f t="shared" si="203"/>
        <v/>
      </c>
      <c r="IKR115" s="81" t="str">
        <f t="shared" si="203"/>
        <v/>
      </c>
      <c r="IKS115" s="81" t="str">
        <f t="shared" si="203"/>
        <v/>
      </c>
      <c r="IKT115" s="81" t="str">
        <f t="shared" si="203"/>
        <v/>
      </c>
      <c r="IKU115" s="81" t="str">
        <f t="shared" si="203"/>
        <v/>
      </c>
      <c r="IKV115" s="81" t="str">
        <f t="shared" si="203"/>
        <v/>
      </c>
      <c r="IKW115" s="81" t="str">
        <f t="shared" si="203"/>
        <v/>
      </c>
      <c r="IKX115" s="81" t="str">
        <f t="shared" si="203"/>
        <v/>
      </c>
      <c r="IKY115" s="81" t="str">
        <f t="shared" si="203"/>
        <v/>
      </c>
      <c r="IKZ115" s="81" t="str">
        <f t="shared" si="203"/>
        <v/>
      </c>
      <c r="ILA115" s="81" t="str">
        <f t="shared" si="203"/>
        <v/>
      </c>
      <c r="ILB115" s="81" t="str">
        <f t="shared" si="203"/>
        <v/>
      </c>
      <c r="ILC115" s="81" t="str">
        <f t="shared" si="203"/>
        <v/>
      </c>
      <c r="ILD115" s="81" t="str">
        <f t="shared" si="203"/>
        <v/>
      </c>
      <c r="ILE115" s="81" t="str">
        <f t="shared" si="203"/>
        <v/>
      </c>
      <c r="ILF115" s="81" t="str">
        <f t="shared" si="203"/>
        <v/>
      </c>
      <c r="ILG115" s="81" t="str">
        <f t="shared" si="203"/>
        <v/>
      </c>
      <c r="ILH115" s="81" t="str">
        <f t="shared" si="203"/>
        <v/>
      </c>
      <c r="ILI115" s="81" t="str">
        <f t="shared" si="203"/>
        <v/>
      </c>
      <c r="ILJ115" s="81" t="str">
        <f t="shared" si="203"/>
        <v/>
      </c>
      <c r="ILK115" s="81" t="str">
        <f t="shared" si="203"/>
        <v/>
      </c>
      <c r="ILL115" s="81" t="str">
        <f t="shared" si="203"/>
        <v/>
      </c>
      <c r="ILM115" s="81" t="str">
        <f t="shared" si="203"/>
        <v/>
      </c>
      <c r="ILN115" s="81" t="str">
        <f t="shared" si="203"/>
        <v/>
      </c>
      <c r="ILO115" s="81" t="str">
        <f t="shared" si="203"/>
        <v/>
      </c>
      <c r="ILP115" s="81" t="str">
        <f t="shared" si="203"/>
        <v/>
      </c>
      <c r="ILQ115" s="81" t="str">
        <f t="shared" si="203"/>
        <v/>
      </c>
      <c r="ILR115" s="81" t="str">
        <f t="shared" si="203"/>
        <v/>
      </c>
      <c r="ILS115" s="81" t="str">
        <f t="shared" si="203"/>
        <v/>
      </c>
      <c r="ILT115" s="81" t="str">
        <f t="shared" si="203"/>
        <v/>
      </c>
      <c r="ILU115" s="81" t="str">
        <f t="shared" si="203"/>
        <v/>
      </c>
      <c r="ILV115" s="81" t="str">
        <f t="shared" si="203"/>
        <v/>
      </c>
      <c r="ILW115" s="81" t="str">
        <f t="shared" si="203"/>
        <v/>
      </c>
      <c r="ILX115" s="81" t="str">
        <f t="shared" si="203"/>
        <v/>
      </c>
      <c r="ILY115" s="81" t="str">
        <f t="shared" si="203"/>
        <v/>
      </c>
      <c r="ILZ115" s="81" t="str">
        <f t="shared" si="203"/>
        <v/>
      </c>
      <c r="IMA115" s="81" t="str">
        <f t="shared" si="203"/>
        <v/>
      </c>
      <c r="IMB115" s="81" t="str">
        <f t="shared" si="203"/>
        <v/>
      </c>
      <c r="IMC115" s="81" t="str">
        <f t="shared" si="203"/>
        <v/>
      </c>
      <c r="IMD115" s="81" t="str">
        <f t="shared" si="203"/>
        <v/>
      </c>
      <c r="IME115" s="81" t="str">
        <f t="shared" si="203"/>
        <v/>
      </c>
      <c r="IMF115" s="81" t="str">
        <f t="shared" si="203"/>
        <v/>
      </c>
      <c r="IMG115" s="81" t="str">
        <f t="shared" si="203"/>
        <v/>
      </c>
      <c r="IMH115" s="81" t="str">
        <f t="shared" si="203"/>
        <v/>
      </c>
      <c r="IMI115" s="81" t="str">
        <f t="shared" si="203"/>
        <v/>
      </c>
      <c r="IMJ115" s="81" t="str">
        <f t="shared" si="203"/>
        <v/>
      </c>
      <c r="IMK115" s="81" t="str">
        <f t="shared" si="203"/>
        <v/>
      </c>
      <c r="IML115" s="81" t="str">
        <f t="shared" si="203"/>
        <v/>
      </c>
      <c r="IMM115" s="81" t="str">
        <f t="shared" si="203"/>
        <v/>
      </c>
      <c r="IMN115" s="81" t="str">
        <f t="shared" si="203"/>
        <v/>
      </c>
      <c r="IMO115" s="81" t="str">
        <f t="shared" si="203"/>
        <v/>
      </c>
      <c r="IMP115" s="81" t="str">
        <f t="shared" si="203"/>
        <v/>
      </c>
      <c r="IMQ115" s="81" t="str">
        <f t="shared" ref="IMQ115:IPB115" si="204">IF(ISNUMBER(outYear),IMQ66+IMQ72+IMQ78+IMQ112,"")</f>
        <v/>
      </c>
      <c r="IMR115" s="81" t="str">
        <f t="shared" si="204"/>
        <v/>
      </c>
      <c r="IMS115" s="81" t="str">
        <f t="shared" si="204"/>
        <v/>
      </c>
      <c r="IMT115" s="81" t="str">
        <f t="shared" si="204"/>
        <v/>
      </c>
      <c r="IMU115" s="81" t="str">
        <f t="shared" si="204"/>
        <v/>
      </c>
      <c r="IMV115" s="81" t="str">
        <f t="shared" si="204"/>
        <v/>
      </c>
      <c r="IMW115" s="81" t="str">
        <f t="shared" si="204"/>
        <v/>
      </c>
      <c r="IMX115" s="81" t="str">
        <f t="shared" si="204"/>
        <v/>
      </c>
      <c r="IMY115" s="81" t="str">
        <f t="shared" si="204"/>
        <v/>
      </c>
      <c r="IMZ115" s="81" t="str">
        <f t="shared" si="204"/>
        <v/>
      </c>
      <c r="INA115" s="81" t="str">
        <f t="shared" si="204"/>
        <v/>
      </c>
      <c r="INB115" s="81" t="str">
        <f t="shared" si="204"/>
        <v/>
      </c>
      <c r="INC115" s="81" t="str">
        <f t="shared" si="204"/>
        <v/>
      </c>
      <c r="IND115" s="81" t="str">
        <f t="shared" si="204"/>
        <v/>
      </c>
      <c r="INE115" s="81" t="str">
        <f t="shared" si="204"/>
        <v/>
      </c>
      <c r="INF115" s="81" t="str">
        <f t="shared" si="204"/>
        <v/>
      </c>
      <c r="ING115" s="81" t="str">
        <f t="shared" si="204"/>
        <v/>
      </c>
      <c r="INH115" s="81" t="str">
        <f t="shared" si="204"/>
        <v/>
      </c>
      <c r="INI115" s="81" t="str">
        <f t="shared" si="204"/>
        <v/>
      </c>
      <c r="INJ115" s="81" t="str">
        <f t="shared" si="204"/>
        <v/>
      </c>
      <c r="INK115" s="81" t="str">
        <f t="shared" si="204"/>
        <v/>
      </c>
      <c r="INL115" s="81" t="str">
        <f t="shared" si="204"/>
        <v/>
      </c>
      <c r="INM115" s="81" t="str">
        <f t="shared" si="204"/>
        <v/>
      </c>
      <c r="INN115" s="81" t="str">
        <f t="shared" si="204"/>
        <v/>
      </c>
      <c r="INO115" s="81" t="str">
        <f t="shared" si="204"/>
        <v/>
      </c>
      <c r="INP115" s="81" t="str">
        <f t="shared" si="204"/>
        <v/>
      </c>
      <c r="INQ115" s="81" t="str">
        <f t="shared" si="204"/>
        <v/>
      </c>
      <c r="INR115" s="81" t="str">
        <f t="shared" si="204"/>
        <v/>
      </c>
      <c r="INS115" s="81" t="str">
        <f t="shared" si="204"/>
        <v/>
      </c>
      <c r="INT115" s="81" t="str">
        <f t="shared" si="204"/>
        <v/>
      </c>
      <c r="INU115" s="81" t="str">
        <f t="shared" si="204"/>
        <v/>
      </c>
      <c r="INV115" s="81" t="str">
        <f t="shared" si="204"/>
        <v/>
      </c>
      <c r="INW115" s="81" t="str">
        <f t="shared" si="204"/>
        <v/>
      </c>
      <c r="INX115" s="81" t="str">
        <f t="shared" si="204"/>
        <v/>
      </c>
      <c r="INY115" s="81" t="str">
        <f t="shared" si="204"/>
        <v/>
      </c>
      <c r="INZ115" s="81" t="str">
        <f t="shared" si="204"/>
        <v/>
      </c>
      <c r="IOA115" s="81" t="str">
        <f t="shared" si="204"/>
        <v/>
      </c>
      <c r="IOB115" s="81" t="str">
        <f t="shared" si="204"/>
        <v/>
      </c>
      <c r="IOC115" s="81" t="str">
        <f t="shared" si="204"/>
        <v/>
      </c>
      <c r="IOD115" s="81" t="str">
        <f t="shared" si="204"/>
        <v/>
      </c>
      <c r="IOE115" s="81" t="str">
        <f t="shared" si="204"/>
        <v/>
      </c>
      <c r="IOF115" s="81" t="str">
        <f t="shared" si="204"/>
        <v/>
      </c>
      <c r="IOG115" s="81" t="str">
        <f t="shared" si="204"/>
        <v/>
      </c>
      <c r="IOH115" s="81" t="str">
        <f t="shared" si="204"/>
        <v/>
      </c>
      <c r="IOI115" s="81" t="str">
        <f t="shared" si="204"/>
        <v/>
      </c>
      <c r="IOJ115" s="81" t="str">
        <f t="shared" si="204"/>
        <v/>
      </c>
      <c r="IOK115" s="81" t="str">
        <f t="shared" si="204"/>
        <v/>
      </c>
      <c r="IOL115" s="81" t="str">
        <f t="shared" si="204"/>
        <v/>
      </c>
      <c r="IOM115" s="81" t="str">
        <f t="shared" si="204"/>
        <v/>
      </c>
      <c r="ION115" s="81" t="str">
        <f t="shared" si="204"/>
        <v/>
      </c>
      <c r="IOO115" s="81" t="str">
        <f t="shared" si="204"/>
        <v/>
      </c>
      <c r="IOP115" s="81" t="str">
        <f t="shared" si="204"/>
        <v/>
      </c>
      <c r="IOQ115" s="81" t="str">
        <f t="shared" si="204"/>
        <v/>
      </c>
      <c r="IOR115" s="81" t="str">
        <f t="shared" si="204"/>
        <v/>
      </c>
      <c r="IOS115" s="81" t="str">
        <f t="shared" si="204"/>
        <v/>
      </c>
      <c r="IOT115" s="81" t="str">
        <f t="shared" si="204"/>
        <v/>
      </c>
      <c r="IOU115" s="81" t="str">
        <f t="shared" si="204"/>
        <v/>
      </c>
      <c r="IOV115" s="81" t="str">
        <f t="shared" si="204"/>
        <v/>
      </c>
      <c r="IOW115" s="81" t="str">
        <f t="shared" si="204"/>
        <v/>
      </c>
      <c r="IOX115" s="81" t="str">
        <f t="shared" si="204"/>
        <v/>
      </c>
      <c r="IOY115" s="81" t="str">
        <f t="shared" si="204"/>
        <v/>
      </c>
      <c r="IOZ115" s="81" t="str">
        <f t="shared" si="204"/>
        <v/>
      </c>
      <c r="IPA115" s="81" t="str">
        <f t="shared" si="204"/>
        <v/>
      </c>
      <c r="IPB115" s="81" t="str">
        <f t="shared" si="204"/>
        <v/>
      </c>
      <c r="IPC115" s="81" t="str">
        <f t="shared" ref="IPC115:IRN115" si="205">IF(ISNUMBER(outYear),IPC66+IPC72+IPC78+IPC112,"")</f>
        <v/>
      </c>
      <c r="IPD115" s="81" t="str">
        <f t="shared" si="205"/>
        <v/>
      </c>
      <c r="IPE115" s="81" t="str">
        <f t="shared" si="205"/>
        <v/>
      </c>
      <c r="IPF115" s="81" t="str">
        <f t="shared" si="205"/>
        <v/>
      </c>
      <c r="IPG115" s="81" t="str">
        <f t="shared" si="205"/>
        <v/>
      </c>
      <c r="IPH115" s="81" t="str">
        <f t="shared" si="205"/>
        <v/>
      </c>
      <c r="IPI115" s="81" t="str">
        <f t="shared" si="205"/>
        <v/>
      </c>
      <c r="IPJ115" s="81" t="str">
        <f t="shared" si="205"/>
        <v/>
      </c>
      <c r="IPK115" s="81" t="str">
        <f t="shared" si="205"/>
        <v/>
      </c>
      <c r="IPL115" s="81" t="str">
        <f t="shared" si="205"/>
        <v/>
      </c>
      <c r="IPM115" s="81" t="str">
        <f t="shared" si="205"/>
        <v/>
      </c>
      <c r="IPN115" s="81" t="str">
        <f t="shared" si="205"/>
        <v/>
      </c>
      <c r="IPO115" s="81" t="str">
        <f t="shared" si="205"/>
        <v/>
      </c>
      <c r="IPP115" s="81" t="str">
        <f t="shared" si="205"/>
        <v/>
      </c>
      <c r="IPQ115" s="81" t="str">
        <f t="shared" si="205"/>
        <v/>
      </c>
      <c r="IPR115" s="81" t="str">
        <f t="shared" si="205"/>
        <v/>
      </c>
      <c r="IPS115" s="81" t="str">
        <f t="shared" si="205"/>
        <v/>
      </c>
      <c r="IPT115" s="81" t="str">
        <f t="shared" si="205"/>
        <v/>
      </c>
      <c r="IPU115" s="81" t="str">
        <f t="shared" si="205"/>
        <v/>
      </c>
      <c r="IPV115" s="81" t="str">
        <f t="shared" si="205"/>
        <v/>
      </c>
      <c r="IPW115" s="81" t="str">
        <f t="shared" si="205"/>
        <v/>
      </c>
      <c r="IPX115" s="81" t="str">
        <f t="shared" si="205"/>
        <v/>
      </c>
      <c r="IPY115" s="81" t="str">
        <f t="shared" si="205"/>
        <v/>
      </c>
      <c r="IPZ115" s="81" t="str">
        <f t="shared" si="205"/>
        <v/>
      </c>
      <c r="IQA115" s="81" t="str">
        <f t="shared" si="205"/>
        <v/>
      </c>
      <c r="IQB115" s="81" t="str">
        <f t="shared" si="205"/>
        <v/>
      </c>
      <c r="IQC115" s="81" t="str">
        <f t="shared" si="205"/>
        <v/>
      </c>
      <c r="IQD115" s="81" t="str">
        <f t="shared" si="205"/>
        <v/>
      </c>
      <c r="IQE115" s="81" t="str">
        <f t="shared" si="205"/>
        <v/>
      </c>
      <c r="IQF115" s="81" t="str">
        <f t="shared" si="205"/>
        <v/>
      </c>
      <c r="IQG115" s="81" t="str">
        <f t="shared" si="205"/>
        <v/>
      </c>
      <c r="IQH115" s="81" t="str">
        <f t="shared" si="205"/>
        <v/>
      </c>
      <c r="IQI115" s="81" t="str">
        <f t="shared" si="205"/>
        <v/>
      </c>
      <c r="IQJ115" s="81" t="str">
        <f t="shared" si="205"/>
        <v/>
      </c>
      <c r="IQK115" s="81" t="str">
        <f t="shared" si="205"/>
        <v/>
      </c>
      <c r="IQL115" s="81" t="str">
        <f t="shared" si="205"/>
        <v/>
      </c>
      <c r="IQM115" s="81" t="str">
        <f t="shared" si="205"/>
        <v/>
      </c>
      <c r="IQN115" s="81" t="str">
        <f t="shared" si="205"/>
        <v/>
      </c>
      <c r="IQO115" s="81" t="str">
        <f t="shared" si="205"/>
        <v/>
      </c>
      <c r="IQP115" s="81" t="str">
        <f t="shared" si="205"/>
        <v/>
      </c>
      <c r="IQQ115" s="81" t="str">
        <f t="shared" si="205"/>
        <v/>
      </c>
      <c r="IQR115" s="81" t="str">
        <f t="shared" si="205"/>
        <v/>
      </c>
      <c r="IQS115" s="81" t="str">
        <f t="shared" si="205"/>
        <v/>
      </c>
      <c r="IQT115" s="81" t="str">
        <f t="shared" si="205"/>
        <v/>
      </c>
      <c r="IQU115" s="81" t="str">
        <f t="shared" si="205"/>
        <v/>
      </c>
      <c r="IQV115" s="81" t="str">
        <f t="shared" si="205"/>
        <v/>
      </c>
      <c r="IQW115" s="81" t="str">
        <f t="shared" si="205"/>
        <v/>
      </c>
      <c r="IQX115" s="81" t="str">
        <f t="shared" si="205"/>
        <v/>
      </c>
      <c r="IQY115" s="81" t="str">
        <f t="shared" si="205"/>
        <v/>
      </c>
      <c r="IQZ115" s="81" t="str">
        <f t="shared" si="205"/>
        <v/>
      </c>
      <c r="IRA115" s="81" t="str">
        <f t="shared" si="205"/>
        <v/>
      </c>
      <c r="IRB115" s="81" t="str">
        <f t="shared" si="205"/>
        <v/>
      </c>
      <c r="IRC115" s="81" t="str">
        <f t="shared" si="205"/>
        <v/>
      </c>
      <c r="IRD115" s="81" t="str">
        <f t="shared" si="205"/>
        <v/>
      </c>
      <c r="IRE115" s="81" t="str">
        <f t="shared" si="205"/>
        <v/>
      </c>
      <c r="IRF115" s="81" t="str">
        <f t="shared" si="205"/>
        <v/>
      </c>
      <c r="IRG115" s="81" t="str">
        <f t="shared" si="205"/>
        <v/>
      </c>
      <c r="IRH115" s="81" t="str">
        <f t="shared" si="205"/>
        <v/>
      </c>
      <c r="IRI115" s="81" t="str">
        <f t="shared" si="205"/>
        <v/>
      </c>
      <c r="IRJ115" s="81" t="str">
        <f t="shared" si="205"/>
        <v/>
      </c>
      <c r="IRK115" s="81" t="str">
        <f t="shared" si="205"/>
        <v/>
      </c>
      <c r="IRL115" s="81" t="str">
        <f t="shared" si="205"/>
        <v/>
      </c>
      <c r="IRM115" s="81" t="str">
        <f t="shared" si="205"/>
        <v/>
      </c>
      <c r="IRN115" s="81" t="str">
        <f t="shared" si="205"/>
        <v/>
      </c>
      <c r="IRO115" s="81" t="str">
        <f t="shared" ref="IRO115:ITZ115" si="206">IF(ISNUMBER(outYear),IRO66+IRO72+IRO78+IRO112,"")</f>
        <v/>
      </c>
      <c r="IRP115" s="81" t="str">
        <f t="shared" si="206"/>
        <v/>
      </c>
      <c r="IRQ115" s="81" t="str">
        <f t="shared" si="206"/>
        <v/>
      </c>
      <c r="IRR115" s="81" t="str">
        <f t="shared" si="206"/>
        <v/>
      </c>
      <c r="IRS115" s="81" t="str">
        <f t="shared" si="206"/>
        <v/>
      </c>
      <c r="IRT115" s="81" t="str">
        <f t="shared" si="206"/>
        <v/>
      </c>
      <c r="IRU115" s="81" t="str">
        <f t="shared" si="206"/>
        <v/>
      </c>
      <c r="IRV115" s="81" t="str">
        <f t="shared" si="206"/>
        <v/>
      </c>
      <c r="IRW115" s="81" t="str">
        <f t="shared" si="206"/>
        <v/>
      </c>
      <c r="IRX115" s="81" t="str">
        <f t="shared" si="206"/>
        <v/>
      </c>
      <c r="IRY115" s="81" t="str">
        <f t="shared" si="206"/>
        <v/>
      </c>
      <c r="IRZ115" s="81" t="str">
        <f t="shared" si="206"/>
        <v/>
      </c>
      <c r="ISA115" s="81" t="str">
        <f t="shared" si="206"/>
        <v/>
      </c>
      <c r="ISB115" s="81" t="str">
        <f t="shared" si="206"/>
        <v/>
      </c>
      <c r="ISC115" s="81" t="str">
        <f t="shared" si="206"/>
        <v/>
      </c>
      <c r="ISD115" s="81" t="str">
        <f t="shared" si="206"/>
        <v/>
      </c>
      <c r="ISE115" s="81" t="str">
        <f t="shared" si="206"/>
        <v/>
      </c>
      <c r="ISF115" s="81" t="str">
        <f t="shared" si="206"/>
        <v/>
      </c>
      <c r="ISG115" s="81" t="str">
        <f t="shared" si="206"/>
        <v/>
      </c>
      <c r="ISH115" s="81" t="str">
        <f t="shared" si="206"/>
        <v/>
      </c>
      <c r="ISI115" s="81" t="str">
        <f t="shared" si="206"/>
        <v/>
      </c>
      <c r="ISJ115" s="81" t="str">
        <f t="shared" si="206"/>
        <v/>
      </c>
      <c r="ISK115" s="81" t="str">
        <f t="shared" si="206"/>
        <v/>
      </c>
      <c r="ISL115" s="81" t="str">
        <f t="shared" si="206"/>
        <v/>
      </c>
      <c r="ISM115" s="81" t="str">
        <f t="shared" si="206"/>
        <v/>
      </c>
      <c r="ISN115" s="81" t="str">
        <f t="shared" si="206"/>
        <v/>
      </c>
      <c r="ISO115" s="81" t="str">
        <f t="shared" si="206"/>
        <v/>
      </c>
      <c r="ISP115" s="81" t="str">
        <f t="shared" si="206"/>
        <v/>
      </c>
      <c r="ISQ115" s="81" t="str">
        <f t="shared" si="206"/>
        <v/>
      </c>
      <c r="ISR115" s="81" t="str">
        <f t="shared" si="206"/>
        <v/>
      </c>
      <c r="ISS115" s="81" t="str">
        <f t="shared" si="206"/>
        <v/>
      </c>
      <c r="IST115" s="81" t="str">
        <f t="shared" si="206"/>
        <v/>
      </c>
      <c r="ISU115" s="81" t="str">
        <f t="shared" si="206"/>
        <v/>
      </c>
      <c r="ISV115" s="81" t="str">
        <f t="shared" si="206"/>
        <v/>
      </c>
      <c r="ISW115" s="81" t="str">
        <f t="shared" si="206"/>
        <v/>
      </c>
      <c r="ISX115" s="81" t="str">
        <f t="shared" si="206"/>
        <v/>
      </c>
      <c r="ISY115" s="81" t="str">
        <f t="shared" si="206"/>
        <v/>
      </c>
      <c r="ISZ115" s="81" t="str">
        <f t="shared" si="206"/>
        <v/>
      </c>
      <c r="ITA115" s="81" t="str">
        <f t="shared" si="206"/>
        <v/>
      </c>
      <c r="ITB115" s="81" t="str">
        <f t="shared" si="206"/>
        <v/>
      </c>
      <c r="ITC115" s="81" t="str">
        <f t="shared" si="206"/>
        <v/>
      </c>
      <c r="ITD115" s="81" t="str">
        <f t="shared" si="206"/>
        <v/>
      </c>
      <c r="ITE115" s="81" t="str">
        <f t="shared" si="206"/>
        <v/>
      </c>
      <c r="ITF115" s="81" t="str">
        <f t="shared" si="206"/>
        <v/>
      </c>
      <c r="ITG115" s="81" t="str">
        <f t="shared" si="206"/>
        <v/>
      </c>
      <c r="ITH115" s="81" t="str">
        <f t="shared" si="206"/>
        <v/>
      </c>
      <c r="ITI115" s="81" t="str">
        <f t="shared" si="206"/>
        <v/>
      </c>
      <c r="ITJ115" s="81" t="str">
        <f t="shared" si="206"/>
        <v/>
      </c>
      <c r="ITK115" s="81" t="str">
        <f t="shared" si="206"/>
        <v/>
      </c>
      <c r="ITL115" s="81" t="str">
        <f t="shared" si="206"/>
        <v/>
      </c>
      <c r="ITM115" s="81" t="str">
        <f t="shared" si="206"/>
        <v/>
      </c>
      <c r="ITN115" s="81" t="str">
        <f t="shared" si="206"/>
        <v/>
      </c>
      <c r="ITO115" s="81" t="str">
        <f t="shared" si="206"/>
        <v/>
      </c>
      <c r="ITP115" s="81" t="str">
        <f t="shared" si="206"/>
        <v/>
      </c>
      <c r="ITQ115" s="81" t="str">
        <f t="shared" si="206"/>
        <v/>
      </c>
      <c r="ITR115" s="81" t="str">
        <f t="shared" si="206"/>
        <v/>
      </c>
      <c r="ITS115" s="81" t="str">
        <f t="shared" si="206"/>
        <v/>
      </c>
      <c r="ITT115" s="81" t="str">
        <f t="shared" si="206"/>
        <v/>
      </c>
      <c r="ITU115" s="81" t="str">
        <f t="shared" si="206"/>
        <v/>
      </c>
      <c r="ITV115" s="81" t="str">
        <f t="shared" si="206"/>
        <v/>
      </c>
      <c r="ITW115" s="81" t="str">
        <f t="shared" si="206"/>
        <v/>
      </c>
      <c r="ITX115" s="81" t="str">
        <f t="shared" si="206"/>
        <v/>
      </c>
      <c r="ITY115" s="81" t="str">
        <f t="shared" si="206"/>
        <v/>
      </c>
      <c r="ITZ115" s="81" t="str">
        <f t="shared" si="206"/>
        <v/>
      </c>
      <c r="IUA115" s="81" t="str">
        <f t="shared" ref="IUA115:IWL115" si="207">IF(ISNUMBER(outYear),IUA66+IUA72+IUA78+IUA112,"")</f>
        <v/>
      </c>
      <c r="IUB115" s="81" t="str">
        <f t="shared" si="207"/>
        <v/>
      </c>
      <c r="IUC115" s="81" t="str">
        <f t="shared" si="207"/>
        <v/>
      </c>
      <c r="IUD115" s="81" t="str">
        <f t="shared" si="207"/>
        <v/>
      </c>
      <c r="IUE115" s="81" t="str">
        <f t="shared" si="207"/>
        <v/>
      </c>
      <c r="IUF115" s="81" t="str">
        <f t="shared" si="207"/>
        <v/>
      </c>
      <c r="IUG115" s="81" t="str">
        <f t="shared" si="207"/>
        <v/>
      </c>
      <c r="IUH115" s="81" t="str">
        <f t="shared" si="207"/>
        <v/>
      </c>
      <c r="IUI115" s="81" t="str">
        <f t="shared" si="207"/>
        <v/>
      </c>
      <c r="IUJ115" s="81" t="str">
        <f t="shared" si="207"/>
        <v/>
      </c>
      <c r="IUK115" s="81" t="str">
        <f t="shared" si="207"/>
        <v/>
      </c>
      <c r="IUL115" s="81" t="str">
        <f t="shared" si="207"/>
        <v/>
      </c>
      <c r="IUM115" s="81" t="str">
        <f t="shared" si="207"/>
        <v/>
      </c>
      <c r="IUN115" s="81" t="str">
        <f t="shared" si="207"/>
        <v/>
      </c>
      <c r="IUO115" s="81" t="str">
        <f t="shared" si="207"/>
        <v/>
      </c>
      <c r="IUP115" s="81" t="str">
        <f t="shared" si="207"/>
        <v/>
      </c>
      <c r="IUQ115" s="81" t="str">
        <f t="shared" si="207"/>
        <v/>
      </c>
      <c r="IUR115" s="81" t="str">
        <f t="shared" si="207"/>
        <v/>
      </c>
      <c r="IUS115" s="81" t="str">
        <f t="shared" si="207"/>
        <v/>
      </c>
      <c r="IUT115" s="81" t="str">
        <f t="shared" si="207"/>
        <v/>
      </c>
      <c r="IUU115" s="81" t="str">
        <f t="shared" si="207"/>
        <v/>
      </c>
      <c r="IUV115" s="81" t="str">
        <f t="shared" si="207"/>
        <v/>
      </c>
      <c r="IUW115" s="81" t="str">
        <f t="shared" si="207"/>
        <v/>
      </c>
      <c r="IUX115" s="81" t="str">
        <f t="shared" si="207"/>
        <v/>
      </c>
      <c r="IUY115" s="81" t="str">
        <f t="shared" si="207"/>
        <v/>
      </c>
      <c r="IUZ115" s="81" t="str">
        <f t="shared" si="207"/>
        <v/>
      </c>
      <c r="IVA115" s="81" t="str">
        <f t="shared" si="207"/>
        <v/>
      </c>
      <c r="IVB115" s="81" t="str">
        <f t="shared" si="207"/>
        <v/>
      </c>
      <c r="IVC115" s="81" t="str">
        <f t="shared" si="207"/>
        <v/>
      </c>
      <c r="IVD115" s="81" t="str">
        <f t="shared" si="207"/>
        <v/>
      </c>
      <c r="IVE115" s="81" t="str">
        <f t="shared" si="207"/>
        <v/>
      </c>
      <c r="IVF115" s="81" t="str">
        <f t="shared" si="207"/>
        <v/>
      </c>
      <c r="IVG115" s="81" t="str">
        <f t="shared" si="207"/>
        <v/>
      </c>
      <c r="IVH115" s="81" t="str">
        <f t="shared" si="207"/>
        <v/>
      </c>
      <c r="IVI115" s="81" t="str">
        <f t="shared" si="207"/>
        <v/>
      </c>
      <c r="IVJ115" s="81" t="str">
        <f t="shared" si="207"/>
        <v/>
      </c>
      <c r="IVK115" s="81" t="str">
        <f t="shared" si="207"/>
        <v/>
      </c>
      <c r="IVL115" s="81" t="str">
        <f t="shared" si="207"/>
        <v/>
      </c>
      <c r="IVM115" s="81" t="str">
        <f t="shared" si="207"/>
        <v/>
      </c>
      <c r="IVN115" s="81" t="str">
        <f t="shared" si="207"/>
        <v/>
      </c>
      <c r="IVO115" s="81" t="str">
        <f t="shared" si="207"/>
        <v/>
      </c>
      <c r="IVP115" s="81" t="str">
        <f t="shared" si="207"/>
        <v/>
      </c>
      <c r="IVQ115" s="81" t="str">
        <f t="shared" si="207"/>
        <v/>
      </c>
      <c r="IVR115" s="81" t="str">
        <f t="shared" si="207"/>
        <v/>
      </c>
      <c r="IVS115" s="81" t="str">
        <f t="shared" si="207"/>
        <v/>
      </c>
      <c r="IVT115" s="81" t="str">
        <f t="shared" si="207"/>
        <v/>
      </c>
      <c r="IVU115" s="81" t="str">
        <f t="shared" si="207"/>
        <v/>
      </c>
      <c r="IVV115" s="81" t="str">
        <f t="shared" si="207"/>
        <v/>
      </c>
      <c r="IVW115" s="81" t="str">
        <f t="shared" si="207"/>
        <v/>
      </c>
      <c r="IVX115" s="81" t="str">
        <f t="shared" si="207"/>
        <v/>
      </c>
      <c r="IVY115" s="81" t="str">
        <f t="shared" si="207"/>
        <v/>
      </c>
      <c r="IVZ115" s="81" t="str">
        <f t="shared" si="207"/>
        <v/>
      </c>
      <c r="IWA115" s="81" t="str">
        <f t="shared" si="207"/>
        <v/>
      </c>
      <c r="IWB115" s="81" t="str">
        <f t="shared" si="207"/>
        <v/>
      </c>
      <c r="IWC115" s="81" t="str">
        <f t="shared" si="207"/>
        <v/>
      </c>
      <c r="IWD115" s="81" t="str">
        <f t="shared" si="207"/>
        <v/>
      </c>
      <c r="IWE115" s="81" t="str">
        <f t="shared" si="207"/>
        <v/>
      </c>
      <c r="IWF115" s="81" t="str">
        <f t="shared" si="207"/>
        <v/>
      </c>
      <c r="IWG115" s="81" t="str">
        <f t="shared" si="207"/>
        <v/>
      </c>
      <c r="IWH115" s="81" t="str">
        <f t="shared" si="207"/>
        <v/>
      </c>
      <c r="IWI115" s="81" t="str">
        <f t="shared" si="207"/>
        <v/>
      </c>
      <c r="IWJ115" s="81" t="str">
        <f t="shared" si="207"/>
        <v/>
      </c>
      <c r="IWK115" s="81" t="str">
        <f t="shared" si="207"/>
        <v/>
      </c>
      <c r="IWL115" s="81" t="str">
        <f t="shared" si="207"/>
        <v/>
      </c>
      <c r="IWM115" s="81" t="str">
        <f t="shared" ref="IWM115:IYX115" si="208">IF(ISNUMBER(outYear),IWM66+IWM72+IWM78+IWM112,"")</f>
        <v/>
      </c>
      <c r="IWN115" s="81" t="str">
        <f t="shared" si="208"/>
        <v/>
      </c>
      <c r="IWO115" s="81" t="str">
        <f t="shared" si="208"/>
        <v/>
      </c>
      <c r="IWP115" s="81" t="str">
        <f t="shared" si="208"/>
        <v/>
      </c>
      <c r="IWQ115" s="81" t="str">
        <f t="shared" si="208"/>
        <v/>
      </c>
      <c r="IWR115" s="81" t="str">
        <f t="shared" si="208"/>
        <v/>
      </c>
      <c r="IWS115" s="81" t="str">
        <f t="shared" si="208"/>
        <v/>
      </c>
      <c r="IWT115" s="81" t="str">
        <f t="shared" si="208"/>
        <v/>
      </c>
      <c r="IWU115" s="81" t="str">
        <f t="shared" si="208"/>
        <v/>
      </c>
      <c r="IWV115" s="81" t="str">
        <f t="shared" si="208"/>
        <v/>
      </c>
      <c r="IWW115" s="81" t="str">
        <f t="shared" si="208"/>
        <v/>
      </c>
      <c r="IWX115" s="81" t="str">
        <f t="shared" si="208"/>
        <v/>
      </c>
      <c r="IWY115" s="81" t="str">
        <f t="shared" si="208"/>
        <v/>
      </c>
      <c r="IWZ115" s="81" t="str">
        <f t="shared" si="208"/>
        <v/>
      </c>
      <c r="IXA115" s="81" t="str">
        <f t="shared" si="208"/>
        <v/>
      </c>
      <c r="IXB115" s="81" t="str">
        <f t="shared" si="208"/>
        <v/>
      </c>
      <c r="IXC115" s="81" t="str">
        <f t="shared" si="208"/>
        <v/>
      </c>
      <c r="IXD115" s="81" t="str">
        <f t="shared" si="208"/>
        <v/>
      </c>
      <c r="IXE115" s="81" t="str">
        <f t="shared" si="208"/>
        <v/>
      </c>
      <c r="IXF115" s="81" t="str">
        <f t="shared" si="208"/>
        <v/>
      </c>
      <c r="IXG115" s="81" t="str">
        <f t="shared" si="208"/>
        <v/>
      </c>
      <c r="IXH115" s="81" t="str">
        <f t="shared" si="208"/>
        <v/>
      </c>
      <c r="IXI115" s="81" t="str">
        <f t="shared" si="208"/>
        <v/>
      </c>
      <c r="IXJ115" s="81" t="str">
        <f t="shared" si="208"/>
        <v/>
      </c>
      <c r="IXK115" s="81" t="str">
        <f t="shared" si="208"/>
        <v/>
      </c>
      <c r="IXL115" s="81" t="str">
        <f t="shared" si="208"/>
        <v/>
      </c>
      <c r="IXM115" s="81" t="str">
        <f t="shared" si="208"/>
        <v/>
      </c>
      <c r="IXN115" s="81" t="str">
        <f t="shared" si="208"/>
        <v/>
      </c>
      <c r="IXO115" s="81" t="str">
        <f t="shared" si="208"/>
        <v/>
      </c>
      <c r="IXP115" s="81" t="str">
        <f t="shared" si="208"/>
        <v/>
      </c>
      <c r="IXQ115" s="81" t="str">
        <f t="shared" si="208"/>
        <v/>
      </c>
      <c r="IXR115" s="81" t="str">
        <f t="shared" si="208"/>
        <v/>
      </c>
      <c r="IXS115" s="81" t="str">
        <f t="shared" si="208"/>
        <v/>
      </c>
      <c r="IXT115" s="81" t="str">
        <f t="shared" si="208"/>
        <v/>
      </c>
      <c r="IXU115" s="81" t="str">
        <f t="shared" si="208"/>
        <v/>
      </c>
      <c r="IXV115" s="81" t="str">
        <f t="shared" si="208"/>
        <v/>
      </c>
      <c r="IXW115" s="81" t="str">
        <f t="shared" si="208"/>
        <v/>
      </c>
      <c r="IXX115" s="81" t="str">
        <f t="shared" si="208"/>
        <v/>
      </c>
      <c r="IXY115" s="81" t="str">
        <f t="shared" si="208"/>
        <v/>
      </c>
      <c r="IXZ115" s="81" t="str">
        <f t="shared" si="208"/>
        <v/>
      </c>
      <c r="IYA115" s="81" t="str">
        <f t="shared" si="208"/>
        <v/>
      </c>
      <c r="IYB115" s="81" t="str">
        <f t="shared" si="208"/>
        <v/>
      </c>
      <c r="IYC115" s="81" t="str">
        <f t="shared" si="208"/>
        <v/>
      </c>
      <c r="IYD115" s="81" t="str">
        <f t="shared" si="208"/>
        <v/>
      </c>
      <c r="IYE115" s="81" t="str">
        <f t="shared" si="208"/>
        <v/>
      </c>
      <c r="IYF115" s="81" t="str">
        <f t="shared" si="208"/>
        <v/>
      </c>
      <c r="IYG115" s="81" t="str">
        <f t="shared" si="208"/>
        <v/>
      </c>
      <c r="IYH115" s="81" t="str">
        <f t="shared" si="208"/>
        <v/>
      </c>
      <c r="IYI115" s="81" t="str">
        <f t="shared" si="208"/>
        <v/>
      </c>
      <c r="IYJ115" s="81" t="str">
        <f t="shared" si="208"/>
        <v/>
      </c>
      <c r="IYK115" s="81" t="str">
        <f t="shared" si="208"/>
        <v/>
      </c>
      <c r="IYL115" s="81" t="str">
        <f t="shared" si="208"/>
        <v/>
      </c>
      <c r="IYM115" s="81" t="str">
        <f t="shared" si="208"/>
        <v/>
      </c>
      <c r="IYN115" s="81" t="str">
        <f t="shared" si="208"/>
        <v/>
      </c>
      <c r="IYO115" s="81" t="str">
        <f t="shared" si="208"/>
        <v/>
      </c>
      <c r="IYP115" s="81" t="str">
        <f t="shared" si="208"/>
        <v/>
      </c>
      <c r="IYQ115" s="81" t="str">
        <f t="shared" si="208"/>
        <v/>
      </c>
      <c r="IYR115" s="81" t="str">
        <f t="shared" si="208"/>
        <v/>
      </c>
      <c r="IYS115" s="81" t="str">
        <f t="shared" si="208"/>
        <v/>
      </c>
      <c r="IYT115" s="81" t="str">
        <f t="shared" si="208"/>
        <v/>
      </c>
      <c r="IYU115" s="81" t="str">
        <f t="shared" si="208"/>
        <v/>
      </c>
      <c r="IYV115" s="81" t="str">
        <f t="shared" si="208"/>
        <v/>
      </c>
      <c r="IYW115" s="81" t="str">
        <f t="shared" si="208"/>
        <v/>
      </c>
      <c r="IYX115" s="81" t="str">
        <f t="shared" si="208"/>
        <v/>
      </c>
      <c r="IYY115" s="81" t="str">
        <f t="shared" ref="IYY115:JBJ115" si="209">IF(ISNUMBER(outYear),IYY66+IYY72+IYY78+IYY112,"")</f>
        <v/>
      </c>
      <c r="IYZ115" s="81" t="str">
        <f t="shared" si="209"/>
        <v/>
      </c>
      <c r="IZA115" s="81" t="str">
        <f t="shared" si="209"/>
        <v/>
      </c>
      <c r="IZB115" s="81" t="str">
        <f t="shared" si="209"/>
        <v/>
      </c>
      <c r="IZC115" s="81" t="str">
        <f t="shared" si="209"/>
        <v/>
      </c>
      <c r="IZD115" s="81" t="str">
        <f t="shared" si="209"/>
        <v/>
      </c>
      <c r="IZE115" s="81" t="str">
        <f t="shared" si="209"/>
        <v/>
      </c>
      <c r="IZF115" s="81" t="str">
        <f t="shared" si="209"/>
        <v/>
      </c>
      <c r="IZG115" s="81" t="str">
        <f t="shared" si="209"/>
        <v/>
      </c>
      <c r="IZH115" s="81" t="str">
        <f t="shared" si="209"/>
        <v/>
      </c>
      <c r="IZI115" s="81" t="str">
        <f t="shared" si="209"/>
        <v/>
      </c>
      <c r="IZJ115" s="81" t="str">
        <f t="shared" si="209"/>
        <v/>
      </c>
      <c r="IZK115" s="81" t="str">
        <f t="shared" si="209"/>
        <v/>
      </c>
      <c r="IZL115" s="81" t="str">
        <f t="shared" si="209"/>
        <v/>
      </c>
      <c r="IZM115" s="81" t="str">
        <f t="shared" si="209"/>
        <v/>
      </c>
      <c r="IZN115" s="81" t="str">
        <f t="shared" si="209"/>
        <v/>
      </c>
      <c r="IZO115" s="81" t="str">
        <f t="shared" si="209"/>
        <v/>
      </c>
      <c r="IZP115" s="81" t="str">
        <f t="shared" si="209"/>
        <v/>
      </c>
      <c r="IZQ115" s="81" t="str">
        <f t="shared" si="209"/>
        <v/>
      </c>
      <c r="IZR115" s="81" t="str">
        <f t="shared" si="209"/>
        <v/>
      </c>
      <c r="IZS115" s="81" t="str">
        <f t="shared" si="209"/>
        <v/>
      </c>
      <c r="IZT115" s="81" t="str">
        <f t="shared" si="209"/>
        <v/>
      </c>
      <c r="IZU115" s="81" t="str">
        <f t="shared" si="209"/>
        <v/>
      </c>
      <c r="IZV115" s="81" t="str">
        <f t="shared" si="209"/>
        <v/>
      </c>
      <c r="IZW115" s="81" t="str">
        <f t="shared" si="209"/>
        <v/>
      </c>
      <c r="IZX115" s="81" t="str">
        <f t="shared" si="209"/>
        <v/>
      </c>
      <c r="IZY115" s="81" t="str">
        <f t="shared" si="209"/>
        <v/>
      </c>
      <c r="IZZ115" s="81" t="str">
        <f t="shared" si="209"/>
        <v/>
      </c>
      <c r="JAA115" s="81" t="str">
        <f t="shared" si="209"/>
        <v/>
      </c>
      <c r="JAB115" s="81" t="str">
        <f t="shared" si="209"/>
        <v/>
      </c>
      <c r="JAC115" s="81" t="str">
        <f t="shared" si="209"/>
        <v/>
      </c>
      <c r="JAD115" s="81" t="str">
        <f t="shared" si="209"/>
        <v/>
      </c>
      <c r="JAE115" s="81" t="str">
        <f t="shared" si="209"/>
        <v/>
      </c>
      <c r="JAF115" s="81" t="str">
        <f t="shared" si="209"/>
        <v/>
      </c>
      <c r="JAG115" s="81" t="str">
        <f t="shared" si="209"/>
        <v/>
      </c>
      <c r="JAH115" s="81" t="str">
        <f t="shared" si="209"/>
        <v/>
      </c>
      <c r="JAI115" s="81" t="str">
        <f t="shared" si="209"/>
        <v/>
      </c>
      <c r="JAJ115" s="81" t="str">
        <f t="shared" si="209"/>
        <v/>
      </c>
      <c r="JAK115" s="81" t="str">
        <f t="shared" si="209"/>
        <v/>
      </c>
      <c r="JAL115" s="81" t="str">
        <f t="shared" si="209"/>
        <v/>
      </c>
      <c r="JAM115" s="81" t="str">
        <f t="shared" si="209"/>
        <v/>
      </c>
      <c r="JAN115" s="81" t="str">
        <f t="shared" si="209"/>
        <v/>
      </c>
      <c r="JAO115" s="81" t="str">
        <f t="shared" si="209"/>
        <v/>
      </c>
      <c r="JAP115" s="81" t="str">
        <f t="shared" si="209"/>
        <v/>
      </c>
      <c r="JAQ115" s="81" t="str">
        <f t="shared" si="209"/>
        <v/>
      </c>
      <c r="JAR115" s="81" t="str">
        <f t="shared" si="209"/>
        <v/>
      </c>
      <c r="JAS115" s="81" t="str">
        <f t="shared" si="209"/>
        <v/>
      </c>
      <c r="JAT115" s="81" t="str">
        <f t="shared" si="209"/>
        <v/>
      </c>
      <c r="JAU115" s="81" t="str">
        <f t="shared" si="209"/>
        <v/>
      </c>
      <c r="JAV115" s="81" t="str">
        <f t="shared" si="209"/>
        <v/>
      </c>
      <c r="JAW115" s="81" t="str">
        <f t="shared" si="209"/>
        <v/>
      </c>
      <c r="JAX115" s="81" t="str">
        <f t="shared" si="209"/>
        <v/>
      </c>
      <c r="JAY115" s="81" t="str">
        <f t="shared" si="209"/>
        <v/>
      </c>
      <c r="JAZ115" s="81" t="str">
        <f t="shared" si="209"/>
        <v/>
      </c>
      <c r="JBA115" s="81" t="str">
        <f t="shared" si="209"/>
        <v/>
      </c>
      <c r="JBB115" s="81" t="str">
        <f t="shared" si="209"/>
        <v/>
      </c>
      <c r="JBC115" s="81" t="str">
        <f t="shared" si="209"/>
        <v/>
      </c>
      <c r="JBD115" s="81" t="str">
        <f t="shared" si="209"/>
        <v/>
      </c>
      <c r="JBE115" s="81" t="str">
        <f t="shared" si="209"/>
        <v/>
      </c>
      <c r="JBF115" s="81" t="str">
        <f t="shared" si="209"/>
        <v/>
      </c>
      <c r="JBG115" s="81" t="str">
        <f t="shared" si="209"/>
        <v/>
      </c>
      <c r="JBH115" s="81" t="str">
        <f t="shared" si="209"/>
        <v/>
      </c>
      <c r="JBI115" s="81" t="str">
        <f t="shared" si="209"/>
        <v/>
      </c>
      <c r="JBJ115" s="81" t="str">
        <f t="shared" si="209"/>
        <v/>
      </c>
      <c r="JBK115" s="81" t="str">
        <f t="shared" ref="JBK115:JDV115" si="210">IF(ISNUMBER(outYear),JBK66+JBK72+JBK78+JBK112,"")</f>
        <v/>
      </c>
      <c r="JBL115" s="81" t="str">
        <f t="shared" si="210"/>
        <v/>
      </c>
      <c r="JBM115" s="81" t="str">
        <f t="shared" si="210"/>
        <v/>
      </c>
      <c r="JBN115" s="81" t="str">
        <f t="shared" si="210"/>
        <v/>
      </c>
      <c r="JBO115" s="81" t="str">
        <f t="shared" si="210"/>
        <v/>
      </c>
      <c r="JBP115" s="81" t="str">
        <f t="shared" si="210"/>
        <v/>
      </c>
      <c r="JBQ115" s="81" t="str">
        <f t="shared" si="210"/>
        <v/>
      </c>
      <c r="JBR115" s="81" t="str">
        <f t="shared" si="210"/>
        <v/>
      </c>
      <c r="JBS115" s="81" t="str">
        <f t="shared" si="210"/>
        <v/>
      </c>
      <c r="JBT115" s="81" t="str">
        <f t="shared" si="210"/>
        <v/>
      </c>
      <c r="JBU115" s="81" t="str">
        <f t="shared" si="210"/>
        <v/>
      </c>
      <c r="JBV115" s="81" t="str">
        <f t="shared" si="210"/>
        <v/>
      </c>
      <c r="JBW115" s="81" t="str">
        <f t="shared" si="210"/>
        <v/>
      </c>
      <c r="JBX115" s="81" t="str">
        <f t="shared" si="210"/>
        <v/>
      </c>
      <c r="JBY115" s="81" t="str">
        <f t="shared" si="210"/>
        <v/>
      </c>
      <c r="JBZ115" s="81" t="str">
        <f t="shared" si="210"/>
        <v/>
      </c>
      <c r="JCA115" s="81" t="str">
        <f t="shared" si="210"/>
        <v/>
      </c>
      <c r="JCB115" s="81" t="str">
        <f t="shared" si="210"/>
        <v/>
      </c>
      <c r="JCC115" s="81" t="str">
        <f t="shared" si="210"/>
        <v/>
      </c>
      <c r="JCD115" s="81" t="str">
        <f t="shared" si="210"/>
        <v/>
      </c>
      <c r="JCE115" s="81" t="str">
        <f t="shared" si="210"/>
        <v/>
      </c>
      <c r="JCF115" s="81" t="str">
        <f t="shared" si="210"/>
        <v/>
      </c>
      <c r="JCG115" s="81" t="str">
        <f t="shared" si="210"/>
        <v/>
      </c>
      <c r="JCH115" s="81" t="str">
        <f t="shared" si="210"/>
        <v/>
      </c>
      <c r="JCI115" s="81" t="str">
        <f t="shared" si="210"/>
        <v/>
      </c>
      <c r="JCJ115" s="81" t="str">
        <f t="shared" si="210"/>
        <v/>
      </c>
      <c r="JCK115" s="81" t="str">
        <f t="shared" si="210"/>
        <v/>
      </c>
      <c r="JCL115" s="81" t="str">
        <f t="shared" si="210"/>
        <v/>
      </c>
      <c r="JCM115" s="81" t="str">
        <f t="shared" si="210"/>
        <v/>
      </c>
      <c r="JCN115" s="81" t="str">
        <f t="shared" si="210"/>
        <v/>
      </c>
      <c r="JCO115" s="81" t="str">
        <f t="shared" si="210"/>
        <v/>
      </c>
      <c r="JCP115" s="81" t="str">
        <f t="shared" si="210"/>
        <v/>
      </c>
      <c r="JCQ115" s="81" t="str">
        <f t="shared" si="210"/>
        <v/>
      </c>
      <c r="JCR115" s="81" t="str">
        <f t="shared" si="210"/>
        <v/>
      </c>
      <c r="JCS115" s="81" t="str">
        <f t="shared" si="210"/>
        <v/>
      </c>
      <c r="JCT115" s="81" t="str">
        <f t="shared" si="210"/>
        <v/>
      </c>
      <c r="JCU115" s="81" t="str">
        <f t="shared" si="210"/>
        <v/>
      </c>
      <c r="JCV115" s="81" t="str">
        <f t="shared" si="210"/>
        <v/>
      </c>
      <c r="JCW115" s="81" t="str">
        <f t="shared" si="210"/>
        <v/>
      </c>
      <c r="JCX115" s="81" t="str">
        <f t="shared" si="210"/>
        <v/>
      </c>
      <c r="JCY115" s="81" t="str">
        <f t="shared" si="210"/>
        <v/>
      </c>
      <c r="JCZ115" s="81" t="str">
        <f t="shared" si="210"/>
        <v/>
      </c>
      <c r="JDA115" s="81" t="str">
        <f t="shared" si="210"/>
        <v/>
      </c>
      <c r="JDB115" s="81" t="str">
        <f t="shared" si="210"/>
        <v/>
      </c>
      <c r="JDC115" s="81" t="str">
        <f t="shared" si="210"/>
        <v/>
      </c>
      <c r="JDD115" s="81" t="str">
        <f t="shared" si="210"/>
        <v/>
      </c>
      <c r="JDE115" s="81" t="str">
        <f t="shared" si="210"/>
        <v/>
      </c>
      <c r="JDF115" s="81" t="str">
        <f t="shared" si="210"/>
        <v/>
      </c>
      <c r="JDG115" s="81" t="str">
        <f t="shared" si="210"/>
        <v/>
      </c>
      <c r="JDH115" s="81" t="str">
        <f t="shared" si="210"/>
        <v/>
      </c>
      <c r="JDI115" s="81" t="str">
        <f t="shared" si="210"/>
        <v/>
      </c>
      <c r="JDJ115" s="81" t="str">
        <f t="shared" si="210"/>
        <v/>
      </c>
      <c r="JDK115" s="81" t="str">
        <f t="shared" si="210"/>
        <v/>
      </c>
      <c r="JDL115" s="81" t="str">
        <f t="shared" si="210"/>
        <v/>
      </c>
      <c r="JDM115" s="81" t="str">
        <f t="shared" si="210"/>
        <v/>
      </c>
      <c r="JDN115" s="81" t="str">
        <f t="shared" si="210"/>
        <v/>
      </c>
      <c r="JDO115" s="81" t="str">
        <f t="shared" si="210"/>
        <v/>
      </c>
      <c r="JDP115" s="81" t="str">
        <f t="shared" si="210"/>
        <v/>
      </c>
      <c r="JDQ115" s="81" t="str">
        <f t="shared" si="210"/>
        <v/>
      </c>
      <c r="JDR115" s="81" t="str">
        <f t="shared" si="210"/>
        <v/>
      </c>
      <c r="JDS115" s="81" t="str">
        <f t="shared" si="210"/>
        <v/>
      </c>
      <c r="JDT115" s="81" t="str">
        <f t="shared" si="210"/>
        <v/>
      </c>
      <c r="JDU115" s="81" t="str">
        <f t="shared" si="210"/>
        <v/>
      </c>
      <c r="JDV115" s="81" t="str">
        <f t="shared" si="210"/>
        <v/>
      </c>
      <c r="JDW115" s="81" t="str">
        <f t="shared" ref="JDW115:JGH115" si="211">IF(ISNUMBER(outYear),JDW66+JDW72+JDW78+JDW112,"")</f>
        <v/>
      </c>
      <c r="JDX115" s="81" t="str">
        <f t="shared" si="211"/>
        <v/>
      </c>
      <c r="JDY115" s="81" t="str">
        <f t="shared" si="211"/>
        <v/>
      </c>
      <c r="JDZ115" s="81" t="str">
        <f t="shared" si="211"/>
        <v/>
      </c>
      <c r="JEA115" s="81" t="str">
        <f t="shared" si="211"/>
        <v/>
      </c>
      <c r="JEB115" s="81" t="str">
        <f t="shared" si="211"/>
        <v/>
      </c>
      <c r="JEC115" s="81" t="str">
        <f t="shared" si="211"/>
        <v/>
      </c>
      <c r="JED115" s="81" t="str">
        <f t="shared" si="211"/>
        <v/>
      </c>
      <c r="JEE115" s="81" t="str">
        <f t="shared" si="211"/>
        <v/>
      </c>
      <c r="JEF115" s="81" t="str">
        <f t="shared" si="211"/>
        <v/>
      </c>
      <c r="JEG115" s="81" t="str">
        <f t="shared" si="211"/>
        <v/>
      </c>
      <c r="JEH115" s="81" t="str">
        <f t="shared" si="211"/>
        <v/>
      </c>
      <c r="JEI115" s="81" t="str">
        <f t="shared" si="211"/>
        <v/>
      </c>
      <c r="JEJ115" s="81" t="str">
        <f t="shared" si="211"/>
        <v/>
      </c>
      <c r="JEK115" s="81" t="str">
        <f t="shared" si="211"/>
        <v/>
      </c>
      <c r="JEL115" s="81" t="str">
        <f t="shared" si="211"/>
        <v/>
      </c>
      <c r="JEM115" s="81" t="str">
        <f t="shared" si="211"/>
        <v/>
      </c>
      <c r="JEN115" s="81" t="str">
        <f t="shared" si="211"/>
        <v/>
      </c>
      <c r="JEO115" s="81" t="str">
        <f t="shared" si="211"/>
        <v/>
      </c>
      <c r="JEP115" s="81" t="str">
        <f t="shared" si="211"/>
        <v/>
      </c>
      <c r="JEQ115" s="81" t="str">
        <f t="shared" si="211"/>
        <v/>
      </c>
      <c r="JER115" s="81" t="str">
        <f t="shared" si="211"/>
        <v/>
      </c>
      <c r="JES115" s="81" t="str">
        <f t="shared" si="211"/>
        <v/>
      </c>
      <c r="JET115" s="81" t="str">
        <f t="shared" si="211"/>
        <v/>
      </c>
      <c r="JEU115" s="81" t="str">
        <f t="shared" si="211"/>
        <v/>
      </c>
      <c r="JEV115" s="81" t="str">
        <f t="shared" si="211"/>
        <v/>
      </c>
      <c r="JEW115" s="81" t="str">
        <f t="shared" si="211"/>
        <v/>
      </c>
      <c r="JEX115" s="81" t="str">
        <f t="shared" si="211"/>
        <v/>
      </c>
      <c r="JEY115" s="81" t="str">
        <f t="shared" si="211"/>
        <v/>
      </c>
      <c r="JEZ115" s="81" t="str">
        <f t="shared" si="211"/>
        <v/>
      </c>
      <c r="JFA115" s="81" t="str">
        <f t="shared" si="211"/>
        <v/>
      </c>
      <c r="JFB115" s="81" t="str">
        <f t="shared" si="211"/>
        <v/>
      </c>
      <c r="JFC115" s="81" t="str">
        <f t="shared" si="211"/>
        <v/>
      </c>
      <c r="JFD115" s="81" t="str">
        <f t="shared" si="211"/>
        <v/>
      </c>
      <c r="JFE115" s="81" t="str">
        <f t="shared" si="211"/>
        <v/>
      </c>
      <c r="JFF115" s="81" t="str">
        <f t="shared" si="211"/>
        <v/>
      </c>
      <c r="JFG115" s="81" t="str">
        <f t="shared" si="211"/>
        <v/>
      </c>
      <c r="JFH115" s="81" t="str">
        <f t="shared" si="211"/>
        <v/>
      </c>
      <c r="JFI115" s="81" t="str">
        <f t="shared" si="211"/>
        <v/>
      </c>
      <c r="JFJ115" s="81" t="str">
        <f t="shared" si="211"/>
        <v/>
      </c>
      <c r="JFK115" s="81" t="str">
        <f t="shared" si="211"/>
        <v/>
      </c>
      <c r="JFL115" s="81" t="str">
        <f t="shared" si="211"/>
        <v/>
      </c>
      <c r="JFM115" s="81" t="str">
        <f t="shared" si="211"/>
        <v/>
      </c>
      <c r="JFN115" s="81" t="str">
        <f t="shared" si="211"/>
        <v/>
      </c>
      <c r="JFO115" s="81" t="str">
        <f t="shared" si="211"/>
        <v/>
      </c>
      <c r="JFP115" s="81" t="str">
        <f t="shared" si="211"/>
        <v/>
      </c>
      <c r="JFQ115" s="81" t="str">
        <f t="shared" si="211"/>
        <v/>
      </c>
      <c r="JFR115" s="81" t="str">
        <f t="shared" si="211"/>
        <v/>
      </c>
      <c r="JFS115" s="81" t="str">
        <f t="shared" si="211"/>
        <v/>
      </c>
      <c r="JFT115" s="81" t="str">
        <f t="shared" si="211"/>
        <v/>
      </c>
      <c r="JFU115" s="81" t="str">
        <f t="shared" si="211"/>
        <v/>
      </c>
      <c r="JFV115" s="81" t="str">
        <f t="shared" si="211"/>
        <v/>
      </c>
      <c r="JFW115" s="81" t="str">
        <f t="shared" si="211"/>
        <v/>
      </c>
      <c r="JFX115" s="81" t="str">
        <f t="shared" si="211"/>
        <v/>
      </c>
      <c r="JFY115" s="81" t="str">
        <f t="shared" si="211"/>
        <v/>
      </c>
      <c r="JFZ115" s="81" t="str">
        <f t="shared" si="211"/>
        <v/>
      </c>
      <c r="JGA115" s="81" t="str">
        <f t="shared" si="211"/>
        <v/>
      </c>
      <c r="JGB115" s="81" t="str">
        <f t="shared" si="211"/>
        <v/>
      </c>
      <c r="JGC115" s="81" t="str">
        <f t="shared" si="211"/>
        <v/>
      </c>
      <c r="JGD115" s="81" t="str">
        <f t="shared" si="211"/>
        <v/>
      </c>
      <c r="JGE115" s="81" t="str">
        <f t="shared" si="211"/>
        <v/>
      </c>
      <c r="JGF115" s="81" t="str">
        <f t="shared" si="211"/>
        <v/>
      </c>
      <c r="JGG115" s="81" t="str">
        <f t="shared" si="211"/>
        <v/>
      </c>
      <c r="JGH115" s="81" t="str">
        <f t="shared" si="211"/>
        <v/>
      </c>
      <c r="JGI115" s="81" t="str">
        <f t="shared" ref="JGI115:JIT115" si="212">IF(ISNUMBER(outYear),JGI66+JGI72+JGI78+JGI112,"")</f>
        <v/>
      </c>
      <c r="JGJ115" s="81" t="str">
        <f t="shared" si="212"/>
        <v/>
      </c>
      <c r="JGK115" s="81" t="str">
        <f t="shared" si="212"/>
        <v/>
      </c>
      <c r="JGL115" s="81" t="str">
        <f t="shared" si="212"/>
        <v/>
      </c>
      <c r="JGM115" s="81" t="str">
        <f t="shared" si="212"/>
        <v/>
      </c>
      <c r="JGN115" s="81" t="str">
        <f t="shared" si="212"/>
        <v/>
      </c>
      <c r="JGO115" s="81" t="str">
        <f t="shared" si="212"/>
        <v/>
      </c>
      <c r="JGP115" s="81" t="str">
        <f t="shared" si="212"/>
        <v/>
      </c>
      <c r="JGQ115" s="81" t="str">
        <f t="shared" si="212"/>
        <v/>
      </c>
      <c r="JGR115" s="81" t="str">
        <f t="shared" si="212"/>
        <v/>
      </c>
      <c r="JGS115" s="81" t="str">
        <f t="shared" si="212"/>
        <v/>
      </c>
      <c r="JGT115" s="81" t="str">
        <f t="shared" si="212"/>
        <v/>
      </c>
      <c r="JGU115" s="81" t="str">
        <f t="shared" si="212"/>
        <v/>
      </c>
      <c r="JGV115" s="81" t="str">
        <f t="shared" si="212"/>
        <v/>
      </c>
      <c r="JGW115" s="81" t="str">
        <f t="shared" si="212"/>
        <v/>
      </c>
      <c r="JGX115" s="81" t="str">
        <f t="shared" si="212"/>
        <v/>
      </c>
      <c r="JGY115" s="81" t="str">
        <f t="shared" si="212"/>
        <v/>
      </c>
      <c r="JGZ115" s="81" t="str">
        <f t="shared" si="212"/>
        <v/>
      </c>
      <c r="JHA115" s="81" t="str">
        <f t="shared" si="212"/>
        <v/>
      </c>
      <c r="JHB115" s="81" t="str">
        <f t="shared" si="212"/>
        <v/>
      </c>
      <c r="JHC115" s="81" t="str">
        <f t="shared" si="212"/>
        <v/>
      </c>
      <c r="JHD115" s="81" t="str">
        <f t="shared" si="212"/>
        <v/>
      </c>
      <c r="JHE115" s="81" t="str">
        <f t="shared" si="212"/>
        <v/>
      </c>
      <c r="JHF115" s="81" t="str">
        <f t="shared" si="212"/>
        <v/>
      </c>
      <c r="JHG115" s="81" t="str">
        <f t="shared" si="212"/>
        <v/>
      </c>
      <c r="JHH115" s="81" t="str">
        <f t="shared" si="212"/>
        <v/>
      </c>
      <c r="JHI115" s="81" t="str">
        <f t="shared" si="212"/>
        <v/>
      </c>
      <c r="JHJ115" s="81" t="str">
        <f t="shared" si="212"/>
        <v/>
      </c>
      <c r="JHK115" s="81" t="str">
        <f t="shared" si="212"/>
        <v/>
      </c>
      <c r="JHL115" s="81" t="str">
        <f t="shared" si="212"/>
        <v/>
      </c>
      <c r="JHM115" s="81" t="str">
        <f t="shared" si="212"/>
        <v/>
      </c>
      <c r="JHN115" s="81" t="str">
        <f t="shared" si="212"/>
        <v/>
      </c>
      <c r="JHO115" s="81" t="str">
        <f t="shared" si="212"/>
        <v/>
      </c>
      <c r="JHP115" s="81" t="str">
        <f t="shared" si="212"/>
        <v/>
      </c>
      <c r="JHQ115" s="81" t="str">
        <f t="shared" si="212"/>
        <v/>
      </c>
      <c r="JHR115" s="81" t="str">
        <f t="shared" si="212"/>
        <v/>
      </c>
      <c r="JHS115" s="81" t="str">
        <f t="shared" si="212"/>
        <v/>
      </c>
      <c r="JHT115" s="81" t="str">
        <f t="shared" si="212"/>
        <v/>
      </c>
      <c r="JHU115" s="81" t="str">
        <f t="shared" si="212"/>
        <v/>
      </c>
      <c r="JHV115" s="81" t="str">
        <f t="shared" si="212"/>
        <v/>
      </c>
      <c r="JHW115" s="81" t="str">
        <f t="shared" si="212"/>
        <v/>
      </c>
      <c r="JHX115" s="81" t="str">
        <f t="shared" si="212"/>
        <v/>
      </c>
      <c r="JHY115" s="81" t="str">
        <f t="shared" si="212"/>
        <v/>
      </c>
      <c r="JHZ115" s="81" t="str">
        <f t="shared" si="212"/>
        <v/>
      </c>
      <c r="JIA115" s="81" t="str">
        <f t="shared" si="212"/>
        <v/>
      </c>
      <c r="JIB115" s="81" t="str">
        <f t="shared" si="212"/>
        <v/>
      </c>
      <c r="JIC115" s="81" t="str">
        <f t="shared" si="212"/>
        <v/>
      </c>
      <c r="JID115" s="81" t="str">
        <f t="shared" si="212"/>
        <v/>
      </c>
      <c r="JIE115" s="81" t="str">
        <f t="shared" si="212"/>
        <v/>
      </c>
      <c r="JIF115" s="81" t="str">
        <f t="shared" si="212"/>
        <v/>
      </c>
      <c r="JIG115" s="81" t="str">
        <f t="shared" si="212"/>
        <v/>
      </c>
      <c r="JIH115" s="81" t="str">
        <f t="shared" si="212"/>
        <v/>
      </c>
      <c r="JII115" s="81" t="str">
        <f t="shared" si="212"/>
        <v/>
      </c>
      <c r="JIJ115" s="81" t="str">
        <f t="shared" si="212"/>
        <v/>
      </c>
      <c r="JIK115" s="81" t="str">
        <f t="shared" si="212"/>
        <v/>
      </c>
      <c r="JIL115" s="81" t="str">
        <f t="shared" si="212"/>
        <v/>
      </c>
      <c r="JIM115" s="81" t="str">
        <f t="shared" si="212"/>
        <v/>
      </c>
      <c r="JIN115" s="81" t="str">
        <f t="shared" si="212"/>
        <v/>
      </c>
      <c r="JIO115" s="81" t="str">
        <f t="shared" si="212"/>
        <v/>
      </c>
      <c r="JIP115" s="81" t="str">
        <f t="shared" si="212"/>
        <v/>
      </c>
      <c r="JIQ115" s="81" t="str">
        <f t="shared" si="212"/>
        <v/>
      </c>
      <c r="JIR115" s="81" t="str">
        <f t="shared" si="212"/>
        <v/>
      </c>
      <c r="JIS115" s="81" t="str">
        <f t="shared" si="212"/>
        <v/>
      </c>
      <c r="JIT115" s="81" t="str">
        <f t="shared" si="212"/>
        <v/>
      </c>
      <c r="JIU115" s="81" t="str">
        <f t="shared" ref="JIU115:JLF115" si="213">IF(ISNUMBER(outYear),JIU66+JIU72+JIU78+JIU112,"")</f>
        <v/>
      </c>
      <c r="JIV115" s="81" t="str">
        <f t="shared" si="213"/>
        <v/>
      </c>
      <c r="JIW115" s="81" t="str">
        <f t="shared" si="213"/>
        <v/>
      </c>
      <c r="JIX115" s="81" t="str">
        <f t="shared" si="213"/>
        <v/>
      </c>
      <c r="JIY115" s="81" t="str">
        <f t="shared" si="213"/>
        <v/>
      </c>
      <c r="JIZ115" s="81" t="str">
        <f t="shared" si="213"/>
        <v/>
      </c>
      <c r="JJA115" s="81" t="str">
        <f t="shared" si="213"/>
        <v/>
      </c>
      <c r="JJB115" s="81" t="str">
        <f t="shared" si="213"/>
        <v/>
      </c>
      <c r="JJC115" s="81" t="str">
        <f t="shared" si="213"/>
        <v/>
      </c>
      <c r="JJD115" s="81" t="str">
        <f t="shared" si="213"/>
        <v/>
      </c>
      <c r="JJE115" s="81" t="str">
        <f t="shared" si="213"/>
        <v/>
      </c>
      <c r="JJF115" s="81" t="str">
        <f t="shared" si="213"/>
        <v/>
      </c>
      <c r="JJG115" s="81" t="str">
        <f t="shared" si="213"/>
        <v/>
      </c>
      <c r="JJH115" s="81" t="str">
        <f t="shared" si="213"/>
        <v/>
      </c>
      <c r="JJI115" s="81" t="str">
        <f t="shared" si="213"/>
        <v/>
      </c>
      <c r="JJJ115" s="81" t="str">
        <f t="shared" si="213"/>
        <v/>
      </c>
      <c r="JJK115" s="81" t="str">
        <f t="shared" si="213"/>
        <v/>
      </c>
      <c r="JJL115" s="81" t="str">
        <f t="shared" si="213"/>
        <v/>
      </c>
      <c r="JJM115" s="81" t="str">
        <f t="shared" si="213"/>
        <v/>
      </c>
      <c r="JJN115" s="81" t="str">
        <f t="shared" si="213"/>
        <v/>
      </c>
      <c r="JJO115" s="81" t="str">
        <f t="shared" si="213"/>
        <v/>
      </c>
      <c r="JJP115" s="81" t="str">
        <f t="shared" si="213"/>
        <v/>
      </c>
      <c r="JJQ115" s="81" t="str">
        <f t="shared" si="213"/>
        <v/>
      </c>
      <c r="JJR115" s="81" t="str">
        <f t="shared" si="213"/>
        <v/>
      </c>
      <c r="JJS115" s="81" t="str">
        <f t="shared" si="213"/>
        <v/>
      </c>
      <c r="JJT115" s="81" t="str">
        <f t="shared" si="213"/>
        <v/>
      </c>
      <c r="JJU115" s="81" t="str">
        <f t="shared" si="213"/>
        <v/>
      </c>
      <c r="JJV115" s="81" t="str">
        <f t="shared" si="213"/>
        <v/>
      </c>
      <c r="JJW115" s="81" t="str">
        <f t="shared" si="213"/>
        <v/>
      </c>
      <c r="JJX115" s="81" t="str">
        <f t="shared" si="213"/>
        <v/>
      </c>
      <c r="JJY115" s="81" t="str">
        <f t="shared" si="213"/>
        <v/>
      </c>
      <c r="JJZ115" s="81" t="str">
        <f t="shared" si="213"/>
        <v/>
      </c>
      <c r="JKA115" s="81" t="str">
        <f t="shared" si="213"/>
        <v/>
      </c>
      <c r="JKB115" s="81" t="str">
        <f t="shared" si="213"/>
        <v/>
      </c>
      <c r="JKC115" s="81" t="str">
        <f t="shared" si="213"/>
        <v/>
      </c>
      <c r="JKD115" s="81" t="str">
        <f t="shared" si="213"/>
        <v/>
      </c>
      <c r="JKE115" s="81" t="str">
        <f t="shared" si="213"/>
        <v/>
      </c>
      <c r="JKF115" s="81" t="str">
        <f t="shared" si="213"/>
        <v/>
      </c>
      <c r="JKG115" s="81" t="str">
        <f t="shared" si="213"/>
        <v/>
      </c>
      <c r="JKH115" s="81" t="str">
        <f t="shared" si="213"/>
        <v/>
      </c>
      <c r="JKI115" s="81" t="str">
        <f t="shared" si="213"/>
        <v/>
      </c>
      <c r="JKJ115" s="81" t="str">
        <f t="shared" si="213"/>
        <v/>
      </c>
      <c r="JKK115" s="81" t="str">
        <f t="shared" si="213"/>
        <v/>
      </c>
      <c r="JKL115" s="81" t="str">
        <f t="shared" si="213"/>
        <v/>
      </c>
      <c r="JKM115" s="81" t="str">
        <f t="shared" si="213"/>
        <v/>
      </c>
      <c r="JKN115" s="81" t="str">
        <f t="shared" si="213"/>
        <v/>
      </c>
      <c r="JKO115" s="81" t="str">
        <f t="shared" si="213"/>
        <v/>
      </c>
      <c r="JKP115" s="81" t="str">
        <f t="shared" si="213"/>
        <v/>
      </c>
      <c r="JKQ115" s="81" t="str">
        <f t="shared" si="213"/>
        <v/>
      </c>
      <c r="JKR115" s="81" t="str">
        <f t="shared" si="213"/>
        <v/>
      </c>
      <c r="JKS115" s="81" t="str">
        <f t="shared" si="213"/>
        <v/>
      </c>
      <c r="JKT115" s="81" t="str">
        <f t="shared" si="213"/>
        <v/>
      </c>
      <c r="JKU115" s="81" t="str">
        <f t="shared" si="213"/>
        <v/>
      </c>
      <c r="JKV115" s="81" t="str">
        <f t="shared" si="213"/>
        <v/>
      </c>
      <c r="JKW115" s="81" t="str">
        <f t="shared" si="213"/>
        <v/>
      </c>
      <c r="JKX115" s="81" t="str">
        <f t="shared" si="213"/>
        <v/>
      </c>
      <c r="JKY115" s="81" t="str">
        <f t="shared" si="213"/>
        <v/>
      </c>
      <c r="JKZ115" s="81" t="str">
        <f t="shared" si="213"/>
        <v/>
      </c>
      <c r="JLA115" s="81" t="str">
        <f t="shared" si="213"/>
        <v/>
      </c>
      <c r="JLB115" s="81" t="str">
        <f t="shared" si="213"/>
        <v/>
      </c>
      <c r="JLC115" s="81" t="str">
        <f t="shared" si="213"/>
        <v/>
      </c>
      <c r="JLD115" s="81" t="str">
        <f t="shared" si="213"/>
        <v/>
      </c>
      <c r="JLE115" s="81" t="str">
        <f t="shared" si="213"/>
        <v/>
      </c>
      <c r="JLF115" s="81" t="str">
        <f t="shared" si="213"/>
        <v/>
      </c>
      <c r="JLG115" s="81" t="str">
        <f t="shared" ref="JLG115:JNR115" si="214">IF(ISNUMBER(outYear),JLG66+JLG72+JLG78+JLG112,"")</f>
        <v/>
      </c>
      <c r="JLH115" s="81" t="str">
        <f t="shared" si="214"/>
        <v/>
      </c>
      <c r="JLI115" s="81" t="str">
        <f t="shared" si="214"/>
        <v/>
      </c>
      <c r="JLJ115" s="81" t="str">
        <f t="shared" si="214"/>
        <v/>
      </c>
      <c r="JLK115" s="81" t="str">
        <f t="shared" si="214"/>
        <v/>
      </c>
      <c r="JLL115" s="81" t="str">
        <f t="shared" si="214"/>
        <v/>
      </c>
      <c r="JLM115" s="81" t="str">
        <f t="shared" si="214"/>
        <v/>
      </c>
      <c r="JLN115" s="81" t="str">
        <f t="shared" si="214"/>
        <v/>
      </c>
      <c r="JLO115" s="81" t="str">
        <f t="shared" si="214"/>
        <v/>
      </c>
      <c r="JLP115" s="81" t="str">
        <f t="shared" si="214"/>
        <v/>
      </c>
      <c r="JLQ115" s="81" t="str">
        <f t="shared" si="214"/>
        <v/>
      </c>
      <c r="JLR115" s="81" t="str">
        <f t="shared" si="214"/>
        <v/>
      </c>
      <c r="JLS115" s="81" t="str">
        <f t="shared" si="214"/>
        <v/>
      </c>
      <c r="JLT115" s="81" t="str">
        <f t="shared" si="214"/>
        <v/>
      </c>
      <c r="JLU115" s="81" t="str">
        <f t="shared" si="214"/>
        <v/>
      </c>
      <c r="JLV115" s="81" t="str">
        <f t="shared" si="214"/>
        <v/>
      </c>
      <c r="JLW115" s="81" t="str">
        <f t="shared" si="214"/>
        <v/>
      </c>
      <c r="JLX115" s="81" t="str">
        <f t="shared" si="214"/>
        <v/>
      </c>
      <c r="JLY115" s="81" t="str">
        <f t="shared" si="214"/>
        <v/>
      </c>
      <c r="JLZ115" s="81" t="str">
        <f t="shared" si="214"/>
        <v/>
      </c>
      <c r="JMA115" s="81" t="str">
        <f t="shared" si="214"/>
        <v/>
      </c>
      <c r="JMB115" s="81" t="str">
        <f t="shared" si="214"/>
        <v/>
      </c>
      <c r="JMC115" s="81" t="str">
        <f t="shared" si="214"/>
        <v/>
      </c>
      <c r="JMD115" s="81" t="str">
        <f t="shared" si="214"/>
        <v/>
      </c>
      <c r="JME115" s="81" t="str">
        <f t="shared" si="214"/>
        <v/>
      </c>
      <c r="JMF115" s="81" t="str">
        <f t="shared" si="214"/>
        <v/>
      </c>
      <c r="JMG115" s="81" t="str">
        <f t="shared" si="214"/>
        <v/>
      </c>
      <c r="JMH115" s="81" t="str">
        <f t="shared" si="214"/>
        <v/>
      </c>
      <c r="JMI115" s="81" t="str">
        <f t="shared" si="214"/>
        <v/>
      </c>
      <c r="JMJ115" s="81" t="str">
        <f t="shared" si="214"/>
        <v/>
      </c>
      <c r="JMK115" s="81" t="str">
        <f t="shared" si="214"/>
        <v/>
      </c>
      <c r="JML115" s="81" t="str">
        <f t="shared" si="214"/>
        <v/>
      </c>
      <c r="JMM115" s="81" t="str">
        <f t="shared" si="214"/>
        <v/>
      </c>
      <c r="JMN115" s="81" t="str">
        <f t="shared" si="214"/>
        <v/>
      </c>
      <c r="JMO115" s="81" t="str">
        <f t="shared" si="214"/>
        <v/>
      </c>
      <c r="JMP115" s="81" t="str">
        <f t="shared" si="214"/>
        <v/>
      </c>
      <c r="JMQ115" s="81" t="str">
        <f t="shared" si="214"/>
        <v/>
      </c>
      <c r="JMR115" s="81" t="str">
        <f t="shared" si="214"/>
        <v/>
      </c>
      <c r="JMS115" s="81" t="str">
        <f t="shared" si="214"/>
        <v/>
      </c>
      <c r="JMT115" s="81" t="str">
        <f t="shared" si="214"/>
        <v/>
      </c>
      <c r="JMU115" s="81" t="str">
        <f t="shared" si="214"/>
        <v/>
      </c>
      <c r="JMV115" s="81" t="str">
        <f t="shared" si="214"/>
        <v/>
      </c>
      <c r="JMW115" s="81" t="str">
        <f t="shared" si="214"/>
        <v/>
      </c>
      <c r="JMX115" s="81" t="str">
        <f t="shared" si="214"/>
        <v/>
      </c>
      <c r="JMY115" s="81" t="str">
        <f t="shared" si="214"/>
        <v/>
      </c>
      <c r="JMZ115" s="81" t="str">
        <f t="shared" si="214"/>
        <v/>
      </c>
      <c r="JNA115" s="81" t="str">
        <f t="shared" si="214"/>
        <v/>
      </c>
      <c r="JNB115" s="81" t="str">
        <f t="shared" si="214"/>
        <v/>
      </c>
      <c r="JNC115" s="81" t="str">
        <f t="shared" si="214"/>
        <v/>
      </c>
      <c r="JND115" s="81" t="str">
        <f t="shared" si="214"/>
        <v/>
      </c>
      <c r="JNE115" s="81" t="str">
        <f t="shared" si="214"/>
        <v/>
      </c>
      <c r="JNF115" s="81" t="str">
        <f t="shared" si="214"/>
        <v/>
      </c>
      <c r="JNG115" s="81" t="str">
        <f t="shared" si="214"/>
        <v/>
      </c>
      <c r="JNH115" s="81" t="str">
        <f t="shared" si="214"/>
        <v/>
      </c>
      <c r="JNI115" s="81" t="str">
        <f t="shared" si="214"/>
        <v/>
      </c>
      <c r="JNJ115" s="81" t="str">
        <f t="shared" si="214"/>
        <v/>
      </c>
      <c r="JNK115" s="81" t="str">
        <f t="shared" si="214"/>
        <v/>
      </c>
      <c r="JNL115" s="81" t="str">
        <f t="shared" si="214"/>
        <v/>
      </c>
      <c r="JNM115" s="81" t="str">
        <f t="shared" si="214"/>
        <v/>
      </c>
      <c r="JNN115" s="81" t="str">
        <f t="shared" si="214"/>
        <v/>
      </c>
      <c r="JNO115" s="81" t="str">
        <f t="shared" si="214"/>
        <v/>
      </c>
      <c r="JNP115" s="81" t="str">
        <f t="shared" si="214"/>
        <v/>
      </c>
      <c r="JNQ115" s="81" t="str">
        <f t="shared" si="214"/>
        <v/>
      </c>
      <c r="JNR115" s="81" t="str">
        <f t="shared" si="214"/>
        <v/>
      </c>
      <c r="JNS115" s="81" t="str">
        <f t="shared" ref="JNS115:JQD115" si="215">IF(ISNUMBER(outYear),JNS66+JNS72+JNS78+JNS112,"")</f>
        <v/>
      </c>
      <c r="JNT115" s="81" t="str">
        <f t="shared" si="215"/>
        <v/>
      </c>
      <c r="JNU115" s="81" t="str">
        <f t="shared" si="215"/>
        <v/>
      </c>
      <c r="JNV115" s="81" t="str">
        <f t="shared" si="215"/>
        <v/>
      </c>
      <c r="JNW115" s="81" t="str">
        <f t="shared" si="215"/>
        <v/>
      </c>
      <c r="JNX115" s="81" t="str">
        <f t="shared" si="215"/>
        <v/>
      </c>
      <c r="JNY115" s="81" t="str">
        <f t="shared" si="215"/>
        <v/>
      </c>
      <c r="JNZ115" s="81" t="str">
        <f t="shared" si="215"/>
        <v/>
      </c>
      <c r="JOA115" s="81" t="str">
        <f t="shared" si="215"/>
        <v/>
      </c>
      <c r="JOB115" s="81" t="str">
        <f t="shared" si="215"/>
        <v/>
      </c>
      <c r="JOC115" s="81" t="str">
        <f t="shared" si="215"/>
        <v/>
      </c>
      <c r="JOD115" s="81" t="str">
        <f t="shared" si="215"/>
        <v/>
      </c>
      <c r="JOE115" s="81" t="str">
        <f t="shared" si="215"/>
        <v/>
      </c>
      <c r="JOF115" s="81" t="str">
        <f t="shared" si="215"/>
        <v/>
      </c>
      <c r="JOG115" s="81" t="str">
        <f t="shared" si="215"/>
        <v/>
      </c>
      <c r="JOH115" s="81" t="str">
        <f t="shared" si="215"/>
        <v/>
      </c>
      <c r="JOI115" s="81" t="str">
        <f t="shared" si="215"/>
        <v/>
      </c>
      <c r="JOJ115" s="81" t="str">
        <f t="shared" si="215"/>
        <v/>
      </c>
      <c r="JOK115" s="81" t="str">
        <f t="shared" si="215"/>
        <v/>
      </c>
      <c r="JOL115" s="81" t="str">
        <f t="shared" si="215"/>
        <v/>
      </c>
      <c r="JOM115" s="81" t="str">
        <f t="shared" si="215"/>
        <v/>
      </c>
      <c r="JON115" s="81" t="str">
        <f t="shared" si="215"/>
        <v/>
      </c>
      <c r="JOO115" s="81" t="str">
        <f t="shared" si="215"/>
        <v/>
      </c>
      <c r="JOP115" s="81" t="str">
        <f t="shared" si="215"/>
        <v/>
      </c>
      <c r="JOQ115" s="81" t="str">
        <f t="shared" si="215"/>
        <v/>
      </c>
      <c r="JOR115" s="81" t="str">
        <f t="shared" si="215"/>
        <v/>
      </c>
      <c r="JOS115" s="81" t="str">
        <f t="shared" si="215"/>
        <v/>
      </c>
      <c r="JOT115" s="81" t="str">
        <f t="shared" si="215"/>
        <v/>
      </c>
      <c r="JOU115" s="81" t="str">
        <f t="shared" si="215"/>
        <v/>
      </c>
      <c r="JOV115" s="81" t="str">
        <f t="shared" si="215"/>
        <v/>
      </c>
      <c r="JOW115" s="81" t="str">
        <f t="shared" si="215"/>
        <v/>
      </c>
      <c r="JOX115" s="81" t="str">
        <f t="shared" si="215"/>
        <v/>
      </c>
      <c r="JOY115" s="81" t="str">
        <f t="shared" si="215"/>
        <v/>
      </c>
      <c r="JOZ115" s="81" t="str">
        <f t="shared" si="215"/>
        <v/>
      </c>
      <c r="JPA115" s="81" t="str">
        <f t="shared" si="215"/>
        <v/>
      </c>
      <c r="JPB115" s="81" t="str">
        <f t="shared" si="215"/>
        <v/>
      </c>
      <c r="JPC115" s="81" t="str">
        <f t="shared" si="215"/>
        <v/>
      </c>
      <c r="JPD115" s="81" t="str">
        <f t="shared" si="215"/>
        <v/>
      </c>
      <c r="JPE115" s="81" t="str">
        <f t="shared" si="215"/>
        <v/>
      </c>
      <c r="JPF115" s="81" t="str">
        <f t="shared" si="215"/>
        <v/>
      </c>
      <c r="JPG115" s="81" t="str">
        <f t="shared" si="215"/>
        <v/>
      </c>
      <c r="JPH115" s="81" t="str">
        <f t="shared" si="215"/>
        <v/>
      </c>
      <c r="JPI115" s="81" t="str">
        <f t="shared" si="215"/>
        <v/>
      </c>
      <c r="JPJ115" s="81" t="str">
        <f t="shared" si="215"/>
        <v/>
      </c>
      <c r="JPK115" s="81" t="str">
        <f t="shared" si="215"/>
        <v/>
      </c>
      <c r="JPL115" s="81" t="str">
        <f t="shared" si="215"/>
        <v/>
      </c>
      <c r="JPM115" s="81" t="str">
        <f t="shared" si="215"/>
        <v/>
      </c>
      <c r="JPN115" s="81" t="str">
        <f t="shared" si="215"/>
        <v/>
      </c>
      <c r="JPO115" s="81" t="str">
        <f t="shared" si="215"/>
        <v/>
      </c>
      <c r="JPP115" s="81" t="str">
        <f t="shared" si="215"/>
        <v/>
      </c>
      <c r="JPQ115" s="81" t="str">
        <f t="shared" si="215"/>
        <v/>
      </c>
      <c r="JPR115" s="81" t="str">
        <f t="shared" si="215"/>
        <v/>
      </c>
      <c r="JPS115" s="81" t="str">
        <f t="shared" si="215"/>
        <v/>
      </c>
      <c r="JPT115" s="81" t="str">
        <f t="shared" si="215"/>
        <v/>
      </c>
      <c r="JPU115" s="81" t="str">
        <f t="shared" si="215"/>
        <v/>
      </c>
      <c r="JPV115" s="81" t="str">
        <f t="shared" si="215"/>
        <v/>
      </c>
      <c r="JPW115" s="81" t="str">
        <f t="shared" si="215"/>
        <v/>
      </c>
      <c r="JPX115" s="81" t="str">
        <f t="shared" si="215"/>
        <v/>
      </c>
      <c r="JPY115" s="81" t="str">
        <f t="shared" si="215"/>
        <v/>
      </c>
      <c r="JPZ115" s="81" t="str">
        <f t="shared" si="215"/>
        <v/>
      </c>
      <c r="JQA115" s="81" t="str">
        <f t="shared" si="215"/>
        <v/>
      </c>
      <c r="JQB115" s="81" t="str">
        <f t="shared" si="215"/>
        <v/>
      </c>
      <c r="JQC115" s="81" t="str">
        <f t="shared" si="215"/>
        <v/>
      </c>
      <c r="JQD115" s="81" t="str">
        <f t="shared" si="215"/>
        <v/>
      </c>
      <c r="JQE115" s="81" t="str">
        <f t="shared" ref="JQE115:JSP115" si="216">IF(ISNUMBER(outYear),JQE66+JQE72+JQE78+JQE112,"")</f>
        <v/>
      </c>
      <c r="JQF115" s="81" t="str">
        <f t="shared" si="216"/>
        <v/>
      </c>
      <c r="JQG115" s="81" t="str">
        <f t="shared" si="216"/>
        <v/>
      </c>
      <c r="JQH115" s="81" t="str">
        <f t="shared" si="216"/>
        <v/>
      </c>
      <c r="JQI115" s="81" t="str">
        <f t="shared" si="216"/>
        <v/>
      </c>
      <c r="JQJ115" s="81" t="str">
        <f t="shared" si="216"/>
        <v/>
      </c>
      <c r="JQK115" s="81" t="str">
        <f t="shared" si="216"/>
        <v/>
      </c>
      <c r="JQL115" s="81" t="str">
        <f t="shared" si="216"/>
        <v/>
      </c>
      <c r="JQM115" s="81" t="str">
        <f t="shared" si="216"/>
        <v/>
      </c>
      <c r="JQN115" s="81" t="str">
        <f t="shared" si="216"/>
        <v/>
      </c>
      <c r="JQO115" s="81" t="str">
        <f t="shared" si="216"/>
        <v/>
      </c>
      <c r="JQP115" s="81" t="str">
        <f t="shared" si="216"/>
        <v/>
      </c>
      <c r="JQQ115" s="81" t="str">
        <f t="shared" si="216"/>
        <v/>
      </c>
      <c r="JQR115" s="81" t="str">
        <f t="shared" si="216"/>
        <v/>
      </c>
      <c r="JQS115" s="81" t="str">
        <f t="shared" si="216"/>
        <v/>
      </c>
      <c r="JQT115" s="81" t="str">
        <f t="shared" si="216"/>
        <v/>
      </c>
      <c r="JQU115" s="81" t="str">
        <f t="shared" si="216"/>
        <v/>
      </c>
      <c r="JQV115" s="81" t="str">
        <f t="shared" si="216"/>
        <v/>
      </c>
      <c r="JQW115" s="81" t="str">
        <f t="shared" si="216"/>
        <v/>
      </c>
      <c r="JQX115" s="81" t="str">
        <f t="shared" si="216"/>
        <v/>
      </c>
      <c r="JQY115" s="81" t="str">
        <f t="shared" si="216"/>
        <v/>
      </c>
      <c r="JQZ115" s="81" t="str">
        <f t="shared" si="216"/>
        <v/>
      </c>
      <c r="JRA115" s="81" t="str">
        <f t="shared" si="216"/>
        <v/>
      </c>
      <c r="JRB115" s="81" t="str">
        <f t="shared" si="216"/>
        <v/>
      </c>
      <c r="JRC115" s="81" t="str">
        <f t="shared" si="216"/>
        <v/>
      </c>
      <c r="JRD115" s="81" t="str">
        <f t="shared" si="216"/>
        <v/>
      </c>
      <c r="JRE115" s="81" t="str">
        <f t="shared" si="216"/>
        <v/>
      </c>
      <c r="JRF115" s="81" t="str">
        <f t="shared" si="216"/>
        <v/>
      </c>
      <c r="JRG115" s="81" t="str">
        <f t="shared" si="216"/>
        <v/>
      </c>
      <c r="JRH115" s="81" t="str">
        <f t="shared" si="216"/>
        <v/>
      </c>
      <c r="JRI115" s="81" t="str">
        <f t="shared" si="216"/>
        <v/>
      </c>
      <c r="JRJ115" s="81" t="str">
        <f t="shared" si="216"/>
        <v/>
      </c>
      <c r="JRK115" s="81" t="str">
        <f t="shared" si="216"/>
        <v/>
      </c>
      <c r="JRL115" s="81" t="str">
        <f t="shared" si="216"/>
        <v/>
      </c>
      <c r="JRM115" s="81" t="str">
        <f t="shared" si="216"/>
        <v/>
      </c>
      <c r="JRN115" s="81" t="str">
        <f t="shared" si="216"/>
        <v/>
      </c>
      <c r="JRO115" s="81" t="str">
        <f t="shared" si="216"/>
        <v/>
      </c>
      <c r="JRP115" s="81" t="str">
        <f t="shared" si="216"/>
        <v/>
      </c>
      <c r="JRQ115" s="81" t="str">
        <f t="shared" si="216"/>
        <v/>
      </c>
      <c r="JRR115" s="81" t="str">
        <f t="shared" si="216"/>
        <v/>
      </c>
      <c r="JRS115" s="81" t="str">
        <f t="shared" si="216"/>
        <v/>
      </c>
      <c r="JRT115" s="81" t="str">
        <f t="shared" si="216"/>
        <v/>
      </c>
      <c r="JRU115" s="81" t="str">
        <f t="shared" si="216"/>
        <v/>
      </c>
      <c r="JRV115" s="81" t="str">
        <f t="shared" si="216"/>
        <v/>
      </c>
      <c r="JRW115" s="81" t="str">
        <f t="shared" si="216"/>
        <v/>
      </c>
      <c r="JRX115" s="81" t="str">
        <f t="shared" si="216"/>
        <v/>
      </c>
      <c r="JRY115" s="81" t="str">
        <f t="shared" si="216"/>
        <v/>
      </c>
      <c r="JRZ115" s="81" t="str">
        <f t="shared" si="216"/>
        <v/>
      </c>
      <c r="JSA115" s="81" t="str">
        <f t="shared" si="216"/>
        <v/>
      </c>
      <c r="JSB115" s="81" t="str">
        <f t="shared" si="216"/>
        <v/>
      </c>
      <c r="JSC115" s="81" t="str">
        <f t="shared" si="216"/>
        <v/>
      </c>
      <c r="JSD115" s="81" t="str">
        <f t="shared" si="216"/>
        <v/>
      </c>
      <c r="JSE115" s="81" t="str">
        <f t="shared" si="216"/>
        <v/>
      </c>
      <c r="JSF115" s="81" t="str">
        <f t="shared" si="216"/>
        <v/>
      </c>
      <c r="JSG115" s="81" t="str">
        <f t="shared" si="216"/>
        <v/>
      </c>
      <c r="JSH115" s="81" t="str">
        <f t="shared" si="216"/>
        <v/>
      </c>
      <c r="JSI115" s="81" t="str">
        <f t="shared" si="216"/>
        <v/>
      </c>
      <c r="JSJ115" s="81" t="str">
        <f t="shared" si="216"/>
        <v/>
      </c>
      <c r="JSK115" s="81" t="str">
        <f t="shared" si="216"/>
        <v/>
      </c>
      <c r="JSL115" s="81" t="str">
        <f t="shared" si="216"/>
        <v/>
      </c>
      <c r="JSM115" s="81" t="str">
        <f t="shared" si="216"/>
        <v/>
      </c>
      <c r="JSN115" s="81" t="str">
        <f t="shared" si="216"/>
        <v/>
      </c>
      <c r="JSO115" s="81" t="str">
        <f t="shared" si="216"/>
        <v/>
      </c>
      <c r="JSP115" s="81" t="str">
        <f t="shared" si="216"/>
        <v/>
      </c>
      <c r="JSQ115" s="81" t="str">
        <f t="shared" ref="JSQ115:JVB115" si="217">IF(ISNUMBER(outYear),JSQ66+JSQ72+JSQ78+JSQ112,"")</f>
        <v/>
      </c>
      <c r="JSR115" s="81" t="str">
        <f t="shared" si="217"/>
        <v/>
      </c>
      <c r="JSS115" s="81" t="str">
        <f t="shared" si="217"/>
        <v/>
      </c>
      <c r="JST115" s="81" t="str">
        <f t="shared" si="217"/>
        <v/>
      </c>
      <c r="JSU115" s="81" t="str">
        <f t="shared" si="217"/>
        <v/>
      </c>
      <c r="JSV115" s="81" t="str">
        <f t="shared" si="217"/>
        <v/>
      </c>
      <c r="JSW115" s="81" t="str">
        <f t="shared" si="217"/>
        <v/>
      </c>
      <c r="JSX115" s="81" t="str">
        <f t="shared" si="217"/>
        <v/>
      </c>
      <c r="JSY115" s="81" t="str">
        <f t="shared" si="217"/>
        <v/>
      </c>
      <c r="JSZ115" s="81" t="str">
        <f t="shared" si="217"/>
        <v/>
      </c>
      <c r="JTA115" s="81" t="str">
        <f t="shared" si="217"/>
        <v/>
      </c>
      <c r="JTB115" s="81" t="str">
        <f t="shared" si="217"/>
        <v/>
      </c>
      <c r="JTC115" s="81" t="str">
        <f t="shared" si="217"/>
        <v/>
      </c>
      <c r="JTD115" s="81" t="str">
        <f t="shared" si="217"/>
        <v/>
      </c>
      <c r="JTE115" s="81" t="str">
        <f t="shared" si="217"/>
        <v/>
      </c>
      <c r="JTF115" s="81" t="str">
        <f t="shared" si="217"/>
        <v/>
      </c>
      <c r="JTG115" s="81" t="str">
        <f t="shared" si="217"/>
        <v/>
      </c>
      <c r="JTH115" s="81" t="str">
        <f t="shared" si="217"/>
        <v/>
      </c>
      <c r="JTI115" s="81" t="str">
        <f t="shared" si="217"/>
        <v/>
      </c>
      <c r="JTJ115" s="81" t="str">
        <f t="shared" si="217"/>
        <v/>
      </c>
      <c r="JTK115" s="81" t="str">
        <f t="shared" si="217"/>
        <v/>
      </c>
      <c r="JTL115" s="81" t="str">
        <f t="shared" si="217"/>
        <v/>
      </c>
      <c r="JTM115" s="81" t="str">
        <f t="shared" si="217"/>
        <v/>
      </c>
      <c r="JTN115" s="81" t="str">
        <f t="shared" si="217"/>
        <v/>
      </c>
      <c r="JTO115" s="81" t="str">
        <f t="shared" si="217"/>
        <v/>
      </c>
      <c r="JTP115" s="81" t="str">
        <f t="shared" si="217"/>
        <v/>
      </c>
      <c r="JTQ115" s="81" t="str">
        <f t="shared" si="217"/>
        <v/>
      </c>
      <c r="JTR115" s="81" t="str">
        <f t="shared" si="217"/>
        <v/>
      </c>
      <c r="JTS115" s="81" t="str">
        <f t="shared" si="217"/>
        <v/>
      </c>
      <c r="JTT115" s="81" t="str">
        <f t="shared" si="217"/>
        <v/>
      </c>
      <c r="JTU115" s="81" t="str">
        <f t="shared" si="217"/>
        <v/>
      </c>
      <c r="JTV115" s="81" t="str">
        <f t="shared" si="217"/>
        <v/>
      </c>
      <c r="JTW115" s="81" t="str">
        <f t="shared" si="217"/>
        <v/>
      </c>
      <c r="JTX115" s="81" t="str">
        <f t="shared" si="217"/>
        <v/>
      </c>
      <c r="JTY115" s="81" t="str">
        <f t="shared" si="217"/>
        <v/>
      </c>
      <c r="JTZ115" s="81" t="str">
        <f t="shared" si="217"/>
        <v/>
      </c>
      <c r="JUA115" s="81" t="str">
        <f t="shared" si="217"/>
        <v/>
      </c>
      <c r="JUB115" s="81" t="str">
        <f t="shared" si="217"/>
        <v/>
      </c>
      <c r="JUC115" s="81" t="str">
        <f t="shared" si="217"/>
        <v/>
      </c>
      <c r="JUD115" s="81" t="str">
        <f t="shared" si="217"/>
        <v/>
      </c>
      <c r="JUE115" s="81" t="str">
        <f t="shared" si="217"/>
        <v/>
      </c>
      <c r="JUF115" s="81" t="str">
        <f t="shared" si="217"/>
        <v/>
      </c>
      <c r="JUG115" s="81" t="str">
        <f t="shared" si="217"/>
        <v/>
      </c>
      <c r="JUH115" s="81" t="str">
        <f t="shared" si="217"/>
        <v/>
      </c>
      <c r="JUI115" s="81" t="str">
        <f t="shared" si="217"/>
        <v/>
      </c>
      <c r="JUJ115" s="81" t="str">
        <f t="shared" si="217"/>
        <v/>
      </c>
      <c r="JUK115" s="81" t="str">
        <f t="shared" si="217"/>
        <v/>
      </c>
      <c r="JUL115" s="81" t="str">
        <f t="shared" si="217"/>
        <v/>
      </c>
      <c r="JUM115" s="81" t="str">
        <f t="shared" si="217"/>
        <v/>
      </c>
      <c r="JUN115" s="81" t="str">
        <f t="shared" si="217"/>
        <v/>
      </c>
      <c r="JUO115" s="81" t="str">
        <f t="shared" si="217"/>
        <v/>
      </c>
      <c r="JUP115" s="81" t="str">
        <f t="shared" si="217"/>
        <v/>
      </c>
      <c r="JUQ115" s="81" t="str">
        <f t="shared" si="217"/>
        <v/>
      </c>
      <c r="JUR115" s="81" t="str">
        <f t="shared" si="217"/>
        <v/>
      </c>
      <c r="JUS115" s="81" t="str">
        <f t="shared" si="217"/>
        <v/>
      </c>
      <c r="JUT115" s="81" t="str">
        <f t="shared" si="217"/>
        <v/>
      </c>
      <c r="JUU115" s="81" t="str">
        <f t="shared" si="217"/>
        <v/>
      </c>
      <c r="JUV115" s="81" t="str">
        <f t="shared" si="217"/>
        <v/>
      </c>
      <c r="JUW115" s="81" t="str">
        <f t="shared" si="217"/>
        <v/>
      </c>
      <c r="JUX115" s="81" t="str">
        <f t="shared" si="217"/>
        <v/>
      </c>
      <c r="JUY115" s="81" t="str">
        <f t="shared" si="217"/>
        <v/>
      </c>
      <c r="JUZ115" s="81" t="str">
        <f t="shared" si="217"/>
        <v/>
      </c>
      <c r="JVA115" s="81" t="str">
        <f t="shared" si="217"/>
        <v/>
      </c>
      <c r="JVB115" s="81" t="str">
        <f t="shared" si="217"/>
        <v/>
      </c>
      <c r="JVC115" s="81" t="str">
        <f t="shared" ref="JVC115:JXN115" si="218">IF(ISNUMBER(outYear),JVC66+JVC72+JVC78+JVC112,"")</f>
        <v/>
      </c>
      <c r="JVD115" s="81" t="str">
        <f t="shared" si="218"/>
        <v/>
      </c>
      <c r="JVE115" s="81" t="str">
        <f t="shared" si="218"/>
        <v/>
      </c>
      <c r="JVF115" s="81" t="str">
        <f t="shared" si="218"/>
        <v/>
      </c>
      <c r="JVG115" s="81" t="str">
        <f t="shared" si="218"/>
        <v/>
      </c>
      <c r="JVH115" s="81" t="str">
        <f t="shared" si="218"/>
        <v/>
      </c>
      <c r="JVI115" s="81" t="str">
        <f t="shared" si="218"/>
        <v/>
      </c>
      <c r="JVJ115" s="81" t="str">
        <f t="shared" si="218"/>
        <v/>
      </c>
      <c r="JVK115" s="81" t="str">
        <f t="shared" si="218"/>
        <v/>
      </c>
      <c r="JVL115" s="81" t="str">
        <f t="shared" si="218"/>
        <v/>
      </c>
      <c r="JVM115" s="81" t="str">
        <f t="shared" si="218"/>
        <v/>
      </c>
      <c r="JVN115" s="81" t="str">
        <f t="shared" si="218"/>
        <v/>
      </c>
      <c r="JVO115" s="81" t="str">
        <f t="shared" si="218"/>
        <v/>
      </c>
      <c r="JVP115" s="81" t="str">
        <f t="shared" si="218"/>
        <v/>
      </c>
      <c r="JVQ115" s="81" t="str">
        <f t="shared" si="218"/>
        <v/>
      </c>
      <c r="JVR115" s="81" t="str">
        <f t="shared" si="218"/>
        <v/>
      </c>
      <c r="JVS115" s="81" t="str">
        <f t="shared" si="218"/>
        <v/>
      </c>
      <c r="JVT115" s="81" t="str">
        <f t="shared" si="218"/>
        <v/>
      </c>
      <c r="JVU115" s="81" t="str">
        <f t="shared" si="218"/>
        <v/>
      </c>
      <c r="JVV115" s="81" t="str">
        <f t="shared" si="218"/>
        <v/>
      </c>
      <c r="JVW115" s="81" t="str">
        <f t="shared" si="218"/>
        <v/>
      </c>
      <c r="JVX115" s="81" t="str">
        <f t="shared" si="218"/>
        <v/>
      </c>
      <c r="JVY115" s="81" t="str">
        <f t="shared" si="218"/>
        <v/>
      </c>
      <c r="JVZ115" s="81" t="str">
        <f t="shared" si="218"/>
        <v/>
      </c>
      <c r="JWA115" s="81" t="str">
        <f t="shared" si="218"/>
        <v/>
      </c>
      <c r="JWB115" s="81" t="str">
        <f t="shared" si="218"/>
        <v/>
      </c>
      <c r="JWC115" s="81" t="str">
        <f t="shared" si="218"/>
        <v/>
      </c>
      <c r="JWD115" s="81" t="str">
        <f t="shared" si="218"/>
        <v/>
      </c>
      <c r="JWE115" s="81" t="str">
        <f t="shared" si="218"/>
        <v/>
      </c>
      <c r="JWF115" s="81" t="str">
        <f t="shared" si="218"/>
        <v/>
      </c>
      <c r="JWG115" s="81" t="str">
        <f t="shared" si="218"/>
        <v/>
      </c>
      <c r="JWH115" s="81" t="str">
        <f t="shared" si="218"/>
        <v/>
      </c>
      <c r="JWI115" s="81" t="str">
        <f t="shared" si="218"/>
        <v/>
      </c>
      <c r="JWJ115" s="81" t="str">
        <f t="shared" si="218"/>
        <v/>
      </c>
      <c r="JWK115" s="81" t="str">
        <f t="shared" si="218"/>
        <v/>
      </c>
      <c r="JWL115" s="81" t="str">
        <f t="shared" si="218"/>
        <v/>
      </c>
      <c r="JWM115" s="81" t="str">
        <f t="shared" si="218"/>
        <v/>
      </c>
      <c r="JWN115" s="81" t="str">
        <f t="shared" si="218"/>
        <v/>
      </c>
      <c r="JWO115" s="81" t="str">
        <f t="shared" si="218"/>
        <v/>
      </c>
      <c r="JWP115" s="81" t="str">
        <f t="shared" si="218"/>
        <v/>
      </c>
      <c r="JWQ115" s="81" t="str">
        <f t="shared" si="218"/>
        <v/>
      </c>
      <c r="JWR115" s="81" t="str">
        <f t="shared" si="218"/>
        <v/>
      </c>
      <c r="JWS115" s="81" t="str">
        <f t="shared" si="218"/>
        <v/>
      </c>
      <c r="JWT115" s="81" t="str">
        <f t="shared" si="218"/>
        <v/>
      </c>
      <c r="JWU115" s="81" t="str">
        <f t="shared" si="218"/>
        <v/>
      </c>
      <c r="JWV115" s="81" t="str">
        <f t="shared" si="218"/>
        <v/>
      </c>
      <c r="JWW115" s="81" t="str">
        <f t="shared" si="218"/>
        <v/>
      </c>
      <c r="JWX115" s="81" t="str">
        <f t="shared" si="218"/>
        <v/>
      </c>
      <c r="JWY115" s="81" t="str">
        <f t="shared" si="218"/>
        <v/>
      </c>
      <c r="JWZ115" s="81" t="str">
        <f t="shared" si="218"/>
        <v/>
      </c>
      <c r="JXA115" s="81" t="str">
        <f t="shared" si="218"/>
        <v/>
      </c>
      <c r="JXB115" s="81" t="str">
        <f t="shared" si="218"/>
        <v/>
      </c>
      <c r="JXC115" s="81" t="str">
        <f t="shared" si="218"/>
        <v/>
      </c>
      <c r="JXD115" s="81" t="str">
        <f t="shared" si="218"/>
        <v/>
      </c>
      <c r="JXE115" s="81" t="str">
        <f t="shared" si="218"/>
        <v/>
      </c>
      <c r="JXF115" s="81" t="str">
        <f t="shared" si="218"/>
        <v/>
      </c>
      <c r="JXG115" s="81" t="str">
        <f t="shared" si="218"/>
        <v/>
      </c>
      <c r="JXH115" s="81" t="str">
        <f t="shared" si="218"/>
        <v/>
      </c>
      <c r="JXI115" s="81" t="str">
        <f t="shared" si="218"/>
        <v/>
      </c>
      <c r="JXJ115" s="81" t="str">
        <f t="shared" si="218"/>
        <v/>
      </c>
      <c r="JXK115" s="81" t="str">
        <f t="shared" si="218"/>
        <v/>
      </c>
      <c r="JXL115" s="81" t="str">
        <f t="shared" si="218"/>
        <v/>
      </c>
      <c r="JXM115" s="81" t="str">
        <f t="shared" si="218"/>
        <v/>
      </c>
      <c r="JXN115" s="81" t="str">
        <f t="shared" si="218"/>
        <v/>
      </c>
      <c r="JXO115" s="81" t="str">
        <f t="shared" ref="JXO115:JZZ115" si="219">IF(ISNUMBER(outYear),JXO66+JXO72+JXO78+JXO112,"")</f>
        <v/>
      </c>
      <c r="JXP115" s="81" t="str">
        <f t="shared" si="219"/>
        <v/>
      </c>
      <c r="JXQ115" s="81" t="str">
        <f t="shared" si="219"/>
        <v/>
      </c>
      <c r="JXR115" s="81" t="str">
        <f t="shared" si="219"/>
        <v/>
      </c>
      <c r="JXS115" s="81" t="str">
        <f t="shared" si="219"/>
        <v/>
      </c>
      <c r="JXT115" s="81" t="str">
        <f t="shared" si="219"/>
        <v/>
      </c>
      <c r="JXU115" s="81" t="str">
        <f t="shared" si="219"/>
        <v/>
      </c>
      <c r="JXV115" s="81" t="str">
        <f t="shared" si="219"/>
        <v/>
      </c>
      <c r="JXW115" s="81" t="str">
        <f t="shared" si="219"/>
        <v/>
      </c>
      <c r="JXX115" s="81" t="str">
        <f t="shared" si="219"/>
        <v/>
      </c>
      <c r="JXY115" s="81" t="str">
        <f t="shared" si="219"/>
        <v/>
      </c>
      <c r="JXZ115" s="81" t="str">
        <f t="shared" si="219"/>
        <v/>
      </c>
      <c r="JYA115" s="81" t="str">
        <f t="shared" si="219"/>
        <v/>
      </c>
      <c r="JYB115" s="81" t="str">
        <f t="shared" si="219"/>
        <v/>
      </c>
      <c r="JYC115" s="81" t="str">
        <f t="shared" si="219"/>
        <v/>
      </c>
      <c r="JYD115" s="81" t="str">
        <f t="shared" si="219"/>
        <v/>
      </c>
      <c r="JYE115" s="81" t="str">
        <f t="shared" si="219"/>
        <v/>
      </c>
      <c r="JYF115" s="81" t="str">
        <f t="shared" si="219"/>
        <v/>
      </c>
      <c r="JYG115" s="81" t="str">
        <f t="shared" si="219"/>
        <v/>
      </c>
      <c r="JYH115" s="81" t="str">
        <f t="shared" si="219"/>
        <v/>
      </c>
      <c r="JYI115" s="81" t="str">
        <f t="shared" si="219"/>
        <v/>
      </c>
      <c r="JYJ115" s="81" t="str">
        <f t="shared" si="219"/>
        <v/>
      </c>
      <c r="JYK115" s="81" t="str">
        <f t="shared" si="219"/>
        <v/>
      </c>
      <c r="JYL115" s="81" t="str">
        <f t="shared" si="219"/>
        <v/>
      </c>
      <c r="JYM115" s="81" t="str">
        <f t="shared" si="219"/>
        <v/>
      </c>
      <c r="JYN115" s="81" t="str">
        <f t="shared" si="219"/>
        <v/>
      </c>
      <c r="JYO115" s="81" t="str">
        <f t="shared" si="219"/>
        <v/>
      </c>
      <c r="JYP115" s="81" t="str">
        <f t="shared" si="219"/>
        <v/>
      </c>
      <c r="JYQ115" s="81" t="str">
        <f t="shared" si="219"/>
        <v/>
      </c>
      <c r="JYR115" s="81" t="str">
        <f t="shared" si="219"/>
        <v/>
      </c>
      <c r="JYS115" s="81" t="str">
        <f t="shared" si="219"/>
        <v/>
      </c>
      <c r="JYT115" s="81" t="str">
        <f t="shared" si="219"/>
        <v/>
      </c>
      <c r="JYU115" s="81" t="str">
        <f t="shared" si="219"/>
        <v/>
      </c>
      <c r="JYV115" s="81" t="str">
        <f t="shared" si="219"/>
        <v/>
      </c>
      <c r="JYW115" s="81" t="str">
        <f t="shared" si="219"/>
        <v/>
      </c>
      <c r="JYX115" s="81" t="str">
        <f t="shared" si="219"/>
        <v/>
      </c>
      <c r="JYY115" s="81" t="str">
        <f t="shared" si="219"/>
        <v/>
      </c>
      <c r="JYZ115" s="81" t="str">
        <f t="shared" si="219"/>
        <v/>
      </c>
      <c r="JZA115" s="81" t="str">
        <f t="shared" si="219"/>
        <v/>
      </c>
      <c r="JZB115" s="81" t="str">
        <f t="shared" si="219"/>
        <v/>
      </c>
      <c r="JZC115" s="81" t="str">
        <f t="shared" si="219"/>
        <v/>
      </c>
      <c r="JZD115" s="81" t="str">
        <f t="shared" si="219"/>
        <v/>
      </c>
      <c r="JZE115" s="81" t="str">
        <f t="shared" si="219"/>
        <v/>
      </c>
      <c r="JZF115" s="81" t="str">
        <f t="shared" si="219"/>
        <v/>
      </c>
      <c r="JZG115" s="81" t="str">
        <f t="shared" si="219"/>
        <v/>
      </c>
      <c r="JZH115" s="81" t="str">
        <f t="shared" si="219"/>
        <v/>
      </c>
      <c r="JZI115" s="81" t="str">
        <f t="shared" si="219"/>
        <v/>
      </c>
      <c r="JZJ115" s="81" t="str">
        <f t="shared" si="219"/>
        <v/>
      </c>
      <c r="JZK115" s="81" t="str">
        <f t="shared" si="219"/>
        <v/>
      </c>
      <c r="JZL115" s="81" t="str">
        <f t="shared" si="219"/>
        <v/>
      </c>
      <c r="JZM115" s="81" t="str">
        <f t="shared" si="219"/>
        <v/>
      </c>
      <c r="JZN115" s="81" t="str">
        <f t="shared" si="219"/>
        <v/>
      </c>
      <c r="JZO115" s="81" t="str">
        <f t="shared" si="219"/>
        <v/>
      </c>
      <c r="JZP115" s="81" t="str">
        <f t="shared" si="219"/>
        <v/>
      </c>
      <c r="JZQ115" s="81" t="str">
        <f t="shared" si="219"/>
        <v/>
      </c>
      <c r="JZR115" s="81" t="str">
        <f t="shared" si="219"/>
        <v/>
      </c>
      <c r="JZS115" s="81" t="str">
        <f t="shared" si="219"/>
        <v/>
      </c>
      <c r="JZT115" s="81" t="str">
        <f t="shared" si="219"/>
        <v/>
      </c>
      <c r="JZU115" s="81" t="str">
        <f t="shared" si="219"/>
        <v/>
      </c>
      <c r="JZV115" s="81" t="str">
        <f t="shared" si="219"/>
        <v/>
      </c>
      <c r="JZW115" s="81" t="str">
        <f t="shared" si="219"/>
        <v/>
      </c>
      <c r="JZX115" s="81" t="str">
        <f t="shared" si="219"/>
        <v/>
      </c>
      <c r="JZY115" s="81" t="str">
        <f t="shared" si="219"/>
        <v/>
      </c>
      <c r="JZZ115" s="81" t="str">
        <f t="shared" si="219"/>
        <v/>
      </c>
      <c r="KAA115" s="81" t="str">
        <f t="shared" ref="KAA115:KCL115" si="220">IF(ISNUMBER(outYear),KAA66+KAA72+KAA78+KAA112,"")</f>
        <v/>
      </c>
      <c r="KAB115" s="81" t="str">
        <f t="shared" si="220"/>
        <v/>
      </c>
      <c r="KAC115" s="81" t="str">
        <f t="shared" si="220"/>
        <v/>
      </c>
      <c r="KAD115" s="81" t="str">
        <f t="shared" si="220"/>
        <v/>
      </c>
      <c r="KAE115" s="81" t="str">
        <f t="shared" si="220"/>
        <v/>
      </c>
      <c r="KAF115" s="81" t="str">
        <f t="shared" si="220"/>
        <v/>
      </c>
      <c r="KAG115" s="81" t="str">
        <f t="shared" si="220"/>
        <v/>
      </c>
      <c r="KAH115" s="81" t="str">
        <f t="shared" si="220"/>
        <v/>
      </c>
      <c r="KAI115" s="81" t="str">
        <f t="shared" si="220"/>
        <v/>
      </c>
      <c r="KAJ115" s="81" t="str">
        <f t="shared" si="220"/>
        <v/>
      </c>
      <c r="KAK115" s="81" t="str">
        <f t="shared" si="220"/>
        <v/>
      </c>
      <c r="KAL115" s="81" t="str">
        <f t="shared" si="220"/>
        <v/>
      </c>
      <c r="KAM115" s="81" t="str">
        <f t="shared" si="220"/>
        <v/>
      </c>
      <c r="KAN115" s="81" t="str">
        <f t="shared" si="220"/>
        <v/>
      </c>
      <c r="KAO115" s="81" t="str">
        <f t="shared" si="220"/>
        <v/>
      </c>
      <c r="KAP115" s="81" t="str">
        <f t="shared" si="220"/>
        <v/>
      </c>
      <c r="KAQ115" s="81" t="str">
        <f t="shared" si="220"/>
        <v/>
      </c>
      <c r="KAR115" s="81" t="str">
        <f t="shared" si="220"/>
        <v/>
      </c>
      <c r="KAS115" s="81" t="str">
        <f t="shared" si="220"/>
        <v/>
      </c>
      <c r="KAT115" s="81" t="str">
        <f t="shared" si="220"/>
        <v/>
      </c>
      <c r="KAU115" s="81" t="str">
        <f t="shared" si="220"/>
        <v/>
      </c>
      <c r="KAV115" s="81" t="str">
        <f t="shared" si="220"/>
        <v/>
      </c>
      <c r="KAW115" s="81" t="str">
        <f t="shared" si="220"/>
        <v/>
      </c>
      <c r="KAX115" s="81" t="str">
        <f t="shared" si="220"/>
        <v/>
      </c>
      <c r="KAY115" s="81" t="str">
        <f t="shared" si="220"/>
        <v/>
      </c>
      <c r="KAZ115" s="81" t="str">
        <f t="shared" si="220"/>
        <v/>
      </c>
      <c r="KBA115" s="81" t="str">
        <f t="shared" si="220"/>
        <v/>
      </c>
      <c r="KBB115" s="81" t="str">
        <f t="shared" si="220"/>
        <v/>
      </c>
      <c r="KBC115" s="81" t="str">
        <f t="shared" si="220"/>
        <v/>
      </c>
      <c r="KBD115" s="81" t="str">
        <f t="shared" si="220"/>
        <v/>
      </c>
      <c r="KBE115" s="81" t="str">
        <f t="shared" si="220"/>
        <v/>
      </c>
      <c r="KBF115" s="81" t="str">
        <f t="shared" si="220"/>
        <v/>
      </c>
      <c r="KBG115" s="81" t="str">
        <f t="shared" si="220"/>
        <v/>
      </c>
      <c r="KBH115" s="81" t="str">
        <f t="shared" si="220"/>
        <v/>
      </c>
      <c r="KBI115" s="81" t="str">
        <f t="shared" si="220"/>
        <v/>
      </c>
      <c r="KBJ115" s="81" t="str">
        <f t="shared" si="220"/>
        <v/>
      </c>
      <c r="KBK115" s="81" t="str">
        <f t="shared" si="220"/>
        <v/>
      </c>
      <c r="KBL115" s="81" t="str">
        <f t="shared" si="220"/>
        <v/>
      </c>
      <c r="KBM115" s="81" t="str">
        <f t="shared" si="220"/>
        <v/>
      </c>
      <c r="KBN115" s="81" t="str">
        <f t="shared" si="220"/>
        <v/>
      </c>
      <c r="KBO115" s="81" t="str">
        <f t="shared" si="220"/>
        <v/>
      </c>
      <c r="KBP115" s="81" t="str">
        <f t="shared" si="220"/>
        <v/>
      </c>
      <c r="KBQ115" s="81" t="str">
        <f t="shared" si="220"/>
        <v/>
      </c>
      <c r="KBR115" s="81" t="str">
        <f t="shared" si="220"/>
        <v/>
      </c>
      <c r="KBS115" s="81" t="str">
        <f t="shared" si="220"/>
        <v/>
      </c>
      <c r="KBT115" s="81" t="str">
        <f t="shared" si="220"/>
        <v/>
      </c>
      <c r="KBU115" s="81" t="str">
        <f t="shared" si="220"/>
        <v/>
      </c>
      <c r="KBV115" s="81" t="str">
        <f t="shared" si="220"/>
        <v/>
      </c>
      <c r="KBW115" s="81" t="str">
        <f t="shared" si="220"/>
        <v/>
      </c>
      <c r="KBX115" s="81" t="str">
        <f t="shared" si="220"/>
        <v/>
      </c>
      <c r="KBY115" s="81" t="str">
        <f t="shared" si="220"/>
        <v/>
      </c>
      <c r="KBZ115" s="81" t="str">
        <f t="shared" si="220"/>
        <v/>
      </c>
      <c r="KCA115" s="81" t="str">
        <f t="shared" si="220"/>
        <v/>
      </c>
      <c r="KCB115" s="81" t="str">
        <f t="shared" si="220"/>
        <v/>
      </c>
      <c r="KCC115" s="81" t="str">
        <f t="shared" si="220"/>
        <v/>
      </c>
      <c r="KCD115" s="81" t="str">
        <f t="shared" si="220"/>
        <v/>
      </c>
      <c r="KCE115" s="81" t="str">
        <f t="shared" si="220"/>
        <v/>
      </c>
      <c r="KCF115" s="81" t="str">
        <f t="shared" si="220"/>
        <v/>
      </c>
      <c r="KCG115" s="81" t="str">
        <f t="shared" si="220"/>
        <v/>
      </c>
      <c r="KCH115" s="81" t="str">
        <f t="shared" si="220"/>
        <v/>
      </c>
      <c r="KCI115" s="81" t="str">
        <f t="shared" si="220"/>
        <v/>
      </c>
      <c r="KCJ115" s="81" t="str">
        <f t="shared" si="220"/>
        <v/>
      </c>
      <c r="KCK115" s="81" t="str">
        <f t="shared" si="220"/>
        <v/>
      </c>
      <c r="KCL115" s="81" t="str">
        <f t="shared" si="220"/>
        <v/>
      </c>
      <c r="KCM115" s="81" t="str">
        <f t="shared" ref="KCM115:KEX115" si="221">IF(ISNUMBER(outYear),KCM66+KCM72+KCM78+KCM112,"")</f>
        <v/>
      </c>
      <c r="KCN115" s="81" t="str">
        <f t="shared" si="221"/>
        <v/>
      </c>
      <c r="KCO115" s="81" t="str">
        <f t="shared" si="221"/>
        <v/>
      </c>
      <c r="KCP115" s="81" t="str">
        <f t="shared" si="221"/>
        <v/>
      </c>
      <c r="KCQ115" s="81" t="str">
        <f t="shared" si="221"/>
        <v/>
      </c>
      <c r="KCR115" s="81" t="str">
        <f t="shared" si="221"/>
        <v/>
      </c>
      <c r="KCS115" s="81" t="str">
        <f t="shared" si="221"/>
        <v/>
      </c>
      <c r="KCT115" s="81" t="str">
        <f t="shared" si="221"/>
        <v/>
      </c>
      <c r="KCU115" s="81" t="str">
        <f t="shared" si="221"/>
        <v/>
      </c>
      <c r="KCV115" s="81" t="str">
        <f t="shared" si="221"/>
        <v/>
      </c>
      <c r="KCW115" s="81" t="str">
        <f t="shared" si="221"/>
        <v/>
      </c>
      <c r="KCX115" s="81" t="str">
        <f t="shared" si="221"/>
        <v/>
      </c>
      <c r="KCY115" s="81" t="str">
        <f t="shared" si="221"/>
        <v/>
      </c>
      <c r="KCZ115" s="81" t="str">
        <f t="shared" si="221"/>
        <v/>
      </c>
      <c r="KDA115" s="81" t="str">
        <f t="shared" si="221"/>
        <v/>
      </c>
      <c r="KDB115" s="81" t="str">
        <f t="shared" si="221"/>
        <v/>
      </c>
      <c r="KDC115" s="81" t="str">
        <f t="shared" si="221"/>
        <v/>
      </c>
      <c r="KDD115" s="81" t="str">
        <f t="shared" si="221"/>
        <v/>
      </c>
      <c r="KDE115" s="81" t="str">
        <f t="shared" si="221"/>
        <v/>
      </c>
      <c r="KDF115" s="81" t="str">
        <f t="shared" si="221"/>
        <v/>
      </c>
      <c r="KDG115" s="81" t="str">
        <f t="shared" si="221"/>
        <v/>
      </c>
      <c r="KDH115" s="81" t="str">
        <f t="shared" si="221"/>
        <v/>
      </c>
      <c r="KDI115" s="81" t="str">
        <f t="shared" si="221"/>
        <v/>
      </c>
      <c r="KDJ115" s="81" t="str">
        <f t="shared" si="221"/>
        <v/>
      </c>
      <c r="KDK115" s="81" t="str">
        <f t="shared" si="221"/>
        <v/>
      </c>
      <c r="KDL115" s="81" t="str">
        <f t="shared" si="221"/>
        <v/>
      </c>
      <c r="KDM115" s="81" t="str">
        <f t="shared" si="221"/>
        <v/>
      </c>
      <c r="KDN115" s="81" t="str">
        <f t="shared" si="221"/>
        <v/>
      </c>
      <c r="KDO115" s="81" t="str">
        <f t="shared" si="221"/>
        <v/>
      </c>
      <c r="KDP115" s="81" t="str">
        <f t="shared" si="221"/>
        <v/>
      </c>
      <c r="KDQ115" s="81" t="str">
        <f t="shared" si="221"/>
        <v/>
      </c>
      <c r="KDR115" s="81" t="str">
        <f t="shared" si="221"/>
        <v/>
      </c>
      <c r="KDS115" s="81" t="str">
        <f t="shared" si="221"/>
        <v/>
      </c>
      <c r="KDT115" s="81" t="str">
        <f t="shared" si="221"/>
        <v/>
      </c>
      <c r="KDU115" s="81" t="str">
        <f t="shared" si="221"/>
        <v/>
      </c>
      <c r="KDV115" s="81" t="str">
        <f t="shared" si="221"/>
        <v/>
      </c>
      <c r="KDW115" s="81" t="str">
        <f t="shared" si="221"/>
        <v/>
      </c>
      <c r="KDX115" s="81" t="str">
        <f t="shared" si="221"/>
        <v/>
      </c>
      <c r="KDY115" s="81" t="str">
        <f t="shared" si="221"/>
        <v/>
      </c>
      <c r="KDZ115" s="81" t="str">
        <f t="shared" si="221"/>
        <v/>
      </c>
      <c r="KEA115" s="81" t="str">
        <f t="shared" si="221"/>
        <v/>
      </c>
      <c r="KEB115" s="81" t="str">
        <f t="shared" si="221"/>
        <v/>
      </c>
      <c r="KEC115" s="81" t="str">
        <f t="shared" si="221"/>
        <v/>
      </c>
      <c r="KED115" s="81" t="str">
        <f t="shared" si="221"/>
        <v/>
      </c>
      <c r="KEE115" s="81" t="str">
        <f t="shared" si="221"/>
        <v/>
      </c>
      <c r="KEF115" s="81" t="str">
        <f t="shared" si="221"/>
        <v/>
      </c>
      <c r="KEG115" s="81" t="str">
        <f t="shared" si="221"/>
        <v/>
      </c>
      <c r="KEH115" s="81" t="str">
        <f t="shared" si="221"/>
        <v/>
      </c>
      <c r="KEI115" s="81" t="str">
        <f t="shared" si="221"/>
        <v/>
      </c>
      <c r="KEJ115" s="81" t="str">
        <f t="shared" si="221"/>
        <v/>
      </c>
      <c r="KEK115" s="81" t="str">
        <f t="shared" si="221"/>
        <v/>
      </c>
      <c r="KEL115" s="81" t="str">
        <f t="shared" si="221"/>
        <v/>
      </c>
      <c r="KEM115" s="81" t="str">
        <f t="shared" si="221"/>
        <v/>
      </c>
      <c r="KEN115" s="81" t="str">
        <f t="shared" si="221"/>
        <v/>
      </c>
      <c r="KEO115" s="81" t="str">
        <f t="shared" si="221"/>
        <v/>
      </c>
      <c r="KEP115" s="81" t="str">
        <f t="shared" si="221"/>
        <v/>
      </c>
      <c r="KEQ115" s="81" t="str">
        <f t="shared" si="221"/>
        <v/>
      </c>
      <c r="KER115" s="81" t="str">
        <f t="shared" si="221"/>
        <v/>
      </c>
      <c r="KES115" s="81" t="str">
        <f t="shared" si="221"/>
        <v/>
      </c>
      <c r="KET115" s="81" t="str">
        <f t="shared" si="221"/>
        <v/>
      </c>
      <c r="KEU115" s="81" t="str">
        <f t="shared" si="221"/>
        <v/>
      </c>
      <c r="KEV115" s="81" t="str">
        <f t="shared" si="221"/>
        <v/>
      </c>
      <c r="KEW115" s="81" t="str">
        <f t="shared" si="221"/>
        <v/>
      </c>
      <c r="KEX115" s="81" t="str">
        <f t="shared" si="221"/>
        <v/>
      </c>
      <c r="KEY115" s="81" t="str">
        <f t="shared" ref="KEY115:KHJ115" si="222">IF(ISNUMBER(outYear),KEY66+KEY72+KEY78+KEY112,"")</f>
        <v/>
      </c>
      <c r="KEZ115" s="81" t="str">
        <f t="shared" si="222"/>
        <v/>
      </c>
      <c r="KFA115" s="81" t="str">
        <f t="shared" si="222"/>
        <v/>
      </c>
      <c r="KFB115" s="81" t="str">
        <f t="shared" si="222"/>
        <v/>
      </c>
      <c r="KFC115" s="81" t="str">
        <f t="shared" si="222"/>
        <v/>
      </c>
      <c r="KFD115" s="81" t="str">
        <f t="shared" si="222"/>
        <v/>
      </c>
      <c r="KFE115" s="81" t="str">
        <f t="shared" si="222"/>
        <v/>
      </c>
      <c r="KFF115" s="81" t="str">
        <f t="shared" si="222"/>
        <v/>
      </c>
      <c r="KFG115" s="81" t="str">
        <f t="shared" si="222"/>
        <v/>
      </c>
      <c r="KFH115" s="81" t="str">
        <f t="shared" si="222"/>
        <v/>
      </c>
      <c r="KFI115" s="81" t="str">
        <f t="shared" si="222"/>
        <v/>
      </c>
      <c r="KFJ115" s="81" t="str">
        <f t="shared" si="222"/>
        <v/>
      </c>
      <c r="KFK115" s="81" t="str">
        <f t="shared" si="222"/>
        <v/>
      </c>
      <c r="KFL115" s="81" t="str">
        <f t="shared" si="222"/>
        <v/>
      </c>
      <c r="KFM115" s="81" t="str">
        <f t="shared" si="222"/>
        <v/>
      </c>
      <c r="KFN115" s="81" t="str">
        <f t="shared" si="222"/>
        <v/>
      </c>
      <c r="KFO115" s="81" t="str">
        <f t="shared" si="222"/>
        <v/>
      </c>
      <c r="KFP115" s="81" t="str">
        <f t="shared" si="222"/>
        <v/>
      </c>
      <c r="KFQ115" s="81" t="str">
        <f t="shared" si="222"/>
        <v/>
      </c>
      <c r="KFR115" s="81" t="str">
        <f t="shared" si="222"/>
        <v/>
      </c>
      <c r="KFS115" s="81" t="str">
        <f t="shared" si="222"/>
        <v/>
      </c>
      <c r="KFT115" s="81" t="str">
        <f t="shared" si="222"/>
        <v/>
      </c>
      <c r="KFU115" s="81" t="str">
        <f t="shared" si="222"/>
        <v/>
      </c>
      <c r="KFV115" s="81" t="str">
        <f t="shared" si="222"/>
        <v/>
      </c>
      <c r="KFW115" s="81" t="str">
        <f t="shared" si="222"/>
        <v/>
      </c>
      <c r="KFX115" s="81" t="str">
        <f t="shared" si="222"/>
        <v/>
      </c>
      <c r="KFY115" s="81" t="str">
        <f t="shared" si="222"/>
        <v/>
      </c>
      <c r="KFZ115" s="81" t="str">
        <f t="shared" si="222"/>
        <v/>
      </c>
      <c r="KGA115" s="81" t="str">
        <f t="shared" si="222"/>
        <v/>
      </c>
      <c r="KGB115" s="81" t="str">
        <f t="shared" si="222"/>
        <v/>
      </c>
      <c r="KGC115" s="81" t="str">
        <f t="shared" si="222"/>
        <v/>
      </c>
      <c r="KGD115" s="81" t="str">
        <f t="shared" si="222"/>
        <v/>
      </c>
      <c r="KGE115" s="81" t="str">
        <f t="shared" si="222"/>
        <v/>
      </c>
      <c r="KGF115" s="81" t="str">
        <f t="shared" si="222"/>
        <v/>
      </c>
      <c r="KGG115" s="81" t="str">
        <f t="shared" si="222"/>
        <v/>
      </c>
      <c r="KGH115" s="81" t="str">
        <f t="shared" si="222"/>
        <v/>
      </c>
      <c r="KGI115" s="81" t="str">
        <f t="shared" si="222"/>
        <v/>
      </c>
      <c r="KGJ115" s="81" t="str">
        <f t="shared" si="222"/>
        <v/>
      </c>
      <c r="KGK115" s="81" t="str">
        <f t="shared" si="222"/>
        <v/>
      </c>
      <c r="KGL115" s="81" t="str">
        <f t="shared" si="222"/>
        <v/>
      </c>
      <c r="KGM115" s="81" t="str">
        <f t="shared" si="222"/>
        <v/>
      </c>
      <c r="KGN115" s="81" t="str">
        <f t="shared" si="222"/>
        <v/>
      </c>
      <c r="KGO115" s="81" t="str">
        <f t="shared" si="222"/>
        <v/>
      </c>
      <c r="KGP115" s="81" t="str">
        <f t="shared" si="222"/>
        <v/>
      </c>
      <c r="KGQ115" s="81" t="str">
        <f t="shared" si="222"/>
        <v/>
      </c>
      <c r="KGR115" s="81" t="str">
        <f t="shared" si="222"/>
        <v/>
      </c>
      <c r="KGS115" s="81" t="str">
        <f t="shared" si="222"/>
        <v/>
      </c>
      <c r="KGT115" s="81" t="str">
        <f t="shared" si="222"/>
        <v/>
      </c>
      <c r="KGU115" s="81" t="str">
        <f t="shared" si="222"/>
        <v/>
      </c>
      <c r="KGV115" s="81" t="str">
        <f t="shared" si="222"/>
        <v/>
      </c>
      <c r="KGW115" s="81" t="str">
        <f t="shared" si="222"/>
        <v/>
      </c>
      <c r="KGX115" s="81" t="str">
        <f t="shared" si="222"/>
        <v/>
      </c>
      <c r="KGY115" s="81" t="str">
        <f t="shared" si="222"/>
        <v/>
      </c>
      <c r="KGZ115" s="81" t="str">
        <f t="shared" si="222"/>
        <v/>
      </c>
      <c r="KHA115" s="81" t="str">
        <f t="shared" si="222"/>
        <v/>
      </c>
      <c r="KHB115" s="81" t="str">
        <f t="shared" si="222"/>
        <v/>
      </c>
      <c r="KHC115" s="81" t="str">
        <f t="shared" si="222"/>
        <v/>
      </c>
      <c r="KHD115" s="81" t="str">
        <f t="shared" si="222"/>
        <v/>
      </c>
      <c r="KHE115" s="81" t="str">
        <f t="shared" si="222"/>
        <v/>
      </c>
      <c r="KHF115" s="81" t="str">
        <f t="shared" si="222"/>
        <v/>
      </c>
      <c r="KHG115" s="81" t="str">
        <f t="shared" si="222"/>
        <v/>
      </c>
      <c r="KHH115" s="81" t="str">
        <f t="shared" si="222"/>
        <v/>
      </c>
      <c r="KHI115" s="81" t="str">
        <f t="shared" si="222"/>
        <v/>
      </c>
      <c r="KHJ115" s="81" t="str">
        <f t="shared" si="222"/>
        <v/>
      </c>
      <c r="KHK115" s="81" t="str">
        <f t="shared" ref="KHK115:KJV115" si="223">IF(ISNUMBER(outYear),KHK66+KHK72+KHK78+KHK112,"")</f>
        <v/>
      </c>
      <c r="KHL115" s="81" t="str">
        <f t="shared" si="223"/>
        <v/>
      </c>
      <c r="KHM115" s="81" t="str">
        <f t="shared" si="223"/>
        <v/>
      </c>
      <c r="KHN115" s="81" t="str">
        <f t="shared" si="223"/>
        <v/>
      </c>
      <c r="KHO115" s="81" t="str">
        <f t="shared" si="223"/>
        <v/>
      </c>
      <c r="KHP115" s="81" t="str">
        <f t="shared" si="223"/>
        <v/>
      </c>
      <c r="KHQ115" s="81" t="str">
        <f t="shared" si="223"/>
        <v/>
      </c>
      <c r="KHR115" s="81" t="str">
        <f t="shared" si="223"/>
        <v/>
      </c>
      <c r="KHS115" s="81" t="str">
        <f t="shared" si="223"/>
        <v/>
      </c>
      <c r="KHT115" s="81" t="str">
        <f t="shared" si="223"/>
        <v/>
      </c>
      <c r="KHU115" s="81" t="str">
        <f t="shared" si="223"/>
        <v/>
      </c>
      <c r="KHV115" s="81" t="str">
        <f t="shared" si="223"/>
        <v/>
      </c>
      <c r="KHW115" s="81" t="str">
        <f t="shared" si="223"/>
        <v/>
      </c>
      <c r="KHX115" s="81" t="str">
        <f t="shared" si="223"/>
        <v/>
      </c>
      <c r="KHY115" s="81" t="str">
        <f t="shared" si="223"/>
        <v/>
      </c>
      <c r="KHZ115" s="81" t="str">
        <f t="shared" si="223"/>
        <v/>
      </c>
      <c r="KIA115" s="81" t="str">
        <f t="shared" si="223"/>
        <v/>
      </c>
      <c r="KIB115" s="81" t="str">
        <f t="shared" si="223"/>
        <v/>
      </c>
      <c r="KIC115" s="81" t="str">
        <f t="shared" si="223"/>
        <v/>
      </c>
      <c r="KID115" s="81" t="str">
        <f t="shared" si="223"/>
        <v/>
      </c>
      <c r="KIE115" s="81" t="str">
        <f t="shared" si="223"/>
        <v/>
      </c>
      <c r="KIF115" s="81" t="str">
        <f t="shared" si="223"/>
        <v/>
      </c>
      <c r="KIG115" s="81" t="str">
        <f t="shared" si="223"/>
        <v/>
      </c>
      <c r="KIH115" s="81" t="str">
        <f t="shared" si="223"/>
        <v/>
      </c>
      <c r="KII115" s="81" t="str">
        <f t="shared" si="223"/>
        <v/>
      </c>
      <c r="KIJ115" s="81" t="str">
        <f t="shared" si="223"/>
        <v/>
      </c>
      <c r="KIK115" s="81" t="str">
        <f t="shared" si="223"/>
        <v/>
      </c>
      <c r="KIL115" s="81" t="str">
        <f t="shared" si="223"/>
        <v/>
      </c>
      <c r="KIM115" s="81" t="str">
        <f t="shared" si="223"/>
        <v/>
      </c>
      <c r="KIN115" s="81" t="str">
        <f t="shared" si="223"/>
        <v/>
      </c>
      <c r="KIO115" s="81" t="str">
        <f t="shared" si="223"/>
        <v/>
      </c>
      <c r="KIP115" s="81" t="str">
        <f t="shared" si="223"/>
        <v/>
      </c>
      <c r="KIQ115" s="81" t="str">
        <f t="shared" si="223"/>
        <v/>
      </c>
      <c r="KIR115" s="81" t="str">
        <f t="shared" si="223"/>
        <v/>
      </c>
      <c r="KIS115" s="81" t="str">
        <f t="shared" si="223"/>
        <v/>
      </c>
      <c r="KIT115" s="81" t="str">
        <f t="shared" si="223"/>
        <v/>
      </c>
      <c r="KIU115" s="81" t="str">
        <f t="shared" si="223"/>
        <v/>
      </c>
      <c r="KIV115" s="81" t="str">
        <f t="shared" si="223"/>
        <v/>
      </c>
      <c r="KIW115" s="81" t="str">
        <f t="shared" si="223"/>
        <v/>
      </c>
      <c r="KIX115" s="81" t="str">
        <f t="shared" si="223"/>
        <v/>
      </c>
      <c r="KIY115" s="81" t="str">
        <f t="shared" si="223"/>
        <v/>
      </c>
      <c r="KIZ115" s="81" t="str">
        <f t="shared" si="223"/>
        <v/>
      </c>
      <c r="KJA115" s="81" t="str">
        <f t="shared" si="223"/>
        <v/>
      </c>
      <c r="KJB115" s="81" t="str">
        <f t="shared" si="223"/>
        <v/>
      </c>
      <c r="KJC115" s="81" t="str">
        <f t="shared" si="223"/>
        <v/>
      </c>
      <c r="KJD115" s="81" t="str">
        <f t="shared" si="223"/>
        <v/>
      </c>
      <c r="KJE115" s="81" t="str">
        <f t="shared" si="223"/>
        <v/>
      </c>
      <c r="KJF115" s="81" t="str">
        <f t="shared" si="223"/>
        <v/>
      </c>
      <c r="KJG115" s="81" t="str">
        <f t="shared" si="223"/>
        <v/>
      </c>
      <c r="KJH115" s="81" t="str">
        <f t="shared" si="223"/>
        <v/>
      </c>
      <c r="KJI115" s="81" t="str">
        <f t="shared" si="223"/>
        <v/>
      </c>
      <c r="KJJ115" s="81" t="str">
        <f t="shared" si="223"/>
        <v/>
      </c>
      <c r="KJK115" s="81" t="str">
        <f t="shared" si="223"/>
        <v/>
      </c>
      <c r="KJL115" s="81" t="str">
        <f t="shared" si="223"/>
        <v/>
      </c>
      <c r="KJM115" s="81" t="str">
        <f t="shared" si="223"/>
        <v/>
      </c>
      <c r="KJN115" s="81" t="str">
        <f t="shared" si="223"/>
        <v/>
      </c>
      <c r="KJO115" s="81" t="str">
        <f t="shared" si="223"/>
        <v/>
      </c>
      <c r="KJP115" s="81" t="str">
        <f t="shared" si="223"/>
        <v/>
      </c>
      <c r="KJQ115" s="81" t="str">
        <f t="shared" si="223"/>
        <v/>
      </c>
      <c r="KJR115" s="81" t="str">
        <f t="shared" si="223"/>
        <v/>
      </c>
      <c r="KJS115" s="81" t="str">
        <f t="shared" si="223"/>
        <v/>
      </c>
      <c r="KJT115" s="81" t="str">
        <f t="shared" si="223"/>
        <v/>
      </c>
      <c r="KJU115" s="81" t="str">
        <f t="shared" si="223"/>
        <v/>
      </c>
      <c r="KJV115" s="81" t="str">
        <f t="shared" si="223"/>
        <v/>
      </c>
      <c r="KJW115" s="81" t="str">
        <f t="shared" ref="KJW115:KMH115" si="224">IF(ISNUMBER(outYear),KJW66+KJW72+KJW78+KJW112,"")</f>
        <v/>
      </c>
      <c r="KJX115" s="81" t="str">
        <f t="shared" si="224"/>
        <v/>
      </c>
      <c r="KJY115" s="81" t="str">
        <f t="shared" si="224"/>
        <v/>
      </c>
      <c r="KJZ115" s="81" t="str">
        <f t="shared" si="224"/>
        <v/>
      </c>
      <c r="KKA115" s="81" t="str">
        <f t="shared" si="224"/>
        <v/>
      </c>
      <c r="KKB115" s="81" t="str">
        <f t="shared" si="224"/>
        <v/>
      </c>
      <c r="KKC115" s="81" t="str">
        <f t="shared" si="224"/>
        <v/>
      </c>
      <c r="KKD115" s="81" t="str">
        <f t="shared" si="224"/>
        <v/>
      </c>
      <c r="KKE115" s="81" t="str">
        <f t="shared" si="224"/>
        <v/>
      </c>
      <c r="KKF115" s="81" t="str">
        <f t="shared" si="224"/>
        <v/>
      </c>
      <c r="KKG115" s="81" t="str">
        <f t="shared" si="224"/>
        <v/>
      </c>
      <c r="KKH115" s="81" t="str">
        <f t="shared" si="224"/>
        <v/>
      </c>
      <c r="KKI115" s="81" t="str">
        <f t="shared" si="224"/>
        <v/>
      </c>
      <c r="KKJ115" s="81" t="str">
        <f t="shared" si="224"/>
        <v/>
      </c>
      <c r="KKK115" s="81" t="str">
        <f t="shared" si="224"/>
        <v/>
      </c>
      <c r="KKL115" s="81" t="str">
        <f t="shared" si="224"/>
        <v/>
      </c>
      <c r="KKM115" s="81" t="str">
        <f t="shared" si="224"/>
        <v/>
      </c>
      <c r="KKN115" s="81" t="str">
        <f t="shared" si="224"/>
        <v/>
      </c>
      <c r="KKO115" s="81" t="str">
        <f t="shared" si="224"/>
        <v/>
      </c>
      <c r="KKP115" s="81" t="str">
        <f t="shared" si="224"/>
        <v/>
      </c>
      <c r="KKQ115" s="81" t="str">
        <f t="shared" si="224"/>
        <v/>
      </c>
      <c r="KKR115" s="81" t="str">
        <f t="shared" si="224"/>
        <v/>
      </c>
      <c r="KKS115" s="81" t="str">
        <f t="shared" si="224"/>
        <v/>
      </c>
      <c r="KKT115" s="81" t="str">
        <f t="shared" si="224"/>
        <v/>
      </c>
      <c r="KKU115" s="81" t="str">
        <f t="shared" si="224"/>
        <v/>
      </c>
      <c r="KKV115" s="81" t="str">
        <f t="shared" si="224"/>
        <v/>
      </c>
      <c r="KKW115" s="81" t="str">
        <f t="shared" si="224"/>
        <v/>
      </c>
      <c r="KKX115" s="81" t="str">
        <f t="shared" si="224"/>
        <v/>
      </c>
      <c r="KKY115" s="81" t="str">
        <f t="shared" si="224"/>
        <v/>
      </c>
      <c r="KKZ115" s="81" t="str">
        <f t="shared" si="224"/>
        <v/>
      </c>
      <c r="KLA115" s="81" t="str">
        <f t="shared" si="224"/>
        <v/>
      </c>
      <c r="KLB115" s="81" t="str">
        <f t="shared" si="224"/>
        <v/>
      </c>
      <c r="KLC115" s="81" t="str">
        <f t="shared" si="224"/>
        <v/>
      </c>
      <c r="KLD115" s="81" t="str">
        <f t="shared" si="224"/>
        <v/>
      </c>
      <c r="KLE115" s="81" t="str">
        <f t="shared" si="224"/>
        <v/>
      </c>
      <c r="KLF115" s="81" t="str">
        <f t="shared" si="224"/>
        <v/>
      </c>
      <c r="KLG115" s="81" t="str">
        <f t="shared" si="224"/>
        <v/>
      </c>
      <c r="KLH115" s="81" t="str">
        <f t="shared" si="224"/>
        <v/>
      </c>
      <c r="KLI115" s="81" t="str">
        <f t="shared" si="224"/>
        <v/>
      </c>
      <c r="KLJ115" s="81" t="str">
        <f t="shared" si="224"/>
        <v/>
      </c>
      <c r="KLK115" s="81" t="str">
        <f t="shared" si="224"/>
        <v/>
      </c>
      <c r="KLL115" s="81" t="str">
        <f t="shared" si="224"/>
        <v/>
      </c>
      <c r="KLM115" s="81" t="str">
        <f t="shared" si="224"/>
        <v/>
      </c>
      <c r="KLN115" s="81" t="str">
        <f t="shared" si="224"/>
        <v/>
      </c>
      <c r="KLO115" s="81" t="str">
        <f t="shared" si="224"/>
        <v/>
      </c>
      <c r="KLP115" s="81" t="str">
        <f t="shared" si="224"/>
        <v/>
      </c>
      <c r="KLQ115" s="81" t="str">
        <f t="shared" si="224"/>
        <v/>
      </c>
      <c r="KLR115" s="81" t="str">
        <f t="shared" si="224"/>
        <v/>
      </c>
      <c r="KLS115" s="81" t="str">
        <f t="shared" si="224"/>
        <v/>
      </c>
      <c r="KLT115" s="81" t="str">
        <f t="shared" si="224"/>
        <v/>
      </c>
      <c r="KLU115" s="81" t="str">
        <f t="shared" si="224"/>
        <v/>
      </c>
      <c r="KLV115" s="81" t="str">
        <f t="shared" si="224"/>
        <v/>
      </c>
      <c r="KLW115" s="81" t="str">
        <f t="shared" si="224"/>
        <v/>
      </c>
      <c r="KLX115" s="81" t="str">
        <f t="shared" si="224"/>
        <v/>
      </c>
      <c r="KLY115" s="81" t="str">
        <f t="shared" si="224"/>
        <v/>
      </c>
      <c r="KLZ115" s="81" t="str">
        <f t="shared" si="224"/>
        <v/>
      </c>
      <c r="KMA115" s="81" t="str">
        <f t="shared" si="224"/>
        <v/>
      </c>
      <c r="KMB115" s="81" t="str">
        <f t="shared" si="224"/>
        <v/>
      </c>
      <c r="KMC115" s="81" t="str">
        <f t="shared" si="224"/>
        <v/>
      </c>
      <c r="KMD115" s="81" t="str">
        <f t="shared" si="224"/>
        <v/>
      </c>
      <c r="KME115" s="81" t="str">
        <f t="shared" si="224"/>
        <v/>
      </c>
      <c r="KMF115" s="81" t="str">
        <f t="shared" si="224"/>
        <v/>
      </c>
      <c r="KMG115" s="81" t="str">
        <f t="shared" si="224"/>
        <v/>
      </c>
      <c r="KMH115" s="81" t="str">
        <f t="shared" si="224"/>
        <v/>
      </c>
      <c r="KMI115" s="81" t="str">
        <f t="shared" ref="KMI115:KOT115" si="225">IF(ISNUMBER(outYear),KMI66+KMI72+KMI78+KMI112,"")</f>
        <v/>
      </c>
      <c r="KMJ115" s="81" t="str">
        <f t="shared" si="225"/>
        <v/>
      </c>
      <c r="KMK115" s="81" t="str">
        <f t="shared" si="225"/>
        <v/>
      </c>
      <c r="KML115" s="81" t="str">
        <f t="shared" si="225"/>
        <v/>
      </c>
      <c r="KMM115" s="81" t="str">
        <f t="shared" si="225"/>
        <v/>
      </c>
      <c r="KMN115" s="81" t="str">
        <f t="shared" si="225"/>
        <v/>
      </c>
      <c r="KMO115" s="81" t="str">
        <f t="shared" si="225"/>
        <v/>
      </c>
      <c r="KMP115" s="81" t="str">
        <f t="shared" si="225"/>
        <v/>
      </c>
      <c r="KMQ115" s="81" t="str">
        <f t="shared" si="225"/>
        <v/>
      </c>
      <c r="KMR115" s="81" t="str">
        <f t="shared" si="225"/>
        <v/>
      </c>
      <c r="KMS115" s="81" t="str">
        <f t="shared" si="225"/>
        <v/>
      </c>
      <c r="KMT115" s="81" t="str">
        <f t="shared" si="225"/>
        <v/>
      </c>
      <c r="KMU115" s="81" t="str">
        <f t="shared" si="225"/>
        <v/>
      </c>
      <c r="KMV115" s="81" t="str">
        <f t="shared" si="225"/>
        <v/>
      </c>
      <c r="KMW115" s="81" t="str">
        <f t="shared" si="225"/>
        <v/>
      </c>
      <c r="KMX115" s="81" t="str">
        <f t="shared" si="225"/>
        <v/>
      </c>
      <c r="KMY115" s="81" t="str">
        <f t="shared" si="225"/>
        <v/>
      </c>
      <c r="KMZ115" s="81" t="str">
        <f t="shared" si="225"/>
        <v/>
      </c>
      <c r="KNA115" s="81" t="str">
        <f t="shared" si="225"/>
        <v/>
      </c>
      <c r="KNB115" s="81" t="str">
        <f t="shared" si="225"/>
        <v/>
      </c>
      <c r="KNC115" s="81" t="str">
        <f t="shared" si="225"/>
        <v/>
      </c>
      <c r="KND115" s="81" t="str">
        <f t="shared" si="225"/>
        <v/>
      </c>
      <c r="KNE115" s="81" t="str">
        <f t="shared" si="225"/>
        <v/>
      </c>
      <c r="KNF115" s="81" t="str">
        <f t="shared" si="225"/>
        <v/>
      </c>
      <c r="KNG115" s="81" t="str">
        <f t="shared" si="225"/>
        <v/>
      </c>
      <c r="KNH115" s="81" t="str">
        <f t="shared" si="225"/>
        <v/>
      </c>
      <c r="KNI115" s="81" t="str">
        <f t="shared" si="225"/>
        <v/>
      </c>
      <c r="KNJ115" s="81" t="str">
        <f t="shared" si="225"/>
        <v/>
      </c>
      <c r="KNK115" s="81" t="str">
        <f t="shared" si="225"/>
        <v/>
      </c>
      <c r="KNL115" s="81" t="str">
        <f t="shared" si="225"/>
        <v/>
      </c>
      <c r="KNM115" s="81" t="str">
        <f t="shared" si="225"/>
        <v/>
      </c>
      <c r="KNN115" s="81" t="str">
        <f t="shared" si="225"/>
        <v/>
      </c>
      <c r="KNO115" s="81" t="str">
        <f t="shared" si="225"/>
        <v/>
      </c>
      <c r="KNP115" s="81" t="str">
        <f t="shared" si="225"/>
        <v/>
      </c>
      <c r="KNQ115" s="81" t="str">
        <f t="shared" si="225"/>
        <v/>
      </c>
      <c r="KNR115" s="81" t="str">
        <f t="shared" si="225"/>
        <v/>
      </c>
      <c r="KNS115" s="81" t="str">
        <f t="shared" si="225"/>
        <v/>
      </c>
      <c r="KNT115" s="81" t="str">
        <f t="shared" si="225"/>
        <v/>
      </c>
      <c r="KNU115" s="81" t="str">
        <f t="shared" si="225"/>
        <v/>
      </c>
      <c r="KNV115" s="81" t="str">
        <f t="shared" si="225"/>
        <v/>
      </c>
      <c r="KNW115" s="81" t="str">
        <f t="shared" si="225"/>
        <v/>
      </c>
      <c r="KNX115" s="81" t="str">
        <f t="shared" si="225"/>
        <v/>
      </c>
      <c r="KNY115" s="81" t="str">
        <f t="shared" si="225"/>
        <v/>
      </c>
      <c r="KNZ115" s="81" t="str">
        <f t="shared" si="225"/>
        <v/>
      </c>
      <c r="KOA115" s="81" t="str">
        <f t="shared" si="225"/>
        <v/>
      </c>
      <c r="KOB115" s="81" t="str">
        <f t="shared" si="225"/>
        <v/>
      </c>
      <c r="KOC115" s="81" t="str">
        <f t="shared" si="225"/>
        <v/>
      </c>
      <c r="KOD115" s="81" t="str">
        <f t="shared" si="225"/>
        <v/>
      </c>
      <c r="KOE115" s="81" t="str">
        <f t="shared" si="225"/>
        <v/>
      </c>
      <c r="KOF115" s="81" t="str">
        <f t="shared" si="225"/>
        <v/>
      </c>
      <c r="KOG115" s="81" t="str">
        <f t="shared" si="225"/>
        <v/>
      </c>
      <c r="KOH115" s="81" t="str">
        <f t="shared" si="225"/>
        <v/>
      </c>
      <c r="KOI115" s="81" t="str">
        <f t="shared" si="225"/>
        <v/>
      </c>
      <c r="KOJ115" s="81" t="str">
        <f t="shared" si="225"/>
        <v/>
      </c>
      <c r="KOK115" s="81" t="str">
        <f t="shared" si="225"/>
        <v/>
      </c>
      <c r="KOL115" s="81" t="str">
        <f t="shared" si="225"/>
        <v/>
      </c>
      <c r="KOM115" s="81" t="str">
        <f t="shared" si="225"/>
        <v/>
      </c>
      <c r="KON115" s="81" t="str">
        <f t="shared" si="225"/>
        <v/>
      </c>
      <c r="KOO115" s="81" t="str">
        <f t="shared" si="225"/>
        <v/>
      </c>
      <c r="KOP115" s="81" t="str">
        <f t="shared" si="225"/>
        <v/>
      </c>
      <c r="KOQ115" s="81" t="str">
        <f t="shared" si="225"/>
        <v/>
      </c>
      <c r="KOR115" s="81" t="str">
        <f t="shared" si="225"/>
        <v/>
      </c>
      <c r="KOS115" s="81" t="str">
        <f t="shared" si="225"/>
        <v/>
      </c>
      <c r="KOT115" s="81" t="str">
        <f t="shared" si="225"/>
        <v/>
      </c>
      <c r="KOU115" s="81" t="str">
        <f t="shared" ref="KOU115:KRF115" si="226">IF(ISNUMBER(outYear),KOU66+KOU72+KOU78+KOU112,"")</f>
        <v/>
      </c>
      <c r="KOV115" s="81" t="str">
        <f t="shared" si="226"/>
        <v/>
      </c>
      <c r="KOW115" s="81" t="str">
        <f t="shared" si="226"/>
        <v/>
      </c>
      <c r="KOX115" s="81" t="str">
        <f t="shared" si="226"/>
        <v/>
      </c>
      <c r="KOY115" s="81" t="str">
        <f t="shared" si="226"/>
        <v/>
      </c>
      <c r="KOZ115" s="81" t="str">
        <f t="shared" si="226"/>
        <v/>
      </c>
      <c r="KPA115" s="81" t="str">
        <f t="shared" si="226"/>
        <v/>
      </c>
      <c r="KPB115" s="81" t="str">
        <f t="shared" si="226"/>
        <v/>
      </c>
      <c r="KPC115" s="81" t="str">
        <f t="shared" si="226"/>
        <v/>
      </c>
      <c r="KPD115" s="81" t="str">
        <f t="shared" si="226"/>
        <v/>
      </c>
      <c r="KPE115" s="81" t="str">
        <f t="shared" si="226"/>
        <v/>
      </c>
      <c r="KPF115" s="81" t="str">
        <f t="shared" si="226"/>
        <v/>
      </c>
      <c r="KPG115" s="81" t="str">
        <f t="shared" si="226"/>
        <v/>
      </c>
      <c r="KPH115" s="81" t="str">
        <f t="shared" si="226"/>
        <v/>
      </c>
      <c r="KPI115" s="81" t="str">
        <f t="shared" si="226"/>
        <v/>
      </c>
      <c r="KPJ115" s="81" t="str">
        <f t="shared" si="226"/>
        <v/>
      </c>
      <c r="KPK115" s="81" t="str">
        <f t="shared" si="226"/>
        <v/>
      </c>
      <c r="KPL115" s="81" t="str">
        <f t="shared" si="226"/>
        <v/>
      </c>
      <c r="KPM115" s="81" t="str">
        <f t="shared" si="226"/>
        <v/>
      </c>
      <c r="KPN115" s="81" t="str">
        <f t="shared" si="226"/>
        <v/>
      </c>
      <c r="KPO115" s="81" t="str">
        <f t="shared" si="226"/>
        <v/>
      </c>
      <c r="KPP115" s="81" t="str">
        <f t="shared" si="226"/>
        <v/>
      </c>
      <c r="KPQ115" s="81" t="str">
        <f t="shared" si="226"/>
        <v/>
      </c>
      <c r="KPR115" s="81" t="str">
        <f t="shared" si="226"/>
        <v/>
      </c>
      <c r="KPS115" s="81" t="str">
        <f t="shared" si="226"/>
        <v/>
      </c>
      <c r="KPT115" s="81" t="str">
        <f t="shared" si="226"/>
        <v/>
      </c>
      <c r="KPU115" s="81" t="str">
        <f t="shared" si="226"/>
        <v/>
      </c>
      <c r="KPV115" s="81" t="str">
        <f t="shared" si="226"/>
        <v/>
      </c>
      <c r="KPW115" s="81" t="str">
        <f t="shared" si="226"/>
        <v/>
      </c>
      <c r="KPX115" s="81" t="str">
        <f t="shared" si="226"/>
        <v/>
      </c>
      <c r="KPY115" s="81" t="str">
        <f t="shared" si="226"/>
        <v/>
      </c>
      <c r="KPZ115" s="81" t="str">
        <f t="shared" si="226"/>
        <v/>
      </c>
      <c r="KQA115" s="81" t="str">
        <f t="shared" si="226"/>
        <v/>
      </c>
      <c r="KQB115" s="81" t="str">
        <f t="shared" si="226"/>
        <v/>
      </c>
      <c r="KQC115" s="81" t="str">
        <f t="shared" si="226"/>
        <v/>
      </c>
      <c r="KQD115" s="81" t="str">
        <f t="shared" si="226"/>
        <v/>
      </c>
      <c r="KQE115" s="81" t="str">
        <f t="shared" si="226"/>
        <v/>
      </c>
      <c r="KQF115" s="81" t="str">
        <f t="shared" si="226"/>
        <v/>
      </c>
      <c r="KQG115" s="81" t="str">
        <f t="shared" si="226"/>
        <v/>
      </c>
      <c r="KQH115" s="81" t="str">
        <f t="shared" si="226"/>
        <v/>
      </c>
      <c r="KQI115" s="81" t="str">
        <f t="shared" si="226"/>
        <v/>
      </c>
      <c r="KQJ115" s="81" t="str">
        <f t="shared" si="226"/>
        <v/>
      </c>
      <c r="KQK115" s="81" t="str">
        <f t="shared" si="226"/>
        <v/>
      </c>
      <c r="KQL115" s="81" t="str">
        <f t="shared" si="226"/>
        <v/>
      </c>
      <c r="KQM115" s="81" t="str">
        <f t="shared" si="226"/>
        <v/>
      </c>
      <c r="KQN115" s="81" t="str">
        <f t="shared" si="226"/>
        <v/>
      </c>
      <c r="KQO115" s="81" t="str">
        <f t="shared" si="226"/>
        <v/>
      </c>
      <c r="KQP115" s="81" t="str">
        <f t="shared" si="226"/>
        <v/>
      </c>
      <c r="KQQ115" s="81" t="str">
        <f t="shared" si="226"/>
        <v/>
      </c>
      <c r="KQR115" s="81" t="str">
        <f t="shared" si="226"/>
        <v/>
      </c>
      <c r="KQS115" s="81" t="str">
        <f t="shared" si="226"/>
        <v/>
      </c>
      <c r="KQT115" s="81" t="str">
        <f t="shared" si="226"/>
        <v/>
      </c>
      <c r="KQU115" s="81" t="str">
        <f t="shared" si="226"/>
        <v/>
      </c>
      <c r="KQV115" s="81" t="str">
        <f t="shared" si="226"/>
        <v/>
      </c>
      <c r="KQW115" s="81" t="str">
        <f t="shared" si="226"/>
        <v/>
      </c>
      <c r="KQX115" s="81" t="str">
        <f t="shared" si="226"/>
        <v/>
      </c>
      <c r="KQY115" s="81" t="str">
        <f t="shared" si="226"/>
        <v/>
      </c>
      <c r="KQZ115" s="81" t="str">
        <f t="shared" si="226"/>
        <v/>
      </c>
      <c r="KRA115" s="81" t="str">
        <f t="shared" si="226"/>
        <v/>
      </c>
      <c r="KRB115" s="81" t="str">
        <f t="shared" si="226"/>
        <v/>
      </c>
      <c r="KRC115" s="81" t="str">
        <f t="shared" si="226"/>
        <v/>
      </c>
      <c r="KRD115" s="81" t="str">
        <f t="shared" si="226"/>
        <v/>
      </c>
      <c r="KRE115" s="81" t="str">
        <f t="shared" si="226"/>
        <v/>
      </c>
      <c r="KRF115" s="81" t="str">
        <f t="shared" si="226"/>
        <v/>
      </c>
      <c r="KRG115" s="81" t="str">
        <f t="shared" ref="KRG115:KTR115" si="227">IF(ISNUMBER(outYear),KRG66+KRG72+KRG78+KRG112,"")</f>
        <v/>
      </c>
      <c r="KRH115" s="81" t="str">
        <f t="shared" si="227"/>
        <v/>
      </c>
      <c r="KRI115" s="81" t="str">
        <f t="shared" si="227"/>
        <v/>
      </c>
      <c r="KRJ115" s="81" t="str">
        <f t="shared" si="227"/>
        <v/>
      </c>
      <c r="KRK115" s="81" t="str">
        <f t="shared" si="227"/>
        <v/>
      </c>
      <c r="KRL115" s="81" t="str">
        <f t="shared" si="227"/>
        <v/>
      </c>
      <c r="KRM115" s="81" t="str">
        <f t="shared" si="227"/>
        <v/>
      </c>
      <c r="KRN115" s="81" t="str">
        <f t="shared" si="227"/>
        <v/>
      </c>
      <c r="KRO115" s="81" t="str">
        <f t="shared" si="227"/>
        <v/>
      </c>
      <c r="KRP115" s="81" t="str">
        <f t="shared" si="227"/>
        <v/>
      </c>
      <c r="KRQ115" s="81" t="str">
        <f t="shared" si="227"/>
        <v/>
      </c>
      <c r="KRR115" s="81" t="str">
        <f t="shared" si="227"/>
        <v/>
      </c>
      <c r="KRS115" s="81" t="str">
        <f t="shared" si="227"/>
        <v/>
      </c>
      <c r="KRT115" s="81" t="str">
        <f t="shared" si="227"/>
        <v/>
      </c>
      <c r="KRU115" s="81" t="str">
        <f t="shared" si="227"/>
        <v/>
      </c>
      <c r="KRV115" s="81" t="str">
        <f t="shared" si="227"/>
        <v/>
      </c>
      <c r="KRW115" s="81" t="str">
        <f t="shared" si="227"/>
        <v/>
      </c>
      <c r="KRX115" s="81" t="str">
        <f t="shared" si="227"/>
        <v/>
      </c>
      <c r="KRY115" s="81" t="str">
        <f t="shared" si="227"/>
        <v/>
      </c>
      <c r="KRZ115" s="81" t="str">
        <f t="shared" si="227"/>
        <v/>
      </c>
      <c r="KSA115" s="81" t="str">
        <f t="shared" si="227"/>
        <v/>
      </c>
      <c r="KSB115" s="81" t="str">
        <f t="shared" si="227"/>
        <v/>
      </c>
      <c r="KSC115" s="81" t="str">
        <f t="shared" si="227"/>
        <v/>
      </c>
      <c r="KSD115" s="81" t="str">
        <f t="shared" si="227"/>
        <v/>
      </c>
      <c r="KSE115" s="81" t="str">
        <f t="shared" si="227"/>
        <v/>
      </c>
      <c r="KSF115" s="81" t="str">
        <f t="shared" si="227"/>
        <v/>
      </c>
      <c r="KSG115" s="81" t="str">
        <f t="shared" si="227"/>
        <v/>
      </c>
      <c r="KSH115" s="81" t="str">
        <f t="shared" si="227"/>
        <v/>
      </c>
      <c r="KSI115" s="81" t="str">
        <f t="shared" si="227"/>
        <v/>
      </c>
      <c r="KSJ115" s="81" t="str">
        <f t="shared" si="227"/>
        <v/>
      </c>
      <c r="KSK115" s="81" t="str">
        <f t="shared" si="227"/>
        <v/>
      </c>
      <c r="KSL115" s="81" t="str">
        <f t="shared" si="227"/>
        <v/>
      </c>
      <c r="KSM115" s="81" t="str">
        <f t="shared" si="227"/>
        <v/>
      </c>
      <c r="KSN115" s="81" t="str">
        <f t="shared" si="227"/>
        <v/>
      </c>
      <c r="KSO115" s="81" t="str">
        <f t="shared" si="227"/>
        <v/>
      </c>
      <c r="KSP115" s="81" t="str">
        <f t="shared" si="227"/>
        <v/>
      </c>
      <c r="KSQ115" s="81" t="str">
        <f t="shared" si="227"/>
        <v/>
      </c>
      <c r="KSR115" s="81" t="str">
        <f t="shared" si="227"/>
        <v/>
      </c>
      <c r="KSS115" s="81" t="str">
        <f t="shared" si="227"/>
        <v/>
      </c>
      <c r="KST115" s="81" t="str">
        <f t="shared" si="227"/>
        <v/>
      </c>
      <c r="KSU115" s="81" t="str">
        <f t="shared" si="227"/>
        <v/>
      </c>
      <c r="KSV115" s="81" t="str">
        <f t="shared" si="227"/>
        <v/>
      </c>
      <c r="KSW115" s="81" t="str">
        <f t="shared" si="227"/>
        <v/>
      </c>
      <c r="KSX115" s="81" t="str">
        <f t="shared" si="227"/>
        <v/>
      </c>
      <c r="KSY115" s="81" t="str">
        <f t="shared" si="227"/>
        <v/>
      </c>
      <c r="KSZ115" s="81" t="str">
        <f t="shared" si="227"/>
        <v/>
      </c>
      <c r="KTA115" s="81" t="str">
        <f t="shared" si="227"/>
        <v/>
      </c>
      <c r="KTB115" s="81" t="str">
        <f t="shared" si="227"/>
        <v/>
      </c>
      <c r="KTC115" s="81" t="str">
        <f t="shared" si="227"/>
        <v/>
      </c>
      <c r="KTD115" s="81" t="str">
        <f t="shared" si="227"/>
        <v/>
      </c>
      <c r="KTE115" s="81" t="str">
        <f t="shared" si="227"/>
        <v/>
      </c>
      <c r="KTF115" s="81" t="str">
        <f t="shared" si="227"/>
        <v/>
      </c>
      <c r="KTG115" s="81" t="str">
        <f t="shared" si="227"/>
        <v/>
      </c>
      <c r="KTH115" s="81" t="str">
        <f t="shared" si="227"/>
        <v/>
      </c>
      <c r="KTI115" s="81" t="str">
        <f t="shared" si="227"/>
        <v/>
      </c>
      <c r="KTJ115" s="81" t="str">
        <f t="shared" si="227"/>
        <v/>
      </c>
      <c r="KTK115" s="81" t="str">
        <f t="shared" si="227"/>
        <v/>
      </c>
      <c r="KTL115" s="81" t="str">
        <f t="shared" si="227"/>
        <v/>
      </c>
      <c r="KTM115" s="81" t="str">
        <f t="shared" si="227"/>
        <v/>
      </c>
      <c r="KTN115" s="81" t="str">
        <f t="shared" si="227"/>
        <v/>
      </c>
      <c r="KTO115" s="81" t="str">
        <f t="shared" si="227"/>
        <v/>
      </c>
      <c r="KTP115" s="81" t="str">
        <f t="shared" si="227"/>
        <v/>
      </c>
      <c r="KTQ115" s="81" t="str">
        <f t="shared" si="227"/>
        <v/>
      </c>
      <c r="KTR115" s="81" t="str">
        <f t="shared" si="227"/>
        <v/>
      </c>
      <c r="KTS115" s="81" t="str">
        <f t="shared" ref="KTS115:KWD115" si="228">IF(ISNUMBER(outYear),KTS66+KTS72+KTS78+KTS112,"")</f>
        <v/>
      </c>
      <c r="KTT115" s="81" t="str">
        <f t="shared" si="228"/>
        <v/>
      </c>
      <c r="KTU115" s="81" t="str">
        <f t="shared" si="228"/>
        <v/>
      </c>
      <c r="KTV115" s="81" t="str">
        <f t="shared" si="228"/>
        <v/>
      </c>
      <c r="KTW115" s="81" t="str">
        <f t="shared" si="228"/>
        <v/>
      </c>
      <c r="KTX115" s="81" t="str">
        <f t="shared" si="228"/>
        <v/>
      </c>
      <c r="KTY115" s="81" t="str">
        <f t="shared" si="228"/>
        <v/>
      </c>
      <c r="KTZ115" s="81" t="str">
        <f t="shared" si="228"/>
        <v/>
      </c>
      <c r="KUA115" s="81" t="str">
        <f t="shared" si="228"/>
        <v/>
      </c>
      <c r="KUB115" s="81" t="str">
        <f t="shared" si="228"/>
        <v/>
      </c>
      <c r="KUC115" s="81" t="str">
        <f t="shared" si="228"/>
        <v/>
      </c>
      <c r="KUD115" s="81" t="str">
        <f t="shared" si="228"/>
        <v/>
      </c>
      <c r="KUE115" s="81" t="str">
        <f t="shared" si="228"/>
        <v/>
      </c>
      <c r="KUF115" s="81" t="str">
        <f t="shared" si="228"/>
        <v/>
      </c>
      <c r="KUG115" s="81" t="str">
        <f t="shared" si="228"/>
        <v/>
      </c>
      <c r="KUH115" s="81" t="str">
        <f t="shared" si="228"/>
        <v/>
      </c>
      <c r="KUI115" s="81" t="str">
        <f t="shared" si="228"/>
        <v/>
      </c>
      <c r="KUJ115" s="81" t="str">
        <f t="shared" si="228"/>
        <v/>
      </c>
      <c r="KUK115" s="81" t="str">
        <f t="shared" si="228"/>
        <v/>
      </c>
      <c r="KUL115" s="81" t="str">
        <f t="shared" si="228"/>
        <v/>
      </c>
      <c r="KUM115" s="81" t="str">
        <f t="shared" si="228"/>
        <v/>
      </c>
      <c r="KUN115" s="81" t="str">
        <f t="shared" si="228"/>
        <v/>
      </c>
      <c r="KUO115" s="81" t="str">
        <f t="shared" si="228"/>
        <v/>
      </c>
      <c r="KUP115" s="81" t="str">
        <f t="shared" si="228"/>
        <v/>
      </c>
      <c r="KUQ115" s="81" t="str">
        <f t="shared" si="228"/>
        <v/>
      </c>
      <c r="KUR115" s="81" t="str">
        <f t="shared" si="228"/>
        <v/>
      </c>
      <c r="KUS115" s="81" t="str">
        <f t="shared" si="228"/>
        <v/>
      </c>
      <c r="KUT115" s="81" t="str">
        <f t="shared" si="228"/>
        <v/>
      </c>
      <c r="KUU115" s="81" t="str">
        <f t="shared" si="228"/>
        <v/>
      </c>
      <c r="KUV115" s="81" t="str">
        <f t="shared" si="228"/>
        <v/>
      </c>
      <c r="KUW115" s="81" t="str">
        <f t="shared" si="228"/>
        <v/>
      </c>
      <c r="KUX115" s="81" t="str">
        <f t="shared" si="228"/>
        <v/>
      </c>
      <c r="KUY115" s="81" t="str">
        <f t="shared" si="228"/>
        <v/>
      </c>
      <c r="KUZ115" s="81" t="str">
        <f t="shared" si="228"/>
        <v/>
      </c>
      <c r="KVA115" s="81" t="str">
        <f t="shared" si="228"/>
        <v/>
      </c>
      <c r="KVB115" s="81" t="str">
        <f t="shared" si="228"/>
        <v/>
      </c>
      <c r="KVC115" s="81" t="str">
        <f t="shared" si="228"/>
        <v/>
      </c>
      <c r="KVD115" s="81" t="str">
        <f t="shared" si="228"/>
        <v/>
      </c>
      <c r="KVE115" s="81" t="str">
        <f t="shared" si="228"/>
        <v/>
      </c>
      <c r="KVF115" s="81" t="str">
        <f t="shared" si="228"/>
        <v/>
      </c>
      <c r="KVG115" s="81" t="str">
        <f t="shared" si="228"/>
        <v/>
      </c>
      <c r="KVH115" s="81" t="str">
        <f t="shared" si="228"/>
        <v/>
      </c>
      <c r="KVI115" s="81" t="str">
        <f t="shared" si="228"/>
        <v/>
      </c>
      <c r="KVJ115" s="81" t="str">
        <f t="shared" si="228"/>
        <v/>
      </c>
      <c r="KVK115" s="81" t="str">
        <f t="shared" si="228"/>
        <v/>
      </c>
      <c r="KVL115" s="81" t="str">
        <f t="shared" si="228"/>
        <v/>
      </c>
      <c r="KVM115" s="81" t="str">
        <f t="shared" si="228"/>
        <v/>
      </c>
      <c r="KVN115" s="81" t="str">
        <f t="shared" si="228"/>
        <v/>
      </c>
      <c r="KVO115" s="81" t="str">
        <f t="shared" si="228"/>
        <v/>
      </c>
      <c r="KVP115" s="81" t="str">
        <f t="shared" si="228"/>
        <v/>
      </c>
      <c r="KVQ115" s="81" t="str">
        <f t="shared" si="228"/>
        <v/>
      </c>
      <c r="KVR115" s="81" t="str">
        <f t="shared" si="228"/>
        <v/>
      </c>
      <c r="KVS115" s="81" t="str">
        <f t="shared" si="228"/>
        <v/>
      </c>
      <c r="KVT115" s="81" t="str">
        <f t="shared" si="228"/>
        <v/>
      </c>
      <c r="KVU115" s="81" t="str">
        <f t="shared" si="228"/>
        <v/>
      </c>
      <c r="KVV115" s="81" t="str">
        <f t="shared" si="228"/>
        <v/>
      </c>
      <c r="KVW115" s="81" t="str">
        <f t="shared" si="228"/>
        <v/>
      </c>
      <c r="KVX115" s="81" t="str">
        <f t="shared" si="228"/>
        <v/>
      </c>
      <c r="KVY115" s="81" t="str">
        <f t="shared" si="228"/>
        <v/>
      </c>
      <c r="KVZ115" s="81" t="str">
        <f t="shared" si="228"/>
        <v/>
      </c>
      <c r="KWA115" s="81" t="str">
        <f t="shared" si="228"/>
        <v/>
      </c>
      <c r="KWB115" s="81" t="str">
        <f t="shared" si="228"/>
        <v/>
      </c>
      <c r="KWC115" s="81" t="str">
        <f t="shared" si="228"/>
        <v/>
      </c>
      <c r="KWD115" s="81" t="str">
        <f t="shared" si="228"/>
        <v/>
      </c>
      <c r="KWE115" s="81" t="str">
        <f t="shared" ref="KWE115:KYP115" si="229">IF(ISNUMBER(outYear),KWE66+KWE72+KWE78+KWE112,"")</f>
        <v/>
      </c>
      <c r="KWF115" s="81" t="str">
        <f t="shared" si="229"/>
        <v/>
      </c>
      <c r="KWG115" s="81" t="str">
        <f t="shared" si="229"/>
        <v/>
      </c>
      <c r="KWH115" s="81" t="str">
        <f t="shared" si="229"/>
        <v/>
      </c>
      <c r="KWI115" s="81" t="str">
        <f t="shared" si="229"/>
        <v/>
      </c>
      <c r="KWJ115" s="81" t="str">
        <f t="shared" si="229"/>
        <v/>
      </c>
      <c r="KWK115" s="81" t="str">
        <f t="shared" si="229"/>
        <v/>
      </c>
      <c r="KWL115" s="81" t="str">
        <f t="shared" si="229"/>
        <v/>
      </c>
      <c r="KWM115" s="81" t="str">
        <f t="shared" si="229"/>
        <v/>
      </c>
      <c r="KWN115" s="81" t="str">
        <f t="shared" si="229"/>
        <v/>
      </c>
      <c r="KWO115" s="81" t="str">
        <f t="shared" si="229"/>
        <v/>
      </c>
      <c r="KWP115" s="81" t="str">
        <f t="shared" si="229"/>
        <v/>
      </c>
      <c r="KWQ115" s="81" t="str">
        <f t="shared" si="229"/>
        <v/>
      </c>
      <c r="KWR115" s="81" t="str">
        <f t="shared" si="229"/>
        <v/>
      </c>
      <c r="KWS115" s="81" t="str">
        <f t="shared" si="229"/>
        <v/>
      </c>
      <c r="KWT115" s="81" t="str">
        <f t="shared" si="229"/>
        <v/>
      </c>
      <c r="KWU115" s="81" t="str">
        <f t="shared" si="229"/>
        <v/>
      </c>
      <c r="KWV115" s="81" t="str">
        <f t="shared" si="229"/>
        <v/>
      </c>
      <c r="KWW115" s="81" t="str">
        <f t="shared" si="229"/>
        <v/>
      </c>
      <c r="KWX115" s="81" t="str">
        <f t="shared" si="229"/>
        <v/>
      </c>
      <c r="KWY115" s="81" t="str">
        <f t="shared" si="229"/>
        <v/>
      </c>
      <c r="KWZ115" s="81" t="str">
        <f t="shared" si="229"/>
        <v/>
      </c>
      <c r="KXA115" s="81" t="str">
        <f t="shared" si="229"/>
        <v/>
      </c>
      <c r="KXB115" s="81" t="str">
        <f t="shared" si="229"/>
        <v/>
      </c>
      <c r="KXC115" s="81" t="str">
        <f t="shared" si="229"/>
        <v/>
      </c>
      <c r="KXD115" s="81" t="str">
        <f t="shared" si="229"/>
        <v/>
      </c>
      <c r="KXE115" s="81" t="str">
        <f t="shared" si="229"/>
        <v/>
      </c>
      <c r="KXF115" s="81" t="str">
        <f t="shared" si="229"/>
        <v/>
      </c>
      <c r="KXG115" s="81" t="str">
        <f t="shared" si="229"/>
        <v/>
      </c>
      <c r="KXH115" s="81" t="str">
        <f t="shared" si="229"/>
        <v/>
      </c>
      <c r="KXI115" s="81" t="str">
        <f t="shared" si="229"/>
        <v/>
      </c>
      <c r="KXJ115" s="81" t="str">
        <f t="shared" si="229"/>
        <v/>
      </c>
      <c r="KXK115" s="81" t="str">
        <f t="shared" si="229"/>
        <v/>
      </c>
      <c r="KXL115" s="81" t="str">
        <f t="shared" si="229"/>
        <v/>
      </c>
      <c r="KXM115" s="81" t="str">
        <f t="shared" si="229"/>
        <v/>
      </c>
      <c r="KXN115" s="81" t="str">
        <f t="shared" si="229"/>
        <v/>
      </c>
      <c r="KXO115" s="81" t="str">
        <f t="shared" si="229"/>
        <v/>
      </c>
      <c r="KXP115" s="81" t="str">
        <f t="shared" si="229"/>
        <v/>
      </c>
      <c r="KXQ115" s="81" t="str">
        <f t="shared" si="229"/>
        <v/>
      </c>
      <c r="KXR115" s="81" t="str">
        <f t="shared" si="229"/>
        <v/>
      </c>
      <c r="KXS115" s="81" t="str">
        <f t="shared" si="229"/>
        <v/>
      </c>
      <c r="KXT115" s="81" t="str">
        <f t="shared" si="229"/>
        <v/>
      </c>
      <c r="KXU115" s="81" t="str">
        <f t="shared" si="229"/>
        <v/>
      </c>
      <c r="KXV115" s="81" t="str">
        <f t="shared" si="229"/>
        <v/>
      </c>
      <c r="KXW115" s="81" t="str">
        <f t="shared" si="229"/>
        <v/>
      </c>
      <c r="KXX115" s="81" t="str">
        <f t="shared" si="229"/>
        <v/>
      </c>
      <c r="KXY115" s="81" t="str">
        <f t="shared" si="229"/>
        <v/>
      </c>
      <c r="KXZ115" s="81" t="str">
        <f t="shared" si="229"/>
        <v/>
      </c>
      <c r="KYA115" s="81" t="str">
        <f t="shared" si="229"/>
        <v/>
      </c>
      <c r="KYB115" s="81" t="str">
        <f t="shared" si="229"/>
        <v/>
      </c>
      <c r="KYC115" s="81" t="str">
        <f t="shared" si="229"/>
        <v/>
      </c>
      <c r="KYD115" s="81" t="str">
        <f t="shared" si="229"/>
        <v/>
      </c>
      <c r="KYE115" s="81" t="str">
        <f t="shared" si="229"/>
        <v/>
      </c>
      <c r="KYF115" s="81" t="str">
        <f t="shared" si="229"/>
        <v/>
      </c>
      <c r="KYG115" s="81" t="str">
        <f t="shared" si="229"/>
        <v/>
      </c>
      <c r="KYH115" s="81" t="str">
        <f t="shared" si="229"/>
        <v/>
      </c>
      <c r="KYI115" s="81" t="str">
        <f t="shared" si="229"/>
        <v/>
      </c>
      <c r="KYJ115" s="81" t="str">
        <f t="shared" si="229"/>
        <v/>
      </c>
      <c r="KYK115" s="81" t="str">
        <f t="shared" si="229"/>
        <v/>
      </c>
      <c r="KYL115" s="81" t="str">
        <f t="shared" si="229"/>
        <v/>
      </c>
      <c r="KYM115" s="81" t="str">
        <f t="shared" si="229"/>
        <v/>
      </c>
      <c r="KYN115" s="81" t="str">
        <f t="shared" si="229"/>
        <v/>
      </c>
      <c r="KYO115" s="81" t="str">
        <f t="shared" si="229"/>
        <v/>
      </c>
      <c r="KYP115" s="81" t="str">
        <f t="shared" si="229"/>
        <v/>
      </c>
      <c r="KYQ115" s="81" t="str">
        <f t="shared" ref="KYQ115:LBB115" si="230">IF(ISNUMBER(outYear),KYQ66+KYQ72+KYQ78+KYQ112,"")</f>
        <v/>
      </c>
      <c r="KYR115" s="81" t="str">
        <f t="shared" si="230"/>
        <v/>
      </c>
      <c r="KYS115" s="81" t="str">
        <f t="shared" si="230"/>
        <v/>
      </c>
      <c r="KYT115" s="81" t="str">
        <f t="shared" si="230"/>
        <v/>
      </c>
      <c r="KYU115" s="81" t="str">
        <f t="shared" si="230"/>
        <v/>
      </c>
      <c r="KYV115" s="81" t="str">
        <f t="shared" si="230"/>
        <v/>
      </c>
      <c r="KYW115" s="81" t="str">
        <f t="shared" si="230"/>
        <v/>
      </c>
      <c r="KYX115" s="81" t="str">
        <f t="shared" si="230"/>
        <v/>
      </c>
      <c r="KYY115" s="81" t="str">
        <f t="shared" si="230"/>
        <v/>
      </c>
      <c r="KYZ115" s="81" t="str">
        <f t="shared" si="230"/>
        <v/>
      </c>
      <c r="KZA115" s="81" t="str">
        <f t="shared" si="230"/>
        <v/>
      </c>
      <c r="KZB115" s="81" t="str">
        <f t="shared" si="230"/>
        <v/>
      </c>
      <c r="KZC115" s="81" t="str">
        <f t="shared" si="230"/>
        <v/>
      </c>
      <c r="KZD115" s="81" t="str">
        <f t="shared" si="230"/>
        <v/>
      </c>
      <c r="KZE115" s="81" t="str">
        <f t="shared" si="230"/>
        <v/>
      </c>
      <c r="KZF115" s="81" t="str">
        <f t="shared" si="230"/>
        <v/>
      </c>
      <c r="KZG115" s="81" t="str">
        <f t="shared" si="230"/>
        <v/>
      </c>
      <c r="KZH115" s="81" t="str">
        <f t="shared" si="230"/>
        <v/>
      </c>
      <c r="KZI115" s="81" t="str">
        <f t="shared" si="230"/>
        <v/>
      </c>
      <c r="KZJ115" s="81" t="str">
        <f t="shared" si="230"/>
        <v/>
      </c>
      <c r="KZK115" s="81" t="str">
        <f t="shared" si="230"/>
        <v/>
      </c>
      <c r="KZL115" s="81" t="str">
        <f t="shared" si="230"/>
        <v/>
      </c>
      <c r="KZM115" s="81" t="str">
        <f t="shared" si="230"/>
        <v/>
      </c>
      <c r="KZN115" s="81" t="str">
        <f t="shared" si="230"/>
        <v/>
      </c>
      <c r="KZO115" s="81" t="str">
        <f t="shared" si="230"/>
        <v/>
      </c>
      <c r="KZP115" s="81" t="str">
        <f t="shared" si="230"/>
        <v/>
      </c>
      <c r="KZQ115" s="81" t="str">
        <f t="shared" si="230"/>
        <v/>
      </c>
      <c r="KZR115" s="81" t="str">
        <f t="shared" si="230"/>
        <v/>
      </c>
      <c r="KZS115" s="81" t="str">
        <f t="shared" si="230"/>
        <v/>
      </c>
      <c r="KZT115" s="81" t="str">
        <f t="shared" si="230"/>
        <v/>
      </c>
      <c r="KZU115" s="81" t="str">
        <f t="shared" si="230"/>
        <v/>
      </c>
      <c r="KZV115" s="81" t="str">
        <f t="shared" si="230"/>
        <v/>
      </c>
      <c r="KZW115" s="81" t="str">
        <f t="shared" si="230"/>
        <v/>
      </c>
      <c r="KZX115" s="81" t="str">
        <f t="shared" si="230"/>
        <v/>
      </c>
      <c r="KZY115" s="81" t="str">
        <f t="shared" si="230"/>
        <v/>
      </c>
      <c r="KZZ115" s="81" t="str">
        <f t="shared" si="230"/>
        <v/>
      </c>
      <c r="LAA115" s="81" t="str">
        <f t="shared" si="230"/>
        <v/>
      </c>
      <c r="LAB115" s="81" t="str">
        <f t="shared" si="230"/>
        <v/>
      </c>
      <c r="LAC115" s="81" t="str">
        <f t="shared" si="230"/>
        <v/>
      </c>
      <c r="LAD115" s="81" t="str">
        <f t="shared" si="230"/>
        <v/>
      </c>
      <c r="LAE115" s="81" t="str">
        <f t="shared" si="230"/>
        <v/>
      </c>
      <c r="LAF115" s="81" t="str">
        <f t="shared" si="230"/>
        <v/>
      </c>
      <c r="LAG115" s="81" t="str">
        <f t="shared" si="230"/>
        <v/>
      </c>
      <c r="LAH115" s="81" t="str">
        <f t="shared" si="230"/>
        <v/>
      </c>
      <c r="LAI115" s="81" t="str">
        <f t="shared" si="230"/>
        <v/>
      </c>
      <c r="LAJ115" s="81" t="str">
        <f t="shared" si="230"/>
        <v/>
      </c>
      <c r="LAK115" s="81" t="str">
        <f t="shared" si="230"/>
        <v/>
      </c>
      <c r="LAL115" s="81" t="str">
        <f t="shared" si="230"/>
        <v/>
      </c>
      <c r="LAM115" s="81" t="str">
        <f t="shared" si="230"/>
        <v/>
      </c>
      <c r="LAN115" s="81" t="str">
        <f t="shared" si="230"/>
        <v/>
      </c>
      <c r="LAO115" s="81" t="str">
        <f t="shared" si="230"/>
        <v/>
      </c>
      <c r="LAP115" s="81" t="str">
        <f t="shared" si="230"/>
        <v/>
      </c>
      <c r="LAQ115" s="81" t="str">
        <f t="shared" si="230"/>
        <v/>
      </c>
      <c r="LAR115" s="81" t="str">
        <f t="shared" si="230"/>
        <v/>
      </c>
      <c r="LAS115" s="81" t="str">
        <f t="shared" si="230"/>
        <v/>
      </c>
      <c r="LAT115" s="81" t="str">
        <f t="shared" si="230"/>
        <v/>
      </c>
      <c r="LAU115" s="81" t="str">
        <f t="shared" si="230"/>
        <v/>
      </c>
      <c r="LAV115" s="81" t="str">
        <f t="shared" si="230"/>
        <v/>
      </c>
      <c r="LAW115" s="81" t="str">
        <f t="shared" si="230"/>
        <v/>
      </c>
      <c r="LAX115" s="81" t="str">
        <f t="shared" si="230"/>
        <v/>
      </c>
      <c r="LAY115" s="81" t="str">
        <f t="shared" si="230"/>
        <v/>
      </c>
      <c r="LAZ115" s="81" t="str">
        <f t="shared" si="230"/>
        <v/>
      </c>
      <c r="LBA115" s="81" t="str">
        <f t="shared" si="230"/>
        <v/>
      </c>
      <c r="LBB115" s="81" t="str">
        <f t="shared" si="230"/>
        <v/>
      </c>
      <c r="LBC115" s="81" t="str">
        <f t="shared" ref="LBC115:LDN115" si="231">IF(ISNUMBER(outYear),LBC66+LBC72+LBC78+LBC112,"")</f>
        <v/>
      </c>
      <c r="LBD115" s="81" t="str">
        <f t="shared" si="231"/>
        <v/>
      </c>
      <c r="LBE115" s="81" t="str">
        <f t="shared" si="231"/>
        <v/>
      </c>
      <c r="LBF115" s="81" t="str">
        <f t="shared" si="231"/>
        <v/>
      </c>
      <c r="LBG115" s="81" t="str">
        <f t="shared" si="231"/>
        <v/>
      </c>
      <c r="LBH115" s="81" t="str">
        <f t="shared" si="231"/>
        <v/>
      </c>
      <c r="LBI115" s="81" t="str">
        <f t="shared" si="231"/>
        <v/>
      </c>
      <c r="LBJ115" s="81" t="str">
        <f t="shared" si="231"/>
        <v/>
      </c>
      <c r="LBK115" s="81" t="str">
        <f t="shared" si="231"/>
        <v/>
      </c>
      <c r="LBL115" s="81" t="str">
        <f t="shared" si="231"/>
        <v/>
      </c>
      <c r="LBM115" s="81" t="str">
        <f t="shared" si="231"/>
        <v/>
      </c>
      <c r="LBN115" s="81" t="str">
        <f t="shared" si="231"/>
        <v/>
      </c>
      <c r="LBO115" s="81" t="str">
        <f t="shared" si="231"/>
        <v/>
      </c>
      <c r="LBP115" s="81" t="str">
        <f t="shared" si="231"/>
        <v/>
      </c>
      <c r="LBQ115" s="81" t="str">
        <f t="shared" si="231"/>
        <v/>
      </c>
      <c r="LBR115" s="81" t="str">
        <f t="shared" si="231"/>
        <v/>
      </c>
      <c r="LBS115" s="81" t="str">
        <f t="shared" si="231"/>
        <v/>
      </c>
      <c r="LBT115" s="81" t="str">
        <f t="shared" si="231"/>
        <v/>
      </c>
      <c r="LBU115" s="81" t="str">
        <f t="shared" si="231"/>
        <v/>
      </c>
      <c r="LBV115" s="81" t="str">
        <f t="shared" si="231"/>
        <v/>
      </c>
      <c r="LBW115" s="81" t="str">
        <f t="shared" si="231"/>
        <v/>
      </c>
      <c r="LBX115" s="81" t="str">
        <f t="shared" si="231"/>
        <v/>
      </c>
      <c r="LBY115" s="81" t="str">
        <f t="shared" si="231"/>
        <v/>
      </c>
      <c r="LBZ115" s="81" t="str">
        <f t="shared" si="231"/>
        <v/>
      </c>
      <c r="LCA115" s="81" t="str">
        <f t="shared" si="231"/>
        <v/>
      </c>
      <c r="LCB115" s="81" t="str">
        <f t="shared" si="231"/>
        <v/>
      </c>
      <c r="LCC115" s="81" t="str">
        <f t="shared" si="231"/>
        <v/>
      </c>
      <c r="LCD115" s="81" t="str">
        <f t="shared" si="231"/>
        <v/>
      </c>
      <c r="LCE115" s="81" t="str">
        <f t="shared" si="231"/>
        <v/>
      </c>
      <c r="LCF115" s="81" t="str">
        <f t="shared" si="231"/>
        <v/>
      </c>
      <c r="LCG115" s="81" t="str">
        <f t="shared" si="231"/>
        <v/>
      </c>
      <c r="LCH115" s="81" t="str">
        <f t="shared" si="231"/>
        <v/>
      </c>
      <c r="LCI115" s="81" t="str">
        <f t="shared" si="231"/>
        <v/>
      </c>
      <c r="LCJ115" s="81" t="str">
        <f t="shared" si="231"/>
        <v/>
      </c>
      <c r="LCK115" s="81" t="str">
        <f t="shared" si="231"/>
        <v/>
      </c>
      <c r="LCL115" s="81" t="str">
        <f t="shared" si="231"/>
        <v/>
      </c>
      <c r="LCM115" s="81" t="str">
        <f t="shared" si="231"/>
        <v/>
      </c>
      <c r="LCN115" s="81" t="str">
        <f t="shared" si="231"/>
        <v/>
      </c>
      <c r="LCO115" s="81" t="str">
        <f t="shared" si="231"/>
        <v/>
      </c>
      <c r="LCP115" s="81" t="str">
        <f t="shared" si="231"/>
        <v/>
      </c>
      <c r="LCQ115" s="81" t="str">
        <f t="shared" si="231"/>
        <v/>
      </c>
      <c r="LCR115" s="81" t="str">
        <f t="shared" si="231"/>
        <v/>
      </c>
      <c r="LCS115" s="81" t="str">
        <f t="shared" si="231"/>
        <v/>
      </c>
      <c r="LCT115" s="81" t="str">
        <f t="shared" si="231"/>
        <v/>
      </c>
      <c r="LCU115" s="81" t="str">
        <f t="shared" si="231"/>
        <v/>
      </c>
      <c r="LCV115" s="81" t="str">
        <f t="shared" si="231"/>
        <v/>
      </c>
      <c r="LCW115" s="81" t="str">
        <f t="shared" si="231"/>
        <v/>
      </c>
      <c r="LCX115" s="81" t="str">
        <f t="shared" si="231"/>
        <v/>
      </c>
      <c r="LCY115" s="81" t="str">
        <f t="shared" si="231"/>
        <v/>
      </c>
      <c r="LCZ115" s="81" t="str">
        <f t="shared" si="231"/>
        <v/>
      </c>
      <c r="LDA115" s="81" t="str">
        <f t="shared" si="231"/>
        <v/>
      </c>
      <c r="LDB115" s="81" t="str">
        <f t="shared" si="231"/>
        <v/>
      </c>
      <c r="LDC115" s="81" t="str">
        <f t="shared" si="231"/>
        <v/>
      </c>
      <c r="LDD115" s="81" t="str">
        <f t="shared" si="231"/>
        <v/>
      </c>
      <c r="LDE115" s="81" t="str">
        <f t="shared" si="231"/>
        <v/>
      </c>
      <c r="LDF115" s="81" t="str">
        <f t="shared" si="231"/>
        <v/>
      </c>
      <c r="LDG115" s="81" t="str">
        <f t="shared" si="231"/>
        <v/>
      </c>
      <c r="LDH115" s="81" t="str">
        <f t="shared" si="231"/>
        <v/>
      </c>
      <c r="LDI115" s="81" t="str">
        <f t="shared" si="231"/>
        <v/>
      </c>
      <c r="LDJ115" s="81" t="str">
        <f t="shared" si="231"/>
        <v/>
      </c>
      <c r="LDK115" s="81" t="str">
        <f t="shared" si="231"/>
        <v/>
      </c>
      <c r="LDL115" s="81" t="str">
        <f t="shared" si="231"/>
        <v/>
      </c>
      <c r="LDM115" s="81" t="str">
        <f t="shared" si="231"/>
        <v/>
      </c>
      <c r="LDN115" s="81" t="str">
        <f t="shared" si="231"/>
        <v/>
      </c>
      <c r="LDO115" s="81" t="str">
        <f t="shared" ref="LDO115:LFZ115" si="232">IF(ISNUMBER(outYear),LDO66+LDO72+LDO78+LDO112,"")</f>
        <v/>
      </c>
      <c r="LDP115" s="81" t="str">
        <f t="shared" si="232"/>
        <v/>
      </c>
      <c r="LDQ115" s="81" t="str">
        <f t="shared" si="232"/>
        <v/>
      </c>
      <c r="LDR115" s="81" t="str">
        <f t="shared" si="232"/>
        <v/>
      </c>
      <c r="LDS115" s="81" t="str">
        <f t="shared" si="232"/>
        <v/>
      </c>
      <c r="LDT115" s="81" t="str">
        <f t="shared" si="232"/>
        <v/>
      </c>
      <c r="LDU115" s="81" t="str">
        <f t="shared" si="232"/>
        <v/>
      </c>
      <c r="LDV115" s="81" t="str">
        <f t="shared" si="232"/>
        <v/>
      </c>
      <c r="LDW115" s="81" t="str">
        <f t="shared" si="232"/>
        <v/>
      </c>
      <c r="LDX115" s="81" t="str">
        <f t="shared" si="232"/>
        <v/>
      </c>
      <c r="LDY115" s="81" t="str">
        <f t="shared" si="232"/>
        <v/>
      </c>
      <c r="LDZ115" s="81" t="str">
        <f t="shared" si="232"/>
        <v/>
      </c>
      <c r="LEA115" s="81" t="str">
        <f t="shared" si="232"/>
        <v/>
      </c>
      <c r="LEB115" s="81" t="str">
        <f t="shared" si="232"/>
        <v/>
      </c>
      <c r="LEC115" s="81" t="str">
        <f t="shared" si="232"/>
        <v/>
      </c>
      <c r="LED115" s="81" t="str">
        <f t="shared" si="232"/>
        <v/>
      </c>
      <c r="LEE115" s="81" t="str">
        <f t="shared" si="232"/>
        <v/>
      </c>
      <c r="LEF115" s="81" t="str">
        <f t="shared" si="232"/>
        <v/>
      </c>
      <c r="LEG115" s="81" t="str">
        <f t="shared" si="232"/>
        <v/>
      </c>
      <c r="LEH115" s="81" t="str">
        <f t="shared" si="232"/>
        <v/>
      </c>
      <c r="LEI115" s="81" t="str">
        <f t="shared" si="232"/>
        <v/>
      </c>
      <c r="LEJ115" s="81" t="str">
        <f t="shared" si="232"/>
        <v/>
      </c>
      <c r="LEK115" s="81" t="str">
        <f t="shared" si="232"/>
        <v/>
      </c>
      <c r="LEL115" s="81" t="str">
        <f t="shared" si="232"/>
        <v/>
      </c>
      <c r="LEM115" s="81" t="str">
        <f t="shared" si="232"/>
        <v/>
      </c>
      <c r="LEN115" s="81" t="str">
        <f t="shared" si="232"/>
        <v/>
      </c>
      <c r="LEO115" s="81" t="str">
        <f t="shared" si="232"/>
        <v/>
      </c>
      <c r="LEP115" s="81" t="str">
        <f t="shared" si="232"/>
        <v/>
      </c>
      <c r="LEQ115" s="81" t="str">
        <f t="shared" si="232"/>
        <v/>
      </c>
      <c r="LER115" s="81" t="str">
        <f t="shared" si="232"/>
        <v/>
      </c>
      <c r="LES115" s="81" t="str">
        <f t="shared" si="232"/>
        <v/>
      </c>
      <c r="LET115" s="81" t="str">
        <f t="shared" si="232"/>
        <v/>
      </c>
      <c r="LEU115" s="81" t="str">
        <f t="shared" si="232"/>
        <v/>
      </c>
      <c r="LEV115" s="81" t="str">
        <f t="shared" si="232"/>
        <v/>
      </c>
      <c r="LEW115" s="81" t="str">
        <f t="shared" si="232"/>
        <v/>
      </c>
      <c r="LEX115" s="81" t="str">
        <f t="shared" si="232"/>
        <v/>
      </c>
      <c r="LEY115" s="81" t="str">
        <f t="shared" si="232"/>
        <v/>
      </c>
      <c r="LEZ115" s="81" t="str">
        <f t="shared" si="232"/>
        <v/>
      </c>
      <c r="LFA115" s="81" t="str">
        <f t="shared" si="232"/>
        <v/>
      </c>
      <c r="LFB115" s="81" t="str">
        <f t="shared" si="232"/>
        <v/>
      </c>
      <c r="LFC115" s="81" t="str">
        <f t="shared" si="232"/>
        <v/>
      </c>
      <c r="LFD115" s="81" t="str">
        <f t="shared" si="232"/>
        <v/>
      </c>
      <c r="LFE115" s="81" t="str">
        <f t="shared" si="232"/>
        <v/>
      </c>
      <c r="LFF115" s="81" t="str">
        <f t="shared" si="232"/>
        <v/>
      </c>
      <c r="LFG115" s="81" t="str">
        <f t="shared" si="232"/>
        <v/>
      </c>
      <c r="LFH115" s="81" t="str">
        <f t="shared" si="232"/>
        <v/>
      </c>
      <c r="LFI115" s="81" t="str">
        <f t="shared" si="232"/>
        <v/>
      </c>
      <c r="LFJ115" s="81" t="str">
        <f t="shared" si="232"/>
        <v/>
      </c>
      <c r="LFK115" s="81" t="str">
        <f t="shared" si="232"/>
        <v/>
      </c>
      <c r="LFL115" s="81" t="str">
        <f t="shared" si="232"/>
        <v/>
      </c>
      <c r="LFM115" s="81" t="str">
        <f t="shared" si="232"/>
        <v/>
      </c>
      <c r="LFN115" s="81" t="str">
        <f t="shared" si="232"/>
        <v/>
      </c>
      <c r="LFO115" s="81" t="str">
        <f t="shared" si="232"/>
        <v/>
      </c>
      <c r="LFP115" s="81" t="str">
        <f t="shared" si="232"/>
        <v/>
      </c>
      <c r="LFQ115" s="81" t="str">
        <f t="shared" si="232"/>
        <v/>
      </c>
      <c r="LFR115" s="81" t="str">
        <f t="shared" si="232"/>
        <v/>
      </c>
      <c r="LFS115" s="81" t="str">
        <f t="shared" si="232"/>
        <v/>
      </c>
      <c r="LFT115" s="81" t="str">
        <f t="shared" si="232"/>
        <v/>
      </c>
      <c r="LFU115" s="81" t="str">
        <f t="shared" si="232"/>
        <v/>
      </c>
      <c r="LFV115" s="81" t="str">
        <f t="shared" si="232"/>
        <v/>
      </c>
      <c r="LFW115" s="81" t="str">
        <f t="shared" si="232"/>
        <v/>
      </c>
      <c r="LFX115" s="81" t="str">
        <f t="shared" si="232"/>
        <v/>
      </c>
      <c r="LFY115" s="81" t="str">
        <f t="shared" si="232"/>
        <v/>
      </c>
      <c r="LFZ115" s="81" t="str">
        <f t="shared" si="232"/>
        <v/>
      </c>
      <c r="LGA115" s="81" t="str">
        <f t="shared" ref="LGA115:LIL115" si="233">IF(ISNUMBER(outYear),LGA66+LGA72+LGA78+LGA112,"")</f>
        <v/>
      </c>
      <c r="LGB115" s="81" t="str">
        <f t="shared" si="233"/>
        <v/>
      </c>
      <c r="LGC115" s="81" t="str">
        <f t="shared" si="233"/>
        <v/>
      </c>
      <c r="LGD115" s="81" t="str">
        <f t="shared" si="233"/>
        <v/>
      </c>
      <c r="LGE115" s="81" t="str">
        <f t="shared" si="233"/>
        <v/>
      </c>
      <c r="LGF115" s="81" t="str">
        <f t="shared" si="233"/>
        <v/>
      </c>
      <c r="LGG115" s="81" t="str">
        <f t="shared" si="233"/>
        <v/>
      </c>
      <c r="LGH115" s="81" t="str">
        <f t="shared" si="233"/>
        <v/>
      </c>
      <c r="LGI115" s="81" t="str">
        <f t="shared" si="233"/>
        <v/>
      </c>
      <c r="LGJ115" s="81" t="str">
        <f t="shared" si="233"/>
        <v/>
      </c>
      <c r="LGK115" s="81" t="str">
        <f t="shared" si="233"/>
        <v/>
      </c>
      <c r="LGL115" s="81" t="str">
        <f t="shared" si="233"/>
        <v/>
      </c>
      <c r="LGM115" s="81" t="str">
        <f t="shared" si="233"/>
        <v/>
      </c>
      <c r="LGN115" s="81" t="str">
        <f t="shared" si="233"/>
        <v/>
      </c>
      <c r="LGO115" s="81" t="str">
        <f t="shared" si="233"/>
        <v/>
      </c>
      <c r="LGP115" s="81" t="str">
        <f t="shared" si="233"/>
        <v/>
      </c>
      <c r="LGQ115" s="81" t="str">
        <f t="shared" si="233"/>
        <v/>
      </c>
      <c r="LGR115" s="81" t="str">
        <f t="shared" si="233"/>
        <v/>
      </c>
      <c r="LGS115" s="81" t="str">
        <f t="shared" si="233"/>
        <v/>
      </c>
      <c r="LGT115" s="81" t="str">
        <f t="shared" si="233"/>
        <v/>
      </c>
      <c r="LGU115" s="81" t="str">
        <f t="shared" si="233"/>
        <v/>
      </c>
      <c r="LGV115" s="81" t="str">
        <f t="shared" si="233"/>
        <v/>
      </c>
      <c r="LGW115" s="81" t="str">
        <f t="shared" si="233"/>
        <v/>
      </c>
      <c r="LGX115" s="81" t="str">
        <f t="shared" si="233"/>
        <v/>
      </c>
      <c r="LGY115" s="81" t="str">
        <f t="shared" si="233"/>
        <v/>
      </c>
      <c r="LGZ115" s="81" t="str">
        <f t="shared" si="233"/>
        <v/>
      </c>
      <c r="LHA115" s="81" t="str">
        <f t="shared" si="233"/>
        <v/>
      </c>
      <c r="LHB115" s="81" t="str">
        <f t="shared" si="233"/>
        <v/>
      </c>
      <c r="LHC115" s="81" t="str">
        <f t="shared" si="233"/>
        <v/>
      </c>
      <c r="LHD115" s="81" t="str">
        <f t="shared" si="233"/>
        <v/>
      </c>
      <c r="LHE115" s="81" t="str">
        <f t="shared" si="233"/>
        <v/>
      </c>
      <c r="LHF115" s="81" t="str">
        <f t="shared" si="233"/>
        <v/>
      </c>
      <c r="LHG115" s="81" t="str">
        <f t="shared" si="233"/>
        <v/>
      </c>
      <c r="LHH115" s="81" t="str">
        <f t="shared" si="233"/>
        <v/>
      </c>
      <c r="LHI115" s="81" t="str">
        <f t="shared" si="233"/>
        <v/>
      </c>
      <c r="LHJ115" s="81" t="str">
        <f t="shared" si="233"/>
        <v/>
      </c>
      <c r="LHK115" s="81" t="str">
        <f t="shared" si="233"/>
        <v/>
      </c>
      <c r="LHL115" s="81" t="str">
        <f t="shared" si="233"/>
        <v/>
      </c>
      <c r="LHM115" s="81" t="str">
        <f t="shared" si="233"/>
        <v/>
      </c>
      <c r="LHN115" s="81" t="str">
        <f t="shared" si="233"/>
        <v/>
      </c>
      <c r="LHO115" s="81" t="str">
        <f t="shared" si="233"/>
        <v/>
      </c>
      <c r="LHP115" s="81" t="str">
        <f t="shared" si="233"/>
        <v/>
      </c>
      <c r="LHQ115" s="81" t="str">
        <f t="shared" si="233"/>
        <v/>
      </c>
      <c r="LHR115" s="81" t="str">
        <f t="shared" si="233"/>
        <v/>
      </c>
      <c r="LHS115" s="81" t="str">
        <f t="shared" si="233"/>
        <v/>
      </c>
      <c r="LHT115" s="81" t="str">
        <f t="shared" si="233"/>
        <v/>
      </c>
      <c r="LHU115" s="81" t="str">
        <f t="shared" si="233"/>
        <v/>
      </c>
      <c r="LHV115" s="81" t="str">
        <f t="shared" si="233"/>
        <v/>
      </c>
      <c r="LHW115" s="81" t="str">
        <f t="shared" si="233"/>
        <v/>
      </c>
      <c r="LHX115" s="81" t="str">
        <f t="shared" si="233"/>
        <v/>
      </c>
      <c r="LHY115" s="81" t="str">
        <f t="shared" si="233"/>
        <v/>
      </c>
      <c r="LHZ115" s="81" t="str">
        <f t="shared" si="233"/>
        <v/>
      </c>
      <c r="LIA115" s="81" t="str">
        <f t="shared" si="233"/>
        <v/>
      </c>
      <c r="LIB115" s="81" t="str">
        <f t="shared" si="233"/>
        <v/>
      </c>
      <c r="LIC115" s="81" t="str">
        <f t="shared" si="233"/>
        <v/>
      </c>
      <c r="LID115" s="81" t="str">
        <f t="shared" si="233"/>
        <v/>
      </c>
      <c r="LIE115" s="81" t="str">
        <f t="shared" si="233"/>
        <v/>
      </c>
      <c r="LIF115" s="81" t="str">
        <f t="shared" si="233"/>
        <v/>
      </c>
      <c r="LIG115" s="81" t="str">
        <f t="shared" si="233"/>
        <v/>
      </c>
      <c r="LIH115" s="81" t="str">
        <f t="shared" si="233"/>
        <v/>
      </c>
      <c r="LII115" s="81" t="str">
        <f t="shared" si="233"/>
        <v/>
      </c>
      <c r="LIJ115" s="81" t="str">
        <f t="shared" si="233"/>
        <v/>
      </c>
      <c r="LIK115" s="81" t="str">
        <f t="shared" si="233"/>
        <v/>
      </c>
      <c r="LIL115" s="81" t="str">
        <f t="shared" si="233"/>
        <v/>
      </c>
      <c r="LIM115" s="81" t="str">
        <f t="shared" ref="LIM115:LKX115" si="234">IF(ISNUMBER(outYear),LIM66+LIM72+LIM78+LIM112,"")</f>
        <v/>
      </c>
      <c r="LIN115" s="81" t="str">
        <f t="shared" si="234"/>
        <v/>
      </c>
      <c r="LIO115" s="81" t="str">
        <f t="shared" si="234"/>
        <v/>
      </c>
      <c r="LIP115" s="81" t="str">
        <f t="shared" si="234"/>
        <v/>
      </c>
      <c r="LIQ115" s="81" t="str">
        <f t="shared" si="234"/>
        <v/>
      </c>
      <c r="LIR115" s="81" t="str">
        <f t="shared" si="234"/>
        <v/>
      </c>
      <c r="LIS115" s="81" t="str">
        <f t="shared" si="234"/>
        <v/>
      </c>
      <c r="LIT115" s="81" t="str">
        <f t="shared" si="234"/>
        <v/>
      </c>
      <c r="LIU115" s="81" t="str">
        <f t="shared" si="234"/>
        <v/>
      </c>
      <c r="LIV115" s="81" t="str">
        <f t="shared" si="234"/>
        <v/>
      </c>
      <c r="LIW115" s="81" t="str">
        <f t="shared" si="234"/>
        <v/>
      </c>
      <c r="LIX115" s="81" t="str">
        <f t="shared" si="234"/>
        <v/>
      </c>
      <c r="LIY115" s="81" t="str">
        <f t="shared" si="234"/>
        <v/>
      </c>
      <c r="LIZ115" s="81" t="str">
        <f t="shared" si="234"/>
        <v/>
      </c>
      <c r="LJA115" s="81" t="str">
        <f t="shared" si="234"/>
        <v/>
      </c>
      <c r="LJB115" s="81" t="str">
        <f t="shared" si="234"/>
        <v/>
      </c>
      <c r="LJC115" s="81" t="str">
        <f t="shared" si="234"/>
        <v/>
      </c>
      <c r="LJD115" s="81" t="str">
        <f t="shared" si="234"/>
        <v/>
      </c>
      <c r="LJE115" s="81" t="str">
        <f t="shared" si="234"/>
        <v/>
      </c>
      <c r="LJF115" s="81" t="str">
        <f t="shared" si="234"/>
        <v/>
      </c>
      <c r="LJG115" s="81" t="str">
        <f t="shared" si="234"/>
        <v/>
      </c>
      <c r="LJH115" s="81" t="str">
        <f t="shared" si="234"/>
        <v/>
      </c>
      <c r="LJI115" s="81" t="str">
        <f t="shared" si="234"/>
        <v/>
      </c>
      <c r="LJJ115" s="81" t="str">
        <f t="shared" si="234"/>
        <v/>
      </c>
      <c r="LJK115" s="81" t="str">
        <f t="shared" si="234"/>
        <v/>
      </c>
      <c r="LJL115" s="81" t="str">
        <f t="shared" si="234"/>
        <v/>
      </c>
      <c r="LJM115" s="81" t="str">
        <f t="shared" si="234"/>
        <v/>
      </c>
      <c r="LJN115" s="81" t="str">
        <f t="shared" si="234"/>
        <v/>
      </c>
      <c r="LJO115" s="81" t="str">
        <f t="shared" si="234"/>
        <v/>
      </c>
      <c r="LJP115" s="81" t="str">
        <f t="shared" si="234"/>
        <v/>
      </c>
      <c r="LJQ115" s="81" t="str">
        <f t="shared" si="234"/>
        <v/>
      </c>
      <c r="LJR115" s="81" t="str">
        <f t="shared" si="234"/>
        <v/>
      </c>
      <c r="LJS115" s="81" t="str">
        <f t="shared" si="234"/>
        <v/>
      </c>
      <c r="LJT115" s="81" t="str">
        <f t="shared" si="234"/>
        <v/>
      </c>
      <c r="LJU115" s="81" t="str">
        <f t="shared" si="234"/>
        <v/>
      </c>
      <c r="LJV115" s="81" t="str">
        <f t="shared" si="234"/>
        <v/>
      </c>
      <c r="LJW115" s="81" t="str">
        <f t="shared" si="234"/>
        <v/>
      </c>
      <c r="LJX115" s="81" t="str">
        <f t="shared" si="234"/>
        <v/>
      </c>
      <c r="LJY115" s="81" t="str">
        <f t="shared" si="234"/>
        <v/>
      </c>
      <c r="LJZ115" s="81" t="str">
        <f t="shared" si="234"/>
        <v/>
      </c>
      <c r="LKA115" s="81" t="str">
        <f t="shared" si="234"/>
        <v/>
      </c>
      <c r="LKB115" s="81" t="str">
        <f t="shared" si="234"/>
        <v/>
      </c>
      <c r="LKC115" s="81" t="str">
        <f t="shared" si="234"/>
        <v/>
      </c>
      <c r="LKD115" s="81" t="str">
        <f t="shared" si="234"/>
        <v/>
      </c>
      <c r="LKE115" s="81" t="str">
        <f t="shared" si="234"/>
        <v/>
      </c>
      <c r="LKF115" s="81" t="str">
        <f t="shared" si="234"/>
        <v/>
      </c>
      <c r="LKG115" s="81" t="str">
        <f t="shared" si="234"/>
        <v/>
      </c>
      <c r="LKH115" s="81" t="str">
        <f t="shared" si="234"/>
        <v/>
      </c>
      <c r="LKI115" s="81" t="str">
        <f t="shared" si="234"/>
        <v/>
      </c>
      <c r="LKJ115" s="81" t="str">
        <f t="shared" si="234"/>
        <v/>
      </c>
      <c r="LKK115" s="81" t="str">
        <f t="shared" si="234"/>
        <v/>
      </c>
      <c r="LKL115" s="81" t="str">
        <f t="shared" si="234"/>
        <v/>
      </c>
      <c r="LKM115" s="81" t="str">
        <f t="shared" si="234"/>
        <v/>
      </c>
      <c r="LKN115" s="81" t="str">
        <f t="shared" si="234"/>
        <v/>
      </c>
      <c r="LKO115" s="81" t="str">
        <f t="shared" si="234"/>
        <v/>
      </c>
      <c r="LKP115" s="81" t="str">
        <f t="shared" si="234"/>
        <v/>
      </c>
      <c r="LKQ115" s="81" t="str">
        <f t="shared" si="234"/>
        <v/>
      </c>
      <c r="LKR115" s="81" t="str">
        <f t="shared" si="234"/>
        <v/>
      </c>
      <c r="LKS115" s="81" t="str">
        <f t="shared" si="234"/>
        <v/>
      </c>
      <c r="LKT115" s="81" t="str">
        <f t="shared" si="234"/>
        <v/>
      </c>
      <c r="LKU115" s="81" t="str">
        <f t="shared" si="234"/>
        <v/>
      </c>
      <c r="LKV115" s="81" t="str">
        <f t="shared" si="234"/>
        <v/>
      </c>
      <c r="LKW115" s="81" t="str">
        <f t="shared" si="234"/>
        <v/>
      </c>
      <c r="LKX115" s="81" t="str">
        <f t="shared" si="234"/>
        <v/>
      </c>
      <c r="LKY115" s="81" t="str">
        <f t="shared" ref="LKY115:LNJ115" si="235">IF(ISNUMBER(outYear),LKY66+LKY72+LKY78+LKY112,"")</f>
        <v/>
      </c>
      <c r="LKZ115" s="81" t="str">
        <f t="shared" si="235"/>
        <v/>
      </c>
      <c r="LLA115" s="81" t="str">
        <f t="shared" si="235"/>
        <v/>
      </c>
      <c r="LLB115" s="81" t="str">
        <f t="shared" si="235"/>
        <v/>
      </c>
      <c r="LLC115" s="81" t="str">
        <f t="shared" si="235"/>
        <v/>
      </c>
      <c r="LLD115" s="81" t="str">
        <f t="shared" si="235"/>
        <v/>
      </c>
      <c r="LLE115" s="81" t="str">
        <f t="shared" si="235"/>
        <v/>
      </c>
      <c r="LLF115" s="81" t="str">
        <f t="shared" si="235"/>
        <v/>
      </c>
      <c r="LLG115" s="81" t="str">
        <f t="shared" si="235"/>
        <v/>
      </c>
      <c r="LLH115" s="81" t="str">
        <f t="shared" si="235"/>
        <v/>
      </c>
      <c r="LLI115" s="81" t="str">
        <f t="shared" si="235"/>
        <v/>
      </c>
      <c r="LLJ115" s="81" t="str">
        <f t="shared" si="235"/>
        <v/>
      </c>
      <c r="LLK115" s="81" t="str">
        <f t="shared" si="235"/>
        <v/>
      </c>
      <c r="LLL115" s="81" t="str">
        <f t="shared" si="235"/>
        <v/>
      </c>
      <c r="LLM115" s="81" t="str">
        <f t="shared" si="235"/>
        <v/>
      </c>
      <c r="LLN115" s="81" t="str">
        <f t="shared" si="235"/>
        <v/>
      </c>
      <c r="LLO115" s="81" t="str">
        <f t="shared" si="235"/>
        <v/>
      </c>
      <c r="LLP115" s="81" t="str">
        <f t="shared" si="235"/>
        <v/>
      </c>
      <c r="LLQ115" s="81" t="str">
        <f t="shared" si="235"/>
        <v/>
      </c>
      <c r="LLR115" s="81" t="str">
        <f t="shared" si="235"/>
        <v/>
      </c>
      <c r="LLS115" s="81" t="str">
        <f t="shared" si="235"/>
        <v/>
      </c>
      <c r="LLT115" s="81" t="str">
        <f t="shared" si="235"/>
        <v/>
      </c>
      <c r="LLU115" s="81" t="str">
        <f t="shared" si="235"/>
        <v/>
      </c>
      <c r="LLV115" s="81" t="str">
        <f t="shared" si="235"/>
        <v/>
      </c>
      <c r="LLW115" s="81" t="str">
        <f t="shared" si="235"/>
        <v/>
      </c>
      <c r="LLX115" s="81" t="str">
        <f t="shared" si="235"/>
        <v/>
      </c>
      <c r="LLY115" s="81" t="str">
        <f t="shared" si="235"/>
        <v/>
      </c>
      <c r="LLZ115" s="81" t="str">
        <f t="shared" si="235"/>
        <v/>
      </c>
      <c r="LMA115" s="81" t="str">
        <f t="shared" si="235"/>
        <v/>
      </c>
      <c r="LMB115" s="81" t="str">
        <f t="shared" si="235"/>
        <v/>
      </c>
      <c r="LMC115" s="81" t="str">
        <f t="shared" si="235"/>
        <v/>
      </c>
      <c r="LMD115" s="81" t="str">
        <f t="shared" si="235"/>
        <v/>
      </c>
      <c r="LME115" s="81" t="str">
        <f t="shared" si="235"/>
        <v/>
      </c>
      <c r="LMF115" s="81" t="str">
        <f t="shared" si="235"/>
        <v/>
      </c>
      <c r="LMG115" s="81" t="str">
        <f t="shared" si="235"/>
        <v/>
      </c>
      <c r="LMH115" s="81" t="str">
        <f t="shared" si="235"/>
        <v/>
      </c>
      <c r="LMI115" s="81" t="str">
        <f t="shared" si="235"/>
        <v/>
      </c>
      <c r="LMJ115" s="81" t="str">
        <f t="shared" si="235"/>
        <v/>
      </c>
      <c r="LMK115" s="81" t="str">
        <f t="shared" si="235"/>
        <v/>
      </c>
      <c r="LML115" s="81" t="str">
        <f t="shared" si="235"/>
        <v/>
      </c>
      <c r="LMM115" s="81" t="str">
        <f t="shared" si="235"/>
        <v/>
      </c>
      <c r="LMN115" s="81" t="str">
        <f t="shared" si="235"/>
        <v/>
      </c>
      <c r="LMO115" s="81" t="str">
        <f t="shared" si="235"/>
        <v/>
      </c>
      <c r="LMP115" s="81" t="str">
        <f t="shared" si="235"/>
        <v/>
      </c>
      <c r="LMQ115" s="81" t="str">
        <f t="shared" si="235"/>
        <v/>
      </c>
      <c r="LMR115" s="81" t="str">
        <f t="shared" si="235"/>
        <v/>
      </c>
      <c r="LMS115" s="81" t="str">
        <f t="shared" si="235"/>
        <v/>
      </c>
      <c r="LMT115" s="81" t="str">
        <f t="shared" si="235"/>
        <v/>
      </c>
      <c r="LMU115" s="81" t="str">
        <f t="shared" si="235"/>
        <v/>
      </c>
      <c r="LMV115" s="81" t="str">
        <f t="shared" si="235"/>
        <v/>
      </c>
      <c r="LMW115" s="81" t="str">
        <f t="shared" si="235"/>
        <v/>
      </c>
      <c r="LMX115" s="81" t="str">
        <f t="shared" si="235"/>
        <v/>
      </c>
      <c r="LMY115" s="81" t="str">
        <f t="shared" si="235"/>
        <v/>
      </c>
      <c r="LMZ115" s="81" t="str">
        <f t="shared" si="235"/>
        <v/>
      </c>
      <c r="LNA115" s="81" t="str">
        <f t="shared" si="235"/>
        <v/>
      </c>
      <c r="LNB115" s="81" t="str">
        <f t="shared" si="235"/>
        <v/>
      </c>
      <c r="LNC115" s="81" t="str">
        <f t="shared" si="235"/>
        <v/>
      </c>
      <c r="LND115" s="81" t="str">
        <f t="shared" si="235"/>
        <v/>
      </c>
      <c r="LNE115" s="81" t="str">
        <f t="shared" si="235"/>
        <v/>
      </c>
      <c r="LNF115" s="81" t="str">
        <f t="shared" si="235"/>
        <v/>
      </c>
      <c r="LNG115" s="81" t="str">
        <f t="shared" si="235"/>
        <v/>
      </c>
      <c r="LNH115" s="81" t="str">
        <f t="shared" si="235"/>
        <v/>
      </c>
      <c r="LNI115" s="81" t="str">
        <f t="shared" si="235"/>
        <v/>
      </c>
      <c r="LNJ115" s="81" t="str">
        <f t="shared" si="235"/>
        <v/>
      </c>
      <c r="LNK115" s="81" t="str">
        <f t="shared" ref="LNK115:LPV115" si="236">IF(ISNUMBER(outYear),LNK66+LNK72+LNK78+LNK112,"")</f>
        <v/>
      </c>
      <c r="LNL115" s="81" t="str">
        <f t="shared" si="236"/>
        <v/>
      </c>
      <c r="LNM115" s="81" t="str">
        <f t="shared" si="236"/>
        <v/>
      </c>
      <c r="LNN115" s="81" t="str">
        <f t="shared" si="236"/>
        <v/>
      </c>
      <c r="LNO115" s="81" t="str">
        <f t="shared" si="236"/>
        <v/>
      </c>
      <c r="LNP115" s="81" t="str">
        <f t="shared" si="236"/>
        <v/>
      </c>
      <c r="LNQ115" s="81" t="str">
        <f t="shared" si="236"/>
        <v/>
      </c>
      <c r="LNR115" s="81" t="str">
        <f t="shared" si="236"/>
        <v/>
      </c>
      <c r="LNS115" s="81" t="str">
        <f t="shared" si="236"/>
        <v/>
      </c>
      <c r="LNT115" s="81" t="str">
        <f t="shared" si="236"/>
        <v/>
      </c>
      <c r="LNU115" s="81" t="str">
        <f t="shared" si="236"/>
        <v/>
      </c>
      <c r="LNV115" s="81" t="str">
        <f t="shared" si="236"/>
        <v/>
      </c>
      <c r="LNW115" s="81" t="str">
        <f t="shared" si="236"/>
        <v/>
      </c>
      <c r="LNX115" s="81" t="str">
        <f t="shared" si="236"/>
        <v/>
      </c>
      <c r="LNY115" s="81" t="str">
        <f t="shared" si="236"/>
        <v/>
      </c>
      <c r="LNZ115" s="81" t="str">
        <f t="shared" si="236"/>
        <v/>
      </c>
      <c r="LOA115" s="81" t="str">
        <f t="shared" si="236"/>
        <v/>
      </c>
      <c r="LOB115" s="81" t="str">
        <f t="shared" si="236"/>
        <v/>
      </c>
      <c r="LOC115" s="81" t="str">
        <f t="shared" si="236"/>
        <v/>
      </c>
      <c r="LOD115" s="81" t="str">
        <f t="shared" si="236"/>
        <v/>
      </c>
      <c r="LOE115" s="81" t="str">
        <f t="shared" si="236"/>
        <v/>
      </c>
      <c r="LOF115" s="81" t="str">
        <f t="shared" si="236"/>
        <v/>
      </c>
      <c r="LOG115" s="81" t="str">
        <f t="shared" si="236"/>
        <v/>
      </c>
      <c r="LOH115" s="81" t="str">
        <f t="shared" si="236"/>
        <v/>
      </c>
      <c r="LOI115" s="81" t="str">
        <f t="shared" si="236"/>
        <v/>
      </c>
      <c r="LOJ115" s="81" t="str">
        <f t="shared" si="236"/>
        <v/>
      </c>
      <c r="LOK115" s="81" t="str">
        <f t="shared" si="236"/>
        <v/>
      </c>
      <c r="LOL115" s="81" t="str">
        <f t="shared" si="236"/>
        <v/>
      </c>
      <c r="LOM115" s="81" t="str">
        <f t="shared" si="236"/>
        <v/>
      </c>
      <c r="LON115" s="81" t="str">
        <f t="shared" si="236"/>
        <v/>
      </c>
      <c r="LOO115" s="81" t="str">
        <f t="shared" si="236"/>
        <v/>
      </c>
      <c r="LOP115" s="81" t="str">
        <f t="shared" si="236"/>
        <v/>
      </c>
      <c r="LOQ115" s="81" t="str">
        <f t="shared" si="236"/>
        <v/>
      </c>
      <c r="LOR115" s="81" t="str">
        <f t="shared" si="236"/>
        <v/>
      </c>
      <c r="LOS115" s="81" t="str">
        <f t="shared" si="236"/>
        <v/>
      </c>
      <c r="LOT115" s="81" t="str">
        <f t="shared" si="236"/>
        <v/>
      </c>
      <c r="LOU115" s="81" t="str">
        <f t="shared" si="236"/>
        <v/>
      </c>
      <c r="LOV115" s="81" t="str">
        <f t="shared" si="236"/>
        <v/>
      </c>
      <c r="LOW115" s="81" t="str">
        <f t="shared" si="236"/>
        <v/>
      </c>
      <c r="LOX115" s="81" t="str">
        <f t="shared" si="236"/>
        <v/>
      </c>
      <c r="LOY115" s="81" t="str">
        <f t="shared" si="236"/>
        <v/>
      </c>
      <c r="LOZ115" s="81" t="str">
        <f t="shared" si="236"/>
        <v/>
      </c>
      <c r="LPA115" s="81" t="str">
        <f t="shared" si="236"/>
        <v/>
      </c>
      <c r="LPB115" s="81" t="str">
        <f t="shared" si="236"/>
        <v/>
      </c>
      <c r="LPC115" s="81" t="str">
        <f t="shared" si="236"/>
        <v/>
      </c>
      <c r="LPD115" s="81" t="str">
        <f t="shared" si="236"/>
        <v/>
      </c>
      <c r="LPE115" s="81" t="str">
        <f t="shared" si="236"/>
        <v/>
      </c>
      <c r="LPF115" s="81" t="str">
        <f t="shared" si="236"/>
        <v/>
      </c>
      <c r="LPG115" s="81" t="str">
        <f t="shared" si="236"/>
        <v/>
      </c>
      <c r="LPH115" s="81" t="str">
        <f t="shared" si="236"/>
        <v/>
      </c>
      <c r="LPI115" s="81" t="str">
        <f t="shared" si="236"/>
        <v/>
      </c>
      <c r="LPJ115" s="81" t="str">
        <f t="shared" si="236"/>
        <v/>
      </c>
      <c r="LPK115" s="81" t="str">
        <f t="shared" si="236"/>
        <v/>
      </c>
      <c r="LPL115" s="81" t="str">
        <f t="shared" si="236"/>
        <v/>
      </c>
      <c r="LPM115" s="81" t="str">
        <f t="shared" si="236"/>
        <v/>
      </c>
      <c r="LPN115" s="81" t="str">
        <f t="shared" si="236"/>
        <v/>
      </c>
      <c r="LPO115" s="81" t="str">
        <f t="shared" si="236"/>
        <v/>
      </c>
      <c r="LPP115" s="81" t="str">
        <f t="shared" si="236"/>
        <v/>
      </c>
      <c r="LPQ115" s="81" t="str">
        <f t="shared" si="236"/>
        <v/>
      </c>
      <c r="LPR115" s="81" t="str">
        <f t="shared" si="236"/>
        <v/>
      </c>
      <c r="LPS115" s="81" t="str">
        <f t="shared" si="236"/>
        <v/>
      </c>
      <c r="LPT115" s="81" t="str">
        <f t="shared" si="236"/>
        <v/>
      </c>
      <c r="LPU115" s="81" t="str">
        <f t="shared" si="236"/>
        <v/>
      </c>
      <c r="LPV115" s="81" t="str">
        <f t="shared" si="236"/>
        <v/>
      </c>
      <c r="LPW115" s="81" t="str">
        <f t="shared" ref="LPW115:LSH115" si="237">IF(ISNUMBER(outYear),LPW66+LPW72+LPW78+LPW112,"")</f>
        <v/>
      </c>
      <c r="LPX115" s="81" t="str">
        <f t="shared" si="237"/>
        <v/>
      </c>
      <c r="LPY115" s="81" t="str">
        <f t="shared" si="237"/>
        <v/>
      </c>
      <c r="LPZ115" s="81" t="str">
        <f t="shared" si="237"/>
        <v/>
      </c>
      <c r="LQA115" s="81" t="str">
        <f t="shared" si="237"/>
        <v/>
      </c>
      <c r="LQB115" s="81" t="str">
        <f t="shared" si="237"/>
        <v/>
      </c>
      <c r="LQC115" s="81" t="str">
        <f t="shared" si="237"/>
        <v/>
      </c>
      <c r="LQD115" s="81" t="str">
        <f t="shared" si="237"/>
        <v/>
      </c>
      <c r="LQE115" s="81" t="str">
        <f t="shared" si="237"/>
        <v/>
      </c>
      <c r="LQF115" s="81" t="str">
        <f t="shared" si="237"/>
        <v/>
      </c>
      <c r="LQG115" s="81" t="str">
        <f t="shared" si="237"/>
        <v/>
      </c>
      <c r="LQH115" s="81" t="str">
        <f t="shared" si="237"/>
        <v/>
      </c>
      <c r="LQI115" s="81" t="str">
        <f t="shared" si="237"/>
        <v/>
      </c>
      <c r="LQJ115" s="81" t="str">
        <f t="shared" si="237"/>
        <v/>
      </c>
      <c r="LQK115" s="81" t="str">
        <f t="shared" si="237"/>
        <v/>
      </c>
      <c r="LQL115" s="81" t="str">
        <f t="shared" si="237"/>
        <v/>
      </c>
      <c r="LQM115" s="81" t="str">
        <f t="shared" si="237"/>
        <v/>
      </c>
      <c r="LQN115" s="81" t="str">
        <f t="shared" si="237"/>
        <v/>
      </c>
      <c r="LQO115" s="81" t="str">
        <f t="shared" si="237"/>
        <v/>
      </c>
      <c r="LQP115" s="81" t="str">
        <f t="shared" si="237"/>
        <v/>
      </c>
      <c r="LQQ115" s="81" t="str">
        <f t="shared" si="237"/>
        <v/>
      </c>
      <c r="LQR115" s="81" t="str">
        <f t="shared" si="237"/>
        <v/>
      </c>
      <c r="LQS115" s="81" t="str">
        <f t="shared" si="237"/>
        <v/>
      </c>
      <c r="LQT115" s="81" t="str">
        <f t="shared" si="237"/>
        <v/>
      </c>
      <c r="LQU115" s="81" t="str">
        <f t="shared" si="237"/>
        <v/>
      </c>
      <c r="LQV115" s="81" t="str">
        <f t="shared" si="237"/>
        <v/>
      </c>
      <c r="LQW115" s="81" t="str">
        <f t="shared" si="237"/>
        <v/>
      </c>
      <c r="LQX115" s="81" t="str">
        <f t="shared" si="237"/>
        <v/>
      </c>
      <c r="LQY115" s="81" t="str">
        <f t="shared" si="237"/>
        <v/>
      </c>
      <c r="LQZ115" s="81" t="str">
        <f t="shared" si="237"/>
        <v/>
      </c>
      <c r="LRA115" s="81" t="str">
        <f t="shared" si="237"/>
        <v/>
      </c>
      <c r="LRB115" s="81" t="str">
        <f t="shared" si="237"/>
        <v/>
      </c>
      <c r="LRC115" s="81" t="str">
        <f t="shared" si="237"/>
        <v/>
      </c>
      <c r="LRD115" s="81" t="str">
        <f t="shared" si="237"/>
        <v/>
      </c>
      <c r="LRE115" s="81" t="str">
        <f t="shared" si="237"/>
        <v/>
      </c>
      <c r="LRF115" s="81" t="str">
        <f t="shared" si="237"/>
        <v/>
      </c>
      <c r="LRG115" s="81" t="str">
        <f t="shared" si="237"/>
        <v/>
      </c>
      <c r="LRH115" s="81" t="str">
        <f t="shared" si="237"/>
        <v/>
      </c>
      <c r="LRI115" s="81" t="str">
        <f t="shared" si="237"/>
        <v/>
      </c>
      <c r="LRJ115" s="81" t="str">
        <f t="shared" si="237"/>
        <v/>
      </c>
      <c r="LRK115" s="81" t="str">
        <f t="shared" si="237"/>
        <v/>
      </c>
      <c r="LRL115" s="81" t="str">
        <f t="shared" si="237"/>
        <v/>
      </c>
      <c r="LRM115" s="81" t="str">
        <f t="shared" si="237"/>
        <v/>
      </c>
      <c r="LRN115" s="81" t="str">
        <f t="shared" si="237"/>
        <v/>
      </c>
      <c r="LRO115" s="81" t="str">
        <f t="shared" si="237"/>
        <v/>
      </c>
      <c r="LRP115" s="81" t="str">
        <f t="shared" si="237"/>
        <v/>
      </c>
      <c r="LRQ115" s="81" t="str">
        <f t="shared" si="237"/>
        <v/>
      </c>
      <c r="LRR115" s="81" t="str">
        <f t="shared" si="237"/>
        <v/>
      </c>
      <c r="LRS115" s="81" t="str">
        <f t="shared" si="237"/>
        <v/>
      </c>
      <c r="LRT115" s="81" t="str">
        <f t="shared" si="237"/>
        <v/>
      </c>
      <c r="LRU115" s="81" t="str">
        <f t="shared" si="237"/>
        <v/>
      </c>
      <c r="LRV115" s="81" t="str">
        <f t="shared" si="237"/>
        <v/>
      </c>
      <c r="LRW115" s="81" t="str">
        <f t="shared" si="237"/>
        <v/>
      </c>
      <c r="LRX115" s="81" t="str">
        <f t="shared" si="237"/>
        <v/>
      </c>
      <c r="LRY115" s="81" t="str">
        <f t="shared" si="237"/>
        <v/>
      </c>
      <c r="LRZ115" s="81" t="str">
        <f t="shared" si="237"/>
        <v/>
      </c>
      <c r="LSA115" s="81" t="str">
        <f t="shared" si="237"/>
        <v/>
      </c>
      <c r="LSB115" s="81" t="str">
        <f t="shared" si="237"/>
        <v/>
      </c>
      <c r="LSC115" s="81" t="str">
        <f t="shared" si="237"/>
        <v/>
      </c>
      <c r="LSD115" s="81" t="str">
        <f t="shared" si="237"/>
        <v/>
      </c>
      <c r="LSE115" s="81" t="str">
        <f t="shared" si="237"/>
        <v/>
      </c>
      <c r="LSF115" s="81" t="str">
        <f t="shared" si="237"/>
        <v/>
      </c>
      <c r="LSG115" s="81" t="str">
        <f t="shared" si="237"/>
        <v/>
      </c>
      <c r="LSH115" s="81" t="str">
        <f t="shared" si="237"/>
        <v/>
      </c>
      <c r="LSI115" s="81" t="str">
        <f t="shared" ref="LSI115:LUT115" si="238">IF(ISNUMBER(outYear),LSI66+LSI72+LSI78+LSI112,"")</f>
        <v/>
      </c>
      <c r="LSJ115" s="81" t="str">
        <f t="shared" si="238"/>
        <v/>
      </c>
      <c r="LSK115" s="81" t="str">
        <f t="shared" si="238"/>
        <v/>
      </c>
      <c r="LSL115" s="81" t="str">
        <f t="shared" si="238"/>
        <v/>
      </c>
      <c r="LSM115" s="81" t="str">
        <f t="shared" si="238"/>
        <v/>
      </c>
      <c r="LSN115" s="81" t="str">
        <f t="shared" si="238"/>
        <v/>
      </c>
      <c r="LSO115" s="81" t="str">
        <f t="shared" si="238"/>
        <v/>
      </c>
      <c r="LSP115" s="81" t="str">
        <f t="shared" si="238"/>
        <v/>
      </c>
      <c r="LSQ115" s="81" t="str">
        <f t="shared" si="238"/>
        <v/>
      </c>
      <c r="LSR115" s="81" t="str">
        <f t="shared" si="238"/>
        <v/>
      </c>
      <c r="LSS115" s="81" t="str">
        <f t="shared" si="238"/>
        <v/>
      </c>
      <c r="LST115" s="81" t="str">
        <f t="shared" si="238"/>
        <v/>
      </c>
      <c r="LSU115" s="81" t="str">
        <f t="shared" si="238"/>
        <v/>
      </c>
      <c r="LSV115" s="81" t="str">
        <f t="shared" si="238"/>
        <v/>
      </c>
      <c r="LSW115" s="81" t="str">
        <f t="shared" si="238"/>
        <v/>
      </c>
      <c r="LSX115" s="81" t="str">
        <f t="shared" si="238"/>
        <v/>
      </c>
      <c r="LSY115" s="81" t="str">
        <f t="shared" si="238"/>
        <v/>
      </c>
      <c r="LSZ115" s="81" t="str">
        <f t="shared" si="238"/>
        <v/>
      </c>
      <c r="LTA115" s="81" t="str">
        <f t="shared" si="238"/>
        <v/>
      </c>
      <c r="LTB115" s="81" t="str">
        <f t="shared" si="238"/>
        <v/>
      </c>
      <c r="LTC115" s="81" t="str">
        <f t="shared" si="238"/>
        <v/>
      </c>
      <c r="LTD115" s="81" t="str">
        <f t="shared" si="238"/>
        <v/>
      </c>
      <c r="LTE115" s="81" t="str">
        <f t="shared" si="238"/>
        <v/>
      </c>
      <c r="LTF115" s="81" t="str">
        <f t="shared" si="238"/>
        <v/>
      </c>
      <c r="LTG115" s="81" t="str">
        <f t="shared" si="238"/>
        <v/>
      </c>
      <c r="LTH115" s="81" t="str">
        <f t="shared" si="238"/>
        <v/>
      </c>
      <c r="LTI115" s="81" t="str">
        <f t="shared" si="238"/>
        <v/>
      </c>
      <c r="LTJ115" s="81" t="str">
        <f t="shared" si="238"/>
        <v/>
      </c>
      <c r="LTK115" s="81" t="str">
        <f t="shared" si="238"/>
        <v/>
      </c>
      <c r="LTL115" s="81" t="str">
        <f t="shared" si="238"/>
        <v/>
      </c>
      <c r="LTM115" s="81" t="str">
        <f t="shared" si="238"/>
        <v/>
      </c>
      <c r="LTN115" s="81" t="str">
        <f t="shared" si="238"/>
        <v/>
      </c>
      <c r="LTO115" s="81" t="str">
        <f t="shared" si="238"/>
        <v/>
      </c>
      <c r="LTP115" s="81" t="str">
        <f t="shared" si="238"/>
        <v/>
      </c>
      <c r="LTQ115" s="81" t="str">
        <f t="shared" si="238"/>
        <v/>
      </c>
      <c r="LTR115" s="81" t="str">
        <f t="shared" si="238"/>
        <v/>
      </c>
      <c r="LTS115" s="81" t="str">
        <f t="shared" si="238"/>
        <v/>
      </c>
      <c r="LTT115" s="81" t="str">
        <f t="shared" si="238"/>
        <v/>
      </c>
      <c r="LTU115" s="81" t="str">
        <f t="shared" si="238"/>
        <v/>
      </c>
      <c r="LTV115" s="81" t="str">
        <f t="shared" si="238"/>
        <v/>
      </c>
      <c r="LTW115" s="81" t="str">
        <f t="shared" si="238"/>
        <v/>
      </c>
      <c r="LTX115" s="81" t="str">
        <f t="shared" si="238"/>
        <v/>
      </c>
      <c r="LTY115" s="81" t="str">
        <f t="shared" si="238"/>
        <v/>
      </c>
      <c r="LTZ115" s="81" t="str">
        <f t="shared" si="238"/>
        <v/>
      </c>
      <c r="LUA115" s="81" t="str">
        <f t="shared" si="238"/>
        <v/>
      </c>
      <c r="LUB115" s="81" t="str">
        <f t="shared" si="238"/>
        <v/>
      </c>
      <c r="LUC115" s="81" t="str">
        <f t="shared" si="238"/>
        <v/>
      </c>
      <c r="LUD115" s="81" t="str">
        <f t="shared" si="238"/>
        <v/>
      </c>
      <c r="LUE115" s="81" t="str">
        <f t="shared" si="238"/>
        <v/>
      </c>
      <c r="LUF115" s="81" t="str">
        <f t="shared" si="238"/>
        <v/>
      </c>
      <c r="LUG115" s="81" t="str">
        <f t="shared" si="238"/>
        <v/>
      </c>
      <c r="LUH115" s="81" t="str">
        <f t="shared" si="238"/>
        <v/>
      </c>
      <c r="LUI115" s="81" t="str">
        <f t="shared" si="238"/>
        <v/>
      </c>
      <c r="LUJ115" s="81" t="str">
        <f t="shared" si="238"/>
        <v/>
      </c>
      <c r="LUK115" s="81" t="str">
        <f t="shared" si="238"/>
        <v/>
      </c>
      <c r="LUL115" s="81" t="str">
        <f t="shared" si="238"/>
        <v/>
      </c>
      <c r="LUM115" s="81" t="str">
        <f t="shared" si="238"/>
        <v/>
      </c>
      <c r="LUN115" s="81" t="str">
        <f t="shared" si="238"/>
        <v/>
      </c>
      <c r="LUO115" s="81" t="str">
        <f t="shared" si="238"/>
        <v/>
      </c>
      <c r="LUP115" s="81" t="str">
        <f t="shared" si="238"/>
        <v/>
      </c>
      <c r="LUQ115" s="81" t="str">
        <f t="shared" si="238"/>
        <v/>
      </c>
      <c r="LUR115" s="81" t="str">
        <f t="shared" si="238"/>
        <v/>
      </c>
      <c r="LUS115" s="81" t="str">
        <f t="shared" si="238"/>
        <v/>
      </c>
      <c r="LUT115" s="81" t="str">
        <f t="shared" si="238"/>
        <v/>
      </c>
      <c r="LUU115" s="81" t="str">
        <f t="shared" ref="LUU115:LXF115" si="239">IF(ISNUMBER(outYear),LUU66+LUU72+LUU78+LUU112,"")</f>
        <v/>
      </c>
      <c r="LUV115" s="81" t="str">
        <f t="shared" si="239"/>
        <v/>
      </c>
      <c r="LUW115" s="81" t="str">
        <f t="shared" si="239"/>
        <v/>
      </c>
      <c r="LUX115" s="81" t="str">
        <f t="shared" si="239"/>
        <v/>
      </c>
      <c r="LUY115" s="81" t="str">
        <f t="shared" si="239"/>
        <v/>
      </c>
      <c r="LUZ115" s="81" t="str">
        <f t="shared" si="239"/>
        <v/>
      </c>
      <c r="LVA115" s="81" t="str">
        <f t="shared" si="239"/>
        <v/>
      </c>
      <c r="LVB115" s="81" t="str">
        <f t="shared" si="239"/>
        <v/>
      </c>
      <c r="LVC115" s="81" t="str">
        <f t="shared" si="239"/>
        <v/>
      </c>
      <c r="LVD115" s="81" t="str">
        <f t="shared" si="239"/>
        <v/>
      </c>
      <c r="LVE115" s="81" t="str">
        <f t="shared" si="239"/>
        <v/>
      </c>
      <c r="LVF115" s="81" t="str">
        <f t="shared" si="239"/>
        <v/>
      </c>
      <c r="LVG115" s="81" t="str">
        <f t="shared" si="239"/>
        <v/>
      </c>
      <c r="LVH115" s="81" t="str">
        <f t="shared" si="239"/>
        <v/>
      </c>
      <c r="LVI115" s="81" t="str">
        <f t="shared" si="239"/>
        <v/>
      </c>
      <c r="LVJ115" s="81" t="str">
        <f t="shared" si="239"/>
        <v/>
      </c>
      <c r="LVK115" s="81" t="str">
        <f t="shared" si="239"/>
        <v/>
      </c>
      <c r="LVL115" s="81" t="str">
        <f t="shared" si="239"/>
        <v/>
      </c>
      <c r="LVM115" s="81" t="str">
        <f t="shared" si="239"/>
        <v/>
      </c>
      <c r="LVN115" s="81" t="str">
        <f t="shared" si="239"/>
        <v/>
      </c>
      <c r="LVO115" s="81" t="str">
        <f t="shared" si="239"/>
        <v/>
      </c>
      <c r="LVP115" s="81" t="str">
        <f t="shared" si="239"/>
        <v/>
      </c>
      <c r="LVQ115" s="81" t="str">
        <f t="shared" si="239"/>
        <v/>
      </c>
      <c r="LVR115" s="81" t="str">
        <f t="shared" si="239"/>
        <v/>
      </c>
      <c r="LVS115" s="81" t="str">
        <f t="shared" si="239"/>
        <v/>
      </c>
      <c r="LVT115" s="81" t="str">
        <f t="shared" si="239"/>
        <v/>
      </c>
      <c r="LVU115" s="81" t="str">
        <f t="shared" si="239"/>
        <v/>
      </c>
      <c r="LVV115" s="81" t="str">
        <f t="shared" si="239"/>
        <v/>
      </c>
      <c r="LVW115" s="81" t="str">
        <f t="shared" si="239"/>
        <v/>
      </c>
      <c r="LVX115" s="81" t="str">
        <f t="shared" si="239"/>
        <v/>
      </c>
      <c r="LVY115" s="81" t="str">
        <f t="shared" si="239"/>
        <v/>
      </c>
      <c r="LVZ115" s="81" t="str">
        <f t="shared" si="239"/>
        <v/>
      </c>
      <c r="LWA115" s="81" t="str">
        <f t="shared" si="239"/>
        <v/>
      </c>
      <c r="LWB115" s="81" t="str">
        <f t="shared" si="239"/>
        <v/>
      </c>
      <c r="LWC115" s="81" t="str">
        <f t="shared" si="239"/>
        <v/>
      </c>
      <c r="LWD115" s="81" t="str">
        <f t="shared" si="239"/>
        <v/>
      </c>
      <c r="LWE115" s="81" t="str">
        <f t="shared" si="239"/>
        <v/>
      </c>
      <c r="LWF115" s="81" t="str">
        <f t="shared" si="239"/>
        <v/>
      </c>
      <c r="LWG115" s="81" t="str">
        <f t="shared" si="239"/>
        <v/>
      </c>
      <c r="LWH115" s="81" t="str">
        <f t="shared" si="239"/>
        <v/>
      </c>
      <c r="LWI115" s="81" t="str">
        <f t="shared" si="239"/>
        <v/>
      </c>
      <c r="LWJ115" s="81" t="str">
        <f t="shared" si="239"/>
        <v/>
      </c>
      <c r="LWK115" s="81" t="str">
        <f t="shared" si="239"/>
        <v/>
      </c>
      <c r="LWL115" s="81" t="str">
        <f t="shared" si="239"/>
        <v/>
      </c>
      <c r="LWM115" s="81" t="str">
        <f t="shared" si="239"/>
        <v/>
      </c>
      <c r="LWN115" s="81" t="str">
        <f t="shared" si="239"/>
        <v/>
      </c>
      <c r="LWO115" s="81" t="str">
        <f t="shared" si="239"/>
        <v/>
      </c>
      <c r="LWP115" s="81" t="str">
        <f t="shared" si="239"/>
        <v/>
      </c>
      <c r="LWQ115" s="81" t="str">
        <f t="shared" si="239"/>
        <v/>
      </c>
      <c r="LWR115" s="81" t="str">
        <f t="shared" si="239"/>
        <v/>
      </c>
      <c r="LWS115" s="81" t="str">
        <f t="shared" si="239"/>
        <v/>
      </c>
      <c r="LWT115" s="81" t="str">
        <f t="shared" si="239"/>
        <v/>
      </c>
      <c r="LWU115" s="81" t="str">
        <f t="shared" si="239"/>
        <v/>
      </c>
      <c r="LWV115" s="81" t="str">
        <f t="shared" si="239"/>
        <v/>
      </c>
      <c r="LWW115" s="81" t="str">
        <f t="shared" si="239"/>
        <v/>
      </c>
      <c r="LWX115" s="81" t="str">
        <f t="shared" si="239"/>
        <v/>
      </c>
      <c r="LWY115" s="81" t="str">
        <f t="shared" si="239"/>
        <v/>
      </c>
      <c r="LWZ115" s="81" t="str">
        <f t="shared" si="239"/>
        <v/>
      </c>
      <c r="LXA115" s="81" t="str">
        <f t="shared" si="239"/>
        <v/>
      </c>
      <c r="LXB115" s="81" t="str">
        <f t="shared" si="239"/>
        <v/>
      </c>
      <c r="LXC115" s="81" t="str">
        <f t="shared" si="239"/>
        <v/>
      </c>
      <c r="LXD115" s="81" t="str">
        <f t="shared" si="239"/>
        <v/>
      </c>
      <c r="LXE115" s="81" t="str">
        <f t="shared" si="239"/>
        <v/>
      </c>
      <c r="LXF115" s="81" t="str">
        <f t="shared" si="239"/>
        <v/>
      </c>
      <c r="LXG115" s="81" t="str">
        <f t="shared" ref="LXG115:LZR115" si="240">IF(ISNUMBER(outYear),LXG66+LXG72+LXG78+LXG112,"")</f>
        <v/>
      </c>
      <c r="LXH115" s="81" t="str">
        <f t="shared" si="240"/>
        <v/>
      </c>
      <c r="LXI115" s="81" t="str">
        <f t="shared" si="240"/>
        <v/>
      </c>
      <c r="LXJ115" s="81" t="str">
        <f t="shared" si="240"/>
        <v/>
      </c>
      <c r="LXK115" s="81" t="str">
        <f t="shared" si="240"/>
        <v/>
      </c>
      <c r="LXL115" s="81" t="str">
        <f t="shared" si="240"/>
        <v/>
      </c>
      <c r="LXM115" s="81" t="str">
        <f t="shared" si="240"/>
        <v/>
      </c>
      <c r="LXN115" s="81" t="str">
        <f t="shared" si="240"/>
        <v/>
      </c>
      <c r="LXO115" s="81" t="str">
        <f t="shared" si="240"/>
        <v/>
      </c>
      <c r="LXP115" s="81" t="str">
        <f t="shared" si="240"/>
        <v/>
      </c>
      <c r="LXQ115" s="81" t="str">
        <f t="shared" si="240"/>
        <v/>
      </c>
      <c r="LXR115" s="81" t="str">
        <f t="shared" si="240"/>
        <v/>
      </c>
      <c r="LXS115" s="81" t="str">
        <f t="shared" si="240"/>
        <v/>
      </c>
      <c r="LXT115" s="81" t="str">
        <f t="shared" si="240"/>
        <v/>
      </c>
      <c r="LXU115" s="81" t="str">
        <f t="shared" si="240"/>
        <v/>
      </c>
      <c r="LXV115" s="81" t="str">
        <f t="shared" si="240"/>
        <v/>
      </c>
      <c r="LXW115" s="81" t="str">
        <f t="shared" si="240"/>
        <v/>
      </c>
      <c r="LXX115" s="81" t="str">
        <f t="shared" si="240"/>
        <v/>
      </c>
      <c r="LXY115" s="81" t="str">
        <f t="shared" si="240"/>
        <v/>
      </c>
      <c r="LXZ115" s="81" t="str">
        <f t="shared" si="240"/>
        <v/>
      </c>
      <c r="LYA115" s="81" t="str">
        <f t="shared" si="240"/>
        <v/>
      </c>
      <c r="LYB115" s="81" t="str">
        <f t="shared" si="240"/>
        <v/>
      </c>
      <c r="LYC115" s="81" t="str">
        <f t="shared" si="240"/>
        <v/>
      </c>
      <c r="LYD115" s="81" t="str">
        <f t="shared" si="240"/>
        <v/>
      </c>
      <c r="LYE115" s="81" t="str">
        <f t="shared" si="240"/>
        <v/>
      </c>
      <c r="LYF115" s="81" t="str">
        <f t="shared" si="240"/>
        <v/>
      </c>
      <c r="LYG115" s="81" t="str">
        <f t="shared" si="240"/>
        <v/>
      </c>
      <c r="LYH115" s="81" t="str">
        <f t="shared" si="240"/>
        <v/>
      </c>
      <c r="LYI115" s="81" t="str">
        <f t="shared" si="240"/>
        <v/>
      </c>
      <c r="LYJ115" s="81" t="str">
        <f t="shared" si="240"/>
        <v/>
      </c>
      <c r="LYK115" s="81" t="str">
        <f t="shared" si="240"/>
        <v/>
      </c>
      <c r="LYL115" s="81" t="str">
        <f t="shared" si="240"/>
        <v/>
      </c>
      <c r="LYM115" s="81" t="str">
        <f t="shared" si="240"/>
        <v/>
      </c>
      <c r="LYN115" s="81" t="str">
        <f t="shared" si="240"/>
        <v/>
      </c>
      <c r="LYO115" s="81" t="str">
        <f t="shared" si="240"/>
        <v/>
      </c>
      <c r="LYP115" s="81" t="str">
        <f t="shared" si="240"/>
        <v/>
      </c>
      <c r="LYQ115" s="81" t="str">
        <f t="shared" si="240"/>
        <v/>
      </c>
      <c r="LYR115" s="81" t="str">
        <f t="shared" si="240"/>
        <v/>
      </c>
      <c r="LYS115" s="81" t="str">
        <f t="shared" si="240"/>
        <v/>
      </c>
      <c r="LYT115" s="81" t="str">
        <f t="shared" si="240"/>
        <v/>
      </c>
      <c r="LYU115" s="81" t="str">
        <f t="shared" si="240"/>
        <v/>
      </c>
      <c r="LYV115" s="81" t="str">
        <f t="shared" si="240"/>
        <v/>
      </c>
      <c r="LYW115" s="81" t="str">
        <f t="shared" si="240"/>
        <v/>
      </c>
      <c r="LYX115" s="81" t="str">
        <f t="shared" si="240"/>
        <v/>
      </c>
      <c r="LYY115" s="81" t="str">
        <f t="shared" si="240"/>
        <v/>
      </c>
      <c r="LYZ115" s="81" t="str">
        <f t="shared" si="240"/>
        <v/>
      </c>
      <c r="LZA115" s="81" t="str">
        <f t="shared" si="240"/>
        <v/>
      </c>
      <c r="LZB115" s="81" t="str">
        <f t="shared" si="240"/>
        <v/>
      </c>
      <c r="LZC115" s="81" t="str">
        <f t="shared" si="240"/>
        <v/>
      </c>
      <c r="LZD115" s="81" t="str">
        <f t="shared" si="240"/>
        <v/>
      </c>
      <c r="LZE115" s="81" t="str">
        <f t="shared" si="240"/>
        <v/>
      </c>
      <c r="LZF115" s="81" t="str">
        <f t="shared" si="240"/>
        <v/>
      </c>
      <c r="LZG115" s="81" t="str">
        <f t="shared" si="240"/>
        <v/>
      </c>
      <c r="LZH115" s="81" t="str">
        <f t="shared" si="240"/>
        <v/>
      </c>
      <c r="LZI115" s="81" t="str">
        <f t="shared" si="240"/>
        <v/>
      </c>
      <c r="LZJ115" s="81" t="str">
        <f t="shared" si="240"/>
        <v/>
      </c>
      <c r="LZK115" s="81" t="str">
        <f t="shared" si="240"/>
        <v/>
      </c>
      <c r="LZL115" s="81" t="str">
        <f t="shared" si="240"/>
        <v/>
      </c>
      <c r="LZM115" s="81" t="str">
        <f t="shared" si="240"/>
        <v/>
      </c>
      <c r="LZN115" s="81" t="str">
        <f t="shared" si="240"/>
        <v/>
      </c>
      <c r="LZO115" s="81" t="str">
        <f t="shared" si="240"/>
        <v/>
      </c>
      <c r="LZP115" s="81" t="str">
        <f t="shared" si="240"/>
        <v/>
      </c>
      <c r="LZQ115" s="81" t="str">
        <f t="shared" si="240"/>
        <v/>
      </c>
      <c r="LZR115" s="81" t="str">
        <f t="shared" si="240"/>
        <v/>
      </c>
      <c r="LZS115" s="81" t="str">
        <f t="shared" ref="LZS115:MCD115" si="241">IF(ISNUMBER(outYear),LZS66+LZS72+LZS78+LZS112,"")</f>
        <v/>
      </c>
      <c r="LZT115" s="81" t="str">
        <f t="shared" si="241"/>
        <v/>
      </c>
      <c r="LZU115" s="81" t="str">
        <f t="shared" si="241"/>
        <v/>
      </c>
      <c r="LZV115" s="81" t="str">
        <f t="shared" si="241"/>
        <v/>
      </c>
      <c r="LZW115" s="81" t="str">
        <f t="shared" si="241"/>
        <v/>
      </c>
      <c r="LZX115" s="81" t="str">
        <f t="shared" si="241"/>
        <v/>
      </c>
      <c r="LZY115" s="81" t="str">
        <f t="shared" si="241"/>
        <v/>
      </c>
      <c r="LZZ115" s="81" t="str">
        <f t="shared" si="241"/>
        <v/>
      </c>
      <c r="MAA115" s="81" t="str">
        <f t="shared" si="241"/>
        <v/>
      </c>
      <c r="MAB115" s="81" t="str">
        <f t="shared" si="241"/>
        <v/>
      </c>
      <c r="MAC115" s="81" t="str">
        <f t="shared" si="241"/>
        <v/>
      </c>
      <c r="MAD115" s="81" t="str">
        <f t="shared" si="241"/>
        <v/>
      </c>
      <c r="MAE115" s="81" t="str">
        <f t="shared" si="241"/>
        <v/>
      </c>
      <c r="MAF115" s="81" t="str">
        <f t="shared" si="241"/>
        <v/>
      </c>
      <c r="MAG115" s="81" t="str">
        <f t="shared" si="241"/>
        <v/>
      </c>
      <c r="MAH115" s="81" t="str">
        <f t="shared" si="241"/>
        <v/>
      </c>
      <c r="MAI115" s="81" t="str">
        <f t="shared" si="241"/>
        <v/>
      </c>
      <c r="MAJ115" s="81" t="str">
        <f t="shared" si="241"/>
        <v/>
      </c>
      <c r="MAK115" s="81" t="str">
        <f t="shared" si="241"/>
        <v/>
      </c>
      <c r="MAL115" s="81" t="str">
        <f t="shared" si="241"/>
        <v/>
      </c>
      <c r="MAM115" s="81" t="str">
        <f t="shared" si="241"/>
        <v/>
      </c>
      <c r="MAN115" s="81" t="str">
        <f t="shared" si="241"/>
        <v/>
      </c>
      <c r="MAO115" s="81" t="str">
        <f t="shared" si="241"/>
        <v/>
      </c>
      <c r="MAP115" s="81" t="str">
        <f t="shared" si="241"/>
        <v/>
      </c>
      <c r="MAQ115" s="81" t="str">
        <f t="shared" si="241"/>
        <v/>
      </c>
      <c r="MAR115" s="81" t="str">
        <f t="shared" si="241"/>
        <v/>
      </c>
      <c r="MAS115" s="81" t="str">
        <f t="shared" si="241"/>
        <v/>
      </c>
      <c r="MAT115" s="81" t="str">
        <f t="shared" si="241"/>
        <v/>
      </c>
      <c r="MAU115" s="81" t="str">
        <f t="shared" si="241"/>
        <v/>
      </c>
      <c r="MAV115" s="81" t="str">
        <f t="shared" si="241"/>
        <v/>
      </c>
      <c r="MAW115" s="81" t="str">
        <f t="shared" si="241"/>
        <v/>
      </c>
      <c r="MAX115" s="81" t="str">
        <f t="shared" si="241"/>
        <v/>
      </c>
      <c r="MAY115" s="81" t="str">
        <f t="shared" si="241"/>
        <v/>
      </c>
      <c r="MAZ115" s="81" t="str">
        <f t="shared" si="241"/>
        <v/>
      </c>
      <c r="MBA115" s="81" t="str">
        <f t="shared" si="241"/>
        <v/>
      </c>
      <c r="MBB115" s="81" t="str">
        <f t="shared" si="241"/>
        <v/>
      </c>
      <c r="MBC115" s="81" t="str">
        <f t="shared" si="241"/>
        <v/>
      </c>
      <c r="MBD115" s="81" t="str">
        <f t="shared" si="241"/>
        <v/>
      </c>
      <c r="MBE115" s="81" t="str">
        <f t="shared" si="241"/>
        <v/>
      </c>
      <c r="MBF115" s="81" t="str">
        <f t="shared" si="241"/>
        <v/>
      </c>
      <c r="MBG115" s="81" t="str">
        <f t="shared" si="241"/>
        <v/>
      </c>
      <c r="MBH115" s="81" t="str">
        <f t="shared" si="241"/>
        <v/>
      </c>
      <c r="MBI115" s="81" t="str">
        <f t="shared" si="241"/>
        <v/>
      </c>
      <c r="MBJ115" s="81" t="str">
        <f t="shared" si="241"/>
        <v/>
      </c>
      <c r="MBK115" s="81" t="str">
        <f t="shared" si="241"/>
        <v/>
      </c>
      <c r="MBL115" s="81" t="str">
        <f t="shared" si="241"/>
        <v/>
      </c>
      <c r="MBM115" s="81" t="str">
        <f t="shared" si="241"/>
        <v/>
      </c>
      <c r="MBN115" s="81" t="str">
        <f t="shared" si="241"/>
        <v/>
      </c>
      <c r="MBO115" s="81" t="str">
        <f t="shared" si="241"/>
        <v/>
      </c>
      <c r="MBP115" s="81" t="str">
        <f t="shared" si="241"/>
        <v/>
      </c>
      <c r="MBQ115" s="81" t="str">
        <f t="shared" si="241"/>
        <v/>
      </c>
      <c r="MBR115" s="81" t="str">
        <f t="shared" si="241"/>
        <v/>
      </c>
      <c r="MBS115" s="81" t="str">
        <f t="shared" si="241"/>
        <v/>
      </c>
      <c r="MBT115" s="81" t="str">
        <f t="shared" si="241"/>
        <v/>
      </c>
      <c r="MBU115" s="81" t="str">
        <f t="shared" si="241"/>
        <v/>
      </c>
      <c r="MBV115" s="81" t="str">
        <f t="shared" si="241"/>
        <v/>
      </c>
      <c r="MBW115" s="81" t="str">
        <f t="shared" si="241"/>
        <v/>
      </c>
      <c r="MBX115" s="81" t="str">
        <f t="shared" si="241"/>
        <v/>
      </c>
      <c r="MBY115" s="81" t="str">
        <f t="shared" si="241"/>
        <v/>
      </c>
      <c r="MBZ115" s="81" t="str">
        <f t="shared" si="241"/>
        <v/>
      </c>
      <c r="MCA115" s="81" t="str">
        <f t="shared" si="241"/>
        <v/>
      </c>
      <c r="MCB115" s="81" t="str">
        <f t="shared" si="241"/>
        <v/>
      </c>
      <c r="MCC115" s="81" t="str">
        <f t="shared" si="241"/>
        <v/>
      </c>
      <c r="MCD115" s="81" t="str">
        <f t="shared" si="241"/>
        <v/>
      </c>
      <c r="MCE115" s="81" t="str">
        <f t="shared" ref="MCE115:MEP115" si="242">IF(ISNUMBER(outYear),MCE66+MCE72+MCE78+MCE112,"")</f>
        <v/>
      </c>
      <c r="MCF115" s="81" t="str">
        <f t="shared" si="242"/>
        <v/>
      </c>
      <c r="MCG115" s="81" t="str">
        <f t="shared" si="242"/>
        <v/>
      </c>
      <c r="MCH115" s="81" t="str">
        <f t="shared" si="242"/>
        <v/>
      </c>
      <c r="MCI115" s="81" t="str">
        <f t="shared" si="242"/>
        <v/>
      </c>
      <c r="MCJ115" s="81" t="str">
        <f t="shared" si="242"/>
        <v/>
      </c>
      <c r="MCK115" s="81" t="str">
        <f t="shared" si="242"/>
        <v/>
      </c>
      <c r="MCL115" s="81" t="str">
        <f t="shared" si="242"/>
        <v/>
      </c>
      <c r="MCM115" s="81" t="str">
        <f t="shared" si="242"/>
        <v/>
      </c>
      <c r="MCN115" s="81" t="str">
        <f t="shared" si="242"/>
        <v/>
      </c>
      <c r="MCO115" s="81" t="str">
        <f t="shared" si="242"/>
        <v/>
      </c>
      <c r="MCP115" s="81" t="str">
        <f t="shared" si="242"/>
        <v/>
      </c>
      <c r="MCQ115" s="81" t="str">
        <f t="shared" si="242"/>
        <v/>
      </c>
      <c r="MCR115" s="81" t="str">
        <f t="shared" si="242"/>
        <v/>
      </c>
      <c r="MCS115" s="81" t="str">
        <f t="shared" si="242"/>
        <v/>
      </c>
      <c r="MCT115" s="81" t="str">
        <f t="shared" si="242"/>
        <v/>
      </c>
      <c r="MCU115" s="81" t="str">
        <f t="shared" si="242"/>
        <v/>
      </c>
      <c r="MCV115" s="81" t="str">
        <f t="shared" si="242"/>
        <v/>
      </c>
      <c r="MCW115" s="81" t="str">
        <f t="shared" si="242"/>
        <v/>
      </c>
      <c r="MCX115" s="81" t="str">
        <f t="shared" si="242"/>
        <v/>
      </c>
      <c r="MCY115" s="81" t="str">
        <f t="shared" si="242"/>
        <v/>
      </c>
      <c r="MCZ115" s="81" t="str">
        <f t="shared" si="242"/>
        <v/>
      </c>
      <c r="MDA115" s="81" t="str">
        <f t="shared" si="242"/>
        <v/>
      </c>
      <c r="MDB115" s="81" t="str">
        <f t="shared" si="242"/>
        <v/>
      </c>
      <c r="MDC115" s="81" t="str">
        <f t="shared" si="242"/>
        <v/>
      </c>
      <c r="MDD115" s="81" t="str">
        <f t="shared" si="242"/>
        <v/>
      </c>
      <c r="MDE115" s="81" t="str">
        <f t="shared" si="242"/>
        <v/>
      </c>
      <c r="MDF115" s="81" t="str">
        <f t="shared" si="242"/>
        <v/>
      </c>
      <c r="MDG115" s="81" t="str">
        <f t="shared" si="242"/>
        <v/>
      </c>
      <c r="MDH115" s="81" t="str">
        <f t="shared" si="242"/>
        <v/>
      </c>
      <c r="MDI115" s="81" t="str">
        <f t="shared" si="242"/>
        <v/>
      </c>
      <c r="MDJ115" s="81" t="str">
        <f t="shared" si="242"/>
        <v/>
      </c>
      <c r="MDK115" s="81" t="str">
        <f t="shared" si="242"/>
        <v/>
      </c>
      <c r="MDL115" s="81" t="str">
        <f t="shared" si="242"/>
        <v/>
      </c>
      <c r="MDM115" s="81" t="str">
        <f t="shared" si="242"/>
        <v/>
      </c>
      <c r="MDN115" s="81" t="str">
        <f t="shared" si="242"/>
        <v/>
      </c>
      <c r="MDO115" s="81" t="str">
        <f t="shared" si="242"/>
        <v/>
      </c>
      <c r="MDP115" s="81" t="str">
        <f t="shared" si="242"/>
        <v/>
      </c>
      <c r="MDQ115" s="81" t="str">
        <f t="shared" si="242"/>
        <v/>
      </c>
      <c r="MDR115" s="81" t="str">
        <f t="shared" si="242"/>
        <v/>
      </c>
      <c r="MDS115" s="81" t="str">
        <f t="shared" si="242"/>
        <v/>
      </c>
      <c r="MDT115" s="81" t="str">
        <f t="shared" si="242"/>
        <v/>
      </c>
      <c r="MDU115" s="81" t="str">
        <f t="shared" si="242"/>
        <v/>
      </c>
      <c r="MDV115" s="81" t="str">
        <f t="shared" si="242"/>
        <v/>
      </c>
      <c r="MDW115" s="81" t="str">
        <f t="shared" si="242"/>
        <v/>
      </c>
      <c r="MDX115" s="81" t="str">
        <f t="shared" si="242"/>
        <v/>
      </c>
      <c r="MDY115" s="81" t="str">
        <f t="shared" si="242"/>
        <v/>
      </c>
      <c r="MDZ115" s="81" t="str">
        <f t="shared" si="242"/>
        <v/>
      </c>
      <c r="MEA115" s="81" t="str">
        <f t="shared" si="242"/>
        <v/>
      </c>
      <c r="MEB115" s="81" t="str">
        <f t="shared" si="242"/>
        <v/>
      </c>
      <c r="MEC115" s="81" t="str">
        <f t="shared" si="242"/>
        <v/>
      </c>
      <c r="MED115" s="81" t="str">
        <f t="shared" si="242"/>
        <v/>
      </c>
      <c r="MEE115" s="81" t="str">
        <f t="shared" si="242"/>
        <v/>
      </c>
      <c r="MEF115" s="81" t="str">
        <f t="shared" si="242"/>
        <v/>
      </c>
      <c r="MEG115" s="81" t="str">
        <f t="shared" si="242"/>
        <v/>
      </c>
      <c r="MEH115" s="81" t="str">
        <f t="shared" si="242"/>
        <v/>
      </c>
      <c r="MEI115" s="81" t="str">
        <f t="shared" si="242"/>
        <v/>
      </c>
      <c r="MEJ115" s="81" t="str">
        <f t="shared" si="242"/>
        <v/>
      </c>
      <c r="MEK115" s="81" t="str">
        <f t="shared" si="242"/>
        <v/>
      </c>
      <c r="MEL115" s="81" t="str">
        <f t="shared" si="242"/>
        <v/>
      </c>
      <c r="MEM115" s="81" t="str">
        <f t="shared" si="242"/>
        <v/>
      </c>
      <c r="MEN115" s="81" t="str">
        <f t="shared" si="242"/>
        <v/>
      </c>
      <c r="MEO115" s="81" t="str">
        <f t="shared" si="242"/>
        <v/>
      </c>
      <c r="MEP115" s="81" t="str">
        <f t="shared" si="242"/>
        <v/>
      </c>
      <c r="MEQ115" s="81" t="str">
        <f t="shared" ref="MEQ115:MHB115" si="243">IF(ISNUMBER(outYear),MEQ66+MEQ72+MEQ78+MEQ112,"")</f>
        <v/>
      </c>
      <c r="MER115" s="81" t="str">
        <f t="shared" si="243"/>
        <v/>
      </c>
      <c r="MES115" s="81" t="str">
        <f t="shared" si="243"/>
        <v/>
      </c>
      <c r="MET115" s="81" t="str">
        <f t="shared" si="243"/>
        <v/>
      </c>
      <c r="MEU115" s="81" t="str">
        <f t="shared" si="243"/>
        <v/>
      </c>
      <c r="MEV115" s="81" t="str">
        <f t="shared" si="243"/>
        <v/>
      </c>
      <c r="MEW115" s="81" t="str">
        <f t="shared" si="243"/>
        <v/>
      </c>
      <c r="MEX115" s="81" t="str">
        <f t="shared" si="243"/>
        <v/>
      </c>
      <c r="MEY115" s="81" t="str">
        <f t="shared" si="243"/>
        <v/>
      </c>
      <c r="MEZ115" s="81" t="str">
        <f t="shared" si="243"/>
        <v/>
      </c>
      <c r="MFA115" s="81" t="str">
        <f t="shared" si="243"/>
        <v/>
      </c>
      <c r="MFB115" s="81" t="str">
        <f t="shared" si="243"/>
        <v/>
      </c>
      <c r="MFC115" s="81" t="str">
        <f t="shared" si="243"/>
        <v/>
      </c>
      <c r="MFD115" s="81" t="str">
        <f t="shared" si="243"/>
        <v/>
      </c>
      <c r="MFE115" s="81" t="str">
        <f t="shared" si="243"/>
        <v/>
      </c>
      <c r="MFF115" s="81" t="str">
        <f t="shared" si="243"/>
        <v/>
      </c>
      <c r="MFG115" s="81" t="str">
        <f t="shared" si="243"/>
        <v/>
      </c>
      <c r="MFH115" s="81" t="str">
        <f t="shared" si="243"/>
        <v/>
      </c>
      <c r="MFI115" s="81" t="str">
        <f t="shared" si="243"/>
        <v/>
      </c>
      <c r="MFJ115" s="81" t="str">
        <f t="shared" si="243"/>
        <v/>
      </c>
      <c r="MFK115" s="81" t="str">
        <f t="shared" si="243"/>
        <v/>
      </c>
      <c r="MFL115" s="81" t="str">
        <f t="shared" si="243"/>
        <v/>
      </c>
      <c r="MFM115" s="81" t="str">
        <f t="shared" si="243"/>
        <v/>
      </c>
      <c r="MFN115" s="81" t="str">
        <f t="shared" si="243"/>
        <v/>
      </c>
      <c r="MFO115" s="81" t="str">
        <f t="shared" si="243"/>
        <v/>
      </c>
      <c r="MFP115" s="81" t="str">
        <f t="shared" si="243"/>
        <v/>
      </c>
      <c r="MFQ115" s="81" t="str">
        <f t="shared" si="243"/>
        <v/>
      </c>
      <c r="MFR115" s="81" t="str">
        <f t="shared" si="243"/>
        <v/>
      </c>
      <c r="MFS115" s="81" t="str">
        <f t="shared" si="243"/>
        <v/>
      </c>
      <c r="MFT115" s="81" t="str">
        <f t="shared" si="243"/>
        <v/>
      </c>
      <c r="MFU115" s="81" t="str">
        <f t="shared" si="243"/>
        <v/>
      </c>
      <c r="MFV115" s="81" t="str">
        <f t="shared" si="243"/>
        <v/>
      </c>
      <c r="MFW115" s="81" t="str">
        <f t="shared" si="243"/>
        <v/>
      </c>
      <c r="MFX115" s="81" t="str">
        <f t="shared" si="243"/>
        <v/>
      </c>
      <c r="MFY115" s="81" t="str">
        <f t="shared" si="243"/>
        <v/>
      </c>
      <c r="MFZ115" s="81" t="str">
        <f t="shared" si="243"/>
        <v/>
      </c>
      <c r="MGA115" s="81" t="str">
        <f t="shared" si="243"/>
        <v/>
      </c>
      <c r="MGB115" s="81" t="str">
        <f t="shared" si="243"/>
        <v/>
      </c>
      <c r="MGC115" s="81" t="str">
        <f t="shared" si="243"/>
        <v/>
      </c>
      <c r="MGD115" s="81" t="str">
        <f t="shared" si="243"/>
        <v/>
      </c>
      <c r="MGE115" s="81" t="str">
        <f t="shared" si="243"/>
        <v/>
      </c>
      <c r="MGF115" s="81" t="str">
        <f t="shared" si="243"/>
        <v/>
      </c>
      <c r="MGG115" s="81" t="str">
        <f t="shared" si="243"/>
        <v/>
      </c>
      <c r="MGH115" s="81" t="str">
        <f t="shared" si="243"/>
        <v/>
      </c>
      <c r="MGI115" s="81" t="str">
        <f t="shared" si="243"/>
        <v/>
      </c>
      <c r="MGJ115" s="81" t="str">
        <f t="shared" si="243"/>
        <v/>
      </c>
      <c r="MGK115" s="81" t="str">
        <f t="shared" si="243"/>
        <v/>
      </c>
      <c r="MGL115" s="81" t="str">
        <f t="shared" si="243"/>
        <v/>
      </c>
      <c r="MGM115" s="81" t="str">
        <f t="shared" si="243"/>
        <v/>
      </c>
      <c r="MGN115" s="81" t="str">
        <f t="shared" si="243"/>
        <v/>
      </c>
      <c r="MGO115" s="81" t="str">
        <f t="shared" si="243"/>
        <v/>
      </c>
      <c r="MGP115" s="81" t="str">
        <f t="shared" si="243"/>
        <v/>
      </c>
      <c r="MGQ115" s="81" t="str">
        <f t="shared" si="243"/>
        <v/>
      </c>
      <c r="MGR115" s="81" t="str">
        <f t="shared" si="243"/>
        <v/>
      </c>
      <c r="MGS115" s="81" t="str">
        <f t="shared" si="243"/>
        <v/>
      </c>
      <c r="MGT115" s="81" t="str">
        <f t="shared" si="243"/>
        <v/>
      </c>
      <c r="MGU115" s="81" t="str">
        <f t="shared" si="243"/>
        <v/>
      </c>
      <c r="MGV115" s="81" t="str">
        <f t="shared" si="243"/>
        <v/>
      </c>
      <c r="MGW115" s="81" t="str">
        <f t="shared" si="243"/>
        <v/>
      </c>
      <c r="MGX115" s="81" t="str">
        <f t="shared" si="243"/>
        <v/>
      </c>
      <c r="MGY115" s="81" t="str">
        <f t="shared" si="243"/>
        <v/>
      </c>
      <c r="MGZ115" s="81" t="str">
        <f t="shared" si="243"/>
        <v/>
      </c>
      <c r="MHA115" s="81" t="str">
        <f t="shared" si="243"/>
        <v/>
      </c>
      <c r="MHB115" s="81" t="str">
        <f t="shared" si="243"/>
        <v/>
      </c>
      <c r="MHC115" s="81" t="str">
        <f t="shared" ref="MHC115:MJN115" si="244">IF(ISNUMBER(outYear),MHC66+MHC72+MHC78+MHC112,"")</f>
        <v/>
      </c>
      <c r="MHD115" s="81" t="str">
        <f t="shared" si="244"/>
        <v/>
      </c>
      <c r="MHE115" s="81" t="str">
        <f t="shared" si="244"/>
        <v/>
      </c>
      <c r="MHF115" s="81" t="str">
        <f t="shared" si="244"/>
        <v/>
      </c>
      <c r="MHG115" s="81" t="str">
        <f t="shared" si="244"/>
        <v/>
      </c>
      <c r="MHH115" s="81" t="str">
        <f t="shared" si="244"/>
        <v/>
      </c>
      <c r="MHI115" s="81" t="str">
        <f t="shared" si="244"/>
        <v/>
      </c>
      <c r="MHJ115" s="81" t="str">
        <f t="shared" si="244"/>
        <v/>
      </c>
      <c r="MHK115" s="81" t="str">
        <f t="shared" si="244"/>
        <v/>
      </c>
      <c r="MHL115" s="81" t="str">
        <f t="shared" si="244"/>
        <v/>
      </c>
      <c r="MHM115" s="81" t="str">
        <f t="shared" si="244"/>
        <v/>
      </c>
      <c r="MHN115" s="81" t="str">
        <f t="shared" si="244"/>
        <v/>
      </c>
      <c r="MHO115" s="81" t="str">
        <f t="shared" si="244"/>
        <v/>
      </c>
      <c r="MHP115" s="81" t="str">
        <f t="shared" si="244"/>
        <v/>
      </c>
      <c r="MHQ115" s="81" t="str">
        <f t="shared" si="244"/>
        <v/>
      </c>
      <c r="MHR115" s="81" t="str">
        <f t="shared" si="244"/>
        <v/>
      </c>
      <c r="MHS115" s="81" t="str">
        <f t="shared" si="244"/>
        <v/>
      </c>
      <c r="MHT115" s="81" t="str">
        <f t="shared" si="244"/>
        <v/>
      </c>
      <c r="MHU115" s="81" t="str">
        <f t="shared" si="244"/>
        <v/>
      </c>
      <c r="MHV115" s="81" t="str">
        <f t="shared" si="244"/>
        <v/>
      </c>
      <c r="MHW115" s="81" t="str">
        <f t="shared" si="244"/>
        <v/>
      </c>
      <c r="MHX115" s="81" t="str">
        <f t="shared" si="244"/>
        <v/>
      </c>
      <c r="MHY115" s="81" t="str">
        <f t="shared" si="244"/>
        <v/>
      </c>
      <c r="MHZ115" s="81" t="str">
        <f t="shared" si="244"/>
        <v/>
      </c>
      <c r="MIA115" s="81" t="str">
        <f t="shared" si="244"/>
        <v/>
      </c>
      <c r="MIB115" s="81" t="str">
        <f t="shared" si="244"/>
        <v/>
      </c>
      <c r="MIC115" s="81" t="str">
        <f t="shared" si="244"/>
        <v/>
      </c>
      <c r="MID115" s="81" t="str">
        <f t="shared" si="244"/>
        <v/>
      </c>
      <c r="MIE115" s="81" t="str">
        <f t="shared" si="244"/>
        <v/>
      </c>
      <c r="MIF115" s="81" t="str">
        <f t="shared" si="244"/>
        <v/>
      </c>
      <c r="MIG115" s="81" t="str">
        <f t="shared" si="244"/>
        <v/>
      </c>
      <c r="MIH115" s="81" t="str">
        <f t="shared" si="244"/>
        <v/>
      </c>
      <c r="MII115" s="81" t="str">
        <f t="shared" si="244"/>
        <v/>
      </c>
      <c r="MIJ115" s="81" t="str">
        <f t="shared" si="244"/>
        <v/>
      </c>
      <c r="MIK115" s="81" t="str">
        <f t="shared" si="244"/>
        <v/>
      </c>
      <c r="MIL115" s="81" t="str">
        <f t="shared" si="244"/>
        <v/>
      </c>
      <c r="MIM115" s="81" t="str">
        <f t="shared" si="244"/>
        <v/>
      </c>
      <c r="MIN115" s="81" t="str">
        <f t="shared" si="244"/>
        <v/>
      </c>
      <c r="MIO115" s="81" t="str">
        <f t="shared" si="244"/>
        <v/>
      </c>
      <c r="MIP115" s="81" t="str">
        <f t="shared" si="244"/>
        <v/>
      </c>
      <c r="MIQ115" s="81" t="str">
        <f t="shared" si="244"/>
        <v/>
      </c>
      <c r="MIR115" s="81" t="str">
        <f t="shared" si="244"/>
        <v/>
      </c>
      <c r="MIS115" s="81" t="str">
        <f t="shared" si="244"/>
        <v/>
      </c>
      <c r="MIT115" s="81" t="str">
        <f t="shared" si="244"/>
        <v/>
      </c>
      <c r="MIU115" s="81" t="str">
        <f t="shared" si="244"/>
        <v/>
      </c>
      <c r="MIV115" s="81" t="str">
        <f t="shared" si="244"/>
        <v/>
      </c>
      <c r="MIW115" s="81" t="str">
        <f t="shared" si="244"/>
        <v/>
      </c>
      <c r="MIX115" s="81" t="str">
        <f t="shared" si="244"/>
        <v/>
      </c>
      <c r="MIY115" s="81" t="str">
        <f t="shared" si="244"/>
        <v/>
      </c>
      <c r="MIZ115" s="81" t="str">
        <f t="shared" si="244"/>
        <v/>
      </c>
      <c r="MJA115" s="81" t="str">
        <f t="shared" si="244"/>
        <v/>
      </c>
      <c r="MJB115" s="81" t="str">
        <f t="shared" si="244"/>
        <v/>
      </c>
      <c r="MJC115" s="81" t="str">
        <f t="shared" si="244"/>
        <v/>
      </c>
      <c r="MJD115" s="81" t="str">
        <f t="shared" si="244"/>
        <v/>
      </c>
      <c r="MJE115" s="81" t="str">
        <f t="shared" si="244"/>
        <v/>
      </c>
      <c r="MJF115" s="81" t="str">
        <f t="shared" si="244"/>
        <v/>
      </c>
      <c r="MJG115" s="81" t="str">
        <f t="shared" si="244"/>
        <v/>
      </c>
      <c r="MJH115" s="81" t="str">
        <f t="shared" si="244"/>
        <v/>
      </c>
      <c r="MJI115" s="81" t="str">
        <f t="shared" si="244"/>
        <v/>
      </c>
      <c r="MJJ115" s="81" t="str">
        <f t="shared" si="244"/>
        <v/>
      </c>
      <c r="MJK115" s="81" t="str">
        <f t="shared" si="244"/>
        <v/>
      </c>
      <c r="MJL115" s="81" t="str">
        <f t="shared" si="244"/>
        <v/>
      </c>
      <c r="MJM115" s="81" t="str">
        <f t="shared" si="244"/>
        <v/>
      </c>
      <c r="MJN115" s="81" t="str">
        <f t="shared" si="244"/>
        <v/>
      </c>
      <c r="MJO115" s="81" t="str">
        <f t="shared" ref="MJO115:MLZ115" si="245">IF(ISNUMBER(outYear),MJO66+MJO72+MJO78+MJO112,"")</f>
        <v/>
      </c>
      <c r="MJP115" s="81" t="str">
        <f t="shared" si="245"/>
        <v/>
      </c>
      <c r="MJQ115" s="81" t="str">
        <f t="shared" si="245"/>
        <v/>
      </c>
      <c r="MJR115" s="81" t="str">
        <f t="shared" si="245"/>
        <v/>
      </c>
      <c r="MJS115" s="81" t="str">
        <f t="shared" si="245"/>
        <v/>
      </c>
      <c r="MJT115" s="81" t="str">
        <f t="shared" si="245"/>
        <v/>
      </c>
      <c r="MJU115" s="81" t="str">
        <f t="shared" si="245"/>
        <v/>
      </c>
      <c r="MJV115" s="81" t="str">
        <f t="shared" si="245"/>
        <v/>
      </c>
      <c r="MJW115" s="81" t="str">
        <f t="shared" si="245"/>
        <v/>
      </c>
      <c r="MJX115" s="81" t="str">
        <f t="shared" si="245"/>
        <v/>
      </c>
      <c r="MJY115" s="81" t="str">
        <f t="shared" si="245"/>
        <v/>
      </c>
      <c r="MJZ115" s="81" t="str">
        <f t="shared" si="245"/>
        <v/>
      </c>
      <c r="MKA115" s="81" t="str">
        <f t="shared" si="245"/>
        <v/>
      </c>
      <c r="MKB115" s="81" t="str">
        <f t="shared" si="245"/>
        <v/>
      </c>
      <c r="MKC115" s="81" t="str">
        <f t="shared" si="245"/>
        <v/>
      </c>
      <c r="MKD115" s="81" t="str">
        <f t="shared" si="245"/>
        <v/>
      </c>
      <c r="MKE115" s="81" t="str">
        <f t="shared" si="245"/>
        <v/>
      </c>
      <c r="MKF115" s="81" t="str">
        <f t="shared" si="245"/>
        <v/>
      </c>
      <c r="MKG115" s="81" t="str">
        <f t="shared" si="245"/>
        <v/>
      </c>
      <c r="MKH115" s="81" t="str">
        <f t="shared" si="245"/>
        <v/>
      </c>
      <c r="MKI115" s="81" t="str">
        <f t="shared" si="245"/>
        <v/>
      </c>
      <c r="MKJ115" s="81" t="str">
        <f t="shared" si="245"/>
        <v/>
      </c>
      <c r="MKK115" s="81" t="str">
        <f t="shared" si="245"/>
        <v/>
      </c>
      <c r="MKL115" s="81" t="str">
        <f t="shared" si="245"/>
        <v/>
      </c>
      <c r="MKM115" s="81" t="str">
        <f t="shared" si="245"/>
        <v/>
      </c>
      <c r="MKN115" s="81" t="str">
        <f t="shared" si="245"/>
        <v/>
      </c>
      <c r="MKO115" s="81" t="str">
        <f t="shared" si="245"/>
        <v/>
      </c>
      <c r="MKP115" s="81" t="str">
        <f t="shared" si="245"/>
        <v/>
      </c>
      <c r="MKQ115" s="81" t="str">
        <f t="shared" si="245"/>
        <v/>
      </c>
      <c r="MKR115" s="81" t="str">
        <f t="shared" si="245"/>
        <v/>
      </c>
      <c r="MKS115" s="81" t="str">
        <f t="shared" si="245"/>
        <v/>
      </c>
      <c r="MKT115" s="81" t="str">
        <f t="shared" si="245"/>
        <v/>
      </c>
      <c r="MKU115" s="81" t="str">
        <f t="shared" si="245"/>
        <v/>
      </c>
      <c r="MKV115" s="81" t="str">
        <f t="shared" si="245"/>
        <v/>
      </c>
      <c r="MKW115" s="81" t="str">
        <f t="shared" si="245"/>
        <v/>
      </c>
      <c r="MKX115" s="81" t="str">
        <f t="shared" si="245"/>
        <v/>
      </c>
      <c r="MKY115" s="81" t="str">
        <f t="shared" si="245"/>
        <v/>
      </c>
      <c r="MKZ115" s="81" t="str">
        <f t="shared" si="245"/>
        <v/>
      </c>
      <c r="MLA115" s="81" t="str">
        <f t="shared" si="245"/>
        <v/>
      </c>
      <c r="MLB115" s="81" t="str">
        <f t="shared" si="245"/>
        <v/>
      </c>
      <c r="MLC115" s="81" t="str">
        <f t="shared" si="245"/>
        <v/>
      </c>
      <c r="MLD115" s="81" t="str">
        <f t="shared" si="245"/>
        <v/>
      </c>
      <c r="MLE115" s="81" t="str">
        <f t="shared" si="245"/>
        <v/>
      </c>
      <c r="MLF115" s="81" t="str">
        <f t="shared" si="245"/>
        <v/>
      </c>
      <c r="MLG115" s="81" t="str">
        <f t="shared" si="245"/>
        <v/>
      </c>
      <c r="MLH115" s="81" t="str">
        <f t="shared" si="245"/>
        <v/>
      </c>
      <c r="MLI115" s="81" t="str">
        <f t="shared" si="245"/>
        <v/>
      </c>
      <c r="MLJ115" s="81" t="str">
        <f t="shared" si="245"/>
        <v/>
      </c>
      <c r="MLK115" s="81" t="str">
        <f t="shared" si="245"/>
        <v/>
      </c>
      <c r="MLL115" s="81" t="str">
        <f t="shared" si="245"/>
        <v/>
      </c>
      <c r="MLM115" s="81" t="str">
        <f t="shared" si="245"/>
        <v/>
      </c>
      <c r="MLN115" s="81" t="str">
        <f t="shared" si="245"/>
        <v/>
      </c>
      <c r="MLO115" s="81" t="str">
        <f t="shared" si="245"/>
        <v/>
      </c>
      <c r="MLP115" s="81" t="str">
        <f t="shared" si="245"/>
        <v/>
      </c>
      <c r="MLQ115" s="81" t="str">
        <f t="shared" si="245"/>
        <v/>
      </c>
      <c r="MLR115" s="81" t="str">
        <f t="shared" si="245"/>
        <v/>
      </c>
      <c r="MLS115" s="81" t="str">
        <f t="shared" si="245"/>
        <v/>
      </c>
      <c r="MLT115" s="81" t="str">
        <f t="shared" si="245"/>
        <v/>
      </c>
      <c r="MLU115" s="81" t="str">
        <f t="shared" si="245"/>
        <v/>
      </c>
      <c r="MLV115" s="81" t="str">
        <f t="shared" si="245"/>
        <v/>
      </c>
      <c r="MLW115" s="81" t="str">
        <f t="shared" si="245"/>
        <v/>
      </c>
      <c r="MLX115" s="81" t="str">
        <f t="shared" si="245"/>
        <v/>
      </c>
      <c r="MLY115" s="81" t="str">
        <f t="shared" si="245"/>
        <v/>
      </c>
      <c r="MLZ115" s="81" t="str">
        <f t="shared" si="245"/>
        <v/>
      </c>
      <c r="MMA115" s="81" t="str">
        <f t="shared" ref="MMA115:MOL115" si="246">IF(ISNUMBER(outYear),MMA66+MMA72+MMA78+MMA112,"")</f>
        <v/>
      </c>
      <c r="MMB115" s="81" t="str">
        <f t="shared" si="246"/>
        <v/>
      </c>
      <c r="MMC115" s="81" t="str">
        <f t="shared" si="246"/>
        <v/>
      </c>
      <c r="MMD115" s="81" t="str">
        <f t="shared" si="246"/>
        <v/>
      </c>
      <c r="MME115" s="81" t="str">
        <f t="shared" si="246"/>
        <v/>
      </c>
      <c r="MMF115" s="81" t="str">
        <f t="shared" si="246"/>
        <v/>
      </c>
      <c r="MMG115" s="81" t="str">
        <f t="shared" si="246"/>
        <v/>
      </c>
      <c r="MMH115" s="81" t="str">
        <f t="shared" si="246"/>
        <v/>
      </c>
      <c r="MMI115" s="81" t="str">
        <f t="shared" si="246"/>
        <v/>
      </c>
      <c r="MMJ115" s="81" t="str">
        <f t="shared" si="246"/>
        <v/>
      </c>
      <c r="MMK115" s="81" t="str">
        <f t="shared" si="246"/>
        <v/>
      </c>
      <c r="MML115" s="81" t="str">
        <f t="shared" si="246"/>
        <v/>
      </c>
      <c r="MMM115" s="81" t="str">
        <f t="shared" si="246"/>
        <v/>
      </c>
      <c r="MMN115" s="81" t="str">
        <f t="shared" si="246"/>
        <v/>
      </c>
      <c r="MMO115" s="81" t="str">
        <f t="shared" si="246"/>
        <v/>
      </c>
      <c r="MMP115" s="81" t="str">
        <f t="shared" si="246"/>
        <v/>
      </c>
      <c r="MMQ115" s="81" t="str">
        <f t="shared" si="246"/>
        <v/>
      </c>
      <c r="MMR115" s="81" t="str">
        <f t="shared" si="246"/>
        <v/>
      </c>
      <c r="MMS115" s="81" t="str">
        <f t="shared" si="246"/>
        <v/>
      </c>
      <c r="MMT115" s="81" t="str">
        <f t="shared" si="246"/>
        <v/>
      </c>
      <c r="MMU115" s="81" t="str">
        <f t="shared" si="246"/>
        <v/>
      </c>
      <c r="MMV115" s="81" t="str">
        <f t="shared" si="246"/>
        <v/>
      </c>
      <c r="MMW115" s="81" t="str">
        <f t="shared" si="246"/>
        <v/>
      </c>
      <c r="MMX115" s="81" t="str">
        <f t="shared" si="246"/>
        <v/>
      </c>
      <c r="MMY115" s="81" t="str">
        <f t="shared" si="246"/>
        <v/>
      </c>
      <c r="MMZ115" s="81" t="str">
        <f t="shared" si="246"/>
        <v/>
      </c>
      <c r="MNA115" s="81" t="str">
        <f t="shared" si="246"/>
        <v/>
      </c>
      <c r="MNB115" s="81" t="str">
        <f t="shared" si="246"/>
        <v/>
      </c>
      <c r="MNC115" s="81" t="str">
        <f t="shared" si="246"/>
        <v/>
      </c>
      <c r="MND115" s="81" t="str">
        <f t="shared" si="246"/>
        <v/>
      </c>
      <c r="MNE115" s="81" t="str">
        <f t="shared" si="246"/>
        <v/>
      </c>
      <c r="MNF115" s="81" t="str">
        <f t="shared" si="246"/>
        <v/>
      </c>
      <c r="MNG115" s="81" t="str">
        <f t="shared" si="246"/>
        <v/>
      </c>
      <c r="MNH115" s="81" t="str">
        <f t="shared" si="246"/>
        <v/>
      </c>
      <c r="MNI115" s="81" t="str">
        <f t="shared" si="246"/>
        <v/>
      </c>
      <c r="MNJ115" s="81" t="str">
        <f t="shared" si="246"/>
        <v/>
      </c>
      <c r="MNK115" s="81" t="str">
        <f t="shared" si="246"/>
        <v/>
      </c>
      <c r="MNL115" s="81" t="str">
        <f t="shared" si="246"/>
        <v/>
      </c>
      <c r="MNM115" s="81" t="str">
        <f t="shared" si="246"/>
        <v/>
      </c>
      <c r="MNN115" s="81" t="str">
        <f t="shared" si="246"/>
        <v/>
      </c>
      <c r="MNO115" s="81" t="str">
        <f t="shared" si="246"/>
        <v/>
      </c>
      <c r="MNP115" s="81" t="str">
        <f t="shared" si="246"/>
        <v/>
      </c>
      <c r="MNQ115" s="81" t="str">
        <f t="shared" si="246"/>
        <v/>
      </c>
      <c r="MNR115" s="81" t="str">
        <f t="shared" si="246"/>
        <v/>
      </c>
      <c r="MNS115" s="81" t="str">
        <f t="shared" si="246"/>
        <v/>
      </c>
      <c r="MNT115" s="81" t="str">
        <f t="shared" si="246"/>
        <v/>
      </c>
      <c r="MNU115" s="81" t="str">
        <f t="shared" si="246"/>
        <v/>
      </c>
      <c r="MNV115" s="81" t="str">
        <f t="shared" si="246"/>
        <v/>
      </c>
      <c r="MNW115" s="81" t="str">
        <f t="shared" si="246"/>
        <v/>
      </c>
      <c r="MNX115" s="81" t="str">
        <f t="shared" si="246"/>
        <v/>
      </c>
      <c r="MNY115" s="81" t="str">
        <f t="shared" si="246"/>
        <v/>
      </c>
      <c r="MNZ115" s="81" t="str">
        <f t="shared" si="246"/>
        <v/>
      </c>
      <c r="MOA115" s="81" t="str">
        <f t="shared" si="246"/>
        <v/>
      </c>
      <c r="MOB115" s="81" t="str">
        <f t="shared" si="246"/>
        <v/>
      </c>
      <c r="MOC115" s="81" t="str">
        <f t="shared" si="246"/>
        <v/>
      </c>
      <c r="MOD115" s="81" t="str">
        <f t="shared" si="246"/>
        <v/>
      </c>
      <c r="MOE115" s="81" t="str">
        <f t="shared" si="246"/>
        <v/>
      </c>
      <c r="MOF115" s="81" t="str">
        <f t="shared" si="246"/>
        <v/>
      </c>
      <c r="MOG115" s="81" t="str">
        <f t="shared" si="246"/>
        <v/>
      </c>
      <c r="MOH115" s="81" t="str">
        <f t="shared" si="246"/>
        <v/>
      </c>
      <c r="MOI115" s="81" t="str">
        <f t="shared" si="246"/>
        <v/>
      </c>
      <c r="MOJ115" s="81" t="str">
        <f t="shared" si="246"/>
        <v/>
      </c>
      <c r="MOK115" s="81" t="str">
        <f t="shared" si="246"/>
        <v/>
      </c>
      <c r="MOL115" s="81" t="str">
        <f t="shared" si="246"/>
        <v/>
      </c>
      <c r="MOM115" s="81" t="str">
        <f t="shared" ref="MOM115:MQX115" si="247">IF(ISNUMBER(outYear),MOM66+MOM72+MOM78+MOM112,"")</f>
        <v/>
      </c>
      <c r="MON115" s="81" t="str">
        <f t="shared" si="247"/>
        <v/>
      </c>
      <c r="MOO115" s="81" t="str">
        <f t="shared" si="247"/>
        <v/>
      </c>
      <c r="MOP115" s="81" t="str">
        <f t="shared" si="247"/>
        <v/>
      </c>
      <c r="MOQ115" s="81" t="str">
        <f t="shared" si="247"/>
        <v/>
      </c>
      <c r="MOR115" s="81" t="str">
        <f t="shared" si="247"/>
        <v/>
      </c>
      <c r="MOS115" s="81" t="str">
        <f t="shared" si="247"/>
        <v/>
      </c>
      <c r="MOT115" s="81" t="str">
        <f t="shared" si="247"/>
        <v/>
      </c>
      <c r="MOU115" s="81" t="str">
        <f t="shared" si="247"/>
        <v/>
      </c>
      <c r="MOV115" s="81" t="str">
        <f t="shared" si="247"/>
        <v/>
      </c>
      <c r="MOW115" s="81" t="str">
        <f t="shared" si="247"/>
        <v/>
      </c>
      <c r="MOX115" s="81" t="str">
        <f t="shared" si="247"/>
        <v/>
      </c>
      <c r="MOY115" s="81" t="str">
        <f t="shared" si="247"/>
        <v/>
      </c>
      <c r="MOZ115" s="81" t="str">
        <f t="shared" si="247"/>
        <v/>
      </c>
      <c r="MPA115" s="81" t="str">
        <f t="shared" si="247"/>
        <v/>
      </c>
      <c r="MPB115" s="81" t="str">
        <f t="shared" si="247"/>
        <v/>
      </c>
      <c r="MPC115" s="81" t="str">
        <f t="shared" si="247"/>
        <v/>
      </c>
      <c r="MPD115" s="81" t="str">
        <f t="shared" si="247"/>
        <v/>
      </c>
      <c r="MPE115" s="81" t="str">
        <f t="shared" si="247"/>
        <v/>
      </c>
      <c r="MPF115" s="81" t="str">
        <f t="shared" si="247"/>
        <v/>
      </c>
      <c r="MPG115" s="81" t="str">
        <f t="shared" si="247"/>
        <v/>
      </c>
      <c r="MPH115" s="81" t="str">
        <f t="shared" si="247"/>
        <v/>
      </c>
      <c r="MPI115" s="81" t="str">
        <f t="shared" si="247"/>
        <v/>
      </c>
      <c r="MPJ115" s="81" t="str">
        <f t="shared" si="247"/>
        <v/>
      </c>
      <c r="MPK115" s="81" t="str">
        <f t="shared" si="247"/>
        <v/>
      </c>
      <c r="MPL115" s="81" t="str">
        <f t="shared" si="247"/>
        <v/>
      </c>
      <c r="MPM115" s="81" t="str">
        <f t="shared" si="247"/>
        <v/>
      </c>
      <c r="MPN115" s="81" t="str">
        <f t="shared" si="247"/>
        <v/>
      </c>
      <c r="MPO115" s="81" t="str">
        <f t="shared" si="247"/>
        <v/>
      </c>
      <c r="MPP115" s="81" t="str">
        <f t="shared" si="247"/>
        <v/>
      </c>
      <c r="MPQ115" s="81" t="str">
        <f t="shared" si="247"/>
        <v/>
      </c>
      <c r="MPR115" s="81" t="str">
        <f t="shared" si="247"/>
        <v/>
      </c>
      <c r="MPS115" s="81" t="str">
        <f t="shared" si="247"/>
        <v/>
      </c>
      <c r="MPT115" s="81" t="str">
        <f t="shared" si="247"/>
        <v/>
      </c>
      <c r="MPU115" s="81" t="str">
        <f t="shared" si="247"/>
        <v/>
      </c>
      <c r="MPV115" s="81" t="str">
        <f t="shared" si="247"/>
        <v/>
      </c>
      <c r="MPW115" s="81" t="str">
        <f t="shared" si="247"/>
        <v/>
      </c>
      <c r="MPX115" s="81" t="str">
        <f t="shared" si="247"/>
        <v/>
      </c>
      <c r="MPY115" s="81" t="str">
        <f t="shared" si="247"/>
        <v/>
      </c>
      <c r="MPZ115" s="81" t="str">
        <f t="shared" si="247"/>
        <v/>
      </c>
      <c r="MQA115" s="81" t="str">
        <f t="shared" si="247"/>
        <v/>
      </c>
      <c r="MQB115" s="81" t="str">
        <f t="shared" si="247"/>
        <v/>
      </c>
      <c r="MQC115" s="81" t="str">
        <f t="shared" si="247"/>
        <v/>
      </c>
      <c r="MQD115" s="81" t="str">
        <f t="shared" si="247"/>
        <v/>
      </c>
      <c r="MQE115" s="81" t="str">
        <f t="shared" si="247"/>
        <v/>
      </c>
      <c r="MQF115" s="81" t="str">
        <f t="shared" si="247"/>
        <v/>
      </c>
      <c r="MQG115" s="81" t="str">
        <f t="shared" si="247"/>
        <v/>
      </c>
      <c r="MQH115" s="81" t="str">
        <f t="shared" si="247"/>
        <v/>
      </c>
      <c r="MQI115" s="81" t="str">
        <f t="shared" si="247"/>
        <v/>
      </c>
      <c r="MQJ115" s="81" t="str">
        <f t="shared" si="247"/>
        <v/>
      </c>
      <c r="MQK115" s="81" t="str">
        <f t="shared" si="247"/>
        <v/>
      </c>
      <c r="MQL115" s="81" t="str">
        <f t="shared" si="247"/>
        <v/>
      </c>
      <c r="MQM115" s="81" t="str">
        <f t="shared" si="247"/>
        <v/>
      </c>
      <c r="MQN115" s="81" t="str">
        <f t="shared" si="247"/>
        <v/>
      </c>
      <c r="MQO115" s="81" t="str">
        <f t="shared" si="247"/>
        <v/>
      </c>
      <c r="MQP115" s="81" t="str">
        <f t="shared" si="247"/>
        <v/>
      </c>
      <c r="MQQ115" s="81" t="str">
        <f t="shared" si="247"/>
        <v/>
      </c>
      <c r="MQR115" s="81" t="str">
        <f t="shared" si="247"/>
        <v/>
      </c>
      <c r="MQS115" s="81" t="str">
        <f t="shared" si="247"/>
        <v/>
      </c>
      <c r="MQT115" s="81" t="str">
        <f t="shared" si="247"/>
        <v/>
      </c>
      <c r="MQU115" s="81" t="str">
        <f t="shared" si="247"/>
        <v/>
      </c>
      <c r="MQV115" s="81" t="str">
        <f t="shared" si="247"/>
        <v/>
      </c>
      <c r="MQW115" s="81" t="str">
        <f t="shared" si="247"/>
        <v/>
      </c>
      <c r="MQX115" s="81" t="str">
        <f t="shared" si="247"/>
        <v/>
      </c>
      <c r="MQY115" s="81" t="str">
        <f t="shared" ref="MQY115:MTJ115" si="248">IF(ISNUMBER(outYear),MQY66+MQY72+MQY78+MQY112,"")</f>
        <v/>
      </c>
      <c r="MQZ115" s="81" t="str">
        <f t="shared" si="248"/>
        <v/>
      </c>
      <c r="MRA115" s="81" t="str">
        <f t="shared" si="248"/>
        <v/>
      </c>
      <c r="MRB115" s="81" t="str">
        <f t="shared" si="248"/>
        <v/>
      </c>
      <c r="MRC115" s="81" t="str">
        <f t="shared" si="248"/>
        <v/>
      </c>
      <c r="MRD115" s="81" t="str">
        <f t="shared" si="248"/>
        <v/>
      </c>
      <c r="MRE115" s="81" t="str">
        <f t="shared" si="248"/>
        <v/>
      </c>
      <c r="MRF115" s="81" t="str">
        <f t="shared" si="248"/>
        <v/>
      </c>
      <c r="MRG115" s="81" t="str">
        <f t="shared" si="248"/>
        <v/>
      </c>
      <c r="MRH115" s="81" t="str">
        <f t="shared" si="248"/>
        <v/>
      </c>
      <c r="MRI115" s="81" t="str">
        <f t="shared" si="248"/>
        <v/>
      </c>
      <c r="MRJ115" s="81" t="str">
        <f t="shared" si="248"/>
        <v/>
      </c>
      <c r="MRK115" s="81" t="str">
        <f t="shared" si="248"/>
        <v/>
      </c>
      <c r="MRL115" s="81" t="str">
        <f t="shared" si="248"/>
        <v/>
      </c>
      <c r="MRM115" s="81" t="str">
        <f t="shared" si="248"/>
        <v/>
      </c>
      <c r="MRN115" s="81" t="str">
        <f t="shared" si="248"/>
        <v/>
      </c>
      <c r="MRO115" s="81" t="str">
        <f t="shared" si="248"/>
        <v/>
      </c>
      <c r="MRP115" s="81" t="str">
        <f t="shared" si="248"/>
        <v/>
      </c>
      <c r="MRQ115" s="81" t="str">
        <f t="shared" si="248"/>
        <v/>
      </c>
      <c r="MRR115" s="81" t="str">
        <f t="shared" si="248"/>
        <v/>
      </c>
      <c r="MRS115" s="81" t="str">
        <f t="shared" si="248"/>
        <v/>
      </c>
      <c r="MRT115" s="81" t="str">
        <f t="shared" si="248"/>
        <v/>
      </c>
      <c r="MRU115" s="81" t="str">
        <f t="shared" si="248"/>
        <v/>
      </c>
      <c r="MRV115" s="81" t="str">
        <f t="shared" si="248"/>
        <v/>
      </c>
      <c r="MRW115" s="81" t="str">
        <f t="shared" si="248"/>
        <v/>
      </c>
      <c r="MRX115" s="81" t="str">
        <f t="shared" si="248"/>
        <v/>
      </c>
      <c r="MRY115" s="81" t="str">
        <f t="shared" si="248"/>
        <v/>
      </c>
      <c r="MRZ115" s="81" t="str">
        <f t="shared" si="248"/>
        <v/>
      </c>
      <c r="MSA115" s="81" t="str">
        <f t="shared" si="248"/>
        <v/>
      </c>
      <c r="MSB115" s="81" t="str">
        <f t="shared" si="248"/>
        <v/>
      </c>
      <c r="MSC115" s="81" t="str">
        <f t="shared" si="248"/>
        <v/>
      </c>
      <c r="MSD115" s="81" t="str">
        <f t="shared" si="248"/>
        <v/>
      </c>
      <c r="MSE115" s="81" t="str">
        <f t="shared" si="248"/>
        <v/>
      </c>
      <c r="MSF115" s="81" t="str">
        <f t="shared" si="248"/>
        <v/>
      </c>
      <c r="MSG115" s="81" t="str">
        <f t="shared" si="248"/>
        <v/>
      </c>
      <c r="MSH115" s="81" t="str">
        <f t="shared" si="248"/>
        <v/>
      </c>
      <c r="MSI115" s="81" t="str">
        <f t="shared" si="248"/>
        <v/>
      </c>
      <c r="MSJ115" s="81" t="str">
        <f t="shared" si="248"/>
        <v/>
      </c>
      <c r="MSK115" s="81" t="str">
        <f t="shared" si="248"/>
        <v/>
      </c>
      <c r="MSL115" s="81" t="str">
        <f t="shared" si="248"/>
        <v/>
      </c>
      <c r="MSM115" s="81" t="str">
        <f t="shared" si="248"/>
        <v/>
      </c>
      <c r="MSN115" s="81" t="str">
        <f t="shared" si="248"/>
        <v/>
      </c>
      <c r="MSO115" s="81" t="str">
        <f t="shared" si="248"/>
        <v/>
      </c>
      <c r="MSP115" s="81" t="str">
        <f t="shared" si="248"/>
        <v/>
      </c>
      <c r="MSQ115" s="81" t="str">
        <f t="shared" si="248"/>
        <v/>
      </c>
      <c r="MSR115" s="81" t="str">
        <f t="shared" si="248"/>
        <v/>
      </c>
      <c r="MSS115" s="81" t="str">
        <f t="shared" si="248"/>
        <v/>
      </c>
      <c r="MST115" s="81" t="str">
        <f t="shared" si="248"/>
        <v/>
      </c>
      <c r="MSU115" s="81" t="str">
        <f t="shared" si="248"/>
        <v/>
      </c>
      <c r="MSV115" s="81" t="str">
        <f t="shared" si="248"/>
        <v/>
      </c>
      <c r="MSW115" s="81" t="str">
        <f t="shared" si="248"/>
        <v/>
      </c>
      <c r="MSX115" s="81" t="str">
        <f t="shared" si="248"/>
        <v/>
      </c>
      <c r="MSY115" s="81" t="str">
        <f t="shared" si="248"/>
        <v/>
      </c>
      <c r="MSZ115" s="81" t="str">
        <f t="shared" si="248"/>
        <v/>
      </c>
      <c r="MTA115" s="81" t="str">
        <f t="shared" si="248"/>
        <v/>
      </c>
      <c r="MTB115" s="81" t="str">
        <f t="shared" si="248"/>
        <v/>
      </c>
      <c r="MTC115" s="81" t="str">
        <f t="shared" si="248"/>
        <v/>
      </c>
      <c r="MTD115" s="81" t="str">
        <f t="shared" si="248"/>
        <v/>
      </c>
      <c r="MTE115" s="81" t="str">
        <f t="shared" si="248"/>
        <v/>
      </c>
      <c r="MTF115" s="81" t="str">
        <f t="shared" si="248"/>
        <v/>
      </c>
      <c r="MTG115" s="81" t="str">
        <f t="shared" si="248"/>
        <v/>
      </c>
      <c r="MTH115" s="81" t="str">
        <f t="shared" si="248"/>
        <v/>
      </c>
      <c r="MTI115" s="81" t="str">
        <f t="shared" si="248"/>
        <v/>
      </c>
      <c r="MTJ115" s="81" t="str">
        <f t="shared" si="248"/>
        <v/>
      </c>
      <c r="MTK115" s="81" t="str">
        <f t="shared" ref="MTK115:MVV115" si="249">IF(ISNUMBER(outYear),MTK66+MTK72+MTK78+MTK112,"")</f>
        <v/>
      </c>
      <c r="MTL115" s="81" t="str">
        <f t="shared" si="249"/>
        <v/>
      </c>
      <c r="MTM115" s="81" t="str">
        <f t="shared" si="249"/>
        <v/>
      </c>
      <c r="MTN115" s="81" t="str">
        <f t="shared" si="249"/>
        <v/>
      </c>
      <c r="MTO115" s="81" t="str">
        <f t="shared" si="249"/>
        <v/>
      </c>
      <c r="MTP115" s="81" t="str">
        <f t="shared" si="249"/>
        <v/>
      </c>
      <c r="MTQ115" s="81" t="str">
        <f t="shared" si="249"/>
        <v/>
      </c>
      <c r="MTR115" s="81" t="str">
        <f t="shared" si="249"/>
        <v/>
      </c>
      <c r="MTS115" s="81" t="str">
        <f t="shared" si="249"/>
        <v/>
      </c>
      <c r="MTT115" s="81" t="str">
        <f t="shared" si="249"/>
        <v/>
      </c>
      <c r="MTU115" s="81" t="str">
        <f t="shared" si="249"/>
        <v/>
      </c>
      <c r="MTV115" s="81" t="str">
        <f t="shared" si="249"/>
        <v/>
      </c>
      <c r="MTW115" s="81" t="str">
        <f t="shared" si="249"/>
        <v/>
      </c>
      <c r="MTX115" s="81" t="str">
        <f t="shared" si="249"/>
        <v/>
      </c>
      <c r="MTY115" s="81" t="str">
        <f t="shared" si="249"/>
        <v/>
      </c>
      <c r="MTZ115" s="81" t="str">
        <f t="shared" si="249"/>
        <v/>
      </c>
      <c r="MUA115" s="81" t="str">
        <f t="shared" si="249"/>
        <v/>
      </c>
      <c r="MUB115" s="81" t="str">
        <f t="shared" si="249"/>
        <v/>
      </c>
      <c r="MUC115" s="81" t="str">
        <f t="shared" si="249"/>
        <v/>
      </c>
      <c r="MUD115" s="81" t="str">
        <f t="shared" si="249"/>
        <v/>
      </c>
      <c r="MUE115" s="81" t="str">
        <f t="shared" si="249"/>
        <v/>
      </c>
      <c r="MUF115" s="81" t="str">
        <f t="shared" si="249"/>
        <v/>
      </c>
      <c r="MUG115" s="81" t="str">
        <f t="shared" si="249"/>
        <v/>
      </c>
      <c r="MUH115" s="81" t="str">
        <f t="shared" si="249"/>
        <v/>
      </c>
      <c r="MUI115" s="81" t="str">
        <f t="shared" si="249"/>
        <v/>
      </c>
      <c r="MUJ115" s="81" t="str">
        <f t="shared" si="249"/>
        <v/>
      </c>
      <c r="MUK115" s="81" t="str">
        <f t="shared" si="249"/>
        <v/>
      </c>
      <c r="MUL115" s="81" t="str">
        <f t="shared" si="249"/>
        <v/>
      </c>
      <c r="MUM115" s="81" t="str">
        <f t="shared" si="249"/>
        <v/>
      </c>
      <c r="MUN115" s="81" t="str">
        <f t="shared" si="249"/>
        <v/>
      </c>
      <c r="MUO115" s="81" t="str">
        <f t="shared" si="249"/>
        <v/>
      </c>
      <c r="MUP115" s="81" t="str">
        <f t="shared" si="249"/>
        <v/>
      </c>
      <c r="MUQ115" s="81" t="str">
        <f t="shared" si="249"/>
        <v/>
      </c>
      <c r="MUR115" s="81" t="str">
        <f t="shared" si="249"/>
        <v/>
      </c>
      <c r="MUS115" s="81" t="str">
        <f t="shared" si="249"/>
        <v/>
      </c>
      <c r="MUT115" s="81" t="str">
        <f t="shared" si="249"/>
        <v/>
      </c>
      <c r="MUU115" s="81" t="str">
        <f t="shared" si="249"/>
        <v/>
      </c>
      <c r="MUV115" s="81" t="str">
        <f t="shared" si="249"/>
        <v/>
      </c>
      <c r="MUW115" s="81" t="str">
        <f t="shared" si="249"/>
        <v/>
      </c>
      <c r="MUX115" s="81" t="str">
        <f t="shared" si="249"/>
        <v/>
      </c>
      <c r="MUY115" s="81" t="str">
        <f t="shared" si="249"/>
        <v/>
      </c>
      <c r="MUZ115" s="81" t="str">
        <f t="shared" si="249"/>
        <v/>
      </c>
      <c r="MVA115" s="81" t="str">
        <f t="shared" si="249"/>
        <v/>
      </c>
      <c r="MVB115" s="81" t="str">
        <f t="shared" si="249"/>
        <v/>
      </c>
      <c r="MVC115" s="81" t="str">
        <f t="shared" si="249"/>
        <v/>
      </c>
      <c r="MVD115" s="81" t="str">
        <f t="shared" si="249"/>
        <v/>
      </c>
      <c r="MVE115" s="81" t="str">
        <f t="shared" si="249"/>
        <v/>
      </c>
      <c r="MVF115" s="81" t="str">
        <f t="shared" si="249"/>
        <v/>
      </c>
      <c r="MVG115" s="81" t="str">
        <f t="shared" si="249"/>
        <v/>
      </c>
      <c r="MVH115" s="81" t="str">
        <f t="shared" si="249"/>
        <v/>
      </c>
      <c r="MVI115" s="81" t="str">
        <f t="shared" si="249"/>
        <v/>
      </c>
      <c r="MVJ115" s="81" t="str">
        <f t="shared" si="249"/>
        <v/>
      </c>
      <c r="MVK115" s="81" t="str">
        <f t="shared" si="249"/>
        <v/>
      </c>
      <c r="MVL115" s="81" t="str">
        <f t="shared" si="249"/>
        <v/>
      </c>
      <c r="MVM115" s="81" t="str">
        <f t="shared" si="249"/>
        <v/>
      </c>
      <c r="MVN115" s="81" t="str">
        <f t="shared" si="249"/>
        <v/>
      </c>
      <c r="MVO115" s="81" t="str">
        <f t="shared" si="249"/>
        <v/>
      </c>
      <c r="MVP115" s="81" t="str">
        <f t="shared" si="249"/>
        <v/>
      </c>
      <c r="MVQ115" s="81" t="str">
        <f t="shared" si="249"/>
        <v/>
      </c>
      <c r="MVR115" s="81" t="str">
        <f t="shared" si="249"/>
        <v/>
      </c>
      <c r="MVS115" s="81" t="str">
        <f t="shared" si="249"/>
        <v/>
      </c>
      <c r="MVT115" s="81" t="str">
        <f t="shared" si="249"/>
        <v/>
      </c>
      <c r="MVU115" s="81" t="str">
        <f t="shared" si="249"/>
        <v/>
      </c>
      <c r="MVV115" s="81" t="str">
        <f t="shared" si="249"/>
        <v/>
      </c>
      <c r="MVW115" s="81" t="str">
        <f t="shared" ref="MVW115:MYH115" si="250">IF(ISNUMBER(outYear),MVW66+MVW72+MVW78+MVW112,"")</f>
        <v/>
      </c>
      <c r="MVX115" s="81" t="str">
        <f t="shared" si="250"/>
        <v/>
      </c>
      <c r="MVY115" s="81" t="str">
        <f t="shared" si="250"/>
        <v/>
      </c>
      <c r="MVZ115" s="81" t="str">
        <f t="shared" si="250"/>
        <v/>
      </c>
      <c r="MWA115" s="81" t="str">
        <f t="shared" si="250"/>
        <v/>
      </c>
      <c r="MWB115" s="81" t="str">
        <f t="shared" si="250"/>
        <v/>
      </c>
      <c r="MWC115" s="81" t="str">
        <f t="shared" si="250"/>
        <v/>
      </c>
      <c r="MWD115" s="81" t="str">
        <f t="shared" si="250"/>
        <v/>
      </c>
      <c r="MWE115" s="81" t="str">
        <f t="shared" si="250"/>
        <v/>
      </c>
      <c r="MWF115" s="81" t="str">
        <f t="shared" si="250"/>
        <v/>
      </c>
      <c r="MWG115" s="81" t="str">
        <f t="shared" si="250"/>
        <v/>
      </c>
      <c r="MWH115" s="81" t="str">
        <f t="shared" si="250"/>
        <v/>
      </c>
      <c r="MWI115" s="81" t="str">
        <f t="shared" si="250"/>
        <v/>
      </c>
      <c r="MWJ115" s="81" t="str">
        <f t="shared" si="250"/>
        <v/>
      </c>
      <c r="MWK115" s="81" t="str">
        <f t="shared" si="250"/>
        <v/>
      </c>
      <c r="MWL115" s="81" t="str">
        <f t="shared" si="250"/>
        <v/>
      </c>
      <c r="MWM115" s="81" t="str">
        <f t="shared" si="250"/>
        <v/>
      </c>
      <c r="MWN115" s="81" t="str">
        <f t="shared" si="250"/>
        <v/>
      </c>
      <c r="MWO115" s="81" t="str">
        <f t="shared" si="250"/>
        <v/>
      </c>
      <c r="MWP115" s="81" t="str">
        <f t="shared" si="250"/>
        <v/>
      </c>
      <c r="MWQ115" s="81" t="str">
        <f t="shared" si="250"/>
        <v/>
      </c>
      <c r="MWR115" s="81" t="str">
        <f t="shared" si="250"/>
        <v/>
      </c>
      <c r="MWS115" s="81" t="str">
        <f t="shared" si="250"/>
        <v/>
      </c>
      <c r="MWT115" s="81" t="str">
        <f t="shared" si="250"/>
        <v/>
      </c>
      <c r="MWU115" s="81" t="str">
        <f t="shared" si="250"/>
        <v/>
      </c>
      <c r="MWV115" s="81" t="str">
        <f t="shared" si="250"/>
        <v/>
      </c>
      <c r="MWW115" s="81" t="str">
        <f t="shared" si="250"/>
        <v/>
      </c>
      <c r="MWX115" s="81" t="str">
        <f t="shared" si="250"/>
        <v/>
      </c>
      <c r="MWY115" s="81" t="str">
        <f t="shared" si="250"/>
        <v/>
      </c>
      <c r="MWZ115" s="81" t="str">
        <f t="shared" si="250"/>
        <v/>
      </c>
      <c r="MXA115" s="81" t="str">
        <f t="shared" si="250"/>
        <v/>
      </c>
      <c r="MXB115" s="81" t="str">
        <f t="shared" si="250"/>
        <v/>
      </c>
      <c r="MXC115" s="81" t="str">
        <f t="shared" si="250"/>
        <v/>
      </c>
      <c r="MXD115" s="81" t="str">
        <f t="shared" si="250"/>
        <v/>
      </c>
      <c r="MXE115" s="81" t="str">
        <f t="shared" si="250"/>
        <v/>
      </c>
      <c r="MXF115" s="81" t="str">
        <f t="shared" si="250"/>
        <v/>
      </c>
      <c r="MXG115" s="81" t="str">
        <f t="shared" si="250"/>
        <v/>
      </c>
      <c r="MXH115" s="81" t="str">
        <f t="shared" si="250"/>
        <v/>
      </c>
      <c r="MXI115" s="81" t="str">
        <f t="shared" si="250"/>
        <v/>
      </c>
      <c r="MXJ115" s="81" t="str">
        <f t="shared" si="250"/>
        <v/>
      </c>
      <c r="MXK115" s="81" t="str">
        <f t="shared" si="250"/>
        <v/>
      </c>
      <c r="MXL115" s="81" t="str">
        <f t="shared" si="250"/>
        <v/>
      </c>
      <c r="MXM115" s="81" t="str">
        <f t="shared" si="250"/>
        <v/>
      </c>
      <c r="MXN115" s="81" t="str">
        <f t="shared" si="250"/>
        <v/>
      </c>
      <c r="MXO115" s="81" t="str">
        <f t="shared" si="250"/>
        <v/>
      </c>
      <c r="MXP115" s="81" t="str">
        <f t="shared" si="250"/>
        <v/>
      </c>
      <c r="MXQ115" s="81" t="str">
        <f t="shared" si="250"/>
        <v/>
      </c>
      <c r="MXR115" s="81" t="str">
        <f t="shared" si="250"/>
        <v/>
      </c>
      <c r="MXS115" s="81" t="str">
        <f t="shared" si="250"/>
        <v/>
      </c>
      <c r="MXT115" s="81" t="str">
        <f t="shared" si="250"/>
        <v/>
      </c>
      <c r="MXU115" s="81" t="str">
        <f t="shared" si="250"/>
        <v/>
      </c>
      <c r="MXV115" s="81" t="str">
        <f t="shared" si="250"/>
        <v/>
      </c>
      <c r="MXW115" s="81" t="str">
        <f t="shared" si="250"/>
        <v/>
      </c>
      <c r="MXX115" s="81" t="str">
        <f t="shared" si="250"/>
        <v/>
      </c>
      <c r="MXY115" s="81" t="str">
        <f t="shared" si="250"/>
        <v/>
      </c>
      <c r="MXZ115" s="81" t="str">
        <f t="shared" si="250"/>
        <v/>
      </c>
      <c r="MYA115" s="81" t="str">
        <f t="shared" si="250"/>
        <v/>
      </c>
      <c r="MYB115" s="81" t="str">
        <f t="shared" si="250"/>
        <v/>
      </c>
      <c r="MYC115" s="81" t="str">
        <f t="shared" si="250"/>
        <v/>
      </c>
      <c r="MYD115" s="81" t="str">
        <f t="shared" si="250"/>
        <v/>
      </c>
      <c r="MYE115" s="81" t="str">
        <f t="shared" si="250"/>
        <v/>
      </c>
      <c r="MYF115" s="81" t="str">
        <f t="shared" si="250"/>
        <v/>
      </c>
      <c r="MYG115" s="81" t="str">
        <f t="shared" si="250"/>
        <v/>
      </c>
      <c r="MYH115" s="81" t="str">
        <f t="shared" si="250"/>
        <v/>
      </c>
      <c r="MYI115" s="81" t="str">
        <f t="shared" ref="MYI115:NAT115" si="251">IF(ISNUMBER(outYear),MYI66+MYI72+MYI78+MYI112,"")</f>
        <v/>
      </c>
      <c r="MYJ115" s="81" t="str">
        <f t="shared" si="251"/>
        <v/>
      </c>
      <c r="MYK115" s="81" t="str">
        <f t="shared" si="251"/>
        <v/>
      </c>
      <c r="MYL115" s="81" t="str">
        <f t="shared" si="251"/>
        <v/>
      </c>
      <c r="MYM115" s="81" t="str">
        <f t="shared" si="251"/>
        <v/>
      </c>
      <c r="MYN115" s="81" t="str">
        <f t="shared" si="251"/>
        <v/>
      </c>
      <c r="MYO115" s="81" t="str">
        <f t="shared" si="251"/>
        <v/>
      </c>
      <c r="MYP115" s="81" t="str">
        <f t="shared" si="251"/>
        <v/>
      </c>
      <c r="MYQ115" s="81" t="str">
        <f t="shared" si="251"/>
        <v/>
      </c>
      <c r="MYR115" s="81" t="str">
        <f t="shared" si="251"/>
        <v/>
      </c>
      <c r="MYS115" s="81" t="str">
        <f t="shared" si="251"/>
        <v/>
      </c>
      <c r="MYT115" s="81" t="str">
        <f t="shared" si="251"/>
        <v/>
      </c>
      <c r="MYU115" s="81" t="str">
        <f t="shared" si="251"/>
        <v/>
      </c>
      <c r="MYV115" s="81" t="str">
        <f t="shared" si="251"/>
        <v/>
      </c>
      <c r="MYW115" s="81" t="str">
        <f t="shared" si="251"/>
        <v/>
      </c>
      <c r="MYX115" s="81" t="str">
        <f t="shared" si="251"/>
        <v/>
      </c>
      <c r="MYY115" s="81" t="str">
        <f t="shared" si="251"/>
        <v/>
      </c>
      <c r="MYZ115" s="81" t="str">
        <f t="shared" si="251"/>
        <v/>
      </c>
      <c r="MZA115" s="81" t="str">
        <f t="shared" si="251"/>
        <v/>
      </c>
      <c r="MZB115" s="81" t="str">
        <f t="shared" si="251"/>
        <v/>
      </c>
      <c r="MZC115" s="81" t="str">
        <f t="shared" si="251"/>
        <v/>
      </c>
      <c r="MZD115" s="81" t="str">
        <f t="shared" si="251"/>
        <v/>
      </c>
      <c r="MZE115" s="81" t="str">
        <f t="shared" si="251"/>
        <v/>
      </c>
      <c r="MZF115" s="81" t="str">
        <f t="shared" si="251"/>
        <v/>
      </c>
      <c r="MZG115" s="81" t="str">
        <f t="shared" si="251"/>
        <v/>
      </c>
      <c r="MZH115" s="81" t="str">
        <f t="shared" si="251"/>
        <v/>
      </c>
      <c r="MZI115" s="81" t="str">
        <f t="shared" si="251"/>
        <v/>
      </c>
      <c r="MZJ115" s="81" t="str">
        <f t="shared" si="251"/>
        <v/>
      </c>
      <c r="MZK115" s="81" t="str">
        <f t="shared" si="251"/>
        <v/>
      </c>
      <c r="MZL115" s="81" t="str">
        <f t="shared" si="251"/>
        <v/>
      </c>
      <c r="MZM115" s="81" t="str">
        <f t="shared" si="251"/>
        <v/>
      </c>
      <c r="MZN115" s="81" t="str">
        <f t="shared" si="251"/>
        <v/>
      </c>
      <c r="MZO115" s="81" t="str">
        <f t="shared" si="251"/>
        <v/>
      </c>
      <c r="MZP115" s="81" t="str">
        <f t="shared" si="251"/>
        <v/>
      </c>
      <c r="MZQ115" s="81" t="str">
        <f t="shared" si="251"/>
        <v/>
      </c>
      <c r="MZR115" s="81" t="str">
        <f t="shared" si="251"/>
        <v/>
      </c>
      <c r="MZS115" s="81" t="str">
        <f t="shared" si="251"/>
        <v/>
      </c>
      <c r="MZT115" s="81" t="str">
        <f t="shared" si="251"/>
        <v/>
      </c>
      <c r="MZU115" s="81" t="str">
        <f t="shared" si="251"/>
        <v/>
      </c>
      <c r="MZV115" s="81" t="str">
        <f t="shared" si="251"/>
        <v/>
      </c>
      <c r="MZW115" s="81" t="str">
        <f t="shared" si="251"/>
        <v/>
      </c>
      <c r="MZX115" s="81" t="str">
        <f t="shared" si="251"/>
        <v/>
      </c>
      <c r="MZY115" s="81" t="str">
        <f t="shared" si="251"/>
        <v/>
      </c>
      <c r="MZZ115" s="81" t="str">
        <f t="shared" si="251"/>
        <v/>
      </c>
      <c r="NAA115" s="81" t="str">
        <f t="shared" si="251"/>
        <v/>
      </c>
      <c r="NAB115" s="81" t="str">
        <f t="shared" si="251"/>
        <v/>
      </c>
      <c r="NAC115" s="81" t="str">
        <f t="shared" si="251"/>
        <v/>
      </c>
      <c r="NAD115" s="81" t="str">
        <f t="shared" si="251"/>
        <v/>
      </c>
      <c r="NAE115" s="81" t="str">
        <f t="shared" si="251"/>
        <v/>
      </c>
      <c r="NAF115" s="81" t="str">
        <f t="shared" si="251"/>
        <v/>
      </c>
      <c r="NAG115" s="81" t="str">
        <f t="shared" si="251"/>
        <v/>
      </c>
      <c r="NAH115" s="81" t="str">
        <f t="shared" si="251"/>
        <v/>
      </c>
      <c r="NAI115" s="81" t="str">
        <f t="shared" si="251"/>
        <v/>
      </c>
      <c r="NAJ115" s="81" t="str">
        <f t="shared" si="251"/>
        <v/>
      </c>
      <c r="NAK115" s="81" t="str">
        <f t="shared" si="251"/>
        <v/>
      </c>
      <c r="NAL115" s="81" t="str">
        <f t="shared" si="251"/>
        <v/>
      </c>
      <c r="NAM115" s="81" t="str">
        <f t="shared" si="251"/>
        <v/>
      </c>
      <c r="NAN115" s="81" t="str">
        <f t="shared" si="251"/>
        <v/>
      </c>
      <c r="NAO115" s="81" t="str">
        <f t="shared" si="251"/>
        <v/>
      </c>
      <c r="NAP115" s="81" t="str">
        <f t="shared" si="251"/>
        <v/>
      </c>
      <c r="NAQ115" s="81" t="str">
        <f t="shared" si="251"/>
        <v/>
      </c>
      <c r="NAR115" s="81" t="str">
        <f t="shared" si="251"/>
        <v/>
      </c>
      <c r="NAS115" s="81" t="str">
        <f t="shared" si="251"/>
        <v/>
      </c>
      <c r="NAT115" s="81" t="str">
        <f t="shared" si="251"/>
        <v/>
      </c>
      <c r="NAU115" s="81" t="str">
        <f t="shared" ref="NAU115:NDF115" si="252">IF(ISNUMBER(outYear),NAU66+NAU72+NAU78+NAU112,"")</f>
        <v/>
      </c>
      <c r="NAV115" s="81" t="str">
        <f t="shared" si="252"/>
        <v/>
      </c>
      <c r="NAW115" s="81" t="str">
        <f t="shared" si="252"/>
        <v/>
      </c>
      <c r="NAX115" s="81" t="str">
        <f t="shared" si="252"/>
        <v/>
      </c>
      <c r="NAY115" s="81" t="str">
        <f t="shared" si="252"/>
        <v/>
      </c>
      <c r="NAZ115" s="81" t="str">
        <f t="shared" si="252"/>
        <v/>
      </c>
      <c r="NBA115" s="81" t="str">
        <f t="shared" si="252"/>
        <v/>
      </c>
      <c r="NBB115" s="81" t="str">
        <f t="shared" si="252"/>
        <v/>
      </c>
      <c r="NBC115" s="81" t="str">
        <f t="shared" si="252"/>
        <v/>
      </c>
      <c r="NBD115" s="81" t="str">
        <f t="shared" si="252"/>
        <v/>
      </c>
      <c r="NBE115" s="81" t="str">
        <f t="shared" si="252"/>
        <v/>
      </c>
      <c r="NBF115" s="81" t="str">
        <f t="shared" si="252"/>
        <v/>
      </c>
      <c r="NBG115" s="81" t="str">
        <f t="shared" si="252"/>
        <v/>
      </c>
      <c r="NBH115" s="81" t="str">
        <f t="shared" si="252"/>
        <v/>
      </c>
      <c r="NBI115" s="81" t="str">
        <f t="shared" si="252"/>
        <v/>
      </c>
      <c r="NBJ115" s="81" t="str">
        <f t="shared" si="252"/>
        <v/>
      </c>
      <c r="NBK115" s="81" t="str">
        <f t="shared" si="252"/>
        <v/>
      </c>
      <c r="NBL115" s="81" t="str">
        <f t="shared" si="252"/>
        <v/>
      </c>
      <c r="NBM115" s="81" t="str">
        <f t="shared" si="252"/>
        <v/>
      </c>
      <c r="NBN115" s="81" t="str">
        <f t="shared" si="252"/>
        <v/>
      </c>
      <c r="NBO115" s="81" t="str">
        <f t="shared" si="252"/>
        <v/>
      </c>
      <c r="NBP115" s="81" t="str">
        <f t="shared" si="252"/>
        <v/>
      </c>
      <c r="NBQ115" s="81" t="str">
        <f t="shared" si="252"/>
        <v/>
      </c>
      <c r="NBR115" s="81" t="str">
        <f t="shared" si="252"/>
        <v/>
      </c>
      <c r="NBS115" s="81" t="str">
        <f t="shared" si="252"/>
        <v/>
      </c>
      <c r="NBT115" s="81" t="str">
        <f t="shared" si="252"/>
        <v/>
      </c>
      <c r="NBU115" s="81" t="str">
        <f t="shared" si="252"/>
        <v/>
      </c>
      <c r="NBV115" s="81" t="str">
        <f t="shared" si="252"/>
        <v/>
      </c>
      <c r="NBW115" s="81" t="str">
        <f t="shared" si="252"/>
        <v/>
      </c>
      <c r="NBX115" s="81" t="str">
        <f t="shared" si="252"/>
        <v/>
      </c>
      <c r="NBY115" s="81" t="str">
        <f t="shared" si="252"/>
        <v/>
      </c>
      <c r="NBZ115" s="81" t="str">
        <f t="shared" si="252"/>
        <v/>
      </c>
      <c r="NCA115" s="81" t="str">
        <f t="shared" si="252"/>
        <v/>
      </c>
      <c r="NCB115" s="81" t="str">
        <f t="shared" si="252"/>
        <v/>
      </c>
      <c r="NCC115" s="81" t="str">
        <f t="shared" si="252"/>
        <v/>
      </c>
      <c r="NCD115" s="81" t="str">
        <f t="shared" si="252"/>
        <v/>
      </c>
      <c r="NCE115" s="81" t="str">
        <f t="shared" si="252"/>
        <v/>
      </c>
      <c r="NCF115" s="81" t="str">
        <f t="shared" si="252"/>
        <v/>
      </c>
      <c r="NCG115" s="81" t="str">
        <f t="shared" si="252"/>
        <v/>
      </c>
      <c r="NCH115" s="81" t="str">
        <f t="shared" si="252"/>
        <v/>
      </c>
      <c r="NCI115" s="81" t="str">
        <f t="shared" si="252"/>
        <v/>
      </c>
      <c r="NCJ115" s="81" t="str">
        <f t="shared" si="252"/>
        <v/>
      </c>
      <c r="NCK115" s="81" t="str">
        <f t="shared" si="252"/>
        <v/>
      </c>
      <c r="NCL115" s="81" t="str">
        <f t="shared" si="252"/>
        <v/>
      </c>
      <c r="NCM115" s="81" t="str">
        <f t="shared" si="252"/>
        <v/>
      </c>
      <c r="NCN115" s="81" t="str">
        <f t="shared" si="252"/>
        <v/>
      </c>
      <c r="NCO115" s="81" t="str">
        <f t="shared" si="252"/>
        <v/>
      </c>
      <c r="NCP115" s="81" t="str">
        <f t="shared" si="252"/>
        <v/>
      </c>
      <c r="NCQ115" s="81" t="str">
        <f t="shared" si="252"/>
        <v/>
      </c>
      <c r="NCR115" s="81" t="str">
        <f t="shared" si="252"/>
        <v/>
      </c>
      <c r="NCS115" s="81" t="str">
        <f t="shared" si="252"/>
        <v/>
      </c>
      <c r="NCT115" s="81" t="str">
        <f t="shared" si="252"/>
        <v/>
      </c>
      <c r="NCU115" s="81" t="str">
        <f t="shared" si="252"/>
        <v/>
      </c>
      <c r="NCV115" s="81" t="str">
        <f t="shared" si="252"/>
        <v/>
      </c>
      <c r="NCW115" s="81" t="str">
        <f t="shared" si="252"/>
        <v/>
      </c>
      <c r="NCX115" s="81" t="str">
        <f t="shared" si="252"/>
        <v/>
      </c>
      <c r="NCY115" s="81" t="str">
        <f t="shared" si="252"/>
        <v/>
      </c>
      <c r="NCZ115" s="81" t="str">
        <f t="shared" si="252"/>
        <v/>
      </c>
      <c r="NDA115" s="81" t="str">
        <f t="shared" si="252"/>
        <v/>
      </c>
      <c r="NDB115" s="81" t="str">
        <f t="shared" si="252"/>
        <v/>
      </c>
      <c r="NDC115" s="81" t="str">
        <f t="shared" si="252"/>
        <v/>
      </c>
      <c r="NDD115" s="81" t="str">
        <f t="shared" si="252"/>
        <v/>
      </c>
      <c r="NDE115" s="81" t="str">
        <f t="shared" si="252"/>
        <v/>
      </c>
      <c r="NDF115" s="81" t="str">
        <f t="shared" si="252"/>
        <v/>
      </c>
      <c r="NDG115" s="81" t="str">
        <f t="shared" ref="NDG115:NFR115" si="253">IF(ISNUMBER(outYear),NDG66+NDG72+NDG78+NDG112,"")</f>
        <v/>
      </c>
      <c r="NDH115" s="81" t="str">
        <f t="shared" si="253"/>
        <v/>
      </c>
      <c r="NDI115" s="81" t="str">
        <f t="shared" si="253"/>
        <v/>
      </c>
      <c r="NDJ115" s="81" t="str">
        <f t="shared" si="253"/>
        <v/>
      </c>
      <c r="NDK115" s="81" t="str">
        <f t="shared" si="253"/>
        <v/>
      </c>
      <c r="NDL115" s="81" t="str">
        <f t="shared" si="253"/>
        <v/>
      </c>
      <c r="NDM115" s="81" t="str">
        <f t="shared" si="253"/>
        <v/>
      </c>
      <c r="NDN115" s="81" t="str">
        <f t="shared" si="253"/>
        <v/>
      </c>
      <c r="NDO115" s="81" t="str">
        <f t="shared" si="253"/>
        <v/>
      </c>
      <c r="NDP115" s="81" t="str">
        <f t="shared" si="253"/>
        <v/>
      </c>
      <c r="NDQ115" s="81" t="str">
        <f t="shared" si="253"/>
        <v/>
      </c>
      <c r="NDR115" s="81" t="str">
        <f t="shared" si="253"/>
        <v/>
      </c>
      <c r="NDS115" s="81" t="str">
        <f t="shared" si="253"/>
        <v/>
      </c>
      <c r="NDT115" s="81" t="str">
        <f t="shared" si="253"/>
        <v/>
      </c>
      <c r="NDU115" s="81" t="str">
        <f t="shared" si="253"/>
        <v/>
      </c>
      <c r="NDV115" s="81" t="str">
        <f t="shared" si="253"/>
        <v/>
      </c>
      <c r="NDW115" s="81" t="str">
        <f t="shared" si="253"/>
        <v/>
      </c>
      <c r="NDX115" s="81" t="str">
        <f t="shared" si="253"/>
        <v/>
      </c>
      <c r="NDY115" s="81" t="str">
        <f t="shared" si="253"/>
        <v/>
      </c>
      <c r="NDZ115" s="81" t="str">
        <f t="shared" si="253"/>
        <v/>
      </c>
      <c r="NEA115" s="81" t="str">
        <f t="shared" si="253"/>
        <v/>
      </c>
      <c r="NEB115" s="81" t="str">
        <f t="shared" si="253"/>
        <v/>
      </c>
      <c r="NEC115" s="81" t="str">
        <f t="shared" si="253"/>
        <v/>
      </c>
      <c r="NED115" s="81" t="str">
        <f t="shared" si="253"/>
        <v/>
      </c>
      <c r="NEE115" s="81" t="str">
        <f t="shared" si="253"/>
        <v/>
      </c>
      <c r="NEF115" s="81" t="str">
        <f t="shared" si="253"/>
        <v/>
      </c>
      <c r="NEG115" s="81" t="str">
        <f t="shared" si="253"/>
        <v/>
      </c>
      <c r="NEH115" s="81" t="str">
        <f t="shared" si="253"/>
        <v/>
      </c>
      <c r="NEI115" s="81" t="str">
        <f t="shared" si="253"/>
        <v/>
      </c>
      <c r="NEJ115" s="81" t="str">
        <f t="shared" si="253"/>
        <v/>
      </c>
      <c r="NEK115" s="81" t="str">
        <f t="shared" si="253"/>
        <v/>
      </c>
      <c r="NEL115" s="81" t="str">
        <f t="shared" si="253"/>
        <v/>
      </c>
      <c r="NEM115" s="81" t="str">
        <f t="shared" si="253"/>
        <v/>
      </c>
      <c r="NEN115" s="81" t="str">
        <f t="shared" si="253"/>
        <v/>
      </c>
      <c r="NEO115" s="81" t="str">
        <f t="shared" si="253"/>
        <v/>
      </c>
      <c r="NEP115" s="81" t="str">
        <f t="shared" si="253"/>
        <v/>
      </c>
      <c r="NEQ115" s="81" t="str">
        <f t="shared" si="253"/>
        <v/>
      </c>
      <c r="NER115" s="81" t="str">
        <f t="shared" si="253"/>
        <v/>
      </c>
      <c r="NES115" s="81" t="str">
        <f t="shared" si="253"/>
        <v/>
      </c>
      <c r="NET115" s="81" t="str">
        <f t="shared" si="253"/>
        <v/>
      </c>
      <c r="NEU115" s="81" t="str">
        <f t="shared" si="253"/>
        <v/>
      </c>
      <c r="NEV115" s="81" t="str">
        <f t="shared" si="253"/>
        <v/>
      </c>
      <c r="NEW115" s="81" t="str">
        <f t="shared" si="253"/>
        <v/>
      </c>
      <c r="NEX115" s="81" t="str">
        <f t="shared" si="253"/>
        <v/>
      </c>
      <c r="NEY115" s="81" t="str">
        <f t="shared" si="253"/>
        <v/>
      </c>
      <c r="NEZ115" s="81" t="str">
        <f t="shared" si="253"/>
        <v/>
      </c>
      <c r="NFA115" s="81" t="str">
        <f t="shared" si="253"/>
        <v/>
      </c>
      <c r="NFB115" s="81" t="str">
        <f t="shared" si="253"/>
        <v/>
      </c>
      <c r="NFC115" s="81" t="str">
        <f t="shared" si="253"/>
        <v/>
      </c>
      <c r="NFD115" s="81" t="str">
        <f t="shared" si="253"/>
        <v/>
      </c>
      <c r="NFE115" s="81" t="str">
        <f t="shared" si="253"/>
        <v/>
      </c>
      <c r="NFF115" s="81" t="str">
        <f t="shared" si="253"/>
        <v/>
      </c>
      <c r="NFG115" s="81" t="str">
        <f t="shared" si="253"/>
        <v/>
      </c>
      <c r="NFH115" s="81" t="str">
        <f t="shared" si="253"/>
        <v/>
      </c>
      <c r="NFI115" s="81" t="str">
        <f t="shared" si="253"/>
        <v/>
      </c>
      <c r="NFJ115" s="81" t="str">
        <f t="shared" si="253"/>
        <v/>
      </c>
      <c r="NFK115" s="81" t="str">
        <f t="shared" si="253"/>
        <v/>
      </c>
      <c r="NFL115" s="81" t="str">
        <f t="shared" si="253"/>
        <v/>
      </c>
      <c r="NFM115" s="81" t="str">
        <f t="shared" si="253"/>
        <v/>
      </c>
      <c r="NFN115" s="81" t="str">
        <f t="shared" si="253"/>
        <v/>
      </c>
      <c r="NFO115" s="81" t="str">
        <f t="shared" si="253"/>
        <v/>
      </c>
      <c r="NFP115" s="81" t="str">
        <f t="shared" si="253"/>
        <v/>
      </c>
      <c r="NFQ115" s="81" t="str">
        <f t="shared" si="253"/>
        <v/>
      </c>
      <c r="NFR115" s="81" t="str">
        <f t="shared" si="253"/>
        <v/>
      </c>
      <c r="NFS115" s="81" t="str">
        <f t="shared" ref="NFS115:NID115" si="254">IF(ISNUMBER(outYear),NFS66+NFS72+NFS78+NFS112,"")</f>
        <v/>
      </c>
      <c r="NFT115" s="81" t="str">
        <f t="shared" si="254"/>
        <v/>
      </c>
      <c r="NFU115" s="81" t="str">
        <f t="shared" si="254"/>
        <v/>
      </c>
      <c r="NFV115" s="81" t="str">
        <f t="shared" si="254"/>
        <v/>
      </c>
      <c r="NFW115" s="81" t="str">
        <f t="shared" si="254"/>
        <v/>
      </c>
      <c r="NFX115" s="81" t="str">
        <f t="shared" si="254"/>
        <v/>
      </c>
      <c r="NFY115" s="81" t="str">
        <f t="shared" si="254"/>
        <v/>
      </c>
      <c r="NFZ115" s="81" t="str">
        <f t="shared" si="254"/>
        <v/>
      </c>
      <c r="NGA115" s="81" t="str">
        <f t="shared" si="254"/>
        <v/>
      </c>
      <c r="NGB115" s="81" t="str">
        <f t="shared" si="254"/>
        <v/>
      </c>
      <c r="NGC115" s="81" t="str">
        <f t="shared" si="254"/>
        <v/>
      </c>
      <c r="NGD115" s="81" t="str">
        <f t="shared" si="254"/>
        <v/>
      </c>
      <c r="NGE115" s="81" t="str">
        <f t="shared" si="254"/>
        <v/>
      </c>
      <c r="NGF115" s="81" t="str">
        <f t="shared" si="254"/>
        <v/>
      </c>
      <c r="NGG115" s="81" t="str">
        <f t="shared" si="254"/>
        <v/>
      </c>
      <c r="NGH115" s="81" t="str">
        <f t="shared" si="254"/>
        <v/>
      </c>
      <c r="NGI115" s="81" t="str">
        <f t="shared" si="254"/>
        <v/>
      </c>
      <c r="NGJ115" s="81" t="str">
        <f t="shared" si="254"/>
        <v/>
      </c>
      <c r="NGK115" s="81" t="str">
        <f t="shared" si="254"/>
        <v/>
      </c>
      <c r="NGL115" s="81" t="str">
        <f t="shared" si="254"/>
        <v/>
      </c>
      <c r="NGM115" s="81" t="str">
        <f t="shared" si="254"/>
        <v/>
      </c>
      <c r="NGN115" s="81" t="str">
        <f t="shared" si="254"/>
        <v/>
      </c>
      <c r="NGO115" s="81" t="str">
        <f t="shared" si="254"/>
        <v/>
      </c>
      <c r="NGP115" s="81" t="str">
        <f t="shared" si="254"/>
        <v/>
      </c>
      <c r="NGQ115" s="81" t="str">
        <f t="shared" si="254"/>
        <v/>
      </c>
      <c r="NGR115" s="81" t="str">
        <f t="shared" si="254"/>
        <v/>
      </c>
      <c r="NGS115" s="81" t="str">
        <f t="shared" si="254"/>
        <v/>
      </c>
      <c r="NGT115" s="81" t="str">
        <f t="shared" si="254"/>
        <v/>
      </c>
      <c r="NGU115" s="81" t="str">
        <f t="shared" si="254"/>
        <v/>
      </c>
      <c r="NGV115" s="81" t="str">
        <f t="shared" si="254"/>
        <v/>
      </c>
      <c r="NGW115" s="81" t="str">
        <f t="shared" si="254"/>
        <v/>
      </c>
      <c r="NGX115" s="81" t="str">
        <f t="shared" si="254"/>
        <v/>
      </c>
      <c r="NGY115" s="81" t="str">
        <f t="shared" si="254"/>
        <v/>
      </c>
      <c r="NGZ115" s="81" t="str">
        <f t="shared" si="254"/>
        <v/>
      </c>
      <c r="NHA115" s="81" t="str">
        <f t="shared" si="254"/>
        <v/>
      </c>
      <c r="NHB115" s="81" t="str">
        <f t="shared" si="254"/>
        <v/>
      </c>
      <c r="NHC115" s="81" t="str">
        <f t="shared" si="254"/>
        <v/>
      </c>
      <c r="NHD115" s="81" t="str">
        <f t="shared" si="254"/>
        <v/>
      </c>
      <c r="NHE115" s="81" t="str">
        <f t="shared" si="254"/>
        <v/>
      </c>
      <c r="NHF115" s="81" t="str">
        <f t="shared" si="254"/>
        <v/>
      </c>
      <c r="NHG115" s="81" t="str">
        <f t="shared" si="254"/>
        <v/>
      </c>
      <c r="NHH115" s="81" t="str">
        <f t="shared" si="254"/>
        <v/>
      </c>
      <c r="NHI115" s="81" t="str">
        <f t="shared" si="254"/>
        <v/>
      </c>
      <c r="NHJ115" s="81" t="str">
        <f t="shared" si="254"/>
        <v/>
      </c>
      <c r="NHK115" s="81" t="str">
        <f t="shared" si="254"/>
        <v/>
      </c>
      <c r="NHL115" s="81" t="str">
        <f t="shared" si="254"/>
        <v/>
      </c>
      <c r="NHM115" s="81" t="str">
        <f t="shared" si="254"/>
        <v/>
      </c>
      <c r="NHN115" s="81" t="str">
        <f t="shared" si="254"/>
        <v/>
      </c>
      <c r="NHO115" s="81" t="str">
        <f t="shared" si="254"/>
        <v/>
      </c>
      <c r="NHP115" s="81" t="str">
        <f t="shared" si="254"/>
        <v/>
      </c>
      <c r="NHQ115" s="81" t="str">
        <f t="shared" si="254"/>
        <v/>
      </c>
      <c r="NHR115" s="81" t="str">
        <f t="shared" si="254"/>
        <v/>
      </c>
      <c r="NHS115" s="81" t="str">
        <f t="shared" si="254"/>
        <v/>
      </c>
      <c r="NHT115" s="81" t="str">
        <f t="shared" si="254"/>
        <v/>
      </c>
      <c r="NHU115" s="81" t="str">
        <f t="shared" si="254"/>
        <v/>
      </c>
      <c r="NHV115" s="81" t="str">
        <f t="shared" si="254"/>
        <v/>
      </c>
      <c r="NHW115" s="81" t="str">
        <f t="shared" si="254"/>
        <v/>
      </c>
      <c r="NHX115" s="81" t="str">
        <f t="shared" si="254"/>
        <v/>
      </c>
      <c r="NHY115" s="81" t="str">
        <f t="shared" si="254"/>
        <v/>
      </c>
      <c r="NHZ115" s="81" t="str">
        <f t="shared" si="254"/>
        <v/>
      </c>
      <c r="NIA115" s="81" t="str">
        <f t="shared" si="254"/>
        <v/>
      </c>
      <c r="NIB115" s="81" t="str">
        <f t="shared" si="254"/>
        <v/>
      </c>
      <c r="NIC115" s="81" t="str">
        <f t="shared" si="254"/>
        <v/>
      </c>
      <c r="NID115" s="81" t="str">
        <f t="shared" si="254"/>
        <v/>
      </c>
      <c r="NIE115" s="81" t="str">
        <f t="shared" ref="NIE115:NKP115" si="255">IF(ISNUMBER(outYear),NIE66+NIE72+NIE78+NIE112,"")</f>
        <v/>
      </c>
      <c r="NIF115" s="81" t="str">
        <f t="shared" si="255"/>
        <v/>
      </c>
      <c r="NIG115" s="81" t="str">
        <f t="shared" si="255"/>
        <v/>
      </c>
      <c r="NIH115" s="81" t="str">
        <f t="shared" si="255"/>
        <v/>
      </c>
      <c r="NII115" s="81" t="str">
        <f t="shared" si="255"/>
        <v/>
      </c>
      <c r="NIJ115" s="81" t="str">
        <f t="shared" si="255"/>
        <v/>
      </c>
      <c r="NIK115" s="81" t="str">
        <f t="shared" si="255"/>
        <v/>
      </c>
      <c r="NIL115" s="81" t="str">
        <f t="shared" si="255"/>
        <v/>
      </c>
      <c r="NIM115" s="81" t="str">
        <f t="shared" si="255"/>
        <v/>
      </c>
      <c r="NIN115" s="81" t="str">
        <f t="shared" si="255"/>
        <v/>
      </c>
      <c r="NIO115" s="81" t="str">
        <f t="shared" si="255"/>
        <v/>
      </c>
      <c r="NIP115" s="81" t="str">
        <f t="shared" si="255"/>
        <v/>
      </c>
      <c r="NIQ115" s="81" t="str">
        <f t="shared" si="255"/>
        <v/>
      </c>
      <c r="NIR115" s="81" t="str">
        <f t="shared" si="255"/>
        <v/>
      </c>
      <c r="NIS115" s="81" t="str">
        <f t="shared" si="255"/>
        <v/>
      </c>
      <c r="NIT115" s="81" t="str">
        <f t="shared" si="255"/>
        <v/>
      </c>
      <c r="NIU115" s="81" t="str">
        <f t="shared" si="255"/>
        <v/>
      </c>
      <c r="NIV115" s="81" t="str">
        <f t="shared" si="255"/>
        <v/>
      </c>
      <c r="NIW115" s="81" t="str">
        <f t="shared" si="255"/>
        <v/>
      </c>
      <c r="NIX115" s="81" t="str">
        <f t="shared" si="255"/>
        <v/>
      </c>
      <c r="NIY115" s="81" t="str">
        <f t="shared" si="255"/>
        <v/>
      </c>
      <c r="NIZ115" s="81" t="str">
        <f t="shared" si="255"/>
        <v/>
      </c>
      <c r="NJA115" s="81" t="str">
        <f t="shared" si="255"/>
        <v/>
      </c>
      <c r="NJB115" s="81" t="str">
        <f t="shared" si="255"/>
        <v/>
      </c>
      <c r="NJC115" s="81" t="str">
        <f t="shared" si="255"/>
        <v/>
      </c>
      <c r="NJD115" s="81" t="str">
        <f t="shared" si="255"/>
        <v/>
      </c>
      <c r="NJE115" s="81" t="str">
        <f t="shared" si="255"/>
        <v/>
      </c>
      <c r="NJF115" s="81" t="str">
        <f t="shared" si="255"/>
        <v/>
      </c>
      <c r="NJG115" s="81" t="str">
        <f t="shared" si="255"/>
        <v/>
      </c>
      <c r="NJH115" s="81" t="str">
        <f t="shared" si="255"/>
        <v/>
      </c>
      <c r="NJI115" s="81" t="str">
        <f t="shared" si="255"/>
        <v/>
      </c>
      <c r="NJJ115" s="81" t="str">
        <f t="shared" si="255"/>
        <v/>
      </c>
      <c r="NJK115" s="81" t="str">
        <f t="shared" si="255"/>
        <v/>
      </c>
      <c r="NJL115" s="81" t="str">
        <f t="shared" si="255"/>
        <v/>
      </c>
      <c r="NJM115" s="81" t="str">
        <f t="shared" si="255"/>
        <v/>
      </c>
      <c r="NJN115" s="81" t="str">
        <f t="shared" si="255"/>
        <v/>
      </c>
      <c r="NJO115" s="81" t="str">
        <f t="shared" si="255"/>
        <v/>
      </c>
      <c r="NJP115" s="81" t="str">
        <f t="shared" si="255"/>
        <v/>
      </c>
      <c r="NJQ115" s="81" t="str">
        <f t="shared" si="255"/>
        <v/>
      </c>
      <c r="NJR115" s="81" t="str">
        <f t="shared" si="255"/>
        <v/>
      </c>
      <c r="NJS115" s="81" t="str">
        <f t="shared" si="255"/>
        <v/>
      </c>
      <c r="NJT115" s="81" t="str">
        <f t="shared" si="255"/>
        <v/>
      </c>
      <c r="NJU115" s="81" t="str">
        <f t="shared" si="255"/>
        <v/>
      </c>
      <c r="NJV115" s="81" t="str">
        <f t="shared" si="255"/>
        <v/>
      </c>
      <c r="NJW115" s="81" t="str">
        <f t="shared" si="255"/>
        <v/>
      </c>
      <c r="NJX115" s="81" t="str">
        <f t="shared" si="255"/>
        <v/>
      </c>
      <c r="NJY115" s="81" t="str">
        <f t="shared" si="255"/>
        <v/>
      </c>
      <c r="NJZ115" s="81" t="str">
        <f t="shared" si="255"/>
        <v/>
      </c>
      <c r="NKA115" s="81" t="str">
        <f t="shared" si="255"/>
        <v/>
      </c>
      <c r="NKB115" s="81" t="str">
        <f t="shared" si="255"/>
        <v/>
      </c>
      <c r="NKC115" s="81" t="str">
        <f t="shared" si="255"/>
        <v/>
      </c>
      <c r="NKD115" s="81" t="str">
        <f t="shared" si="255"/>
        <v/>
      </c>
      <c r="NKE115" s="81" t="str">
        <f t="shared" si="255"/>
        <v/>
      </c>
      <c r="NKF115" s="81" t="str">
        <f t="shared" si="255"/>
        <v/>
      </c>
      <c r="NKG115" s="81" t="str">
        <f t="shared" si="255"/>
        <v/>
      </c>
      <c r="NKH115" s="81" t="str">
        <f t="shared" si="255"/>
        <v/>
      </c>
      <c r="NKI115" s="81" t="str">
        <f t="shared" si="255"/>
        <v/>
      </c>
      <c r="NKJ115" s="81" t="str">
        <f t="shared" si="255"/>
        <v/>
      </c>
      <c r="NKK115" s="81" t="str">
        <f t="shared" si="255"/>
        <v/>
      </c>
      <c r="NKL115" s="81" t="str">
        <f t="shared" si="255"/>
        <v/>
      </c>
      <c r="NKM115" s="81" t="str">
        <f t="shared" si="255"/>
        <v/>
      </c>
      <c r="NKN115" s="81" t="str">
        <f t="shared" si="255"/>
        <v/>
      </c>
      <c r="NKO115" s="81" t="str">
        <f t="shared" si="255"/>
        <v/>
      </c>
      <c r="NKP115" s="81" t="str">
        <f t="shared" si="255"/>
        <v/>
      </c>
      <c r="NKQ115" s="81" t="str">
        <f t="shared" ref="NKQ115:NNB115" si="256">IF(ISNUMBER(outYear),NKQ66+NKQ72+NKQ78+NKQ112,"")</f>
        <v/>
      </c>
      <c r="NKR115" s="81" t="str">
        <f t="shared" si="256"/>
        <v/>
      </c>
      <c r="NKS115" s="81" t="str">
        <f t="shared" si="256"/>
        <v/>
      </c>
      <c r="NKT115" s="81" t="str">
        <f t="shared" si="256"/>
        <v/>
      </c>
      <c r="NKU115" s="81" t="str">
        <f t="shared" si="256"/>
        <v/>
      </c>
      <c r="NKV115" s="81" t="str">
        <f t="shared" si="256"/>
        <v/>
      </c>
      <c r="NKW115" s="81" t="str">
        <f t="shared" si="256"/>
        <v/>
      </c>
      <c r="NKX115" s="81" t="str">
        <f t="shared" si="256"/>
        <v/>
      </c>
      <c r="NKY115" s="81" t="str">
        <f t="shared" si="256"/>
        <v/>
      </c>
      <c r="NKZ115" s="81" t="str">
        <f t="shared" si="256"/>
        <v/>
      </c>
      <c r="NLA115" s="81" t="str">
        <f t="shared" si="256"/>
        <v/>
      </c>
      <c r="NLB115" s="81" t="str">
        <f t="shared" si="256"/>
        <v/>
      </c>
      <c r="NLC115" s="81" t="str">
        <f t="shared" si="256"/>
        <v/>
      </c>
      <c r="NLD115" s="81" t="str">
        <f t="shared" si="256"/>
        <v/>
      </c>
      <c r="NLE115" s="81" t="str">
        <f t="shared" si="256"/>
        <v/>
      </c>
      <c r="NLF115" s="81" t="str">
        <f t="shared" si="256"/>
        <v/>
      </c>
      <c r="NLG115" s="81" t="str">
        <f t="shared" si="256"/>
        <v/>
      </c>
      <c r="NLH115" s="81" t="str">
        <f t="shared" si="256"/>
        <v/>
      </c>
      <c r="NLI115" s="81" t="str">
        <f t="shared" si="256"/>
        <v/>
      </c>
      <c r="NLJ115" s="81" t="str">
        <f t="shared" si="256"/>
        <v/>
      </c>
      <c r="NLK115" s="81" t="str">
        <f t="shared" si="256"/>
        <v/>
      </c>
      <c r="NLL115" s="81" t="str">
        <f t="shared" si="256"/>
        <v/>
      </c>
      <c r="NLM115" s="81" t="str">
        <f t="shared" si="256"/>
        <v/>
      </c>
      <c r="NLN115" s="81" t="str">
        <f t="shared" si="256"/>
        <v/>
      </c>
      <c r="NLO115" s="81" t="str">
        <f t="shared" si="256"/>
        <v/>
      </c>
      <c r="NLP115" s="81" t="str">
        <f t="shared" si="256"/>
        <v/>
      </c>
      <c r="NLQ115" s="81" t="str">
        <f t="shared" si="256"/>
        <v/>
      </c>
      <c r="NLR115" s="81" t="str">
        <f t="shared" si="256"/>
        <v/>
      </c>
      <c r="NLS115" s="81" t="str">
        <f t="shared" si="256"/>
        <v/>
      </c>
      <c r="NLT115" s="81" t="str">
        <f t="shared" si="256"/>
        <v/>
      </c>
      <c r="NLU115" s="81" t="str">
        <f t="shared" si="256"/>
        <v/>
      </c>
      <c r="NLV115" s="81" t="str">
        <f t="shared" si="256"/>
        <v/>
      </c>
      <c r="NLW115" s="81" t="str">
        <f t="shared" si="256"/>
        <v/>
      </c>
      <c r="NLX115" s="81" t="str">
        <f t="shared" si="256"/>
        <v/>
      </c>
      <c r="NLY115" s="81" t="str">
        <f t="shared" si="256"/>
        <v/>
      </c>
      <c r="NLZ115" s="81" t="str">
        <f t="shared" si="256"/>
        <v/>
      </c>
      <c r="NMA115" s="81" t="str">
        <f t="shared" si="256"/>
        <v/>
      </c>
      <c r="NMB115" s="81" t="str">
        <f t="shared" si="256"/>
        <v/>
      </c>
      <c r="NMC115" s="81" t="str">
        <f t="shared" si="256"/>
        <v/>
      </c>
      <c r="NMD115" s="81" t="str">
        <f t="shared" si="256"/>
        <v/>
      </c>
      <c r="NME115" s="81" t="str">
        <f t="shared" si="256"/>
        <v/>
      </c>
      <c r="NMF115" s="81" t="str">
        <f t="shared" si="256"/>
        <v/>
      </c>
      <c r="NMG115" s="81" t="str">
        <f t="shared" si="256"/>
        <v/>
      </c>
      <c r="NMH115" s="81" t="str">
        <f t="shared" si="256"/>
        <v/>
      </c>
      <c r="NMI115" s="81" t="str">
        <f t="shared" si="256"/>
        <v/>
      </c>
      <c r="NMJ115" s="81" t="str">
        <f t="shared" si="256"/>
        <v/>
      </c>
      <c r="NMK115" s="81" t="str">
        <f t="shared" si="256"/>
        <v/>
      </c>
      <c r="NML115" s="81" t="str">
        <f t="shared" si="256"/>
        <v/>
      </c>
      <c r="NMM115" s="81" t="str">
        <f t="shared" si="256"/>
        <v/>
      </c>
      <c r="NMN115" s="81" t="str">
        <f t="shared" si="256"/>
        <v/>
      </c>
      <c r="NMO115" s="81" t="str">
        <f t="shared" si="256"/>
        <v/>
      </c>
      <c r="NMP115" s="81" t="str">
        <f t="shared" si="256"/>
        <v/>
      </c>
      <c r="NMQ115" s="81" t="str">
        <f t="shared" si="256"/>
        <v/>
      </c>
      <c r="NMR115" s="81" t="str">
        <f t="shared" si="256"/>
        <v/>
      </c>
      <c r="NMS115" s="81" t="str">
        <f t="shared" si="256"/>
        <v/>
      </c>
      <c r="NMT115" s="81" t="str">
        <f t="shared" si="256"/>
        <v/>
      </c>
      <c r="NMU115" s="81" t="str">
        <f t="shared" si="256"/>
        <v/>
      </c>
      <c r="NMV115" s="81" t="str">
        <f t="shared" si="256"/>
        <v/>
      </c>
      <c r="NMW115" s="81" t="str">
        <f t="shared" si="256"/>
        <v/>
      </c>
      <c r="NMX115" s="81" t="str">
        <f t="shared" si="256"/>
        <v/>
      </c>
      <c r="NMY115" s="81" t="str">
        <f t="shared" si="256"/>
        <v/>
      </c>
      <c r="NMZ115" s="81" t="str">
        <f t="shared" si="256"/>
        <v/>
      </c>
      <c r="NNA115" s="81" t="str">
        <f t="shared" si="256"/>
        <v/>
      </c>
      <c r="NNB115" s="81" t="str">
        <f t="shared" si="256"/>
        <v/>
      </c>
      <c r="NNC115" s="81" t="str">
        <f t="shared" ref="NNC115:NPN115" si="257">IF(ISNUMBER(outYear),NNC66+NNC72+NNC78+NNC112,"")</f>
        <v/>
      </c>
      <c r="NND115" s="81" t="str">
        <f t="shared" si="257"/>
        <v/>
      </c>
      <c r="NNE115" s="81" t="str">
        <f t="shared" si="257"/>
        <v/>
      </c>
      <c r="NNF115" s="81" t="str">
        <f t="shared" si="257"/>
        <v/>
      </c>
      <c r="NNG115" s="81" t="str">
        <f t="shared" si="257"/>
        <v/>
      </c>
      <c r="NNH115" s="81" t="str">
        <f t="shared" si="257"/>
        <v/>
      </c>
      <c r="NNI115" s="81" t="str">
        <f t="shared" si="257"/>
        <v/>
      </c>
      <c r="NNJ115" s="81" t="str">
        <f t="shared" si="257"/>
        <v/>
      </c>
      <c r="NNK115" s="81" t="str">
        <f t="shared" si="257"/>
        <v/>
      </c>
      <c r="NNL115" s="81" t="str">
        <f t="shared" si="257"/>
        <v/>
      </c>
      <c r="NNM115" s="81" t="str">
        <f t="shared" si="257"/>
        <v/>
      </c>
      <c r="NNN115" s="81" t="str">
        <f t="shared" si="257"/>
        <v/>
      </c>
      <c r="NNO115" s="81" t="str">
        <f t="shared" si="257"/>
        <v/>
      </c>
      <c r="NNP115" s="81" t="str">
        <f t="shared" si="257"/>
        <v/>
      </c>
      <c r="NNQ115" s="81" t="str">
        <f t="shared" si="257"/>
        <v/>
      </c>
      <c r="NNR115" s="81" t="str">
        <f t="shared" si="257"/>
        <v/>
      </c>
      <c r="NNS115" s="81" t="str">
        <f t="shared" si="257"/>
        <v/>
      </c>
      <c r="NNT115" s="81" t="str">
        <f t="shared" si="257"/>
        <v/>
      </c>
      <c r="NNU115" s="81" t="str">
        <f t="shared" si="257"/>
        <v/>
      </c>
      <c r="NNV115" s="81" t="str">
        <f t="shared" si="257"/>
        <v/>
      </c>
      <c r="NNW115" s="81" t="str">
        <f t="shared" si="257"/>
        <v/>
      </c>
      <c r="NNX115" s="81" t="str">
        <f t="shared" si="257"/>
        <v/>
      </c>
      <c r="NNY115" s="81" t="str">
        <f t="shared" si="257"/>
        <v/>
      </c>
      <c r="NNZ115" s="81" t="str">
        <f t="shared" si="257"/>
        <v/>
      </c>
      <c r="NOA115" s="81" t="str">
        <f t="shared" si="257"/>
        <v/>
      </c>
      <c r="NOB115" s="81" t="str">
        <f t="shared" si="257"/>
        <v/>
      </c>
      <c r="NOC115" s="81" t="str">
        <f t="shared" si="257"/>
        <v/>
      </c>
      <c r="NOD115" s="81" t="str">
        <f t="shared" si="257"/>
        <v/>
      </c>
      <c r="NOE115" s="81" t="str">
        <f t="shared" si="257"/>
        <v/>
      </c>
      <c r="NOF115" s="81" t="str">
        <f t="shared" si="257"/>
        <v/>
      </c>
      <c r="NOG115" s="81" t="str">
        <f t="shared" si="257"/>
        <v/>
      </c>
      <c r="NOH115" s="81" t="str">
        <f t="shared" si="257"/>
        <v/>
      </c>
      <c r="NOI115" s="81" t="str">
        <f t="shared" si="257"/>
        <v/>
      </c>
      <c r="NOJ115" s="81" t="str">
        <f t="shared" si="257"/>
        <v/>
      </c>
      <c r="NOK115" s="81" t="str">
        <f t="shared" si="257"/>
        <v/>
      </c>
      <c r="NOL115" s="81" t="str">
        <f t="shared" si="257"/>
        <v/>
      </c>
      <c r="NOM115" s="81" t="str">
        <f t="shared" si="257"/>
        <v/>
      </c>
      <c r="NON115" s="81" t="str">
        <f t="shared" si="257"/>
        <v/>
      </c>
      <c r="NOO115" s="81" t="str">
        <f t="shared" si="257"/>
        <v/>
      </c>
      <c r="NOP115" s="81" t="str">
        <f t="shared" si="257"/>
        <v/>
      </c>
      <c r="NOQ115" s="81" t="str">
        <f t="shared" si="257"/>
        <v/>
      </c>
      <c r="NOR115" s="81" t="str">
        <f t="shared" si="257"/>
        <v/>
      </c>
      <c r="NOS115" s="81" t="str">
        <f t="shared" si="257"/>
        <v/>
      </c>
      <c r="NOT115" s="81" t="str">
        <f t="shared" si="257"/>
        <v/>
      </c>
      <c r="NOU115" s="81" t="str">
        <f t="shared" si="257"/>
        <v/>
      </c>
      <c r="NOV115" s="81" t="str">
        <f t="shared" si="257"/>
        <v/>
      </c>
      <c r="NOW115" s="81" t="str">
        <f t="shared" si="257"/>
        <v/>
      </c>
      <c r="NOX115" s="81" t="str">
        <f t="shared" si="257"/>
        <v/>
      </c>
      <c r="NOY115" s="81" t="str">
        <f t="shared" si="257"/>
        <v/>
      </c>
      <c r="NOZ115" s="81" t="str">
        <f t="shared" si="257"/>
        <v/>
      </c>
      <c r="NPA115" s="81" t="str">
        <f t="shared" si="257"/>
        <v/>
      </c>
      <c r="NPB115" s="81" t="str">
        <f t="shared" si="257"/>
        <v/>
      </c>
      <c r="NPC115" s="81" t="str">
        <f t="shared" si="257"/>
        <v/>
      </c>
      <c r="NPD115" s="81" t="str">
        <f t="shared" si="257"/>
        <v/>
      </c>
      <c r="NPE115" s="81" t="str">
        <f t="shared" si="257"/>
        <v/>
      </c>
      <c r="NPF115" s="81" t="str">
        <f t="shared" si="257"/>
        <v/>
      </c>
      <c r="NPG115" s="81" t="str">
        <f t="shared" si="257"/>
        <v/>
      </c>
      <c r="NPH115" s="81" t="str">
        <f t="shared" si="257"/>
        <v/>
      </c>
      <c r="NPI115" s="81" t="str">
        <f t="shared" si="257"/>
        <v/>
      </c>
      <c r="NPJ115" s="81" t="str">
        <f t="shared" si="257"/>
        <v/>
      </c>
      <c r="NPK115" s="81" t="str">
        <f t="shared" si="257"/>
        <v/>
      </c>
      <c r="NPL115" s="81" t="str">
        <f t="shared" si="257"/>
        <v/>
      </c>
      <c r="NPM115" s="81" t="str">
        <f t="shared" si="257"/>
        <v/>
      </c>
      <c r="NPN115" s="81" t="str">
        <f t="shared" si="257"/>
        <v/>
      </c>
      <c r="NPO115" s="81" t="str">
        <f t="shared" ref="NPO115:NRZ115" si="258">IF(ISNUMBER(outYear),NPO66+NPO72+NPO78+NPO112,"")</f>
        <v/>
      </c>
      <c r="NPP115" s="81" t="str">
        <f t="shared" si="258"/>
        <v/>
      </c>
      <c r="NPQ115" s="81" t="str">
        <f t="shared" si="258"/>
        <v/>
      </c>
      <c r="NPR115" s="81" t="str">
        <f t="shared" si="258"/>
        <v/>
      </c>
      <c r="NPS115" s="81" t="str">
        <f t="shared" si="258"/>
        <v/>
      </c>
      <c r="NPT115" s="81" t="str">
        <f t="shared" si="258"/>
        <v/>
      </c>
      <c r="NPU115" s="81" t="str">
        <f t="shared" si="258"/>
        <v/>
      </c>
      <c r="NPV115" s="81" t="str">
        <f t="shared" si="258"/>
        <v/>
      </c>
      <c r="NPW115" s="81" t="str">
        <f t="shared" si="258"/>
        <v/>
      </c>
      <c r="NPX115" s="81" t="str">
        <f t="shared" si="258"/>
        <v/>
      </c>
      <c r="NPY115" s="81" t="str">
        <f t="shared" si="258"/>
        <v/>
      </c>
      <c r="NPZ115" s="81" t="str">
        <f t="shared" si="258"/>
        <v/>
      </c>
      <c r="NQA115" s="81" t="str">
        <f t="shared" si="258"/>
        <v/>
      </c>
      <c r="NQB115" s="81" t="str">
        <f t="shared" si="258"/>
        <v/>
      </c>
      <c r="NQC115" s="81" t="str">
        <f t="shared" si="258"/>
        <v/>
      </c>
      <c r="NQD115" s="81" t="str">
        <f t="shared" si="258"/>
        <v/>
      </c>
      <c r="NQE115" s="81" t="str">
        <f t="shared" si="258"/>
        <v/>
      </c>
      <c r="NQF115" s="81" t="str">
        <f t="shared" si="258"/>
        <v/>
      </c>
      <c r="NQG115" s="81" t="str">
        <f t="shared" si="258"/>
        <v/>
      </c>
      <c r="NQH115" s="81" t="str">
        <f t="shared" si="258"/>
        <v/>
      </c>
      <c r="NQI115" s="81" t="str">
        <f t="shared" si="258"/>
        <v/>
      </c>
      <c r="NQJ115" s="81" t="str">
        <f t="shared" si="258"/>
        <v/>
      </c>
      <c r="NQK115" s="81" t="str">
        <f t="shared" si="258"/>
        <v/>
      </c>
      <c r="NQL115" s="81" t="str">
        <f t="shared" si="258"/>
        <v/>
      </c>
      <c r="NQM115" s="81" t="str">
        <f t="shared" si="258"/>
        <v/>
      </c>
      <c r="NQN115" s="81" t="str">
        <f t="shared" si="258"/>
        <v/>
      </c>
      <c r="NQO115" s="81" t="str">
        <f t="shared" si="258"/>
        <v/>
      </c>
      <c r="NQP115" s="81" t="str">
        <f t="shared" si="258"/>
        <v/>
      </c>
      <c r="NQQ115" s="81" t="str">
        <f t="shared" si="258"/>
        <v/>
      </c>
      <c r="NQR115" s="81" t="str">
        <f t="shared" si="258"/>
        <v/>
      </c>
      <c r="NQS115" s="81" t="str">
        <f t="shared" si="258"/>
        <v/>
      </c>
      <c r="NQT115" s="81" t="str">
        <f t="shared" si="258"/>
        <v/>
      </c>
      <c r="NQU115" s="81" t="str">
        <f t="shared" si="258"/>
        <v/>
      </c>
      <c r="NQV115" s="81" t="str">
        <f t="shared" si="258"/>
        <v/>
      </c>
      <c r="NQW115" s="81" t="str">
        <f t="shared" si="258"/>
        <v/>
      </c>
      <c r="NQX115" s="81" t="str">
        <f t="shared" si="258"/>
        <v/>
      </c>
      <c r="NQY115" s="81" t="str">
        <f t="shared" si="258"/>
        <v/>
      </c>
      <c r="NQZ115" s="81" t="str">
        <f t="shared" si="258"/>
        <v/>
      </c>
      <c r="NRA115" s="81" t="str">
        <f t="shared" si="258"/>
        <v/>
      </c>
      <c r="NRB115" s="81" t="str">
        <f t="shared" si="258"/>
        <v/>
      </c>
      <c r="NRC115" s="81" t="str">
        <f t="shared" si="258"/>
        <v/>
      </c>
      <c r="NRD115" s="81" t="str">
        <f t="shared" si="258"/>
        <v/>
      </c>
      <c r="NRE115" s="81" t="str">
        <f t="shared" si="258"/>
        <v/>
      </c>
      <c r="NRF115" s="81" t="str">
        <f t="shared" si="258"/>
        <v/>
      </c>
      <c r="NRG115" s="81" t="str">
        <f t="shared" si="258"/>
        <v/>
      </c>
      <c r="NRH115" s="81" t="str">
        <f t="shared" si="258"/>
        <v/>
      </c>
      <c r="NRI115" s="81" t="str">
        <f t="shared" si="258"/>
        <v/>
      </c>
      <c r="NRJ115" s="81" t="str">
        <f t="shared" si="258"/>
        <v/>
      </c>
      <c r="NRK115" s="81" t="str">
        <f t="shared" si="258"/>
        <v/>
      </c>
      <c r="NRL115" s="81" t="str">
        <f t="shared" si="258"/>
        <v/>
      </c>
      <c r="NRM115" s="81" t="str">
        <f t="shared" si="258"/>
        <v/>
      </c>
      <c r="NRN115" s="81" t="str">
        <f t="shared" si="258"/>
        <v/>
      </c>
      <c r="NRO115" s="81" t="str">
        <f t="shared" si="258"/>
        <v/>
      </c>
      <c r="NRP115" s="81" t="str">
        <f t="shared" si="258"/>
        <v/>
      </c>
      <c r="NRQ115" s="81" t="str">
        <f t="shared" si="258"/>
        <v/>
      </c>
      <c r="NRR115" s="81" t="str">
        <f t="shared" si="258"/>
        <v/>
      </c>
      <c r="NRS115" s="81" t="str">
        <f t="shared" si="258"/>
        <v/>
      </c>
      <c r="NRT115" s="81" t="str">
        <f t="shared" si="258"/>
        <v/>
      </c>
      <c r="NRU115" s="81" t="str">
        <f t="shared" si="258"/>
        <v/>
      </c>
      <c r="NRV115" s="81" t="str">
        <f t="shared" si="258"/>
        <v/>
      </c>
      <c r="NRW115" s="81" t="str">
        <f t="shared" si="258"/>
        <v/>
      </c>
      <c r="NRX115" s="81" t="str">
        <f t="shared" si="258"/>
        <v/>
      </c>
      <c r="NRY115" s="81" t="str">
        <f t="shared" si="258"/>
        <v/>
      </c>
      <c r="NRZ115" s="81" t="str">
        <f t="shared" si="258"/>
        <v/>
      </c>
      <c r="NSA115" s="81" t="str">
        <f t="shared" ref="NSA115:NUL115" si="259">IF(ISNUMBER(outYear),NSA66+NSA72+NSA78+NSA112,"")</f>
        <v/>
      </c>
      <c r="NSB115" s="81" t="str">
        <f t="shared" si="259"/>
        <v/>
      </c>
      <c r="NSC115" s="81" t="str">
        <f t="shared" si="259"/>
        <v/>
      </c>
      <c r="NSD115" s="81" t="str">
        <f t="shared" si="259"/>
        <v/>
      </c>
      <c r="NSE115" s="81" t="str">
        <f t="shared" si="259"/>
        <v/>
      </c>
      <c r="NSF115" s="81" t="str">
        <f t="shared" si="259"/>
        <v/>
      </c>
      <c r="NSG115" s="81" t="str">
        <f t="shared" si="259"/>
        <v/>
      </c>
      <c r="NSH115" s="81" t="str">
        <f t="shared" si="259"/>
        <v/>
      </c>
      <c r="NSI115" s="81" t="str">
        <f t="shared" si="259"/>
        <v/>
      </c>
      <c r="NSJ115" s="81" t="str">
        <f t="shared" si="259"/>
        <v/>
      </c>
      <c r="NSK115" s="81" t="str">
        <f t="shared" si="259"/>
        <v/>
      </c>
      <c r="NSL115" s="81" t="str">
        <f t="shared" si="259"/>
        <v/>
      </c>
      <c r="NSM115" s="81" t="str">
        <f t="shared" si="259"/>
        <v/>
      </c>
      <c r="NSN115" s="81" t="str">
        <f t="shared" si="259"/>
        <v/>
      </c>
      <c r="NSO115" s="81" t="str">
        <f t="shared" si="259"/>
        <v/>
      </c>
      <c r="NSP115" s="81" t="str">
        <f t="shared" si="259"/>
        <v/>
      </c>
      <c r="NSQ115" s="81" t="str">
        <f t="shared" si="259"/>
        <v/>
      </c>
      <c r="NSR115" s="81" t="str">
        <f t="shared" si="259"/>
        <v/>
      </c>
      <c r="NSS115" s="81" t="str">
        <f t="shared" si="259"/>
        <v/>
      </c>
      <c r="NST115" s="81" t="str">
        <f t="shared" si="259"/>
        <v/>
      </c>
      <c r="NSU115" s="81" t="str">
        <f t="shared" si="259"/>
        <v/>
      </c>
      <c r="NSV115" s="81" t="str">
        <f t="shared" si="259"/>
        <v/>
      </c>
      <c r="NSW115" s="81" t="str">
        <f t="shared" si="259"/>
        <v/>
      </c>
      <c r="NSX115" s="81" t="str">
        <f t="shared" si="259"/>
        <v/>
      </c>
      <c r="NSY115" s="81" t="str">
        <f t="shared" si="259"/>
        <v/>
      </c>
      <c r="NSZ115" s="81" t="str">
        <f t="shared" si="259"/>
        <v/>
      </c>
      <c r="NTA115" s="81" t="str">
        <f t="shared" si="259"/>
        <v/>
      </c>
      <c r="NTB115" s="81" t="str">
        <f t="shared" si="259"/>
        <v/>
      </c>
      <c r="NTC115" s="81" t="str">
        <f t="shared" si="259"/>
        <v/>
      </c>
      <c r="NTD115" s="81" t="str">
        <f t="shared" si="259"/>
        <v/>
      </c>
      <c r="NTE115" s="81" t="str">
        <f t="shared" si="259"/>
        <v/>
      </c>
      <c r="NTF115" s="81" t="str">
        <f t="shared" si="259"/>
        <v/>
      </c>
      <c r="NTG115" s="81" t="str">
        <f t="shared" si="259"/>
        <v/>
      </c>
      <c r="NTH115" s="81" t="str">
        <f t="shared" si="259"/>
        <v/>
      </c>
      <c r="NTI115" s="81" t="str">
        <f t="shared" si="259"/>
        <v/>
      </c>
      <c r="NTJ115" s="81" t="str">
        <f t="shared" si="259"/>
        <v/>
      </c>
      <c r="NTK115" s="81" t="str">
        <f t="shared" si="259"/>
        <v/>
      </c>
      <c r="NTL115" s="81" t="str">
        <f t="shared" si="259"/>
        <v/>
      </c>
      <c r="NTM115" s="81" t="str">
        <f t="shared" si="259"/>
        <v/>
      </c>
      <c r="NTN115" s="81" t="str">
        <f t="shared" si="259"/>
        <v/>
      </c>
      <c r="NTO115" s="81" t="str">
        <f t="shared" si="259"/>
        <v/>
      </c>
      <c r="NTP115" s="81" t="str">
        <f t="shared" si="259"/>
        <v/>
      </c>
      <c r="NTQ115" s="81" t="str">
        <f t="shared" si="259"/>
        <v/>
      </c>
      <c r="NTR115" s="81" t="str">
        <f t="shared" si="259"/>
        <v/>
      </c>
      <c r="NTS115" s="81" t="str">
        <f t="shared" si="259"/>
        <v/>
      </c>
      <c r="NTT115" s="81" t="str">
        <f t="shared" si="259"/>
        <v/>
      </c>
      <c r="NTU115" s="81" t="str">
        <f t="shared" si="259"/>
        <v/>
      </c>
      <c r="NTV115" s="81" t="str">
        <f t="shared" si="259"/>
        <v/>
      </c>
      <c r="NTW115" s="81" t="str">
        <f t="shared" si="259"/>
        <v/>
      </c>
      <c r="NTX115" s="81" t="str">
        <f t="shared" si="259"/>
        <v/>
      </c>
      <c r="NTY115" s="81" t="str">
        <f t="shared" si="259"/>
        <v/>
      </c>
      <c r="NTZ115" s="81" t="str">
        <f t="shared" si="259"/>
        <v/>
      </c>
      <c r="NUA115" s="81" t="str">
        <f t="shared" si="259"/>
        <v/>
      </c>
      <c r="NUB115" s="81" t="str">
        <f t="shared" si="259"/>
        <v/>
      </c>
      <c r="NUC115" s="81" t="str">
        <f t="shared" si="259"/>
        <v/>
      </c>
      <c r="NUD115" s="81" t="str">
        <f t="shared" si="259"/>
        <v/>
      </c>
      <c r="NUE115" s="81" t="str">
        <f t="shared" si="259"/>
        <v/>
      </c>
      <c r="NUF115" s="81" t="str">
        <f t="shared" si="259"/>
        <v/>
      </c>
      <c r="NUG115" s="81" t="str">
        <f t="shared" si="259"/>
        <v/>
      </c>
      <c r="NUH115" s="81" t="str">
        <f t="shared" si="259"/>
        <v/>
      </c>
      <c r="NUI115" s="81" t="str">
        <f t="shared" si="259"/>
        <v/>
      </c>
      <c r="NUJ115" s="81" t="str">
        <f t="shared" si="259"/>
        <v/>
      </c>
      <c r="NUK115" s="81" t="str">
        <f t="shared" si="259"/>
        <v/>
      </c>
      <c r="NUL115" s="81" t="str">
        <f t="shared" si="259"/>
        <v/>
      </c>
      <c r="NUM115" s="81" t="str">
        <f t="shared" ref="NUM115:NWX115" si="260">IF(ISNUMBER(outYear),NUM66+NUM72+NUM78+NUM112,"")</f>
        <v/>
      </c>
      <c r="NUN115" s="81" t="str">
        <f t="shared" si="260"/>
        <v/>
      </c>
      <c r="NUO115" s="81" t="str">
        <f t="shared" si="260"/>
        <v/>
      </c>
      <c r="NUP115" s="81" t="str">
        <f t="shared" si="260"/>
        <v/>
      </c>
      <c r="NUQ115" s="81" t="str">
        <f t="shared" si="260"/>
        <v/>
      </c>
      <c r="NUR115" s="81" t="str">
        <f t="shared" si="260"/>
        <v/>
      </c>
      <c r="NUS115" s="81" t="str">
        <f t="shared" si="260"/>
        <v/>
      </c>
      <c r="NUT115" s="81" t="str">
        <f t="shared" si="260"/>
        <v/>
      </c>
      <c r="NUU115" s="81" t="str">
        <f t="shared" si="260"/>
        <v/>
      </c>
      <c r="NUV115" s="81" t="str">
        <f t="shared" si="260"/>
        <v/>
      </c>
      <c r="NUW115" s="81" t="str">
        <f t="shared" si="260"/>
        <v/>
      </c>
      <c r="NUX115" s="81" t="str">
        <f t="shared" si="260"/>
        <v/>
      </c>
      <c r="NUY115" s="81" t="str">
        <f t="shared" si="260"/>
        <v/>
      </c>
      <c r="NUZ115" s="81" t="str">
        <f t="shared" si="260"/>
        <v/>
      </c>
      <c r="NVA115" s="81" t="str">
        <f t="shared" si="260"/>
        <v/>
      </c>
      <c r="NVB115" s="81" t="str">
        <f t="shared" si="260"/>
        <v/>
      </c>
      <c r="NVC115" s="81" t="str">
        <f t="shared" si="260"/>
        <v/>
      </c>
      <c r="NVD115" s="81" t="str">
        <f t="shared" si="260"/>
        <v/>
      </c>
      <c r="NVE115" s="81" t="str">
        <f t="shared" si="260"/>
        <v/>
      </c>
      <c r="NVF115" s="81" t="str">
        <f t="shared" si="260"/>
        <v/>
      </c>
      <c r="NVG115" s="81" t="str">
        <f t="shared" si="260"/>
        <v/>
      </c>
      <c r="NVH115" s="81" t="str">
        <f t="shared" si="260"/>
        <v/>
      </c>
      <c r="NVI115" s="81" t="str">
        <f t="shared" si="260"/>
        <v/>
      </c>
      <c r="NVJ115" s="81" t="str">
        <f t="shared" si="260"/>
        <v/>
      </c>
      <c r="NVK115" s="81" t="str">
        <f t="shared" si="260"/>
        <v/>
      </c>
      <c r="NVL115" s="81" t="str">
        <f t="shared" si="260"/>
        <v/>
      </c>
      <c r="NVM115" s="81" t="str">
        <f t="shared" si="260"/>
        <v/>
      </c>
      <c r="NVN115" s="81" t="str">
        <f t="shared" si="260"/>
        <v/>
      </c>
      <c r="NVO115" s="81" t="str">
        <f t="shared" si="260"/>
        <v/>
      </c>
      <c r="NVP115" s="81" t="str">
        <f t="shared" si="260"/>
        <v/>
      </c>
      <c r="NVQ115" s="81" t="str">
        <f t="shared" si="260"/>
        <v/>
      </c>
      <c r="NVR115" s="81" t="str">
        <f t="shared" si="260"/>
        <v/>
      </c>
      <c r="NVS115" s="81" t="str">
        <f t="shared" si="260"/>
        <v/>
      </c>
      <c r="NVT115" s="81" t="str">
        <f t="shared" si="260"/>
        <v/>
      </c>
      <c r="NVU115" s="81" t="str">
        <f t="shared" si="260"/>
        <v/>
      </c>
      <c r="NVV115" s="81" t="str">
        <f t="shared" si="260"/>
        <v/>
      </c>
      <c r="NVW115" s="81" t="str">
        <f t="shared" si="260"/>
        <v/>
      </c>
      <c r="NVX115" s="81" t="str">
        <f t="shared" si="260"/>
        <v/>
      </c>
      <c r="NVY115" s="81" t="str">
        <f t="shared" si="260"/>
        <v/>
      </c>
      <c r="NVZ115" s="81" t="str">
        <f t="shared" si="260"/>
        <v/>
      </c>
      <c r="NWA115" s="81" t="str">
        <f t="shared" si="260"/>
        <v/>
      </c>
      <c r="NWB115" s="81" t="str">
        <f t="shared" si="260"/>
        <v/>
      </c>
      <c r="NWC115" s="81" t="str">
        <f t="shared" si="260"/>
        <v/>
      </c>
      <c r="NWD115" s="81" t="str">
        <f t="shared" si="260"/>
        <v/>
      </c>
      <c r="NWE115" s="81" t="str">
        <f t="shared" si="260"/>
        <v/>
      </c>
      <c r="NWF115" s="81" t="str">
        <f t="shared" si="260"/>
        <v/>
      </c>
      <c r="NWG115" s="81" t="str">
        <f t="shared" si="260"/>
        <v/>
      </c>
      <c r="NWH115" s="81" t="str">
        <f t="shared" si="260"/>
        <v/>
      </c>
      <c r="NWI115" s="81" t="str">
        <f t="shared" si="260"/>
        <v/>
      </c>
      <c r="NWJ115" s="81" t="str">
        <f t="shared" si="260"/>
        <v/>
      </c>
      <c r="NWK115" s="81" t="str">
        <f t="shared" si="260"/>
        <v/>
      </c>
      <c r="NWL115" s="81" t="str">
        <f t="shared" si="260"/>
        <v/>
      </c>
      <c r="NWM115" s="81" t="str">
        <f t="shared" si="260"/>
        <v/>
      </c>
      <c r="NWN115" s="81" t="str">
        <f t="shared" si="260"/>
        <v/>
      </c>
      <c r="NWO115" s="81" t="str">
        <f t="shared" si="260"/>
        <v/>
      </c>
      <c r="NWP115" s="81" t="str">
        <f t="shared" si="260"/>
        <v/>
      </c>
      <c r="NWQ115" s="81" t="str">
        <f t="shared" si="260"/>
        <v/>
      </c>
      <c r="NWR115" s="81" t="str">
        <f t="shared" si="260"/>
        <v/>
      </c>
      <c r="NWS115" s="81" t="str">
        <f t="shared" si="260"/>
        <v/>
      </c>
      <c r="NWT115" s="81" t="str">
        <f t="shared" si="260"/>
        <v/>
      </c>
      <c r="NWU115" s="81" t="str">
        <f t="shared" si="260"/>
        <v/>
      </c>
      <c r="NWV115" s="81" t="str">
        <f t="shared" si="260"/>
        <v/>
      </c>
      <c r="NWW115" s="81" t="str">
        <f t="shared" si="260"/>
        <v/>
      </c>
      <c r="NWX115" s="81" t="str">
        <f t="shared" si="260"/>
        <v/>
      </c>
      <c r="NWY115" s="81" t="str">
        <f t="shared" ref="NWY115:NZJ115" si="261">IF(ISNUMBER(outYear),NWY66+NWY72+NWY78+NWY112,"")</f>
        <v/>
      </c>
      <c r="NWZ115" s="81" t="str">
        <f t="shared" si="261"/>
        <v/>
      </c>
      <c r="NXA115" s="81" t="str">
        <f t="shared" si="261"/>
        <v/>
      </c>
      <c r="NXB115" s="81" t="str">
        <f t="shared" si="261"/>
        <v/>
      </c>
      <c r="NXC115" s="81" t="str">
        <f t="shared" si="261"/>
        <v/>
      </c>
      <c r="NXD115" s="81" t="str">
        <f t="shared" si="261"/>
        <v/>
      </c>
      <c r="NXE115" s="81" t="str">
        <f t="shared" si="261"/>
        <v/>
      </c>
      <c r="NXF115" s="81" t="str">
        <f t="shared" si="261"/>
        <v/>
      </c>
      <c r="NXG115" s="81" t="str">
        <f t="shared" si="261"/>
        <v/>
      </c>
      <c r="NXH115" s="81" t="str">
        <f t="shared" si="261"/>
        <v/>
      </c>
      <c r="NXI115" s="81" t="str">
        <f t="shared" si="261"/>
        <v/>
      </c>
      <c r="NXJ115" s="81" t="str">
        <f t="shared" si="261"/>
        <v/>
      </c>
      <c r="NXK115" s="81" t="str">
        <f t="shared" si="261"/>
        <v/>
      </c>
      <c r="NXL115" s="81" t="str">
        <f t="shared" si="261"/>
        <v/>
      </c>
      <c r="NXM115" s="81" t="str">
        <f t="shared" si="261"/>
        <v/>
      </c>
      <c r="NXN115" s="81" t="str">
        <f t="shared" si="261"/>
        <v/>
      </c>
      <c r="NXO115" s="81" t="str">
        <f t="shared" si="261"/>
        <v/>
      </c>
      <c r="NXP115" s="81" t="str">
        <f t="shared" si="261"/>
        <v/>
      </c>
      <c r="NXQ115" s="81" t="str">
        <f t="shared" si="261"/>
        <v/>
      </c>
      <c r="NXR115" s="81" t="str">
        <f t="shared" si="261"/>
        <v/>
      </c>
      <c r="NXS115" s="81" t="str">
        <f t="shared" si="261"/>
        <v/>
      </c>
      <c r="NXT115" s="81" t="str">
        <f t="shared" si="261"/>
        <v/>
      </c>
      <c r="NXU115" s="81" t="str">
        <f t="shared" si="261"/>
        <v/>
      </c>
      <c r="NXV115" s="81" t="str">
        <f t="shared" si="261"/>
        <v/>
      </c>
      <c r="NXW115" s="81" t="str">
        <f t="shared" si="261"/>
        <v/>
      </c>
      <c r="NXX115" s="81" t="str">
        <f t="shared" si="261"/>
        <v/>
      </c>
      <c r="NXY115" s="81" t="str">
        <f t="shared" si="261"/>
        <v/>
      </c>
      <c r="NXZ115" s="81" t="str">
        <f t="shared" si="261"/>
        <v/>
      </c>
      <c r="NYA115" s="81" t="str">
        <f t="shared" si="261"/>
        <v/>
      </c>
      <c r="NYB115" s="81" t="str">
        <f t="shared" si="261"/>
        <v/>
      </c>
      <c r="NYC115" s="81" t="str">
        <f t="shared" si="261"/>
        <v/>
      </c>
      <c r="NYD115" s="81" t="str">
        <f t="shared" si="261"/>
        <v/>
      </c>
      <c r="NYE115" s="81" t="str">
        <f t="shared" si="261"/>
        <v/>
      </c>
      <c r="NYF115" s="81" t="str">
        <f t="shared" si="261"/>
        <v/>
      </c>
      <c r="NYG115" s="81" t="str">
        <f t="shared" si="261"/>
        <v/>
      </c>
      <c r="NYH115" s="81" t="str">
        <f t="shared" si="261"/>
        <v/>
      </c>
      <c r="NYI115" s="81" t="str">
        <f t="shared" si="261"/>
        <v/>
      </c>
      <c r="NYJ115" s="81" t="str">
        <f t="shared" si="261"/>
        <v/>
      </c>
      <c r="NYK115" s="81" t="str">
        <f t="shared" si="261"/>
        <v/>
      </c>
      <c r="NYL115" s="81" t="str">
        <f t="shared" si="261"/>
        <v/>
      </c>
      <c r="NYM115" s="81" t="str">
        <f t="shared" si="261"/>
        <v/>
      </c>
      <c r="NYN115" s="81" t="str">
        <f t="shared" si="261"/>
        <v/>
      </c>
      <c r="NYO115" s="81" t="str">
        <f t="shared" si="261"/>
        <v/>
      </c>
      <c r="NYP115" s="81" t="str">
        <f t="shared" si="261"/>
        <v/>
      </c>
      <c r="NYQ115" s="81" t="str">
        <f t="shared" si="261"/>
        <v/>
      </c>
      <c r="NYR115" s="81" t="str">
        <f t="shared" si="261"/>
        <v/>
      </c>
      <c r="NYS115" s="81" t="str">
        <f t="shared" si="261"/>
        <v/>
      </c>
      <c r="NYT115" s="81" t="str">
        <f t="shared" si="261"/>
        <v/>
      </c>
      <c r="NYU115" s="81" t="str">
        <f t="shared" si="261"/>
        <v/>
      </c>
      <c r="NYV115" s="81" t="str">
        <f t="shared" si="261"/>
        <v/>
      </c>
      <c r="NYW115" s="81" t="str">
        <f t="shared" si="261"/>
        <v/>
      </c>
      <c r="NYX115" s="81" t="str">
        <f t="shared" si="261"/>
        <v/>
      </c>
      <c r="NYY115" s="81" t="str">
        <f t="shared" si="261"/>
        <v/>
      </c>
      <c r="NYZ115" s="81" t="str">
        <f t="shared" si="261"/>
        <v/>
      </c>
      <c r="NZA115" s="81" t="str">
        <f t="shared" si="261"/>
        <v/>
      </c>
      <c r="NZB115" s="81" t="str">
        <f t="shared" si="261"/>
        <v/>
      </c>
      <c r="NZC115" s="81" t="str">
        <f t="shared" si="261"/>
        <v/>
      </c>
      <c r="NZD115" s="81" t="str">
        <f t="shared" si="261"/>
        <v/>
      </c>
      <c r="NZE115" s="81" t="str">
        <f t="shared" si="261"/>
        <v/>
      </c>
      <c r="NZF115" s="81" t="str">
        <f t="shared" si="261"/>
        <v/>
      </c>
      <c r="NZG115" s="81" t="str">
        <f t="shared" si="261"/>
        <v/>
      </c>
      <c r="NZH115" s="81" t="str">
        <f t="shared" si="261"/>
        <v/>
      </c>
      <c r="NZI115" s="81" t="str">
        <f t="shared" si="261"/>
        <v/>
      </c>
      <c r="NZJ115" s="81" t="str">
        <f t="shared" si="261"/>
        <v/>
      </c>
      <c r="NZK115" s="81" t="str">
        <f t="shared" ref="NZK115:OBV115" si="262">IF(ISNUMBER(outYear),NZK66+NZK72+NZK78+NZK112,"")</f>
        <v/>
      </c>
      <c r="NZL115" s="81" t="str">
        <f t="shared" si="262"/>
        <v/>
      </c>
      <c r="NZM115" s="81" t="str">
        <f t="shared" si="262"/>
        <v/>
      </c>
      <c r="NZN115" s="81" t="str">
        <f t="shared" si="262"/>
        <v/>
      </c>
      <c r="NZO115" s="81" t="str">
        <f t="shared" si="262"/>
        <v/>
      </c>
      <c r="NZP115" s="81" t="str">
        <f t="shared" si="262"/>
        <v/>
      </c>
      <c r="NZQ115" s="81" t="str">
        <f t="shared" si="262"/>
        <v/>
      </c>
      <c r="NZR115" s="81" t="str">
        <f t="shared" si="262"/>
        <v/>
      </c>
      <c r="NZS115" s="81" t="str">
        <f t="shared" si="262"/>
        <v/>
      </c>
      <c r="NZT115" s="81" t="str">
        <f t="shared" si="262"/>
        <v/>
      </c>
      <c r="NZU115" s="81" t="str">
        <f t="shared" si="262"/>
        <v/>
      </c>
      <c r="NZV115" s="81" t="str">
        <f t="shared" si="262"/>
        <v/>
      </c>
      <c r="NZW115" s="81" t="str">
        <f t="shared" si="262"/>
        <v/>
      </c>
      <c r="NZX115" s="81" t="str">
        <f t="shared" si="262"/>
        <v/>
      </c>
      <c r="NZY115" s="81" t="str">
        <f t="shared" si="262"/>
        <v/>
      </c>
      <c r="NZZ115" s="81" t="str">
        <f t="shared" si="262"/>
        <v/>
      </c>
      <c r="OAA115" s="81" t="str">
        <f t="shared" si="262"/>
        <v/>
      </c>
      <c r="OAB115" s="81" t="str">
        <f t="shared" si="262"/>
        <v/>
      </c>
      <c r="OAC115" s="81" t="str">
        <f t="shared" si="262"/>
        <v/>
      </c>
      <c r="OAD115" s="81" t="str">
        <f t="shared" si="262"/>
        <v/>
      </c>
      <c r="OAE115" s="81" t="str">
        <f t="shared" si="262"/>
        <v/>
      </c>
      <c r="OAF115" s="81" t="str">
        <f t="shared" si="262"/>
        <v/>
      </c>
      <c r="OAG115" s="81" t="str">
        <f t="shared" si="262"/>
        <v/>
      </c>
      <c r="OAH115" s="81" t="str">
        <f t="shared" si="262"/>
        <v/>
      </c>
      <c r="OAI115" s="81" t="str">
        <f t="shared" si="262"/>
        <v/>
      </c>
      <c r="OAJ115" s="81" t="str">
        <f t="shared" si="262"/>
        <v/>
      </c>
      <c r="OAK115" s="81" t="str">
        <f t="shared" si="262"/>
        <v/>
      </c>
      <c r="OAL115" s="81" t="str">
        <f t="shared" si="262"/>
        <v/>
      </c>
      <c r="OAM115" s="81" t="str">
        <f t="shared" si="262"/>
        <v/>
      </c>
      <c r="OAN115" s="81" t="str">
        <f t="shared" si="262"/>
        <v/>
      </c>
      <c r="OAO115" s="81" t="str">
        <f t="shared" si="262"/>
        <v/>
      </c>
      <c r="OAP115" s="81" t="str">
        <f t="shared" si="262"/>
        <v/>
      </c>
      <c r="OAQ115" s="81" t="str">
        <f t="shared" si="262"/>
        <v/>
      </c>
      <c r="OAR115" s="81" t="str">
        <f t="shared" si="262"/>
        <v/>
      </c>
      <c r="OAS115" s="81" t="str">
        <f t="shared" si="262"/>
        <v/>
      </c>
      <c r="OAT115" s="81" t="str">
        <f t="shared" si="262"/>
        <v/>
      </c>
      <c r="OAU115" s="81" t="str">
        <f t="shared" si="262"/>
        <v/>
      </c>
      <c r="OAV115" s="81" t="str">
        <f t="shared" si="262"/>
        <v/>
      </c>
      <c r="OAW115" s="81" t="str">
        <f t="shared" si="262"/>
        <v/>
      </c>
      <c r="OAX115" s="81" t="str">
        <f t="shared" si="262"/>
        <v/>
      </c>
      <c r="OAY115" s="81" t="str">
        <f t="shared" si="262"/>
        <v/>
      </c>
      <c r="OAZ115" s="81" t="str">
        <f t="shared" si="262"/>
        <v/>
      </c>
      <c r="OBA115" s="81" t="str">
        <f t="shared" si="262"/>
        <v/>
      </c>
      <c r="OBB115" s="81" t="str">
        <f t="shared" si="262"/>
        <v/>
      </c>
      <c r="OBC115" s="81" t="str">
        <f t="shared" si="262"/>
        <v/>
      </c>
      <c r="OBD115" s="81" t="str">
        <f t="shared" si="262"/>
        <v/>
      </c>
      <c r="OBE115" s="81" t="str">
        <f t="shared" si="262"/>
        <v/>
      </c>
      <c r="OBF115" s="81" t="str">
        <f t="shared" si="262"/>
        <v/>
      </c>
      <c r="OBG115" s="81" t="str">
        <f t="shared" si="262"/>
        <v/>
      </c>
      <c r="OBH115" s="81" t="str">
        <f t="shared" si="262"/>
        <v/>
      </c>
      <c r="OBI115" s="81" t="str">
        <f t="shared" si="262"/>
        <v/>
      </c>
      <c r="OBJ115" s="81" t="str">
        <f t="shared" si="262"/>
        <v/>
      </c>
      <c r="OBK115" s="81" t="str">
        <f t="shared" si="262"/>
        <v/>
      </c>
      <c r="OBL115" s="81" t="str">
        <f t="shared" si="262"/>
        <v/>
      </c>
      <c r="OBM115" s="81" t="str">
        <f t="shared" si="262"/>
        <v/>
      </c>
      <c r="OBN115" s="81" t="str">
        <f t="shared" si="262"/>
        <v/>
      </c>
      <c r="OBO115" s="81" t="str">
        <f t="shared" si="262"/>
        <v/>
      </c>
      <c r="OBP115" s="81" t="str">
        <f t="shared" si="262"/>
        <v/>
      </c>
      <c r="OBQ115" s="81" t="str">
        <f t="shared" si="262"/>
        <v/>
      </c>
      <c r="OBR115" s="81" t="str">
        <f t="shared" si="262"/>
        <v/>
      </c>
      <c r="OBS115" s="81" t="str">
        <f t="shared" si="262"/>
        <v/>
      </c>
      <c r="OBT115" s="81" t="str">
        <f t="shared" si="262"/>
        <v/>
      </c>
      <c r="OBU115" s="81" t="str">
        <f t="shared" si="262"/>
        <v/>
      </c>
      <c r="OBV115" s="81" t="str">
        <f t="shared" si="262"/>
        <v/>
      </c>
      <c r="OBW115" s="81" t="str">
        <f t="shared" ref="OBW115:OEH115" si="263">IF(ISNUMBER(outYear),OBW66+OBW72+OBW78+OBW112,"")</f>
        <v/>
      </c>
      <c r="OBX115" s="81" t="str">
        <f t="shared" si="263"/>
        <v/>
      </c>
      <c r="OBY115" s="81" t="str">
        <f t="shared" si="263"/>
        <v/>
      </c>
      <c r="OBZ115" s="81" t="str">
        <f t="shared" si="263"/>
        <v/>
      </c>
      <c r="OCA115" s="81" t="str">
        <f t="shared" si="263"/>
        <v/>
      </c>
      <c r="OCB115" s="81" t="str">
        <f t="shared" si="263"/>
        <v/>
      </c>
      <c r="OCC115" s="81" t="str">
        <f t="shared" si="263"/>
        <v/>
      </c>
      <c r="OCD115" s="81" t="str">
        <f t="shared" si="263"/>
        <v/>
      </c>
      <c r="OCE115" s="81" t="str">
        <f t="shared" si="263"/>
        <v/>
      </c>
      <c r="OCF115" s="81" t="str">
        <f t="shared" si="263"/>
        <v/>
      </c>
      <c r="OCG115" s="81" t="str">
        <f t="shared" si="263"/>
        <v/>
      </c>
      <c r="OCH115" s="81" t="str">
        <f t="shared" si="263"/>
        <v/>
      </c>
      <c r="OCI115" s="81" t="str">
        <f t="shared" si="263"/>
        <v/>
      </c>
      <c r="OCJ115" s="81" t="str">
        <f t="shared" si="263"/>
        <v/>
      </c>
      <c r="OCK115" s="81" t="str">
        <f t="shared" si="263"/>
        <v/>
      </c>
      <c r="OCL115" s="81" t="str">
        <f t="shared" si="263"/>
        <v/>
      </c>
      <c r="OCM115" s="81" t="str">
        <f t="shared" si="263"/>
        <v/>
      </c>
      <c r="OCN115" s="81" t="str">
        <f t="shared" si="263"/>
        <v/>
      </c>
      <c r="OCO115" s="81" t="str">
        <f t="shared" si="263"/>
        <v/>
      </c>
      <c r="OCP115" s="81" t="str">
        <f t="shared" si="263"/>
        <v/>
      </c>
      <c r="OCQ115" s="81" t="str">
        <f t="shared" si="263"/>
        <v/>
      </c>
      <c r="OCR115" s="81" t="str">
        <f t="shared" si="263"/>
        <v/>
      </c>
      <c r="OCS115" s="81" t="str">
        <f t="shared" si="263"/>
        <v/>
      </c>
      <c r="OCT115" s="81" t="str">
        <f t="shared" si="263"/>
        <v/>
      </c>
      <c r="OCU115" s="81" t="str">
        <f t="shared" si="263"/>
        <v/>
      </c>
      <c r="OCV115" s="81" t="str">
        <f t="shared" si="263"/>
        <v/>
      </c>
      <c r="OCW115" s="81" t="str">
        <f t="shared" si="263"/>
        <v/>
      </c>
      <c r="OCX115" s="81" t="str">
        <f t="shared" si="263"/>
        <v/>
      </c>
      <c r="OCY115" s="81" t="str">
        <f t="shared" si="263"/>
        <v/>
      </c>
      <c r="OCZ115" s="81" t="str">
        <f t="shared" si="263"/>
        <v/>
      </c>
      <c r="ODA115" s="81" t="str">
        <f t="shared" si="263"/>
        <v/>
      </c>
      <c r="ODB115" s="81" t="str">
        <f t="shared" si="263"/>
        <v/>
      </c>
      <c r="ODC115" s="81" t="str">
        <f t="shared" si="263"/>
        <v/>
      </c>
      <c r="ODD115" s="81" t="str">
        <f t="shared" si="263"/>
        <v/>
      </c>
      <c r="ODE115" s="81" t="str">
        <f t="shared" si="263"/>
        <v/>
      </c>
      <c r="ODF115" s="81" t="str">
        <f t="shared" si="263"/>
        <v/>
      </c>
      <c r="ODG115" s="81" t="str">
        <f t="shared" si="263"/>
        <v/>
      </c>
      <c r="ODH115" s="81" t="str">
        <f t="shared" si="263"/>
        <v/>
      </c>
      <c r="ODI115" s="81" t="str">
        <f t="shared" si="263"/>
        <v/>
      </c>
      <c r="ODJ115" s="81" t="str">
        <f t="shared" si="263"/>
        <v/>
      </c>
      <c r="ODK115" s="81" t="str">
        <f t="shared" si="263"/>
        <v/>
      </c>
      <c r="ODL115" s="81" t="str">
        <f t="shared" si="263"/>
        <v/>
      </c>
      <c r="ODM115" s="81" t="str">
        <f t="shared" si="263"/>
        <v/>
      </c>
      <c r="ODN115" s="81" t="str">
        <f t="shared" si="263"/>
        <v/>
      </c>
      <c r="ODO115" s="81" t="str">
        <f t="shared" si="263"/>
        <v/>
      </c>
      <c r="ODP115" s="81" t="str">
        <f t="shared" si="263"/>
        <v/>
      </c>
      <c r="ODQ115" s="81" t="str">
        <f t="shared" si="263"/>
        <v/>
      </c>
      <c r="ODR115" s="81" t="str">
        <f t="shared" si="263"/>
        <v/>
      </c>
      <c r="ODS115" s="81" t="str">
        <f t="shared" si="263"/>
        <v/>
      </c>
      <c r="ODT115" s="81" t="str">
        <f t="shared" si="263"/>
        <v/>
      </c>
      <c r="ODU115" s="81" t="str">
        <f t="shared" si="263"/>
        <v/>
      </c>
      <c r="ODV115" s="81" t="str">
        <f t="shared" si="263"/>
        <v/>
      </c>
      <c r="ODW115" s="81" t="str">
        <f t="shared" si="263"/>
        <v/>
      </c>
      <c r="ODX115" s="81" t="str">
        <f t="shared" si="263"/>
        <v/>
      </c>
      <c r="ODY115" s="81" t="str">
        <f t="shared" si="263"/>
        <v/>
      </c>
      <c r="ODZ115" s="81" t="str">
        <f t="shared" si="263"/>
        <v/>
      </c>
      <c r="OEA115" s="81" t="str">
        <f t="shared" si="263"/>
        <v/>
      </c>
      <c r="OEB115" s="81" t="str">
        <f t="shared" si="263"/>
        <v/>
      </c>
      <c r="OEC115" s="81" t="str">
        <f t="shared" si="263"/>
        <v/>
      </c>
      <c r="OED115" s="81" t="str">
        <f t="shared" si="263"/>
        <v/>
      </c>
      <c r="OEE115" s="81" t="str">
        <f t="shared" si="263"/>
        <v/>
      </c>
      <c r="OEF115" s="81" t="str">
        <f t="shared" si="263"/>
        <v/>
      </c>
      <c r="OEG115" s="81" t="str">
        <f t="shared" si="263"/>
        <v/>
      </c>
      <c r="OEH115" s="81" t="str">
        <f t="shared" si="263"/>
        <v/>
      </c>
      <c r="OEI115" s="81" t="str">
        <f t="shared" ref="OEI115:OGT115" si="264">IF(ISNUMBER(outYear),OEI66+OEI72+OEI78+OEI112,"")</f>
        <v/>
      </c>
      <c r="OEJ115" s="81" t="str">
        <f t="shared" si="264"/>
        <v/>
      </c>
      <c r="OEK115" s="81" t="str">
        <f t="shared" si="264"/>
        <v/>
      </c>
      <c r="OEL115" s="81" t="str">
        <f t="shared" si="264"/>
        <v/>
      </c>
      <c r="OEM115" s="81" t="str">
        <f t="shared" si="264"/>
        <v/>
      </c>
      <c r="OEN115" s="81" t="str">
        <f t="shared" si="264"/>
        <v/>
      </c>
      <c r="OEO115" s="81" t="str">
        <f t="shared" si="264"/>
        <v/>
      </c>
      <c r="OEP115" s="81" t="str">
        <f t="shared" si="264"/>
        <v/>
      </c>
      <c r="OEQ115" s="81" t="str">
        <f t="shared" si="264"/>
        <v/>
      </c>
      <c r="OER115" s="81" t="str">
        <f t="shared" si="264"/>
        <v/>
      </c>
      <c r="OES115" s="81" t="str">
        <f t="shared" si="264"/>
        <v/>
      </c>
      <c r="OET115" s="81" t="str">
        <f t="shared" si="264"/>
        <v/>
      </c>
      <c r="OEU115" s="81" t="str">
        <f t="shared" si="264"/>
        <v/>
      </c>
      <c r="OEV115" s="81" t="str">
        <f t="shared" si="264"/>
        <v/>
      </c>
      <c r="OEW115" s="81" t="str">
        <f t="shared" si="264"/>
        <v/>
      </c>
      <c r="OEX115" s="81" t="str">
        <f t="shared" si="264"/>
        <v/>
      </c>
      <c r="OEY115" s="81" t="str">
        <f t="shared" si="264"/>
        <v/>
      </c>
      <c r="OEZ115" s="81" t="str">
        <f t="shared" si="264"/>
        <v/>
      </c>
      <c r="OFA115" s="81" t="str">
        <f t="shared" si="264"/>
        <v/>
      </c>
      <c r="OFB115" s="81" t="str">
        <f t="shared" si="264"/>
        <v/>
      </c>
      <c r="OFC115" s="81" t="str">
        <f t="shared" si="264"/>
        <v/>
      </c>
      <c r="OFD115" s="81" t="str">
        <f t="shared" si="264"/>
        <v/>
      </c>
      <c r="OFE115" s="81" t="str">
        <f t="shared" si="264"/>
        <v/>
      </c>
      <c r="OFF115" s="81" t="str">
        <f t="shared" si="264"/>
        <v/>
      </c>
      <c r="OFG115" s="81" t="str">
        <f t="shared" si="264"/>
        <v/>
      </c>
      <c r="OFH115" s="81" t="str">
        <f t="shared" si="264"/>
        <v/>
      </c>
      <c r="OFI115" s="81" t="str">
        <f t="shared" si="264"/>
        <v/>
      </c>
      <c r="OFJ115" s="81" t="str">
        <f t="shared" si="264"/>
        <v/>
      </c>
      <c r="OFK115" s="81" t="str">
        <f t="shared" si="264"/>
        <v/>
      </c>
      <c r="OFL115" s="81" t="str">
        <f t="shared" si="264"/>
        <v/>
      </c>
      <c r="OFM115" s="81" t="str">
        <f t="shared" si="264"/>
        <v/>
      </c>
      <c r="OFN115" s="81" t="str">
        <f t="shared" si="264"/>
        <v/>
      </c>
      <c r="OFO115" s="81" t="str">
        <f t="shared" si="264"/>
        <v/>
      </c>
      <c r="OFP115" s="81" t="str">
        <f t="shared" si="264"/>
        <v/>
      </c>
      <c r="OFQ115" s="81" t="str">
        <f t="shared" si="264"/>
        <v/>
      </c>
      <c r="OFR115" s="81" t="str">
        <f t="shared" si="264"/>
        <v/>
      </c>
      <c r="OFS115" s="81" t="str">
        <f t="shared" si="264"/>
        <v/>
      </c>
      <c r="OFT115" s="81" t="str">
        <f t="shared" si="264"/>
        <v/>
      </c>
      <c r="OFU115" s="81" t="str">
        <f t="shared" si="264"/>
        <v/>
      </c>
      <c r="OFV115" s="81" t="str">
        <f t="shared" si="264"/>
        <v/>
      </c>
      <c r="OFW115" s="81" t="str">
        <f t="shared" si="264"/>
        <v/>
      </c>
      <c r="OFX115" s="81" t="str">
        <f t="shared" si="264"/>
        <v/>
      </c>
      <c r="OFY115" s="81" t="str">
        <f t="shared" si="264"/>
        <v/>
      </c>
      <c r="OFZ115" s="81" t="str">
        <f t="shared" si="264"/>
        <v/>
      </c>
      <c r="OGA115" s="81" t="str">
        <f t="shared" si="264"/>
        <v/>
      </c>
      <c r="OGB115" s="81" t="str">
        <f t="shared" si="264"/>
        <v/>
      </c>
      <c r="OGC115" s="81" t="str">
        <f t="shared" si="264"/>
        <v/>
      </c>
      <c r="OGD115" s="81" t="str">
        <f t="shared" si="264"/>
        <v/>
      </c>
      <c r="OGE115" s="81" t="str">
        <f t="shared" si="264"/>
        <v/>
      </c>
      <c r="OGF115" s="81" t="str">
        <f t="shared" si="264"/>
        <v/>
      </c>
      <c r="OGG115" s="81" t="str">
        <f t="shared" si="264"/>
        <v/>
      </c>
      <c r="OGH115" s="81" t="str">
        <f t="shared" si="264"/>
        <v/>
      </c>
      <c r="OGI115" s="81" t="str">
        <f t="shared" si="264"/>
        <v/>
      </c>
      <c r="OGJ115" s="81" t="str">
        <f t="shared" si="264"/>
        <v/>
      </c>
      <c r="OGK115" s="81" t="str">
        <f t="shared" si="264"/>
        <v/>
      </c>
      <c r="OGL115" s="81" t="str">
        <f t="shared" si="264"/>
        <v/>
      </c>
      <c r="OGM115" s="81" t="str">
        <f t="shared" si="264"/>
        <v/>
      </c>
      <c r="OGN115" s="81" t="str">
        <f t="shared" si="264"/>
        <v/>
      </c>
      <c r="OGO115" s="81" t="str">
        <f t="shared" si="264"/>
        <v/>
      </c>
      <c r="OGP115" s="81" t="str">
        <f t="shared" si="264"/>
        <v/>
      </c>
      <c r="OGQ115" s="81" t="str">
        <f t="shared" si="264"/>
        <v/>
      </c>
      <c r="OGR115" s="81" t="str">
        <f t="shared" si="264"/>
        <v/>
      </c>
      <c r="OGS115" s="81" t="str">
        <f t="shared" si="264"/>
        <v/>
      </c>
      <c r="OGT115" s="81" t="str">
        <f t="shared" si="264"/>
        <v/>
      </c>
      <c r="OGU115" s="81" t="str">
        <f t="shared" ref="OGU115:OJF115" si="265">IF(ISNUMBER(outYear),OGU66+OGU72+OGU78+OGU112,"")</f>
        <v/>
      </c>
      <c r="OGV115" s="81" t="str">
        <f t="shared" si="265"/>
        <v/>
      </c>
      <c r="OGW115" s="81" t="str">
        <f t="shared" si="265"/>
        <v/>
      </c>
      <c r="OGX115" s="81" t="str">
        <f t="shared" si="265"/>
        <v/>
      </c>
      <c r="OGY115" s="81" t="str">
        <f t="shared" si="265"/>
        <v/>
      </c>
      <c r="OGZ115" s="81" t="str">
        <f t="shared" si="265"/>
        <v/>
      </c>
      <c r="OHA115" s="81" t="str">
        <f t="shared" si="265"/>
        <v/>
      </c>
      <c r="OHB115" s="81" t="str">
        <f t="shared" si="265"/>
        <v/>
      </c>
      <c r="OHC115" s="81" t="str">
        <f t="shared" si="265"/>
        <v/>
      </c>
      <c r="OHD115" s="81" t="str">
        <f t="shared" si="265"/>
        <v/>
      </c>
      <c r="OHE115" s="81" t="str">
        <f t="shared" si="265"/>
        <v/>
      </c>
      <c r="OHF115" s="81" t="str">
        <f t="shared" si="265"/>
        <v/>
      </c>
      <c r="OHG115" s="81" t="str">
        <f t="shared" si="265"/>
        <v/>
      </c>
      <c r="OHH115" s="81" t="str">
        <f t="shared" si="265"/>
        <v/>
      </c>
      <c r="OHI115" s="81" t="str">
        <f t="shared" si="265"/>
        <v/>
      </c>
      <c r="OHJ115" s="81" t="str">
        <f t="shared" si="265"/>
        <v/>
      </c>
      <c r="OHK115" s="81" t="str">
        <f t="shared" si="265"/>
        <v/>
      </c>
      <c r="OHL115" s="81" t="str">
        <f t="shared" si="265"/>
        <v/>
      </c>
      <c r="OHM115" s="81" t="str">
        <f t="shared" si="265"/>
        <v/>
      </c>
      <c r="OHN115" s="81" t="str">
        <f t="shared" si="265"/>
        <v/>
      </c>
      <c r="OHO115" s="81" t="str">
        <f t="shared" si="265"/>
        <v/>
      </c>
      <c r="OHP115" s="81" t="str">
        <f t="shared" si="265"/>
        <v/>
      </c>
      <c r="OHQ115" s="81" t="str">
        <f t="shared" si="265"/>
        <v/>
      </c>
      <c r="OHR115" s="81" t="str">
        <f t="shared" si="265"/>
        <v/>
      </c>
      <c r="OHS115" s="81" t="str">
        <f t="shared" si="265"/>
        <v/>
      </c>
      <c r="OHT115" s="81" t="str">
        <f t="shared" si="265"/>
        <v/>
      </c>
      <c r="OHU115" s="81" t="str">
        <f t="shared" si="265"/>
        <v/>
      </c>
      <c r="OHV115" s="81" t="str">
        <f t="shared" si="265"/>
        <v/>
      </c>
      <c r="OHW115" s="81" t="str">
        <f t="shared" si="265"/>
        <v/>
      </c>
      <c r="OHX115" s="81" t="str">
        <f t="shared" si="265"/>
        <v/>
      </c>
      <c r="OHY115" s="81" t="str">
        <f t="shared" si="265"/>
        <v/>
      </c>
      <c r="OHZ115" s="81" t="str">
        <f t="shared" si="265"/>
        <v/>
      </c>
      <c r="OIA115" s="81" t="str">
        <f t="shared" si="265"/>
        <v/>
      </c>
      <c r="OIB115" s="81" t="str">
        <f t="shared" si="265"/>
        <v/>
      </c>
      <c r="OIC115" s="81" t="str">
        <f t="shared" si="265"/>
        <v/>
      </c>
      <c r="OID115" s="81" t="str">
        <f t="shared" si="265"/>
        <v/>
      </c>
      <c r="OIE115" s="81" t="str">
        <f t="shared" si="265"/>
        <v/>
      </c>
      <c r="OIF115" s="81" t="str">
        <f t="shared" si="265"/>
        <v/>
      </c>
      <c r="OIG115" s="81" t="str">
        <f t="shared" si="265"/>
        <v/>
      </c>
      <c r="OIH115" s="81" t="str">
        <f t="shared" si="265"/>
        <v/>
      </c>
      <c r="OII115" s="81" t="str">
        <f t="shared" si="265"/>
        <v/>
      </c>
      <c r="OIJ115" s="81" t="str">
        <f t="shared" si="265"/>
        <v/>
      </c>
      <c r="OIK115" s="81" t="str">
        <f t="shared" si="265"/>
        <v/>
      </c>
      <c r="OIL115" s="81" t="str">
        <f t="shared" si="265"/>
        <v/>
      </c>
      <c r="OIM115" s="81" t="str">
        <f t="shared" si="265"/>
        <v/>
      </c>
      <c r="OIN115" s="81" t="str">
        <f t="shared" si="265"/>
        <v/>
      </c>
      <c r="OIO115" s="81" t="str">
        <f t="shared" si="265"/>
        <v/>
      </c>
      <c r="OIP115" s="81" t="str">
        <f t="shared" si="265"/>
        <v/>
      </c>
      <c r="OIQ115" s="81" t="str">
        <f t="shared" si="265"/>
        <v/>
      </c>
      <c r="OIR115" s="81" t="str">
        <f t="shared" si="265"/>
        <v/>
      </c>
      <c r="OIS115" s="81" t="str">
        <f t="shared" si="265"/>
        <v/>
      </c>
      <c r="OIT115" s="81" t="str">
        <f t="shared" si="265"/>
        <v/>
      </c>
      <c r="OIU115" s="81" t="str">
        <f t="shared" si="265"/>
        <v/>
      </c>
      <c r="OIV115" s="81" t="str">
        <f t="shared" si="265"/>
        <v/>
      </c>
      <c r="OIW115" s="81" t="str">
        <f t="shared" si="265"/>
        <v/>
      </c>
      <c r="OIX115" s="81" t="str">
        <f t="shared" si="265"/>
        <v/>
      </c>
      <c r="OIY115" s="81" t="str">
        <f t="shared" si="265"/>
        <v/>
      </c>
      <c r="OIZ115" s="81" t="str">
        <f t="shared" si="265"/>
        <v/>
      </c>
      <c r="OJA115" s="81" t="str">
        <f t="shared" si="265"/>
        <v/>
      </c>
      <c r="OJB115" s="81" t="str">
        <f t="shared" si="265"/>
        <v/>
      </c>
      <c r="OJC115" s="81" t="str">
        <f t="shared" si="265"/>
        <v/>
      </c>
      <c r="OJD115" s="81" t="str">
        <f t="shared" si="265"/>
        <v/>
      </c>
      <c r="OJE115" s="81" t="str">
        <f t="shared" si="265"/>
        <v/>
      </c>
      <c r="OJF115" s="81" t="str">
        <f t="shared" si="265"/>
        <v/>
      </c>
      <c r="OJG115" s="81" t="str">
        <f t="shared" ref="OJG115:OLR115" si="266">IF(ISNUMBER(outYear),OJG66+OJG72+OJG78+OJG112,"")</f>
        <v/>
      </c>
      <c r="OJH115" s="81" t="str">
        <f t="shared" si="266"/>
        <v/>
      </c>
      <c r="OJI115" s="81" t="str">
        <f t="shared" si="266"/>
        <v/>
      </c>
      <c r="OJJ115" s="81" t="str">
        <f t="shared" si="266"/>
        <v/>
      </c>
      <c r="OJK115" s="81" t="str">
        <f t="shared" si="266"/>
        <v/>
      </c>
      <c r="OJL115" s="81" t="str">
        <f t="shared" si="266"/>
        <v/>
      </c>
      <c r="OJM115" s="81" t="str">
        <f t="shared" si="266"/>
        <v/>
      </c>
      <c r="OJN115" s="81" t="str">
        <f t="shared" si="266"/>
        <v/>
      </c>
      <c r="OJO115" s="81" t="str">
        <f t="shared" si="266"/>
        <v/>
      </c>
      <c r="OJP115" s="81" t="str">
        <f t="shared" si="266"/>
        <v/>
      </c>
      <c r="OJQ115" s="81" t="str">
        <f t="shared" si="266"/>
        <v/>
      </c>
      <c r="OJR115" s="81" t="str">
        <f t="shared" si="266"/>
        <v/>
      </c>
      <c r="OJS115" s="81" t="str">
        <f t="shared" si="266"/>
        <v/>
      </c>
      <c r="OJT115" s="81" t="str">
        <f t="shared" si="266"/>
        <v/>
      </c>
      <c r="OJU115" s="81" t="str">
        <f t="shared" si="266"/>
        <v/>
      </c>
      <c r="OJV115" s="81" t="str">
        <f t="shared" si="266"/>
        <v/>
      </c>
      <c r="OJW115" s="81" t="str">
        <f t="shared" si="266"/>
        <v/>
      </c>
      <c r="OJX115" s="81" t="str">
        <f t="shared" si="266"/>
        <v/>
      </c>
      <c r="OJY115" s="81" t="str">
        <f t="shared" si="266"/>
        <v/>
      </c>
      <c r="OJZ115" s="81" t="str">
        <f t="shared" si="266"/>
        <v/>
      </c>
      <c r="OKA115" s="81" t="str">
        <f t="shared" si="266"/>
        <v/>
      </c>
      <c r="OKB115" s="81" t="str">
        <f t="shared" si="266"/>
        <v/>
      </c>
      <c r="OKC115" s="81" t="str">
        <f t="shared" si="266"/>
        <v/>
      </c>
      <c r="OKD115" s="81" t="str">
        <f t="shared" si="266"/>
        <v/>
      </c>
      <c r="OKE115" s="81" t="str">
        <f t="shared" si="266"/>
        <v/>
      </c>
      <c r="OKF115" s="81" t="str">
        <f t="shared" si="266"/>
        <v/>
      </c>
      <c r="OKG115" s="81" t="str">
        <f t="shared" si="266"/>
        <v/>
      </c>
      <c r="OKH115" s="81" t="str">
        <f t="shared" si="266"/>
        <v/>
      </c>
      <c r="OKI115" s="81" t="str">
        <f t="shared" si="266"/>
        <v/>
      </c>
      <c r="OKJ115" s="81" t="str">
        <f t="shared" si="266"/>
        <v/>
      </c>
      <c r="OKK115" s="81" t="str">
        <f t="shared" si="266"/>
        <v/>
      </c>
      <c r="OKL115" s="81" t="str">
        <f t="shared" si="266"/>
        <v/>
      </c>
      <c r="OKM115" s="81" t="str">
        <f t="shared" si="266"/>
        <v/>
      </c>
      <c r="OKN115" s="81" t="str">
        <f t="shared" si="266"/>
        <v/>
      </c>
      <c r="OKO115" s="81" t="str">
        <f t="shared" si="266"/>
        <v/>
      </c>
      <c r="OKP115" s="81" t="str">
        <f t="shared" si="266"/>
        <v/>
      </c>
      <c r="OKQ115" s="81" t="str">
        <f t="shared" si="266"/>
        <v/>
      </c>
      <c r="OKR115" s="81" t="str">
        <f t="shared" si="266"/>
        <v/>
      </c>
      <c r="OKS115" s="81" t="str">
        <f t="shared" si="266"/>
        <v/>
      </c>
      <c r="OKT115" s="81" t="str">
        <f t="shared" si="266"/>
        <v/>
      </c>
      <c r="OKU115" s="81" t="str">
        <f t="shared" si="266"/>
        <v/>
      </c>
      <c r="OKV115" s="81" t="str">
        <f t="shared" si="266"/>
        <v/>
      </c>
      <c r="OKW115" s="81" t="str">
        <f t="shared" si="266"/>
        <v/>
      </c>
      <c r="OKX115" s="81" t="str">
        <f t="shared" si="266"/>
        <v/>
      </c>
      <c r="OKY115" s="81" t="str">
        <f t="shared" si="266"/>
        <v/>
      </c>
      <c r="OKZ115" s="81" t="str">
        <f t="shared" si="266"/>
        <v/>
      </c>
      <c r="OLA115" s="81" t="str">
        <f t="shared" si="266"/>
        <v/>
      </c>
      <c r="OLB115" s="81" t="str">
        <f t="shared" si="266"/>
        <v/>
      </c>
      <c r="OLC115" s="81" t="str">
        <f t="shared" si="266"/>
        <v/>
      </c>
      <c r="OLD115" s="81" t="str">
        <f t="shared" si="266"/>
        <v/>
      </c>
      <c r="OLE115" s="81" t="str">
        <f t="shared" si="266"/>
        <v/>
      </c>
      <c r="OLF115" s="81" t="str">
        <f t="shared" si="266"/>
        <v/>
      </c>
      <c r="OLG115" s="81" t="str">
        <f t="shared" si="266"/>
        <v/>
      </c>
      <c r="OLH115" s="81" t="str">
        <f t="shared" si="266"/>
        <v/>
      </c>
      <c r="OLI115" s="81" t="str">
        <f t="shared" si="266"/>
        <v/>
      </c>
      <c r="OLJ115" s="81" t="str">
        <f t="shared" si="266"/>
        <v/>
      </c>
      <c r="OLK115" s="81" t="str">
        <f t="shared" si="266"/>
        <v/>
      </c>
      <c r="OLL115" s="81" t="str">
        <f t="shared" si="266"/>
        <v/>
      </c>
      <c r="OLM115" s="81" t="str">
        <f t="shared" si="266"/>
        <v/>
      </c>
      <c r="OLN115" s="81" t="str">
        <f t="shared" si="266"/>
        <v/>
      </c>
      <c r="OLO115" s="81" t="str">
        <f t="shared" si="266"/>
        <v/>
      </c>
      <c r="OLP115" s="81" t="str">
        <f t="shared" si="266"/>
        <v/>
      </c>
      <c r="OLQ115" s="81" t="str">
        <f t="shared" si="266"/>
        <v/>
      </c>
      <c r="OLR115" s="81" t="str">
        <f t="shared" si="266"/>
        <v/>
      </c>
      <c r="OLS115" s="81" t="str">
        <f t="shared" ref="OLS115:OOD115" si="267">IF(ISNUMBER(outYear),OLS66+OLS72+OLS78+OLS112,"")</f>
        <v/>
      </c>
      <c r="OLT115" s="81" t="str">
        <f t="shared" si="267"/>
        <v/>
      </c>
      <c r="OLU115" s="81" t="str">
        <f t="shared" si="267"/>
        <v/>
      </c>
      <c r="OLV115" s="81" t="str">
        <f t="shared" si="267"/>
        <v/>
      </c>
      <c r="OLW115" s="81" t="str">
        <f t="shared" si="267"/>
        <v/>
      </c>
      <c r="OLX115" s="81" t="str">
        <f t="shared" si="267"/>
        <v/>
      </c>
      <c r="OLY115" s="81" t="str">
        <f t="shared" si="267"/>
        <v/>
      </c>
      <c r="OLZ115" s="81" t="str">
        <f t="shared" si="267"/>
        <v/>
      </c>
      <c r="OMA115" s="81" t="str">
        <f t="shared" si="267"/>
        <v/>
      </c>
      <c r="OMB115" s="81" t="str">
        <f t="shared" si="267"/>
        <v/>
      </c>
      <c r="OMC115" s="81" t="str">
        <f t="shared" si="267"/>
        <v/>
      </c>
      <c r="OMD115" s="81" t="str">
        <f t="shared" si="267"/>
        <v/>
      </c>
      <c r="OME115" s="81" t="str">
        <f t="shared" si="267"/>
        <v/>
      </c>
      <c r="OMF115" s="81" t="str">
        <f t="shared" si="267"/>
        <v/>
      </c>
      <c r="OMG115" s="81" t="str">
        <f t="shared" si="267"/>
        <v/>
      </c>
      <c r="OMH115" s="81" t="str">
        <f t="shared" si="267"/>
        <v/>
      </c>
      <c r="OMI115" s="81" t="str">
        <f t="shared" si="267"/>
        <v/>
      </c>
      <c r="OMJ115" s="81" t="str">
        <f t="shared" si="267"/>
        <v/>
      </c>
      <c r="OMK115" s="81" t="str">
        <f t="shared" si="267"/>
        <v/>
      </c>
      <c r="OML115" s="81" t="str">
        <f t="shared" si="267"/>
        <v/>
      </c>
      <c r="OMM115" s="81" t="str">
        <f t="shared" si="267"/>
        <v/>
      </c>
      <c r="OMN115" s="81" t="str">
        <f t="shared" si="267"/>
        <v/>
      </c>
      <c r="OMO115" s="81" t="str">
        <f t="shared" si="267"/>
        <v/>
      </c>
      <c r="OMP115" s="81" t="str">
        <f t="shared" si="267"/>
        <v/>
      </c>
      <c r="OMQ115" s="81" t="str">
        <f t="shared" si="267"/>
        <v/>
      </c>
      <c r="OMR115" s="81" t="str">
        <f t="shared" si="267"/>
        <v/>
      </c>
      <c r="OMS115" s="81" t="str">
        <f t="shared" si="267"/>
        <v/>
      </c>
      <c r="OMT115" s="81" t="str">
        <f t="shared" si="267"/>
        <v/>
      </c>
      <c r="OMU115" s="81" t="str">
        <f t="shared" si="267"/>
        <v/>
      </c>
      <c r="OMV115" s="81" t="str">
        <f t="shared" si="267"/>
        <v/>
      </c>
      <c r="OMW115" s="81" t="str">
        <f t="shared" si="267"/>
        <v/>
      </c>
      <c r="OMX115" s="81" t="str">
        <f t="shared" si="267"/>
        <v/>
      </c>
      <c r="OMY115" s="81" t="str">
        <f t="shared" si="267"/>
        <v/>
      </c>
      <c r="OMZ115" s="81" t="str">
        <f t="shared" si="267"/>
        <v/>
      </c>
      <c r="ONA115" s="81" t="str">
        <f t="shared" si="267"/>
        <v/>
      </c>
      <c r="ONB115" s="81" t="str">
        <f t="shared" si="267"/>
        <v/>
      </c>
      <c r="ONC115" s="81" t="str">
        <f t="shared" si="267"/>
        <v/>
      </c>
      <c r="OND115" s="81" t="str">
        <f t="shared" si="267"/>
        <v/>
      </c>
      <c r="ONE115" s="81" t="str">
        <f t="shared" si="267"/>
        <v/>
      </c>
      <c r="ONF115" s="81" t="str">
        <f t="shared" si="267"/>
        <v/>
      </c>
      <c r="ONG115" s="81" t="str">
        <f t="shared" si="267"/>
        <v/>
      </c>
      <c r="ONH115" s="81" t="str">
        <f t="shared" si="267"/>
        <v/>
      </c>
      <c r="ONI115" s="81" t="str">
        <f t="shared" si="267"/>
        <v/>
      </c>
      <c r="ONJ115" s="81" t="str">
        <f t="shared" si="267"/>
        <v/>
      </c>
      <c r="ONK115" s="81" t="str">
        <f t="shared" si="267"/>
        <v/>
      </c>
      <c r="ONL115" s="81" t="str">
        <f t="shared" si="267"/>
        <v/>
      </c>
      <c r="ONM115" s="81" t="str">
        <f t="shared" si="267"/>
        <v/>
      </c>
      <c r="ONN115" s="81" t="str">
        <f t="shared" si="267"/>
        <v/>
      </c>
      <c r="ONO115" s="81" t="str">
        <f t="shared" si="267"/>
        <v/>
      </c>
      <c r="ONP115" s="81" t="str">
        <f t="shared" si="267"/>
        <v/>
      </c>
      <c r="ONQ115" s="81" t="str">
        <f t="shared" si="267"/>
        <v/>
      </c>
      <c r="ONR115" s="81" t="str">
        <f t="shared" si="267"/>
        <v/>
      </c>
      <c r="ONS115" s="81" t="str">
        <f t="shared" si="267"/>
        <v/>
      </c>
      <c r="ONT115" s="81" t="str">
        <f t="shared" si="267"/>
        <v/>
      </c>
      <c r="ONU115" s="81" t="str">
        <f t="shared" si="267"/>
        <v/>
      </c>
      <c r="ONV115" s="81" t="str">
        <f t="shared" si="267"/>
        <v/>
      </c>
      <c r="ONW115" s="81" t="str">
        <f t="shared" si="267"/>
        <v/>
      </c>
      <c r="ONX115" s="81" t="str">
        <f t="shared" si="267"/>
        <v/>
      </c>
      <c r="ONY115" s="81" t="str">
        <f t="shared" si="267"/>
        <v/>
      </c>
      <c r="ONZ115" s="81" t="str">
        <f t="shared" si="267"/>
        <v/>
      </c>
      <c r="OOA115" s="81" t="str">
        <f t="shared" si="267"/>
        <v/>
      </c>
      <c r="OOB115" s="81" t="str">
        <f t="shared" si="267"/>
        <v/>
      </c>
      <c r="OOC115" s="81" t="str">
        <f t="shared" si="267"/>
        <v/>
      </c>
      <c r="OOD115" s="81" t="str">
        <f t="shared" si="267"/>
        <v/>
      </c>
      <c r="OOE115" s="81" t="str">
        <f t="shared" ref="OOE115:OQP115" si="268">IF(ISNUMBER(outYear),OOE66+OOE72+OOE78+OOE112,"")</f>
        <v/>
      </c>
      <c r="OOF115" s="81" t="str">
        <f t="shared" si="268"/>
        <v/>
      </c>
      <c r="OOG115" s="81" t="str">
        <f t="shared" si="268"/>
        <v/>
      </c>
      <c r="OOH115" s="81" t="str">
        <f t="shared" si="268"/>
        <v/>
      </c>
      <c r="OOI115" s="81" t="str">
        <f t="shared" si="268"/>
        <v/>
      </c>
      <c r="OOJ115" s="81" t="str">
        <f t="shared" si="268"/>
        <v/>
      </c>
      <c r="OOK115" s="81" t="str">
        <f t="shared" si="268"/>
        <v/>
      </c>
      <c r="OOL115" s="81" t="str">
        <f t="shared" si="268"/>
        <v/>
      </c>
      <c r="OOM115" s="81" t="str">
        <f t="shared" si="268"/>
        <v/>
      </c>
      <c r="OON115" s="81" t="str">
        <f t="shared" si="268"/>
        <v/>
      </c>
      <c r="OOO115" s="81" t="str">
        <f t="shared" si="268"/>
        <v/>
      </c>
      <c r="OOP115" s="81" t="str">
        <f t="shared" si="268"/>
        <v/>
      </c>
      <c r="OOQ115" s="81" t="str">
        <f t="shared" si="268"/>
        <v/>
      </c>
      <c r="OOR115" s="81" t="str">
        <f t="shared" si="268"/>
        <v/>
      </c>
      <c r="OOS115" s="81" t="str">
        <f t="shared" si="268"/>
        <v/>
      </c>
      <c r="OOT115" s="81" t="str">
        <f t="shared" si="268"/>
        <v/>
      </c>
      <c r="OOU115" s="81" t="str">
        <f t="shared" si="268"/>
        <v/>
      </c>
      <c r="OOV115" s="81" t="str">
        <f t="shared" si="268"/>
        <v/>
      </c>
      <c r="OOW115" s="81" t="str">
        <f t="shared" si="268"/>
        <v/>
      </c>
      <c r="OOX115" s="81" t="str">
        <f t="shared" si="268"/>
        <v/>
      </c>
      <c r="OOY115" s="81" t="str">
        <f t="shared" si="268"/>
        <v/>
      </c>
      <c r="OOZ115" s="81" t="str">
        <f t="shared" si="268"/>
        <v/>
      </c>
      <c r="OPA115" s="81" t="str">
        <f t="shared" si="268"/>
        <v/>
      </c>
      <c r="OPB115" s="81" t="str">
        <f t="shared" si="268"/>
        <v/>
      </c>
      <c r="OPC115" s="81" t="str">
        <f t="shared" si="268"/>
        <v/>
      </c>
      <c r="OPD115" s="81" t="str">
        <f t="shared" si="268"/>
        <v/>
      </c>
      <c r="OPE115" s="81" t="str">
        <f t="shared" si="268"/>
        <v/>
      </c>
      <c r="OPF115" s="81" t="str">
        <f t="shared" si="268"/>
        <v/>
      </c>
      <c r="OPG115" s="81" t="str">
        <f t="shared" si="268"/>
        <v/>
      </c>
      <c r="OPH115" s="81" t="str">
        <f t="shared" si="268"/>
        <v/>
      </c>
      <c r="OPI115" s="81" t="str">
        <f t="shared" si="268"/>
        <v/>
      </c>
      <c r="OPJ115" s="81" t="str">
        <f t="shared" si="268"/>
        <v/>
      </c>
      <c r="OPK115" s="81" t="str">
        <f t="shared" si="268"/>
        <v/>
      </c>
      <c r="OPL115" s="81" t="str">
        <f t="shared" si="268"/>
        <v/>
      </c>
      <c r="OPM115" s="81" t="str">
        <f t="shared" si="268"/>
        <v/>
      </c>
      <c r="OPN115" s="81" t="str">
        <f t="shared" si="268"/>
        <v/>
      </c>
      <c r="OPO115" s="81" t="str">
        <f t="shared" si="268"/>
        <v/>
      </c>
      <c r="OPP115" s="81" t="str">
        <f t="shared" si="268"/>
        <v/>
      </c>
      <c r="OPQ115" s="81" t="str">
        <f t="shared" si="268"/>
        <v/>
      </c>
      <c r="OPR115" s="81" t="str">
        <f t="shared" si="268"/>
        <v/>
      </c>
      <c r="OPS115" s="81" t="str">
        <f t="shared" si="268"/>
        <v/>
      </c>
      <c r="OPT115" s="81" t="str">
        <f t="shared" si="268"/>
        <v/>
      </c>
      <c r="OPU115" s="81" t="str">
        <f t="shared" si="268"/>
        <v/>
      </c>
      <c r="OPV115" s="81" t="str">
        <f t="shared" si="268"/>
        <v/>
      </c>
      <c r="OPW115" s="81" t="str">
        <f t="shared" si="268"/>
        <v/>
      </c>
      <c r="OPX115" s="81" t="str">
        <f t="shared" si="268"/>
        <v/>
      </c>
      <c r="OPY115" s="81" t="str">
        <f t="shared" si="268"/>
        <v/>
      </c>
      <c r="OPZ115" s="81" t="str">
        <f t="shared" si="268"/>
        <v/>
      </c>
      <c r="OQA115" s="81" t="str">
        <f t="shared" si="268"/>
        <v/>
      </c>
      <c r="OQB115" s="81" t="str">
        <f t="shared" si="268"/>
        <v/>
      </c>
      <c r="OQC115" s="81" t="str">
        <f t="shared" si="268"/>
        <v/>
      </c>
      <c r="OQD115" s="81" t="str">
        <f t="shared" si="268"/>
        <v/>
      </c>
      <c r="OQE115" s="81" t="str">
        <f t="shared" si="268"/>
        <v/>
      </c>
      <c r="OQF115" s="81" t="str">
        <f t="shared" si="268"/>
        <v/>
      </c>
      <c r="OQG115" s="81" t="str">
        <f t="shared" si="268"/>
        <v/>
      </c>
      <c r="OQH115" s="81" t="str">
        <f t="shared" si="268"/>
        <v/>
      </c>
      <c r="OQI115" s="81" t="str">
        <f t="shared" si="268"/>
        <v/>
      </c>
      <c r="OQJ115" s="81" t="str">
        <f t="shared" si="268"/>
        <v/>
      </c>
      <c r="OQK115" s="81" t="str">
        <f t="shared" si="268"/>
        <v/>
      </c>
      <c r="OQL115" s="81" t="str">
        <f t="shared" si="268"/>
        <v/>
      </c>
      <c r="OQM115" s="81" t="str">
        <f t="shared" si="268"/>
        <v/>
      </c>
      <c r="OQN115" s="81" t="str">
        <f t="shared" si="268"/>
        <v/>
      </c>
      <c r="OQO115" s="81" t="str">
        <f t="shared" si="268"/>
        <v/>
      </c>
      <c r="OQP115" s="81" t="str">
        <f t="shared" si="268"/>
        <v/>
      </c>
      <c r="OQQ115" s="81" t="str">
        <f t="shared" ref="OQQ115:OTB115" si="269">IF(ISNUMBER(outYear),OQQ66+OQQ72+OQQ78+OQQ112,"")</f>
        <v/>
      </c>
      <c r="OQR115" s="81" t="str">
        <f t="shared" si="269"/>
        <v/>
      </c>
      <c r="OQS115" s="81" t="str">
        <f t="shared" si="269"/>
        <v/>
      </c>
      <c r="OQT115" s="81" t="str">
        <f t="shared" si="269"/>
        <v/>
      </c>
      <c r="OQU115" s="81" t="str">
        <f t="shared" si="269"/>
        <v/>
      </c>
      <c r="OQV115" s="81" t="str">
        <f t="shared" si="269"/>
        <v/>
      </c>
      <c r="OQW115" s="81" t="str">
        <f t="shared" si="269"/>
        <v/>
      </c>
      <c r="OQX115" s="81" t="str">
        <f t="shared" si="269"/>
        <v/>
      </c>
      <c r="OQY115" s="81" t="str">
        <f t="shared" si="269"/>
        <v/>
      </c>
      <c r="OQZ115" s="81" t="str">
        <f t="shared" si="269"/>
        <v/>
      </c>
      <c r="ORA115" s="81" t="str">
        <f t="shared" si="269"/>
        <v/>
      </c>
      <c r="ORB115" s="81" t="str">
        <f t="shared" si="269"/>
        <v/>
      </c>
      <c r="ORC115" s="81" t="str">
        <f t="shared" si="269"/>
        <v/>
      </c>
      <c r="ORD115" s="81" t="str">
        <f t="shared" si="269"/>
        <v/>
      </c>
      <c r="ORE115" s="81" t="str">
        <f t="shared" si="269"/>
        <v/>
      </c>
      <c r="ORF115" s="81" t="str">
        <f t="shared" si="269"/>
        <v/>
      </c>
      <c r="ORG115" s="81" t="str">
        <f t="shared" si="269"/>
        <v/>
      </c>
      <c r="ORH115" s="81" t="str">
        <f t="shared" si="269"/>
        <v/>
      </c>
      <c r="ORI115" s="81" t="str">
        <f t="shared" si="269"/>
        <v/>
      </c>
      <c r="ORJ115" s="81" t="str">
        <f t="shared" si="269"/>
        <v/>
      </c>
      <c r="ORK115" s="81" t="str">
        <f t="shared" si="269"/>
        <v/>
      </c>
      <c r="ORL115" s="81" t="str">
        <f t="shared" si="269"/>
        <v/>
      </c>
      <c r="ORM115" s="81" t="str">
        <f t="shared" si="269"/>
        <v/>
      </c>
      <c r="ORN115" s="81" t="str">
        <f t="shared" si="269"/>
        <v/>
      </c>
      <c r="ORO115" s="81" t="str">
        <f t="shared" si="269"/>
        <v/>
      </c>
      <c r="ORP115" s="81" t="str">
        <f t="shared" si="269"/>
        <v/>
      </c>
      <c r="ORQ115" s="81" t="str">
        <f t="shared" si="269"/>
        <v/>
      </c>
      <c r="ORR115" s="81" t="str">
        <f t="shared" si="269"/>
        <v/>
      </c>
      <c r="ORS115" s="81" t="str">
        <f t="shared" si="269"/>
        <v/>
      </c>
      <c r="ORT115" s="81" t="str">
        <f t="shared" si="269"/>
        <v/>
      </c>
      <c r="ORU115" s="81" t="str">
        <f t="shared" si="269"/>
        <v/>
      </c>
      <c r="ORV115" s="81" t="str">
        <f t="shared" si="269"/>
        <v/>
      </c>
      <c r="ORW115" s="81" t="str">
        <f t="shared" si="269"/>
        <v/>
      </c>
      <c r="ORX115" s="81" t="str">
        <f t="shared" si="269"/>
        <v/>
      </c>
      <c r="ORY115" s="81" t="str">
        <f t="shared" si="269"/>
        <v/>
      </c>
      <c r="ORZ115" s="81" t="str">
        <f t="shared" si="269"/>
        <v/>
      </c>
      <c r="OSA115" s="81" t="str">
        <f t="shared" si="269"/>
        <v/>
      </c>
      <c r="OSB115" s="81" t="str">
        <f t="shared" si="269"/>
        <v/>
      </c>
      <c r="OSC115" s="81" t="str">
        <f t="shared" si="269"/>
        <v/>
      </c>
      <c r="OSD115" s="81" t="str">
        <f t="shared" si="269"/>
        <v/>
      </c>
      <c r="OSE115" s="81" t="str">
        <f t="shared" si="269"/>
        <v/>
      </c>
      <c r="OSF115" s="81" t="str">
        <f t="shared" si="269"/>
        <v/>
      </c>
      <c r="OSG115" s="81" t="str">
        <f t="shared" si="269"/>
        <v/>
      </c>
      <c r="OSH115" s="81" t="str">
        <f t="shared" si="269"/>
        <v/>
      </c>
      <c r="OSI115" s="81" t="str">
        <f t="shared" si="269"/>
        <v/>
      </c>
      <c r="OSJ115" s="81" t="str">
        <f t="shared" si="269"/>
        <v/>
      </c>
      <c r="OSK115" s="81" t="str">
        <f t="shared" si="269"/>
        <v/>
      </c>
      <c r="OSL115" s="81" t="str">
        <f t="shared" si="269"/>
        <v/>
      </c>
      <c r="OSM115" s="81" t="str">
        <f t="shared" si="269"/>
        <v/>
      </c>
      <c r="OSN115" s="81" t="str">
        <f t="shared" si="269"/>
        <v/>
      </c>
      <c r="OSO115" s="81" t="str">
        <f t="shared" si="269"/>
        <v/>
      </c>
      <c r="OSP115" s="81" t="str">
        <f t="shared" si="269"/>
        <v/>
      </c>
      <c r="OSQ115" s="81" t="str">
        <f t="shared" si="269"/>
        <v/>
      </c>
      <c r="OSR115" s="81" t="str">
        <f t="shared" si="269"/>
        <v/>
      </c>
      <c r="OSS115" s="81" t="str">
        <f t="shared" si="269"/>
        <v/>
      </c>
      <c r="OST115" s="81" t="str">
        <f t="shared" si="269"/>
        <v/>
      </c>
      <c r="OSU115" s="81" t="str">
        <f t="shared" si="269"/>
        <v/>
      </c>
      <c r="OSV115" s="81" t="str">
        <f t="shared" si="269"/>
        <v/>
      </c>
      <c r="OSW115" s="81" t="str">
        <f t="shared" si="269"/>
        <v/>
      </c>
      <c r="OSX115" s="81" t="str">
        <f t="shared" si="269"/>
        <v/>
      </c>
      <c r="OSY115" s="81" t="str">
        <f t="shared" si="269"/>
        <v/>
      </c>
      <c r="OSZ115" s="81" t="str">
        <f t="shared" si="269"/>
        <v/>
      </c>
      <c r="OTA115" s="81" t="str">
        <f t="shared" si="269"/>
        <v/>
      </c>
      <c r="OTB115" s="81" t="str">
        <f t="shared" si="269"/>
        <v/>
      </c>
      <c r="OTC115" s="81" t="str">
        <f t="shared" ref="OTC115:OVN115" si="270">IF(ISNUMBER(outYear),OTC66+OTC72+OTC78+OTC112,"")</f>
        <v/>
      </c>
      <c r="OTD115" s="81" t="str">
        <f t="shared" si="270"/>
        <v/>
      </c>
      <c r="OTE115" s="81" t="str">
        <f t="shared" si="270"/>
        <v/>
      </c>
      <c r="OTF115" s="81" t="str">
        <f t="shared" si="270"/>
        <v/>
      </c>
      <c r="OTG115" s="81" t="str">
        <f t="shared" si="270"/>
        <v/>
      </c>
      <c r="OTH115" s="81" t="str">
        <f t="shared" si="270"/>
        <v/>
      </c>
      <c r="OTI115" s="81" t="str">
        <f t="shared" si="270"/>
        <v/>
      </c>
      <c r="OTJ115" s="81" t="str">
        <f t="shared" si="270"/>
        <v/>
      </c>
      <c r="OTK115" s="81" t="str">
        <f t="shared" si="270"/>
        <v/>
      </c>
      <c r="OTL115" s="81" t="str">
        <f t="shared" si="270"/>
        <v/>
      </c>
      <c r="OTM115" s="81" t="str">
        <f t="shared" si="270"/>
        <v/>
      </c>
      <c r="OTN115" s="81" t="str">
        <f t="shared" si="270"/>
        <v/>
      </c>
      <c r="OTO115" s="81" t="str">
        <f t="shared" si="270"/>
        <v/>
      </c>
      <c r="OTP115" s="81" t="str">
        <f t="shared" si="270"/>
        <v/>
      </c>
      <c r="OTQ115" s="81" t="str">
        <f t="shared" si="270"/>
        <v/>
      </c>
      <c r="OTR115" s="81" t="str">
        <f t="shared" si="270"/>
        <v/>
      </c>
      <c r="OTS115" s="81" t="str">
        <f t="shared" si="270"/>
        <v/>
      </c>
      <c r="OTT115" s="81" t="str">
        <f t="shared" si="270"/>
        <v/>
      </c>
      <c r="OTU115" s="81" t="str">
        <f t="shared" si="270"/>
        <v/>
      </c>
      <c r="OTV115" s="81" t="str">
        <f t="shared" si="270"/>
        <v/>
      </c>
      <c r="OTW115" s="81" t="str">
        <f t="shared" si="270"/>
        <v/>
      </c>
      <c r="OTX115" s="81" t="str">
        <f t="shared" si="270"/>
        <v/>
      </c>
      <c r="OTY115" s="81" t="str">
        <f t="shared" si="270"/>
        <v/>
      </c>
      <c r="OTZ115" s="81" t="str">
        <f t="shared" si="270"/>
        <v/>
      </c>
      <c r="OUA115" s="81" t="str">
        <f t="shared" si="270"/>
        <v/>
      </c>
      <c r="OUB115" s="81" t="str">
        <f t="shared" si="270"/>
        <v/>
      </c>
      <c r="OUC115" s="81" t="str">
        <f t="shared" si="270"/>
        <v/>
      </c>
      <c r="OUD115" s="81" t="str">
        <f t="shared" si="270"/>
        <v/>
      </c>
      <c r="OUE115" s="81" t="str">
        <f t="shared" si="270"/>
        <v/>
      </c>
      <c r="OUF115" s="81" t="str">
        <f t="shared" si="270"/>
        <v/>
      </c>
      <c r="OUG115" s="81" t="str">
        <f t="shared" si="270"/>
        <v/>
      </c>
      <c r="OUH115" s="81" t="str">
        <f t="shared" si="270"/>
        <v/>
      </c>
      <c r="OUI115" s="81" t="str">
        <f t="shared" si="270"/>
        <v/>
      </c>
      <c r="OUJ115" s="81" t="str">
        <f t="shared" si="270"/>
        <v/>
      </c>
      <c r="OUK115" s="81" t="str">
        <f t="shared" si="270"/>
        <v/>
      </c>
      <c r="OUL115" s="81" t="str">
        <f t="shared" si="270"/>
        <v/>
      </c>
      <c r="OUM115" s="81" t="str">
        <f t="shared" si="270"/>
        <v/>
      </c>
      <c r="OUN115" s="81" t="str">
        <f t="shared" si="270"/>
        <v/>
      </c>
      <c r="OUO115" s="81" t="str">
        <f t="shared" si="270"/>
        <v/>
      </c>
      <c r="OUP115" s="81" t="str">
        <f t="shared" si="270"/>
        <v/>
      </c>
      <c r="OUQ115" s="81" t="str">
        <f t="shared" si="270"/>
        <v/>
      </c>
      <c r="OUR115" s="81" t="str">
        <f t="shared" si="270"/>
        <v/>
      </c>
      <c r="OUS115" s="81" t="str">
        <f t="shared" si="270"/>
        <v/>
      </c>
      <c r="OUT115" s="81" t="str">
        <f t="shared" si="270"/>
        <v/>
      </c>
      <c r="OUU115" s="81" t="str">
        <f t="shared" si="270"/>
        <v/>
      </c>
      <c r="OUV115" s="81" t="str">
        <f t="shared" si="270"/>
        <v/>
      </c>
      <c r="OUW115" s="81" t="str">
        <f t="shared" si="270"/>
        <v/>
      </c>
      <c r="OUX115" s="81" t="str">
        <f t="shared" si="270"/>
        <v/>
      </c>
      <c r="OUY115" s="81" t="str">
        <f t="shared" si="270"/>
        <v/>
      </c>
      <c r="OUZ115" s="81" t="str">
        <f t="shared" si="270"/>
        <v/>
      </c>
      <c r="OVA115" s="81" t="str">
        <f t="shared" si="270"/>
        <v/>
      </c>
      <c r="OVB115" s="81" t="str">
        <f t="shared" si="270"/>
        <v/>
      </c>
      <c r="OVC115" s="81" t="str">
        <f t="shared" si="270"/>
        <v/>
      </c>
      <c r="OVD115" s="81" t="str">
        <f t="shared" si="270"/>
        <v/>
      </c>
      <c r="OVE115" s="81" t="str">
        <f t="shared" si="270"/>
        <v/>
      </c>
      <c r="OVF115" s="81" t="str">
        <f t="shared" si="270"/>
        <v/>
      </c>
      <c r="OVG115" s="81" t="str">
        <f t="shared" si="270"/>
        <v/>
      </c>
      <c r="OVH115" s="81" t="str">
        <f t="shared" si="270"/>
        <v/>
      </c>
      <c r="OVI115" s="81" t="str">
        <f t="shared" si="270"/>
        <v/>
      </c>
      <c r="OVJ115" s="81" t="str">
        <f t="shared" si="270"/>
        <v/>
      </c>
      <c r="OVK115" s="81" t="str">
        <f t="shared" si="270"/>
        <v/>
      </c>
      <c r="OVL115" s="81" t="str">
        <f t="shared" si="270"/>
        <v/>
      </c>
      <c r="OVM115" s="81" t="str">
        <f t="shared" si="270"/>
        <v/>
      </c>
      <c r="OVN115" s="81" t="str">
        <f t="shared" si="270"/>
        <v/>
      </c>
      <c r="OVO115" s="81" t="str">
        <f t="shared" ref="OVO115:OXZ115" si="271">IF(ISNUMBER(outYear),OVO66+OVO72+OVO78+OVO112,"")</f>
        <v/>
      </c>
      <c r="OVP115" s="81" t="str">
        <f t="shared" si="271"/>
        <v/>
      </c>
      <c r="OVQ115" s="81" t="str">
        <f t="shared" si="271"/>
        <v/>
      </c>
      <c r="OVR115" s="81" t="str">
        <f t="shared" si="271"/>
        <v/>
      </c>
      <c r="OVS115" s="81" t="str">
        <f t="shared" si="271"/>
        <v/>
      </c>
      <c r="OVT115" s="81" t="str">
        <f t="shared" si="271"/>
        <v/>
      </c>
      <c r="OVU115" s="81" t="str">
        <f t="shared" si="271"/>
        <v/>
      </c>
      <c r="OVV115" s="81" t="str">
        <f t="shared" si="271"/>
        <v/>
      </c>
      <c r="OVW115" s="81" t="str">
        <f t="shared" si="271"/>
        <v/>
      </c>
      <c r="OVX115" s="81" t="str">
        <f t="shared" si="271"/>
        <v/>
      </c>
      <c r="OVY115" s="81" t="str">
        <f t="shared" si="271"/>
        <v/>
      </c>
      <c r="OVZ115" s="81" t="str">
        <f t="shared" si="271"/>
        <v/>
      </c>
      <c r="OWA115" s="81" t="str">
        <f t="shared" si="271"/>
        <v/>
      </c>
      <c r="OWB115" s="81" t="str">
        <f t="shared" si="271"/>
        <v/>
      </c>
      <c r="OWC115" s="81" t="str">
        <f t="shared" si="271"/>
        <v/>
      </c>
      <c r="OWD115" s="81" t="str">
        <f t="shared" si="271"/>
        <v/>
      </c>
      <c r="OWE115" s="81" t="str">
        <f t="shared" si="271"/>
        <v/>
      </c>
      <c r="OWF115" s="81" t="str">
        <f t="shared" si="271"/>
        <v/>
      </c>
      <c r="OWG115" s="81" t="str">
        <f t="shared" si="271"/>
        <v/>
      </c>
      <c r="OWH115" s="81" t="str">
        <f t="shared" si="271"/>
        <v/>
      </c>
      <c r="OWI115" s="81" t="str">
        <f t="shared" si="271"/>
        <v/>
      </c>
      <c r="OWJ115" s="81" t="str">
        <f t="shared" si="271"/>
        <v/>
      </c>
      <c r="OWK115" s="81" t="str">
        <f t="shared" si="271"/>
        <v/>
      </c>
      <c r="OWL115" s="81" t="str">
        <f t="shared" si="271"/>
        <v/>
      </c>
      <c r="OWM115" s="81" t="str">
        <f t="shared" si="271"/>
        <v/>
      </c>
      <c r="OWN115" s="81" t="str">
        <f t="shared" si="271"/>
        <v/>
      </c>
      <c r="OWO115" s="81" t="str">
        <f t="shared" si="271"/>
        <v/>
      </c>
      <c r="OWP115" s="81" t="str">
        <f t="shared" si="271"/>
        <v/>
      </c>
      <c r="OWQ115" s="81" t="str">
        <f t="shared" si="271"/>
        <v/>
      </c>
      <c r="OWR115" s="81" t="str">
        <f t="shared" si="271"/>
        <v/>
      </c>
      <c r="OWS115" s="81" t="str">
        <f t="shared" si="271"/>
        <v/>
      </c>
      <c r="OWT115" s="81" t="str">
        <f t="shared" si="271"/>
        <v/>
      </c>
      <c r="OWU115" s="81" t="str">
        <f t="shared" si="271"/>
        <v/>
      </c>
      <c r="OWV115" s="81" t="str">
        <f t="shared" si="271"/>
        <v/>
      </c>
      <c r="OWW115" s="81" t="str">
        <f t="shared" si="271"/>
        <v/>
      </c>
      <c r="OWX115" s="81" t="str">
        <f t="shared" si="271"/>
        <v/>
      </c>
      <c r="OWY115" s="81" t="str">
        <f t="shared" si="271"/>
        <v/>
      </c>
      <c r="OWZ115" s="81" t="str">
        <f t="shared" si="271"/>
        <v/>
      </c>
      <c r="OXA115" s="81" t="str">
        <f t="shared" si="271"/>
        <v/>
      </c>
      <c r="OXB115" s="81" t="str">
        <f t="shared" si="271"/>
        <v/>
      </c>
      <c r="OXC115" s="81" t="str">
        <f t="shared" si="271"/>
        <v/>
      </c>
      <c r="OXD115" s="81" t="str">
        <f t="shared" si="271"/>
        <v/>
      </c>
      <c r="OXE115" s="81" t="str">
        <f t="shared" si="271"/>
        <v/>
      </c>
      <c r="OXF115" s="81" t="str">
        <f t="shared" si="271"/>
        <v/>
      </c>
      <c r="OXG115" s="81" t="str">
        <f t="shared" si="271"/>
        <v/>
      </c>
      <c r="OXH115" s="81" t="str">
        <f t="shared" si="271"/>
        <v/>
      </c>
      <c r="OXI115" s="81" t="str">
        <f t="shared" si="271"/>
        <v/>
      </c>
      <c r="OXJ115" s="81" t="str">
        <f t="shared" si="271"/>
        <v/>
      </c>
      <c r="OXK115" s="81" t="str">
        <f t="shared" si="271"/>
        <v/>
      </c>
      <c r="OXL115" s="81" t="str">
        <f t="shared" si="271"/>
        <v/>
      </c>
      <c r="OXM115" s="81" t="str">
        <f t="shared" si="271"/>
        <v/>
      </c>
      <c r="OXN115" s="81" t="str">
        <f t="shared" si="271"/>
        <v/>
      </c>
      <c r="OXO115" s="81" t="str">
        <f t="shared" si="271"/>
        <v/>
      </c>
      <c r="OXP115" s="81" t="str">
        <f t="shared" si="271"/>
        <v/>
      </c>
      <c r="OXQ115" s="81" t="str">
        <f t="shared" si="271"/>
        <v/>
      </c>
      <c r="OXR115" s="81" t="str">
        <f t="shared" si="271"/>
        <v/>
      </c>
      <c r="OXS115" s="81" t="str">
        <f t="shared" si="271"/>
        <v/>
      </c>
      <c r="OXT115" s="81" t="str">
        <f t="shared" si="271"/>
        <v/>
      </c>
      <c r="OXU115" s="81" t="str">
        <f t="shared" si="271"/>
        <v/>
      </c>
      <c r="OXV115" s="81" t="str">
        <f t="shared" si="271"/>
        <v/>
      </c>
      <c r="OXW115" s="81" t="str">
        <f t="shared" si="271"/>
        <v/>
      </c>
      <c r="OXX115" s="81" t="str">
        <f t="shared" si="271"/>
        <v/>
      </c>
      <c r="OXY115" s="81" t="str">
        <f t="shared" si="271"/>
        <v/>
      </c>
      <c r="OXZ115" s="81" t="str">
        <f t="shared" si="271"/>
        <v/>
      </c>
      <c r="OYA115" s="81" t="str">
        <f t="shared" ref="OYA115:PAL115" si="272">IF(ISNUMBER(outYear),OYA66+OYA72+OYA78+OYA112,"")</f>
        <v/>
      </c>
      <c r="OYB115" s="81" t="str">
        <f t="shared" si="272"/>
        <v/>
      </c>
      <c r="OYC115" s="81" t="str">
        <f t="shared" si="272"/>
        <v/>
      </c>
      <c r="OYD115" s="81" t="str">
        <f t="shared" si="272"/>
        <v/>
      </c>
      <c r="OYE115" s="81" t="str">
        <f t="shared" si="272"/>
        <v/>
      </c>
      <c r="OYF115" s="81" t="str">
        <f t="shared" si="272"/>
        <v/>
      </c>
      <c r="OYG115" s="81" t="str">
        <f t="shared" si="272"/>
        <v/>
      </c>
      <c r="OYH115" s="81" t="str">
        <f t="shared" si="272"/>
        <v/>
      </c>
      <c r="OYI115" s="81" t="str">
        <f t="shared" si="272"/>
        <v/>
      </c>
      <c r="OYJ115" s="81" t="str">
        <f t="shared" si="272"/>
        <v/>
      </c>
      <c r="OYK115" s="81" t="str">
        <f t="shared" si="272"/>
        <v/>
      </c>
      <c r="OYL115" s="81" t="str">
        <f t="shared" si="272"/>
        <v/>
      </c>
      <c r="OYM115" s="81" t="str">
        <f t="shared" si="272"/>
        <v/>
      </c>
      <c r="OYN115" s="81" t="str">
        <f t="shared" si="272"/>
        <v/>
      </c>
      <c r="OYO115" s="81" t="str">
        <f t="shared" si="272"/>
        <v/>
      </c>
      <c r="OYP115" s="81" t="str">
        <f t="shared" si="272"/>
        <v/>
      </c>
      <c r="OYQ115" s="81" t="str">
        <f t="shared" si="272"/>
        <v/>
      </c>
      <c r="OYR115" s="81" t="str">
        <f t="shared" si="272"/>
        <v/>
      </c>
      <c r="OYS115" s="81" t="str">
        <f t="shared" si="272"/>
        <v/>
      </c>
      <c r="OYT115" s="81" t="str">
        <f t="shared" si="272"/>
        <v/>
      </c>
      <c r="OYU115" s="81" t="str">
        <f t="shared" si="272"/>
        <v/>
      </c>
      <c r="OYV115" s="81" t="str">
        <f t="shared" si="272"/>
        <v/>
      </c>
      <c r="OYW115" s="81" t="str">
        <f t="shared" si="272"/>
        <v/>
      </c>
      <c r="OYX115" s="81" t="str">
        <f t="shared" si="272"/>
        <v/>
      </c>
      <c r="OYY115" s="81" t="str">
        <f t="shared" si="272"/>
        <v/>
      </c>
      <c r="OYZ115" s="81" t="str">
        <f t="shared" si="272"/>
        <v/>
      </c>
      <c r="OZA115" s="81" t="str">
        <f t="shared" si="272"/>
        <v/>
      </c>
      <c r="OZB115" s="81" t="str">
        <f t="shared" si="272"/>
        <v/>
      </c>
      <c r="OZC115" s="81" t="str">
        <f t="shared" si="272"/>
        <v/>
      </c>
      <c r="OZD115" s="81" t="str">
        <f t="shared" si="272"/>
        <v/>
      </c>
      <c r="OZE115" s="81" t="str">
        <f t="shared" si="272"/>
        <v/>
      </c>
      <c r="OZF115" s="81" t="str">
        <f t="shared" si="272"/>
        <v/>
      </c>
      <c r="OZG115" s="81" t="str">
        <f t="shared" si="272"/>
        <v/>
      </c>
      <c r="OZH115" s="81" t="str">
        <f t="shared" si="272"/>
        <v/>
      </c>
      <c r="OZI115" s="81" t="str">
        <f t="shared" si="272"/>
        <v/>
      </c>
      <c r="OZJ115" s="81" t="str">
        <f t="shared" si="272"/>
        <v/>
      </c>
      <c r="OZK115" s="81" t="str">
        <f t="shared" si="272"/>
        <v/>
      </c>
      <c r="OZL115" s="81" t="str">
        <f t="shared" si="272"/>
        <v/>
      </c>
      <c r="OZM115" s="81" t="str">
        <f t="shared" si="272"/>
        <v/>
      </c>
      <c r="OZN115" s="81" t="str">
        <f t="shared" si="272"/>
        <v/>
      </c>
      <c r="OZO115" s="81" t="str">
        <f t="shared" si="272"/>
        <v/>
      </c>
      <c r="OZP115" s="81" t="str">
        <f t="shared" si="272"/>
        <v/>
      </c>
      <c r="OZQ115" s="81" t="str">
        <f t="shared" si="272"/>
        <v/>
      </c>
      <c r="OZR115" s="81" t="str">
        <f t="shared" si="272"/>
        <v/>
      </c>
      <c r="OZS115" s="81" t="str">
        <f t="shared" si="272"/>
        <v/>
      </c>
      <c r="OZT115" s="81" t="str">
        <f t="shared" si="272"/>
        <v/>
      </c>
      <c r="OZU115" s="81" t="str">
        <f t="shared" si="272"/>
        <v/>
      </c>
      <c r="OZV115" s="81" t="str">
        <f t="shared" si="272"/>
        <v/>
      </c>
      <c r="OZW115" s="81" t="str">
        <f t="shared" si="272"/>
        <v/>
      </c>
      <c r="OZX115" s="81" t="str">
        <f t="shared" si="272"/>
        <v/>
      </c>
      <c r="OZY115" s="81" t="str">
        <f t="shared" si="272"/>
        <v/>
      </c>
      <c r="OZZ115" s="81" t="str">
        <f t="shared" si="272"/>
        <v/>
      </c>
      <c r="PAA115" s="81" t="str">
        <f t="shared" si="272"/>
        <v/>
      </c>
      <c r="PAB115" s="81" t="str">
        <f t="shared" si="272"/>
        <v/>
      </c>
      <c r="PAC115" s="81" t="str">
        <f t="shared" si="272"/>
        <v/>
      </c>
      <c r="PAD115" s="81" t="str">
        <f t="shared" si="272"/>
        <v/>
      </c>
      <c r="PAE115" s="81" t="str">
        <f t="shared" si="272"/>
        <v/>
      </c>
      <c r="PAF115" s="81" t="str">
        <f t="shared" si="272"/>
        <v/>
      </c>
      <c r="PAG115" s="81" t="str">
        <f t="shared" si="272"/>
        <v/>
      </c>
      <c r="PAH115" s="81" t="str">
        <f t="shared" si="272"/>
        <v/>
      </c>
      <c r="PAI115" s="81" t="str">
        <f t="shared" si="272"/>
        <v/>
      </c>
      <c r="PAJ115" s="81" t="str">
        <f t="shared" si="272"/>
        <v/>
      </c>
      <c r="PAK115" s="81" t="str">
        <f t="shared" si="272"/>
        <v/>
      </c>
      <c r="PAL115" s="81" t="str">
        <f t="shared" si="272"/>
        <v/>
      </c>
      <c r="PAM115" s="81" t="str">
        <f t="shared" ref="PAM115:PCX115" si="273">IF(ISNUMBER(outYear),PAM66+PAM72+PAM78+PAM112,"")</f>
        <v/>
      </c>
      <c r="PAN115" s="81" t="str">
        <f t="shared" si="273"/>
        <v/>
      </c>
      <c r="PAO115" s="81" t="str">
        <f t="shared" si="273"/>
        <v/>
      </c>
      <c r="PAP115" s="81" t="str">
        <f t="shared" si="273"/>
        <v/>
      </c>
      <c r="PAQ115" s="81" t="str">
        <f t="shared" si="273"/>
        <v/>
      </c>
      <c r="PAR115" s="81" t="str">
        <f t="shared" si="273"/>
        <v/>
      </c>
      <c r="PAS115" s="81" t="str">
        <f t="shared" si="273"/>
        <v/>
      </c>
      <c r="PAT115" s="81" t="str">
        <f t="shared" si="273"/>
        <v/>
      </c>
      <c r="PAU115" s="81" t="str">
        <f t="shared" si="273"/>
        <v/>
      </c>
      <c r="PAV115" s="81" t="str">
        <f t="shared" si="273"/>
        <v/>
      </c>
      <c r="PAW115" s="81" t="str">
        <f t="shared" si="273"/>
        <v/>
      </c>
      <c r="PAX115" s="81" t="str">
        <f t="shared" si="273"/>
        <v/>
      </c>
      <c r="PAY115" s="81" t="str">
        <f t="shared" si="273"/>
        <v/>
      </c>
      <c r="PAZ115" s="81" t="str">
        <f t="shared" si="273"/>
        <v/>
      </c>
      <c r="PBA115" s="81" t="str">
        <f t="shared" si="273"/>
        <v/>
      </c>
      <c r="PBB115" s="81" t="str">
        <f t="shared" si="273"/>
        <v/>
      </c>
      <c r="PBC115" s="81" t="str">
        <f t="shared" si="273"/>
        <v/>
      </c>
      <c r="PBD115" s="81" t="str">
        <f t="shared" si="273"/>
        <v/>
      </c>
      <c r="PBE115" s="81" t="str">
        <f t="shared" si="273"/>
        <v/>
      </c>
      <c r="PBF115" s="81" t="str">
        <f t="shared" si="273"/>
        <v/>
      </c>
      <c r="PBG115" s="81" t="str">
        <f t="shared" si="273"/>
        <v/>
      </c>
      <c r="PBH115" s="81" t="str">
        <f t="shared" si="273"/>
        <v/>
      </c>
      <c r="PBI115" s="81" t="str">
        <f t="shared" si="273"/>
        <v/>
      </c>
      <c r="PBJ115" s="81" t="str">
        <f t="shared" si="273"/>
        <v/>
      </c>
      <c r="PBK115" s="81" t="str">
        <f t="shared" si="273"/>
        <v/>
      </c>
      <c r="PBL115" s="81" t="str">
        <f t="shared" si="273"/>
        <v/>
      </c>
      <c r="PBM115" s="81" t="str">
        <f t="shared" si="273"/>
        <v/>
      </c>
      <c r="PBN115" s="81" t="str">
        <f t="shared" si="273"/>
        <v/>
      </c>
      <c r="PBO115" s="81" t="str">
        <f t="shared" si="273"/>
        <v/>
      </c>
      <c r="PBP115" s="81" t="str">
        <f t="shared" si="273"/>
        <v/>
      </c>
      <c r="PBQ115" s="81" t="str">
        <f t="shared" si="273"/>
        <v/>
      </c>
      <c r="PBR115" s="81" t="str">
        <f t="shared" si="273"/>
        <v/>
      </c>
      <c r="PBS115" s="81" t="str">
        <f t="shared" si="273"/>
        <v/>
      </c>
      <c r="PBT115" s="81" t="str">
        <f t="shared" si="273"/>
        <v/>
      </c>
      <c r="PBU115" s="81" t="str">
        <f t="shared" si="273"/>
        <v/>
      </c>
      <c r="PBV115" s="81" t="str">
        <f t="shared" si="273"/>
        <v/>
      </c>
      <c r="PBW115" s="81" t="str">
        <f t="shared" si="273"/>
        <v/>
      </c>
      <c r="PBX115" s="81" t="str">
        <f t="shared" si="273"/>
        <v/>
      </c>
      <c r="PBY115" s="81" t="str">
        <f t="shared" si="273"/>
        <v/>
      </c>
      <c r="PBZ115" s="81" t="str">
        <f t="shared" si="273"/>
        <v/>
      </c>
      <c r="PCA115" s="81" t="str">
        <f t="shared" si="273"/>
        <v/>
      </c>
      <c r="PCB115" s="81" t="str">
        <f t="shared" si="273"/>
        <v/>
      </c>
      <c r="PCC115" s="81" t="str">
        <f t="shared" si="273"/>
        <v/>
      </c>
      <c r="PCD115" s="81" t="str">
        <f t="shared" si="273"/>
        <v/>
      </c>
      <c r="PCE115" s="81" t="str">
        <f t="shared" si="273"/>
        <v/>
      </c>
      <c r="PCF115" s="81" t="str">
        <f t="shared" si="273"/>
        <v/>
      </c>
      <c r="PCG115" s="81" t="str">
        <f t="shared" si="273"/>
        <v/>
      </c>
      <c r="PCH115" s="81" t="str">
        <f t="shared" si="273"/>
        <v/>
      </c>
      <c r="PCI115" s="81" t="str">
        <f t="shared" si="273"/>
        <v/>
      </c>
      <c r="PCJ115" s="81" t="str">
        <f t="shared" si="273"/>
        <v/>
      </c>
      <c r="PCK115" s="81" t="str">
        <f t="shared" si="273"/>
        <v/>
      </c>
      <c r="PCL115" s="81" t="str">
        <f t="shared" si="273"/>
        <v/>
      </c>
      <c r="PCM115" s="81" t="str">
        <f t="shared" si="273"/>
        <v/>
      </c>
      <c r="PCN115" s="81" t="str">
        <f t="shared" si="273"/>
        <v/>
      </c>
      <c r="PCO115" s="81" t="str">
        <f t="shared" si="273"/>
        <v/>
      </c>
      <c r="PCP115" s="81" t="str">
        <f t="shared" si="273"/>
        <v/>
      </c>
      <c r="PCQ115" s="81" t="str">
        <f t="shared" si="273"/>
        <v/>
      </c>
      <c r="PCR115" s="81" t="str">
        <f t="shared" si="273"/>
        <v/>
      </c>
      <c r="PCS115" s="81" t="str">
        <f t="shared" si="273"/>
        <v/>
      </c>
      <c r="PCT115" s="81" t="str">
        <f t="shared" si="273"/>
        <v/>
      </c>
      <c r="PCU115" s="81" t="str">
        <f t="shared" si="273"/>
        <v/>
      </c>
      <c r="PCV115" s="81" t="str">
        <f t="shared" si="273"/>
        <v/>
      </c>
      <c r="PCW115" s="81" t="str">
        <f t="shared" si="273"/>
        <v/>
      </c>
      <c r="PCX115" s="81" t="str">
        <f t="shared" si="273"/>
        <v/>
      </c>
      <c r="PCY115" s="81" t="str">
        <f t="shared" ref="PCY115:PFJ115" si="274">IF(ISNUMBER(outYear),PCY66+PCY72+PCY78+PCY112,"")</f>
        <v/>
      </c>
      <c r="PCZ115" s="81" t="str">
        <f t="shared" si="274"/>
        <v/>
      </c>
      <c r="PDA115" s="81" t="str">
        <f t="shared" si="274"/>
        <v/>
      </c>
      <c r="PDB115" s="81" t="str">
        <f t="shared" si="274"/>
        <v/>
      </c>
      <c r="PDC115" s="81" t="str">
        <f t="shared" si="274"/>
        <v/>
      </c>
      <c r="PDD115" s="81" t="str">
        <f t="shared" si="274"/>
        <v/>
      </c>
      <c r="PDE115" s="81" t="str">
        <f t="shared" si="274"/>
        <v/>
      </c>
      <c r="PDF115" s="81" t="str">
        <f t="shared" si="274"/>
        <v/>
      </c>
      <c r="PDG115" s="81" t="str">
        <f t="shared" si="274"/>
        <v/>
      </c>
      <c r="PDH115" s="81" t="str">
        <f t="shared" si="274"/>
        <v/>
      </c>
      <c r="PDI115" s="81" t="str">
        <f t="shared" si="274"/>
        <v/>
      </c>
      <c r="PDJ115" s="81" t="str">
        <f t="shared" si="274"/>
        <v/>
      </c>
      <c r="PDK115" s="81" t="str">
        <f t="shared" si="274"/>
        <v/>
      </c>
      <c r="PDL115" s="81" t="str">
        <f t="shared" si="274"/>
        <v/>
      </c>
      <c r="PDM115" s="81" t="str">
        <f t="shared" si="274"/>
        <v/>
      </c>
      <c r="PDN115" s="81" t="str">
        <f t="shared" si="274"/>
        <v/>
      </c>
      <c r="PDO115" s="81" t="str">
        <f t="shared" si="274"/>
        <v/>
      </c>
      <c r="PDP115" s="81" t="str">
        <f t="shared" si="274"/>
        <v/>
      </c>
      <c r="PDQ115" s="81" t="str">
        <f t="shared" si="274"/>
        <v/>
      </c>
      <c r="PDR115" s="81" t="str">
        <f t="shared" si="274"/>
        <v/>
      </c>
      <c r="PDS115" s="81" t="str">
        <f t="shared" si="274"/>
        <v/>
      </c>
      <c r="PDT115" s="81" t="str">
        <f t="shared" si="274"/>
        <v/>
      </c>
      <c r="PDU115" s="81" t="str">
        <f t="shared" si="274"/>
        <v/>
      </c>
      <c r="PDV115" s="81" t="str">
        <f t="shared" si="274"/>
        <v/>
      </c>
      <c r="PDW115" s="81" t="str">
        <f t="shared" si="274"/>
        <v/>
      </c>
      <c r="PDX115" s="81" t="str">
        <f t="shared" si="274"/>
        <v/>
      </c>
      <c r="PDY115" s="81" t="str">
        <f t="shared" si="274"/>
        <v/>
      </c>
      <c r="PDZ115" s="81" t="str">
        <f t="shared" si="274"/>
        <v/>
      </c>
      <c r="PEA115" s="81" t="str">
        <f t="shared" si="274"/>
        <v/>
      </c>
      <c r="PEB115" s="81" t="str">
        <f t="shared" si="274"/>
        <v/>
      </c>
      <c r="PEC115" s="81" t="str">
        <f t="shared" si="274"/>
        <v/>
      </c>
      <c r="PED115" s="81" t="str">
        <f t="shared" si="274"/>
        <v/>
      </c>
      <c r="PEE115" s="81" t="str">
        <f t="shared" si="274"/>
        <v/>
      </c>
      <c r="PEF115" s="81" t="str">
        <f t="shared" si="274"/>
        <v/>
      </c>
      <c r="PEG115" s="81" t="str">
        <f t="shared" si="274"/>
        <v/>
      </c>
      <c r="PEH115" s="81" t="str">
        <f t="shared" si="274"/>
        <v/>
      </c>
      <c r="PEI115" s="81" t="str">
        <f t="shared" si="274"/>
        <v/>
      </c>
      <c r="PEJ115" s="81" t="str">
        <f t="shared" si="274"/>
        <v/>
      </c>
      <c r="PEK115" s="81" t="str">
        <f t="shared" si="274"/>
        <v/>
      </c>
      <c r="PEL115" s="81" t="str">
        <f t="shared" si="274"/>
        <v/>
      </c>
      <c r="PEM115" s="81" t="str">
        <f t="shared" si="274"/>
        <v/>
      </c>
      <c r="PEN115" s="81" t="str">
        <f t="shared" si="274"/>
        <v/>
      </c>
      <c r="PEO115" s="81" t="str">
        <f t="shared" si="274"/>
        <v/>
      </c>
      <c r="PEP115" s="81" t="str">
        <f t="shared" si="274"/>
        <v/>
      </c>
      <c r="PEQ115" s="81" t="str">
        <f t="shared" si="274"/>
        <v/>
      </c>
      <c r="PER115" s="81" t="str">
        <f t="shared" si="274"/>
        <v/>
      </c>
      <c r="PES115" s="81" t="str">
        <f t="shared" si="274"/>
        <v/>
      </c>
      <c r="PET115" s="81" t="str">
        <f t="shared" si="274"/>
        <v/>
      </c>
      <c r="PEU115" s="81" t="str">
        <f t="shared" si="274"/>
        <v/>
      </c>
      <c r="PEV115" s="81" t="str">
        <f t="shared" si="274"/>
        <v/>
      </c>
      <c r="PEW115" s="81" t="str">
        <f t="shared" si="274"/>
        <v/>
      </c>
      <c r="PEX115" s="81" t="str">
        <f t="shared" si="274"/>
        <v/>
      </c>
      <c r="PEY115" s="81" t="str">
        <f t="shared" si="274"/>
        <v/>
      </c>
      <c r="PEZ115" s="81" t="str">
        <f t="shared" si="274"/>
        <v/>
      </c>
      <c r="PFA115" s="81" t="str">
        <f t="shared" si="274"/>
        <v/>
      </c>
      <c r="PFB115" s="81" t="str">
        <f t="shared" si="274"/>
        <v/>
      </c>
      <c r="PFC115" s="81" t="str">
        <f t="shared" si="274"/>
        <v/>
      </c>
      <c r="PFD115" s="81" t="str">
        <f t="shared" si="274"/>
        <v/>
      </c>
      <c r="PFE115" s="81" t="str">
        <f t="shared" si="274"/>
        <v/>
      </c>
      <c r="PFF115" s="81" t="str">
        <f t="shared" si="274"/>
        <v/>
      </c>
      <c r="PFG115" s="81" t="str">
        <f t="shared" si="274"/>
        <v/>
      </c>
      <c r="PFH115" s="81" t="str">
        <f t="shared" si="274"/>
        <v/>
      </c>
      <c r="PFI115" s="81" t="str">
        <f t="shared" si="274"/>
        <v/>
      </c>
      <c r="PFJ115" s="81" t="str">
        <f t="shared" si="274"/>
        <v/>
      </c>
      <c r="PFK115" s="81" t="str">
        <f t="shared" ref="PFK115:PHV115" si="275">IF(ISNUMBER(outYear),PFK66+PFK72+PFK78+PFK112,"")</f>
        <v/>
      </c>
      <c r="PFL115" s="81" t="str">
        <f t="shared" si="275"/>
        <v/>
      </c>
      <c r="PFM115" s="81" t="str">
        <f t="shared" si="275"/>
        <v/>
      </c>
      <c r="PFN115" s="81" t="str">
        <f t="shared" si="275"/>
        <v/>
      </c>
      <c r="PFO115" s="81" t="str">
        <f t="shared" si="275"/>
        <v/>
      </c>
      <c r="PFP115" s="81" t="str">
        <f t="shared" si="275"/>
        <v/>
      </c>
      <c r="PFQ115" s="81" t="str">
        <f t="shared" si="275"/>
        <v/>
      </c>
      <c r="PFR115" s="81" t="str">
        <f t="shared" si="275"/>
        <v/>
      </c>
      <c r="PFS115" s="81" t="str">
        <f t="shared" si="275"/>
        <v/>
      </c>
      <c r="PFT115" s="81" t="str">
        <f t="shared" si="275"/>
        <v/>
      </c>
      <c r="PFU115" s="81" t="str">
        <f t="shared" si="275"/>
        <v/>
      </c>
      <c r="PFV115" s="81" t="str">
        <f t="shared" si="275"/>
        <v/>
      </c>
      <c r="PFW115" s="81" t="str">
        <f t="shared" si="275"/>
        <v/>
      </c>
      <c r="PFX115" s="81" t="str">
        <f t="shared" si="275"/>
        <v/>
      </c>
      <c r="PFY115" s="81" t="str">
        <f t="shared" si="275"/>
        <v/>
      </c>
      <c r="PFZ115" s="81" t="str">
        <f t="shared" si="275"/>
        <v/>
      </c>
      <c r="PGA115" s="81" t="str">
        <f t="shared" si="275"/>
        <v/>
      </c>
      <c r="PGB115" s="81" t="str">
        <f t="shared" si="275"/>
        <v/>
      </c>
      <c r="PGC115" s="81" t="str">
        <f t="shared" si="275"/>
        <v/>
      </c>
      <c r="PGD115" s="81" t="str">
        <f t="shared" si="275"/>
        <v/>
      </c>
      <c r="PGE115" s="81" t="str">
        <f t="shared" si="275"/>
        <v/>
      </c>
      <c r="PGF115" s="81" t="str">
        <f t="shared" si="275"/>
        <v/>
      </c>
      <c r="PGG115" s="81" t="str">
        <f t="shared" si="275"/>
        <v/>
      </c>
      <c r="PGH115" s="81" t="str">
        <f t="shared" si="275"/>
        <v/>
      </c>
      <c r="PGI115" s="81" t="str">
        <f t="shared" si="275"/>
        <v/>
      </c>
      <c r="PGJ115" s="81" t="str">
        <f t="shared" si="275"/>
        <v/>
      </c>
      <c r="PGK115" s="81" t="str">
        <f t="shared" si="275"/>
        <v/>
      </c>
      <c r="PGL115" s="81" t="str">
        <f t="shared" si="275"/>
        <v/>
      </c>
      <c r="PGM115" s="81" t="str">
        <f t="shared" si="275"/>
        <v/>
      </c>
      <c r="PGN115" s="81" t="str">
        <f t="shared" si="275"/>
        <v/>
      </c>
      <c r="PGO115" s="81" t="str">
        <f t="shared" si="275"/>
        <v/>
      </c>
      <c r="PGP115" s="81" t="str">
        <f t="shared" si="275"/>
        <v/>
      </c>
      <c r="PGQ115" s="81" t="str">
        <f t="shared" si="275"/>
        <v/>
      </c>
      <c r="PGR115" s="81" t="str">
        <f t="shared" si="275"/>
        <v/>
      </c>
      <c r="PGS115" s="81" t="str">
        <f t="shared" si="275"/>
        <v/>
      </c>
      <c r="PGT115" s="81" t="str">
        <f t="shared" si="275"/>
        <v/>
      </c>
      <c r="PGU115" s="81" t="str">
        <f t="shared" si="275"/>
        <v/>
      </c>
      <c r="PGV115" s="81" t="str">
        <f t="shared" si="275"/>
        <v/>
      </c>
      <c r="PGW115" s="81" t="str">
        <f t="shared" si="275"/>
        <v/>
      </c>
      <c r="PGX115" s="81" t="str">
        <f t="shared" si="275"/>
        <v/>
      </c>
      <c r="PGY115" s="81" t="str">
        <f t="shared" si="275"/>
        <v/>
      </c>
      <c r="PGZ115" s="81" t="str">
        <f t="shared" si="275"/>
        <v/>
      </c>
      <c r="PHA115" s="81" t="str">
        <f t="shared" si="275"/>
        <v/>
      </c>
      <c r="PHB115" s="81" t="str">
        <f t="shared" si="275"/>
        <v/>
      </c>
      <c r="PHC115" s="81" t="str">
        <f t="shared" si="275"/>
        <v/>
      </c>
      <c r="PHD115" s="81" t="str">
        <f t="shared" si="275"/>
        <v/>
      </c>
      <c r="PHE115" s="81" t="str">
        <f t="shared" si="275"/>
        <v/>
      </c>
      <c r="PHF115" s="81" t="str">
        <f t="shared" si="275"/>
        <v/>
      </c>
      <c r="PHG115" s="81" t="str">
        <f t="shared" si="275"/>
        <v/>
      </c>
      <c r="PHH115" s="81" t="str">
        <f t="shared" si="275"/>
        <v/>
      </c>
      <c r="PHI115" s="81" t="str">
        <f t="shared" si="275"/>
        <v/>
      </c>
      <c r="PHJ115" s="81" t="str">
        <f t="shared" si="275"/>
        <v/>
      </c>
      <c r="PHK115" s="81" t="str">
        <f t="shared" si="275"/>
        <v/>
      </c>
      <c r="PHL115" s="81" t="str">
        <f t="shared" si="275"/>
        <v/>
      </c>
      <c r="PHM115" s="81" t="str">
        <f t="shared" si="275"/>
        <v/>
      </c>
      <c r="PHN115" s="81" t="str">
        <f t="shared" si="275"/>
        <v/>
      </c>
      <c r="PHO115" s="81" t="str">
        <f t="shared" si="275"/>
        <v/>
      </c>
      <c r="PHP115" s="81" t="str">
        <f t="shared" si="275"/>
        <v/>
      </c>
      <c r="PHQ115" s="81" t="str">
        <f t="shared" si="275"/>
        <v/>
      </c>
      <c r="PHR115" s="81" t="str">
        <f t="shared" si="275"/>
        <v/>
      </c>
      <c r="PHS115" s="81" t="str">
        <f t="shared" si="275"/>
        <v/>
      </c>
      <c r="PHT115" s="81" t="str">
        <f t="shared" si="275"/>
        <v/>
      </c>
      <c r="PHU115" s="81" t="str">
        <f t="shared" si="275"/>
        <v/>
      </c>
      <c r="PHV115" s="81" t="str">
        <f t="shared" si="275"/>
        <v/>
      </c>
      <c r="PHW115" s="81" t="str">
        <f t="shared" ref="PHW115:PKH115" si="276">IF(ISNUMBER(outYear),PHW66+PHW72+PHW78+PHW112,"")</f>
        <v/>
      </c>
      <c r="PHX115" s="81" t="str">
        <f t="shared" si="276"/>
        <v/>
      </c>
      <c r="PHY115" s="81" t="str">
        <f t="shared" si="276"/>
        <v/>
      </c>
      <c r="PHZ115" s="81" t="str">
        <f t="shared" si="276"/>
        <v/>
      </c>
      <c r="PIA115" s="81" t="str">
        <f t="shared" si="276"/>
        <v/>
      </c>
      <c r="PIB115" s="81" t="str">
        <f t="shared" si="276"/>
        <v/>
      </c>
      <c r="PIC115" s="81" t="str">
        <f t="shared" si="276"/>
        <v/>
      </c>
      <c r="PID115" s="81" t="str">
        <f t="shared" si="276"/>
        <v/>
      </c>
      <c r="PIE115" s="81" t="str">
        <f t="shared" si="276"/>
        <v/>
      </c>
      <c r="PIF115" s="81" t="str">
        <f t="shared" si="276"/>
        <v/>
      </c>
      <c r="PIG115" s="81" t="str">
        <f t="shared" si="276"/>
        <v/>
      </c>
      <c r="PIH115" s="81" t="str">
        <f t="shared" si="276"/>
        <v/>
      </c>
      <c r="PII115" s="81" t="str">
        <f t="shared" si="276"/>
        <v/>
      </c>
      <c r="PIJ115" s="81" t="str">
        <f t="shared" si="276"/>
        <v/>
      </c>
      <c r="PIK115" s="81" t="str">
        <f t="shared" si="276"/>
        <v/>
      </c>
      <c r="PIL115" s="81" t="str">
        <f t="shared" si="276"/>
        <v/>
      </c>
      <c r="PIM115" s="81" t="str">
        <f t="shared" si="276"/>
        <v/>
      </c>
      <c r="PIN115" s="81" t="str">
        <f t="shared" si="276"/>
        <v/>
      </c>
      <c r="PIO115" s="81" t="str">
        <f t="shared" si="276"/>
        <v/>
      </c>
      <c r="PIP115" s="81" t="str">
        <f t="shared" si="276"/>
        <v/>
      </c>
      <c r="PIQ115" s="81" t="str">
        <f t="shared" si="276"/>
        <v/>
      </c>
      <c r="PIR115" s="81" t="str">
        <f t="shared" si="276"/>
        <v/>
      </c>
      <c r="PIS115" s="81" t="str">
        <f t="shared" si="276"/>
        <v/>
      </c>
      <c r="PIT115" s="81" t="str">
        <f t="shared" si="276"/>
        <v/>
      </c>
      <c r="PIU115" s="81" t="str">
        <f t="shared" si="276"/>
        <v/>
      </c>
      <c r="PIV115" s="81" t="str">
        <f t="shared" si="276"/>
        <v/>
      </c>
      <c r="PIW115" s="81" t="str">
        <f t="shared" si="276"/>
        <v/>
      </c>
      <c r="PIX115" s="81" t="str">
        <f t="shared" si="276"/>
        <v/>
      </c>
      <c r="PIY115" s="81" t="str">
        <f t="shared" si="276"/>
        <v/>
      </c>
      <c r="PIZ115" s="81" t="str">
        <f t="shared" si="276"/>
        <v/>
      </c>
      <c r="PJA115" s="81" t="str">
        <f t="shared" si="276"/>
        <v/>
      </c>
      <c r="PJB115" s="81" t="str">
        <f t="shared" si="276"/>
        <v/>
      </c>
      <c r="PJC115" s="81" t="str">
        <f t="shared" si="276"/>
        <v/>
      </c>
      <c r="PJD115" s="81" t="str">
        <f t="shared" si="276"/>
        <v/>
      </c>
      <c r="PJE115" s="81" t="str">
        <f t="shared" si="276"/>
        <v/>
      </c>
      <c r="PJF115" s="81" t="str">
        <f t="shared" si="276"/>
        <v/>
      </c>
      <c r="PJG115" s="81" t="str">
        <f t="shared" si="276"/>
        <v/>
      </c>
      <c r="PJH115" s="81" t="str">
        <f t="shared" si="276"/>
        <v/>
      </c>
      <c r="PJI115" s="81" t="str">
        <f t="shared" si="276"/>
        <v/>
      </c>
      <c r="PJJ115" s="81" t="str">
        <f t="shared" si="276"/>
        <v/>
      </c>
      <c r="PJK115" s="81" t="str">
        <f t="shared" si="276"/>
        <v/>
      </c>
      <c r="PJL115" s="81" t="str">
        <f t="shared" si="276"/>
        <v/>
      </c>
      <c r="PJM115" s="81" t="str">
        <f t="shared" si="276"/>
        <v/>
      </c>
      <c r="PJN115" s="81" t="str">
        <f t="shared" si="276"/>
        <v/>
      </c>
      <c r="PJO115" s="81" t="str">
        <f t="shared" si="276"/>
        <v/>
      </c>
      <c r="PJP115" s="81" t="str">
        <f t="shared" si="276"/>
        <v/>
      </c>
      <c r="PJQ115" s="81" t="str">
        <f t="shared" si="276"/>
        <v/>
      </c>
      <c r="PJR115" s="81" t="str">
        <f t="shared" si="276"/>
        <v/>
      </c>
      <c r="PJS115" s="81" t="str">
        <f t="shared" si="276"/>
        <v/>
      </c>
      <c r="PJT115" s="81" t="str">
        <f t="shared" si="276"/>
        <v/>
      </c>
      <c r="PJU115" s="81" t="str">
        <f t="shared" si="276"/>
        <v/>
      </c>
      <c r="PJV115" s="81" t="str">
        <f t="shared" si="276"/>
        <v/>
      </c>
      <c r="PJW115" s="81" t="str">
        <f t="shared" si="276"/>
        <v/>
      </c>
      <c r="PJX115" s="81" t="str">
        <f t="shared" si="276"/>
        <v/>
      </c>
      <c r="PJY115" s="81" t="str">
        <f t="shared" si="276"/>
        <v/>
      </c>
      <c r="PJZ115" s="81" t="str">
        <f t="shared" si="276"/>
        <v/>
      </c>
      <c r="PKA115" s="81" t="str">
        <f t="shared" si="276"/>
        <v/>
      </c>
      <c r="PKB115" s="81" t="str">
        <f t="shared" si="276"/>
        <v/>
      </c>
      <c r="PKC115" s="81" t="str">
        <f t="shared" si="276"/>
        <v/>
      </c>
      <c r="PKD115" s="81" t="str">
        <f t="shared" si="276"/>
        <v/>
      </c>
      <c r="PKE115" s="81" t="str">
        <f t="shared" si="276"/>
        <v/>
      </c>
      <c r="PKF115" s="81" t="str">
        <f t="shared" si="276"/>
        <v/>
      </c>
      <c r="PKG115" s="81" t="str">
        <f t="shared" si="276"/>
        <v/>
      </c>
      <c r="PKH115" s="81" t="str">
        <f t="shared" si="276"/>
        <v/>
      </c>
      <c r="PKI115" s="81" t="str">
        <f t="shared" ref="PKI115:PMT115" si="277">IF(ISNUMBER(outYear),PKI66+PKI72+PKI78+PKI112,"")</f>
        <v/>
      </c>
      <c r="PKJ115" s="81" t="str">
        <f t="shared" si="277"/>
        <v/>
      </c>
      <c r="PKK115" s="81" t="str">
        <f t="shared" si="277"/>
        <v/>
      </c>
      <c r="PKL115" s="81" t="str">
        <f t="shared" si="277"/>
        <v/>
      </c>
      <c r="PKM115" s="81" t="str">
        <f t="shared" si="277"/>
        <v/>
      </c>
      <c r="PKN115" s="81" t="str">
        <f t="shared" si="277"/>
        <v/>
      </c>
      <c r="PKO115" s="81" t="str">
        <f t="shared" si="277"/>
        <v/>
      </c>
      <c r="PKP115" s="81" t="str">
        <f t="shared" si="277"/>
        <v/>
      </c>
      <c r="PKQ115" s="81" t="str">
        <f t="shared" si="277"/>
        <v/>
      </c>
      <c r="PKR115" s="81" t="str">
        <f t="shared" si="277"/>
        <v/>
      </c>
      <c r="PKS115" s="81" t="str">
        <f t="shared" si="277"/>
        <v/>
      </c>
      <c r="PKT115" s="81" t="str">
        <f t="shared" si="277"/>
        <v/>
      </c>
      <c r="PKU115" s="81" t="str">
        <f t="shared" si="277"/>
        <v/>
      </c>
      <c r="PKV115" s="81" t="str">
        <f t="shared" si="277"/>
        <v/>
      </c>
      <c r="PKW115" s="81" t="str">
        <f t="shared" si="277"/>
        <v/>
      </c>
      <c r="PKX115" s="81" t="str">
        <f t="shared" si="277"/>
        <v/>
      </c>
      <c r="PKY115" s="81" t="str">
        <f t="shared" si="277"/>
        <v/>
      </c>
      <c r="PKZ115" s="81" t="str">
        <f t="shared" si="277"/>
        <v/>
      </c>
      <c r="PLA115" s="81" t="str">
        <f t="shared" si="277"/>
        <v/>
      </c>
      <c r="PLB115" s="81" t="str">
        <f t="shared" si="277"/>
        <v/>
      </c>
      <c r="PLC115" s="81" t="str">
        <f t="shared" si="277"/>
        <v/>
      </c>
      <c r="PLD115" s="81" t="str">
        <f t="shared" si="277"/>
        <v/>
      </c>
      <c r="PLE115" s="81" t="str">
        <f t="shared" si="277"/>
        <v/>
      </c>
      <c r="PLF115" s="81" t="str">
        <f t="shared" si="277"/>
        <v/>
      </c>
      <c r="PLG115" s="81" t="str">
        <f t="shared" si="277"/>
        <v/>
      </c>
      <c r="PLH115" s="81" t="str">
        <f t="shared" si="277"/>
        <v/>
      </c>
      <c r="PLI115" s="81" t="str">
        <f t="shared" si="277"/>
        <v/>
      </c>
      <c r="PLJ115" s="81" t="str">
        <f t="shared" si="277"/>
        <v/>
      </c>
      <c r="PLK115" s="81" t="str">
        <f t="shared" si="277"/>
        <v/>
      </c>
      <c r="PLL115" s="81" t="str">
        <f t="shared" si="277"/>
        <v/>
      </c>
      <c r="PLM115" s="81" t="str">
        <f t="shared" si="277"/>
        <v/>
      </c>
      <c r="PLN115" s="81" t="str">
        <f t="shared" si="277"/>
        <v/>
      </c>
      <c r="PLO115" s="81" t="str">
        <f t="shared" si="277"/>
        <v/>
      </c>
      <c r="PLP115" s="81" t="str">
        <f t="shared" si="277"/>
        <v/>
      </c>
      <c r="PLQ115" s="81" t="str">
        <f t="shared" si="277"/>
        <v/>
      </c>
      <c r="PLR115" s="81" t="str">
        <f t="shared" si="277"/>
        <v/>
      </c>
      <c r="PLS115" s="81" t="str">
        <f t="shared" si="277"/>
        <v/>
      </c>
      <c r="PLT115" s="81" t="str">
        <f t="shared" si="277"/>
        <v/>
      </c>
      <c r="PLU115" s="81" t="str">
        <f t="shared" si="277"/>
        <v/>
      </c>
      <c r="PLV115" s="81" t="str">
        <f t="shared" si="277"/>
        <v/>
      </c>
      <c r="PLW115" s="81" t="str">
        <f t="shared" si="277"/>
        <v/>
      </c>
      <c r="PLX115" s="81" t="str">
        <f t="shared" si="277"/>
        <v/>
      </c>
      <c r="PLY115" s="81" t="str">
        <f t="shared" si="277"/>
        <v/>
      </c>
      <c r="PLZ115" s="81" t="str">
        <f t="shared" si="277"/>
        <v/>
      </c>
      <c r="PMA115" s="81" t="str">
        <f t="shared" si="277"/>
        <v/>
      </c>
      <c r="PMB115" s="81" t="str">
        <f t="shared" si="277"/>
        <v/>
      </c>
      <c r="PMC115" s="81" t="str">
        <f t="shared" si="277"/>
        <v/>
      </c>
      <c r="PMD115" s="81" t="str">
        <f t="shared" si="277"/>
        <v/>
      </c>
      <c r="PME115" s="81" t="str">
        <f t="shared" si="277"/>
        <v/>
      </c>
      <c r="PMF115" s="81" t="str">
        <f t="shared" si="277"/>
        <v/>
      </c>
      <c r="PMG115" s="81" t="str">
        <f t="shared" si="277"/>
        <v/>
      </c>
      <c r="PMH115" s="81" t="str">
        <f t="shared" si="277"/>
        <v/>
      </c>
      <c r="PMI115" s="81" t="str">
        <f t="shared" si="277"/>
        <v/>
      </c>
      <c r="PMJ115" s="81" t="str">
        <f t="shared" si="277"/>
        <v/>
      </c>
      <c r="PMK115" s="81" t="str">
        <f t="shared" si="277"/>
        <v/>
      </c>
      <c r="PML115" s="81" t="str">
        <f t="shared" si="277"/>
        <v/>
      </c>
      <c r="PMM115" s="81" t="str">
        <f t="shared" si="277"/>
        <v/>
      </c>
      <c r="PMN115" s="81" t="str">
        <f t="shared" si="277"/>
        <v/>
      </c>
      <c r="PMO115" s="81" t="str">
        <f t="shared" si="277"/>
        <v/>
      </c>
      <c r="PMP115" s="81" t="str">
        <f t="shared" si="277"/>
        <v/>
      </c>
      <c r="PMQ115" s="81" t="str">
        <f t="shared" si="277"/>
        <v/>
      </c>
      <c r="PMR115" s="81" t="str">
        <f t="shared" si="277"/>
        <v/>
      </c>
      <c r="PMS115" s="81" t="str">
        <f t="shared" si="277"/>
        <v/>
      </c>
      <c r="PMT115" s="81" t="str">
        <f t="shared" si="277"/>
        <v/>
      </c>
      <c r="PMU115" s="81" t="str">
        <f t="shared" ref="PMU115:PPF115" si="278">IF(ISNUMBER(outYear),PMU66+PMU72+PMU78+PMU112,"")</f>
        <v/>
      </c>
      <c r="PMV115" s="81" t="str">
        <f t="shared" si="278"/>
        <v/>
      </c>
      <c r="PMW115" s="81" t="str">
        <f t="shared" si="278"/>
        <v/>
      </c>
      <c r="PMX115" s="81" t="str">
        <f t="shared" si="278"/>
        <v/>
      </c>
      <c r="PMY115" s="81" t="str">
        <f t="shared" si="278"/>
        <v/>
      </c>
      <c r="PMZ115" s="81" t="str">
        <f t="shared" si="278"/>
        <v/>
      </c>
      <c r="PNA115" s="81" t="str">
        <f t="shared" si="278"/>
        <v/>
      </c>
      <c r="PNB115" s="81" t="str">
        <f t="shared" si="278"/>
        <v/>
      </c>
      <c r="PNC115" s="81" t="str">
        <f t="shared" si="278"/>
        <v/>
      </c>
      <c r="PND115" s="81" t="str">
        <f t="shared" si="278"/>
        <v/>
      </c>
      <c r="PNE115" s="81" t="str">
        <f t="shared" si="278"/>
        <v/>
      </c>
      <c r="PNF115" s="81" t="str">
        <f t="shared" si="278"/>
        <v/>
      </c>
      <c r="PNG115" s="81" t="str">
        <f t="shared" si="278"/>
        <v/>
      </c>
      <c r="PNH115" s="81" t="str">
        <f t="shared" si="278"/>
        <v/>
      </c>
      <c r="PNI115" s="81" t="str">
        <f t="shared" si="278"/>
        <v/>
      </c>
      <c r="PNJ115" s="81" t="str">
        <f t="shared" si="278"/>
        <v/>
      </c>
      <c r="PNK115" s="81" t="str">
        <f t="shared" si="278"/>
        <v/>
      </c>
      <c r="PNL115" s="81" t="str">
        <f t="shared" si="278"/>
        <v/>
      </c>
      <c r="PNM115" s="81" t="str">
        <f t="shared" si="278"/>
        <v/>
      </c>
      <c r="PNN115" s="81" t="str">
        <f t="shared" si="278"/>
        <v/>
      </c>
      <c r="PNO115" s="81" t="str">
        <f t="shared" si="278"/>
        <v/>
      </c>
      <c r="PNP115" s="81" t="str">
        <f t="shared" si="278"/>
        <v/>
      </c>
      <c r="PNQ115" s="81" t="str">
        <f t="shared" si="278"/>
        <v/>
      </c>
      <c r="PNR115" s="81" t="str">
        <f t="shared" si="278"/>
        <v/>
      </c>
      <c r="PNS115" s="81" t="str">
        <f t="shared" si="278"/>
        <v/>
      </c>
      <c r="PNT115" s="81" t="str">
        <f t="shared" si="278"/>
        <v/>
      </c>
      <c r="PNU115" s="81" t="str">
        <f t="shared" si="278"/>
        <v/>
      </c>
      <c r="PNV115" s="81" t="str">
        <f t="shared" si="278"/>
        <v/>
      </c>
      <c r="PNW115" s="81" t="str">
        <f t="shared" si="278"/>
        <v/>
      </c>
      <c r="PNX115" s="81" t="str">
        <f t="shared" si="278"/>
        <v/>
      </c>
      <c r="PNY115" s="81" t="str">
        <f t="shared" si="278"/>
        <v/>
      </c>
      <c r="PNZ115" s="81" t="str">
        <f t="shared" si="278"/>
        <v/>
      </c>
      <c r="POA115" s="81" t="str">
        <f t="shared" si="278"/>
        <v/>
      </c>
      <c r="POB115" s="81" t="str">
        <f t="shared" si="278"/>
        <v/>
      </c>
      <c r="POC115" s="81" t="str">
        <f t="shared" si="278"/>
        <v/>
      </c>
      <c r="POD115" s="81" t="str">
        <f t="shared" si="278"/>
        <v/>
      </c>
      <c r="POE115" s="81" t="str">
        <f t="shared" si="278"/>
        <v/>
      </c>
      <c r="POF115" s="81" t="str">
        <f t="shared" si="278"/>
        <v/>
      </c>
      <c r="POG115" s="81" t="str">
        <f t="shared" si="278"/>
        <v/>
      </c>
      <c r="POH115" s="81" t="str">
        <f t="shared" si="278"/>
        <v/>
      </c>
      <c r="POI115" s="81" t="str">
        <f t="shared" si="278"/>
        <v/>
      </c>
      <c r="POJ115" s="81" t="str">
        <f t="shared" si="278"/>
        <v/>
      </c>
      <c r="POK115" s="81" t="str">
        <f t="shared" si="278"/>
        <v/>
      </c>
      <c r="POL115" s="81" t="str">
        <f t="shared" si="278"/>
        <v/>
      </c>
      <c r="POM115" s="81" t="str">
        <f t="shared" si="278"/>
        <v/>
      </c>
      <c r="PON115" s="81" t="str">
        <f t="shared" si="278"/>
        <v/>
      </c>
      <c r="POO115" s="81" t="str">
        <f t="shared" si="278"/>
        <v/>
      </c>
      <c r="POP115" s="81" t="str">
        <f t="shared" si="278"/>
        <v/>
      </c>
      <c r="POQ115" s="81" t="str">
        <f t="shared" si="278"/>
        <v/>
      </c>
      <c r="POR115" s="81" t="str">
        <f t="shared" si="278"/>
        <v/>
      </c>
      <c r="POS115" s="81" t="str">
        <f t="shared" si="278"/>
        <v/>
      </c>
      <c r="POT115" s="81" t="str">
        <f t="shared" si="278"/>
        <v/>
      </c>
      <c r="POU115" s="81" t="str">
        <f t="shared" si="278"/>
        <v/>
      </c>
      <c r="POV115" s="81" t="str">
        <f t="shared" si="278"/>
        <v/>
      </c>
      <c r="POW115" s="81" t="str">
        <f t="shared" si="278"/>
        <v/>
      </c>
      <c r="POX115" s="81" t="str">
        <f t="shared" si="278"/>
        <v/>
      </c>
      <c r="POY115" s="81" t="str">
        <f t="shared" si="278"/>
        <v/>
      </c>
      <c r="POZ115" s="81" t="str">
        <f t="shared" si="278"/>
        <v/>
      </c>
      <c r="PPA115" s="81" t="str">
        <f t="shared" si="278"/>
        <v/>
      </c>
      <c r="PPB115" s="81" t="str">
        <f t="shared" si="278"/>
        <v/>
      </c>
      <c r="PPC115" s="81" t="str">
        <f t="shared" si="278"/>
        <v/>
      </c>
      <c r="PPD115" s="81" t="str">
        <f t="shared" si="278"/>
        <v/>
      </c>
      <c r="PPE115" s="81" t="str">
        <f t="shared" si="278"/>
        <v/>
      </c>
      <c r="PPF115" s="81" t="str">
        <f t="shared" si="278"/>
        <v/>
      </c>
      <c r="PPG115" s="81" t="str">
        <f t="shared" ref="PPG115:PRR115" si="279">IF(ISNUMBER(outYear),PPG66+PPG72+PPG78+PPG112,"")</f>
        <v/>
      </c>
      <c r="PPH115" s="81" t="str">
        <f t="shared" si="279"/>
        <v/>
      </c>
      <c r="PPI115" s="81" t="str">
        <f t="shared" si="279"/>
        <v/>
      </c>
      <c r="PPJ115" s="81" t="str">
        <f t="shared" si="279"/>
        <v/>
      </c>
      <c r="PPK115" s="81" t="str">
        <f t="shared" si="279"/>
        <v/>
      </c>
      <c r="PPL115" s="81" t="str">
        <f t="shared" si="279"/>
        <v/>
      </c>
      <c r="PPM115" s="81" t="str">
        <f t="shared" si="279"/>
        <v/>
      </c>
      <c r="PPN115" s="81" t="str">
        <f t="shared" si="279"/>
        <v/>
      </c>
      <c r="PPO115" s="81" t="str">
        <f t="shared" si="279"/>
        <v/>
      </c>
      <c r="PPP115" s="81" t="str">
        <f t="shared" si="279"/>
        <v/>
      </c>
      <c r="PPQ115" s="81" t="str">
        <f t="shared" si="279"/>
        <v/>
      </c>
      <c r="PPR115" s="81" t="str">
        <f t="shared" si="279"/>
        <v/>
      </c>
      <c r="PPS115" s="81" t="str">
        <f t="shared" si="279"/>
        <v/>
      </c>
      <c r="PPT115" s="81" t="str">
        <f t="shared" si="279"/>
        <v/>
      </c>
      <c r="PPU115" s="81" t="str">
        <f t="shared" si="279"/>
        <v/>
      </c>
      <c r="PPV115" s="81" t="str">
        <f t="shared" si="279"/>
        <v/>
      </c>
      <c r="PPW115" s="81" t="str">
        <f t="shared" si="279"/>
        <v/>
      </c>
      <c r="PPX115" s="81" t="str">
        <f t="shared" si="279"/>
        <v/>
      </c>
      <c r="PPY115" s="81" t="str">
        <f t="shared" si="279"/>
        <v/>
      </c>
      <c r="PPZ115" s="81" t="str">
        <f t="shared" si="279"/>
        <v/>
      </c>
      <c r="PQA115" s="81" t="str">
        <f t="shared" si="279"/>
        <v/>
      </c>
      <c r="PQB115" s="81" t="str">
        <f t="shared" si="279"/>
        <v/>
      </c>
      <c r="PQC115" s="81" t="str">
        <f t="shared" si="279"/>
        <v/>
      </c>
      <c r="PQD115" s="81" t="str">
        <f t="shared" si="279"/>
        <v/>
      </c>
      <c r="PQE115" s="81" t="str">
        <f t="shared" si="279"/>
        <v/>
      </c>
      <c r="PQF115" s="81" t="str">
        <f t="shared" si="279"/>
        <v/>
      </c>
      <c r="PQG115" s="81" t="str">
        <f t="shared" si="279"/>
        <v/>
      </c>
      <c r="PQH115" s="81" t="str">
        <f t="shared" si="279"/>
        <v/>
      </c>
      <c r="PQI115" s="81" t="str">
        <f t="shared" si="279"/>
        <v/>
      </c>
      <c r="PQJ115" s="81" t="str">
        <f t="shared" si="279"/>
        <v/>
      </c>
      <c r="PQK115" s="81" t="str">
        <f t="shared" si="279"/>
        <v/>
      </c>
      <c r="PQL115" s="81" t="str">
        <f t="shared" si="279"/>
        <v/>
      </c>
      <c r="PQM115" s="81" t="str">
        <f t="shared" si="279"/>
        <v/>
      </c>
      <c r="PQN115" s="81" t="str">
        <f t="shared" si="279"/>
        <v/>
      </c>
      <c r="PQO115" s="81" t="str">
        <f t="shared" si="279"/>
        <v/>
      </c>
      <c r="PQP115" s="81" t="str">
        <f t="shared" si="279"/>
        <v/>
      </c>
      <c r="PQQ115" s="81" t="str">
        <f t="shared" si="279"/>
        <v/>
      </c>
      <c r="PQR115" s="81" t="str">
        <f t="shared" si="279"/>
        <v/>
      </c>
      <c r="PQS115" s="81" t="str">
        <f t="shared" si="279"/>
        <v/>
      </c>
      <c r="PQT115" s="81" t="str">
        <f t="shared" si="279"/>
        <v/>
      </c>
      <c r="PQU115" s="81" t="str">
        <f t="shared" si="279"/>
        <v/>
      </c>
      <c r="PQV115" s="81" t="str">
        <f t="shared" si="279"/>
        <v/>
      </c>
      <c r="PQW115" s="81" t="str">
        <f t="shared" si="279"/>
        <v/>
      </c>
      <c r="PQX115" s="81" t="str">
        <f t="shared" si="279"/>
        <v/>
      </c>
      <c r="PQY115" s="81" t="str">
        <f t="shared" si="279"/>
        <v/>
      </c>
      <c r="PQZ115" s="81" t="str">
        <f t="shared" si="279"/>
        <v/>
      </c>
      <c r="PRA115" s="81" t="str">
        <f t="shared" si="279"/>
        <v/>
      </c>
      <c r="PRB115" s="81" t="str">
        <f t="shared" si="279"/>
        <v/>
      </c>
      <c r="PRC115" s="81" t="str">
        <f t="shared" si="279"/>
        <v/>
      </c>
      <c r="PRD115" s="81" t="str">
        <f t="shared" si="279"/>
        <v/>
      </c>
      <c r="PRE115" s="81" t="str">
        <f t="shared" si="279"/>
        <v/>
      </c>
      <c r="PRF115" s="81" t="str">
        <f t="shared" si="279"/>
        <v/>
      </c>
      <c r="PRG115" s="81" t="str">
        <f t="shared" si="279"/>
        <v/>
      </c>
      <c r="PRH115" s="81" t="str">
        <f t="shared" si="279"/>
        <v/>
      </c>
      <c r="PRI115" s="81" t="str">
        <f t="shared" si="279"/>
        <v/>
      </c>
      <c r="PRJ115" s="81" t="str">
        <f t="shared" si="279"/>
        <v/>
      </c>
      <c r="PRK115" s="81" t="str">
        <f t="shared" si="279"/>
        <v/>
      </c>
      <c r="PRL115" s="81" t="str">
        <f t="shared" si="279"/>
        <v/>
      </c>
      <c r="PRM115" s="81" t="str">
        <f t="shared" si="279"/>
        <v/>
      </c>
      <c r="PRN115" s="81" t="str">
        <f t="shared" si="279"/>
        <v/>
      </c>
      <c r="PRO115" s="81" t="str">
        <f t="shared" si="279"/>
        <v/>
      </c>
      <c r="PRP115" s="81" t="str">
        <f t="shared" si="279"/>
        <v/>
      </c>
      <c r="PRQ115" s="81" t="str">
        <f t="shared" si="279"/>
        <v/>
      </c>
      <c r="PRR115" s="81" t="str">
        <f t="shared" si="279"/>
        <v/>
      </c>
      <c r="PRS115" s="81" t="str">
        <f t="shared" ref="PRS115:PUD115" si="280">IF(ISNUMBER(outYear),PRS66+PRS72+PRS78+PRS112,"")</f>
        <v/>
      </c>
      <c r="PRT115" s="81" t="str">
        <f t="shared" si="280"/>
        <v/>
      </c>
      <c r="PRU115" s="81" t="str">
        <f t="shared" si="280"/>
        <v/>
      </c>
      <c r="PRV115" s="81" t="str">
        <f t="shared" si="280"/>
        <v/>
      </c>
      <c r="PRW115" s="81" t="str">
        <f t="shared" si="280"/>
        <v/>
      </c>
      <c r="PRX115" s="81" t="str">
        <f t="shared" si="280"/>
        <v/>
      </c>
      <c r="PRY115" s="81" t="str">
        <f t="shared" si="280"/>
        <v/>
      </c>
      <c r="PRZ115" s="81" t="str">
        <f t="shared" si="280"/>
        <v/>
      </c>
      <c r="PSA115" s="81" t="str">
        <f t="shared" si="280"/>
        <v/>
      </c>
      <c r="PSB115" s="81" t="str">
        <f t="shared" si="280"/>
        <v/>
      </c>
      <c r="PSC115" s="81" t="str">
        <f t="shared" si="280"/>
        <v/>
      </c>
      <c r="PSD115" s="81" t="str">
        <f t="shared" si="280"/>
        <v/>
      </c>
      <c r="PSE115" s="81" t="str">
        <f t="shared" si="280"/>
        <v/>
      </c>
      <c r="PSF115" s="81" t="str">
        <f t="shared" si="280"/>
        <v/>
      </c>
      <c r="PSG115" s="81" t="str">
        <f t="shared" si="280"/>
        <v/>
      </c>
      <c r="PSH115" s="81" t="str">
        <f t="shared" si="280"/>
        <v/>
      </c>
      <c r="PSI115" s="81" t="str">
        <f t="shared" si="280"/>
        <v/>
      </c>
      <c r="PSJ115" s="81" t="str">
        <f t="shared" si="280"/>
        <v/>
      </c>
      <c r="PSK115" s="81" t="str">
        <f t="shared" si="280"/>
        <v/>
      </c>
      <c r="PSL115" s="81" t="str">
        <f t="shared" si="280"/>
        <v/>
      </c>
      <c r="PSM115" s="81" t="str">
        <f t="shared" si="280"/>
        <v/>
      </c>
      <c r="PSN115" s="81" t="str">
        <f t="shared" si="280"/>
        <v/>
      </c>
      <c r="PSO115" s="81" t="str">
        <f t="shared" si="280"/>
        <v/>
      </c>
      <c r="PSP115" s="81" t="str">
        <f t="shared" si="280"/>
        <v/>
      </c>
      <c r="PSQ115" s="81" t="str">
        <f t="shared" si="280"/>
        <v/>
      </c>
      <c r="PSR115" s="81" t="str">
        <f t="shared" si="280"/>
        <v/>
      </c>
      <c r="PSS115" s="81" t="str">
        <f t="shared" si="280"/>
        <v/>
      </c>
      <c r="PST115" s="81" t="str">
        <f t="shared" si="280"/>
        <v/>
      </c>
      <c r="PSU115" s="81" t="str">
        <f t="shared" si="280"/>
        <v/>
      </c>
      <c r="PSV115" s="81" t="str">
        <f t="shared" si="280"/>
        <v/>
      </c>
      <c r="PSW115" s="81" t="str">
        <f t="shared" si="280"/>
        <v/>
      </c>
      <c r="PSX115" s="81" t="str">
        <f t="shared" si="280"/>
        <v/>
      </c>
      <c r="PSY115" s="81" t="str">
        <f t="shared" si="280"/>
        <v/>
      </c>
      <c r="PSZ115" s="81" t="str">
        <f t="shared" si="280"/>
        <v/>
      </c>
      <c r="PTA115" s="81" t="str">
        <f t="shared" si="280"/>
        <v/>
      </c>
      <c r="PTB115" s="81" t="str">
        <f t="shared" si="280"/>
        <v/>
      </c>
      <c r="PTC115" s="81" t="str">
        <f t="shared" si="280"/>
        <v/>
      </c>
      <c r="PTD115" s="81" t="str">
        <f t="shared" si="280"/>
        <v/>
      </c>
      <c r="PTE115" s="81" t="str">
        <f t="shared" si="280"/>
        <v/>
      </c>
      <c r="PTF115" s="81" t="str">
        <f t="shared" si="280"/>
        <v/>
      </c>
      <c r="PTG115" s="81" t="str">
        <f t="shared" si="280"/>
        <v/>
      </c>
      <c r="PTH115" s="81" t="str">
        <f t="shared" si="280"/>
        <v/>
      </c>
      <c r="PTI115" s="81" t="str">
        <f t="shared" si="280"/>
        <v/>
      </c>
      <c r="PTJ115" s="81" t="str">
        <f t="shared" si="280"/>
        <v/>
      </c>
      <c r="PTK115" s="81" t="str">
        <f t="shared" si="280"/>
        <v/>
      </c>
      <c r="PTL115" s="81" t="str">
        <f t="shared" si="280"/>
        <v/>
      </c>
      <c r="PTM115" s="81" t="str">
        <f t="shared" si="280"/>
        <v/>
      </c>
      <c r="PTN115" s="81" t="str">
        <f t="shared" si="280"/>
        <v/>
      </c>
      <c r="PTO115" s="81" t="str">
        <f t="shared" si="280"/>
        <v/>
      </c>
      <c r="PTP115" s="81" t="str">
        <f t="shared" si="280"/>
        <v/>
      </c>
      <c r="PTQ115" s="81" t="str">
        <f t="shared" si="280"/>
        <v/>
      </c>
      <c r="PTR115" s="81" t="str">
        <f t="shared" si="280"/>
        <v/>
      </c>
      <c r="PTS115" s="81" t="str">
        <f t="shared" si="280"/>
        <v/>
      </c>
      <c r="PTT115" s="81" t="str">
        <f t="shared" si="280"/>
        <v/>
      </c>
      <c r="PTU115" s="81" t="str">
        <f t="shared" si="280"/>
        <v/>
      </c>
      <c r="PTV115" s="81" t="str">
        <f t="shared" si="280"/>
        <v/>
      </c>
      <c r="PTW115" s="81" t="str">
        <f t="shared" si="280"/>
        <v/>
      </c>
      <c r="PTX115" s="81" t="str">
        <f t="shared" si="280"/>
        <v/>
      </c>
      <c r="PTY115" s="81" t="str">
        <f t="shared" si="280"/>
        <v/>
      </c>
      <c r="PTZ115" s="81" t="str">
        <f t="shared" si="280"/>
        <v/>
      </c>
      <c r="PUA115" s="81" t="str">
        <f t="shared" si="280"/>
        <v/>
      </c>
      <c r="PUB115" s="81" t="str">
        <f t="shared" si="280"/>
        <v/>
      </c>
      <c r="PUC115" s="81" t="str">
        <f t="shared" si="280"/>
        <v/>
      </c>
      <c r="PUD115" s="81" t="str">
        <f t="shared" si="280"/>
        <v/>
      </c>
      <c r="PUE115" s="81" t="str">
        <f t="shared" ref="PUE115:PWP115" si="281">IF(ISNUMBER(outYear),PUE66+PUE72+PUE78+PUE112,"")</f>
        <v/>
      </c>
      <c r="PUF115" s="81" t="str">
        <f t="shared" si="281"/>
        <v/>
      </c>
      <c r="PUG115" s="81" t="str">
        <f t="shared" si="281"/>
        <v/>
      </c>
      <c r="PUH115" s="81" t="str">
        <f t="shared" si="281"/>
        <v/>
      </c>
      <c r="PUI115" s="81" t="str">
        <f t="shared" si="281"/>
        <v/>
      </c>
      <c r="PUJ115" s="81" t="str">
        <f t="shared" si="281"/>
        <v/>
      </c>
      <c r="PUK115" s="81" t="str">
        <f t="shared" si="281"/>
        <v/>
      </c>
      <c r="PUL115" s="81" t="str">
        <f t="shared" si="281"/>
        <v/>
      </c>
      <c r="PUM115" s="81" t="str">
        <f t="shared" si="281"/>
        <v/>
      </c>
      <c r="PUN115" s="81" t="str">
        <f t="shared" si="281"/>
        <v/>
      </c>
      <c r="PUO115" s="81" t="str">
        <f t="shared" si="281"/>
        <v/>
      </c>
      <c r="PUP115" s="81" t="str">
        <f t="shared" si="281"/>
        <v/>
      </c>
      <c r="PUQ115" s="81" t="str">
        <f t="shared" si="281"/>
        <v/>
      </c>
      <c r="PUR115" s="81" t="str">
        <f t="shared" si="281"/>
        <v/>
      </c>
      <c r="PUS115" s="81" t="str">
        <f t="shared" si="281"/>
        <v/>
      </c>
      <c r="PUT115" s="81" t="str">
        <f t="shared" si="281"/>
        <v/>
      </c>
      <c r="PUU115" s="81" t="str">
        <f t="shared" si="281"/>
        <v/>
      </c>
      <c r="PUV115" s="81" t="str">
        <f t="shared" si="281"/>
        <v/>
      </c>
      <c r="PUW115" s="81" t="str">
        <f t="shared" si="281"/>
        <v/>
      </c>
      <c r="PUX115" s="81" t="str">
        <f t="shared" si="281"/>
        <v/>
      </c>
      <c r="PUY115" s="81" t="str">
        <f t="shared" si="281"/>
        <v/>
      </c>
      <c r="PUZ115" s="81" t="str">
        <f t="shared" si="281"/>
        <v/>
      </c>
      <c r="PVA115" s="81" t="str">
        <f t="shared" si="281"/>
        <v/>
      </c>
      <c r="PVB115" s="81" t="str">
        <f t="shared" si="281"/>
        <v/>
      </c>
      <c r="PVC115" s="81" t="str">
        <f t="shared" si="281"/>
        <v/>
      </c>
      <c r="PVD115" s="81" t="str">
        <f t="shared" si="281"/>
        <v/>
      </c>
      <c r="PVE115" s="81" t="str">
        <f t="shared" si="281"/>
        <v/>
      </c>
      <c r="PVF115" s="81" t="str">
        <f t="shared" si="281"/>
        <v/>
      </c>
      <c r="PVG115" s="81" t="str">
        <f t="shared" si="281"/>
        <v/>
      </c>
      <c r="PVH115" s="81" t="str">
        <f t="shared" si="281"/>
        <v/>
      </c>
      <c r="PVI115" s="81" t="str">
        <f t="shared" si="281"/>
        <v/>
      </c>
      <c r="PVJ115" s="81" t="str">
        <f t="shared" si="281"/>
        <v/>
      </c>
      <c r="PVK115" s="81" t="str">
        <f t="shared" si="281"/>
        <v/>
      </c>
      <c r="PVL115" s="81" t="str">
        <f t="shared" si="281"/>
        <v/>
      </c>
      <c r="PVM115" s="81" t="str">
        <f t="shared" si="281"/>
        <v/>
      </c>
      <c r="PVN115" s="81" t="str">
        <f t="shared" si="281"/>
        <v/>
      </c>
      <c r="PVO115" s="81" t="str">
        <f t="shared" si="281"/>
        <v/>
      </c>
      <c r="PVP115" s="81" t="str">
        <f t="shared" si="281"/>
        <v/>
      </c>
      <c r="PVQ115" s="81" t="str">
        <f t="shared" si="281"/>
        <v/>
      </c>
      <c r="PVR115" s="81" t="str">
        <f t="shared" si="281"/>
        <v/>
      </c>
      <c r="PVS115" s="81" t="str">
        <f t="shared" si="281"/>
        <v/>
      </c>
      <c r="PVT115" s="81" t="str">
        <f t="shared" si="281"/>
        <v/>
      </c>
      <c r="PVU115" s="81" t="str">
        <f t="shared" si="281"/>
        <v/>
      </c>
      <c r="PVV115" s="81" t="str">
        <f t="shared" si="281"/>
        <v/>
      </c>
      <c r="PVW115" s="81" t="str">
        <f t="shared" si="281"/>
        <v/>
      </c>
      <c r="PVX115" s="81" t="str">
        <f t="shared" si="281"/>
        <v/>
      </c>
      <c r="PVY115" s="81" t="str">
        <f t="shared" si="281"/>
        <v/>
      </c>
      <c r="PVZ115" s="81" t="str">
        <f t="shared" si="281"/>
        <v/>
      </c>
      <c r="PWA115" s="81" t="str">
        <f t="shared" si="281"/>
        <v/>
      </c>
      <c r="PWB115" s="81" t="str">
        <f t="shared" si="281"/>
        <v/>
      </c>
      <c r="PWC115" s="81" t="str">
        <f t="shared" si="281"/>
        <v/>
      </c>
      <c r="PWD115" s="81" t="str">
        <f t="shared" si="281"/>
        <v/>
      </c>
      <c r="PWE115" s="81" t="str">
        <f t="shared" si="281"/>
        <v/>
      </c>
      <c r="PWF115" s="81" t="str">
        <f t="shared" si="281"/>
        <v/>
      </c>
      <c r="PWG115" s="81" t="str">
        <f t="shared" si="281"/>
        <v/>
      </c>
      <c r="PWH115" s="81" t="str">
        <f t="shared" si="281"/>
        <v/>
      </c>
      <c r="PWI115" s="81" t="str">
        <f t="shared" si="281"/>
        <v/>
      </c>
      <c r="PWJ115" s="81" t="str">
        <f t="shared" si="281"/>
        <v/>
      </c>
      <c r="PWK115" s="81" t="str">
        <f t="shared" si="281"/>
        <v/>
      </c>
      <c r="PWL115" s="81" t="str">
        <f t="shared" si="281"/>
        <v/>
      </c>
      <c r="PWM115" s="81" t="str">
        <f t="shared" si="281"/>
        <v/>
      </c>
      <c r="PWN115" s="81" t="str">
        <f t="shared" si="281"/>
        <v/>
      </c>
      <c r="PWO115" s="81" t="str">
        <f t="shared" si="281"/>
        <v/>
      </c>
      <c r="PWP115" s="81" t="str">
        <f t="shared" si="281"/>
        <v/>
      </c>
      <c r="PWQ115" s="81" t="str">
        <f t="shared" ref="PWQ115:PZB115" si="282">IF(ISNUMBER(outYear),PWQ66+PWQ72+PWQ78+PWQ112,"")</f>
        <v/>
      </c>
      <c r="PWR115" s="81" t="str">
        <f t="shared" si="282"/>
        <v/>
      </c>
      <c r="PWS115" s="81" t="str">
        <f t="shared" si="282"/>
        <v/>
      </c>
      <c r="PWT115" s="81" t="str">
        <f t="shared" si="282"/>
        <v/>
      </c>
      <c r="PWU115" s="81" t="str">
        <f t="shared" si="282"/>
        <v/>
      </c>
      <c r="PWV115" s="81" t="str">
        <f t="shared" si="282"/>
        <v/>
      </c>
      <c r="PWW115" s="81" t="str">
        <f t="shared" si="282"/>
        <v/>
      </c>
      <c r="PWX115" s="81" t="str">
        <f t="shared" si="282"/>
        <v/>
      </c>
      <c r="PWY115" s="81" t="str">
        <f t="shared" si="282"/>
        <v/>
      </c>
      <c r="PWZ115" s="81" t="str">
        <f t="shared" si="282"/>
        <v/>
      </c>
      <c r="PXA115" s="81" t="str">
        <f t="shared" si="282"/>
        <v/>
      </c>
      <c r="PXB115" s="81" t="str">
        <f t="shared" si="282"/>
        <v/>
      </c>
      <c r="PXC115" s="81" t="str">
        <f t="shared" si="282"/>
        <v/>
      </c>
      <c r="PXD115" s="81" t="str">
        <f t="shared" si="282"/>
        <v/>
      </c>
      <c r="PXE115" s="81" t="str">
        <f t="shared" si="282"/>
        <v/>
      </c>
      <c r="PXF115" s="81" t="str">
        <f t="shared" si="282"/>
        <v/>
      </c>
      <c r="PXG115" s="81" t="str">
        <f t="shared" si="282"/>
        <v/>
      </c>
      <c r="PXH115" s="81" t="str">
        <f t="shared" si="282"/>
        <v/>
      </c>
      <c r="PXI115" s="81" t="str">
        <f t="shared" si="282"/>
        <v/>
      </c>
      <c r="PXJ115" s="81" t="str">
        <f t="shared" si="282"/>
        <v/>
      </c>
      <c r="PXK115" s="81" t="str">
        <f t="shared" si="282"/>
        <v/>
      </c>
      <c r="PXL115" s="81" t="str">
        <f t="shared" si="282"/>
        <v/>
      </c>
      <c r="PXM115" s="81" t="str">
        <f t="shared" si="282"/>
        <v/>
      </c>
      <c r="PXN115" s="81" t="str">
        <f t="shared" si="282"/>
        <v/>
      </c>
      <c r="PXO115" s="81" t="str">
        <f t="shared" si="282"/>
        <v/>
      </c>
      <c r="PXP115" s="81" t="str">
        <f t="shared" si="282"/>
        <v/>
      </c>
      <c r="PXQ115" s="81" t="str">
        <f t="shared" si="282"/>
        <v/>
      </c>
      <c r="PXR115" s="81" t="str">
        <f t="shared" si="282"/>
        <v/>
      </c>
      <c r="PXS115" s="81" t="str">
        <f t="shared" si="282"/>
        <v/>
      </c>
      <c r="PXT115" s="81" t="str">
        <f t="shared" si="282"/>
        <v/>
      </c>
      <c r="PXU115" s="81" t="str">
        <f t="shared" si="282"/>
        <v/>
      </c>
      <c r="PXV115" s="81" t="str">
        <f t="shared" si="282"/>
        <v/>
      </c>
      <c r="PXW115" s="81" t="str">
        <f t="shared" si="282"/>
        <v/>
      </c>
      <c r="PXX115" s="81" t="str">
        <f t="shared" si="282"/>
        <v/>
      </c>
      <c r="PXY115" s="81" t="str">
        <f t="shared" si="282"/>
        <v/>
      </c>
      <c r="PXZ115" s="81" t="str">
        <f t="shared" si="282"/>
        <v/>
      </c>
      <c r="PYA115" s="81" t="str">
        <f t="shared" si="282"/>
        <v/>
      </c>
      <c r="PYB115" s="81" t="str">
        <f t="shared" si="282"/>
        <v/>
      </c>
      <c r="PYC115" s="81" t="str">
        <f t="shared" si="282"/>
        <v/>
      </c>
      <c r="PYD115" s="81" t="str">
        <f t="shared" si="282"/>
        <v/>
      </c>
      <c r="PYE115" s="81" t="str">
        <f t="shared" si="282"/>
        <v/>
      </c>
      <c r="PYF115" s="81" t="str">
        <f t="shared" si="282"/>
        <v/>
      </c>
      <c r="PYG115" s="81" t="str">
        <f t="shared" si="282"/>
        <v/>
      </c>
      <c r="PYH115" s="81" t="str">
        <f t="shared" si="282"/>
        <v/>
      </c>
      <c r="PYI115" s="81" t="str">
        <f t="shared" si="282"/>
        <v/>
      </c>
      <c r="PYJ115" s="81" t="str">
        <f t="shared" si="282"/>
        <v/>
      </c>
      <c r="PYK115" s="81" t="str">
        <f t="shared" si="282"/>
        <v/>
      </c>
      <c r="PYL115" s="81" t="str">
        <f t="shared" si="282"/>
        <v/>
      </c>
      <c r="PYM115" s="81" t="str">
        <f t="shared" si="282"/>
        <v/>
      </c>
      <c r="PYN115" s="81" t="str">
        <f t="shared" si="282"/>
        <v/>
      </c>
      <c r="PYO115" s="81" t="str">
        <f t="shared" si="282"/>
        <v/>
      </c>
      <c r="PYP115" s="81" t="str">
        <f t="shared" si="282"/>
        <v/>
      </c>
      <c r="PYQ115" s="81" t="str">
        <f t="shared" si="282"/>
        <v/>
      </c>
      <c r="PYR115" s="81" t="str">
        <f t="shared" si="282"/>
        <v/>
      </c>
      <c r="PYS115" s="81" t="str">
        <f t="shared" si="282"/>
        <v/>
      </c>
      <c r="PYT115" s="81" t="str">
        <f t="shared" si="282"/>
        <v/>
      </c>
      <c r="PYU115" s="81" t="str">
        <f t="shared" si="282"/>
        <v/>
      </c>
      <c r="PYV115" s="81" t="str">
        <f t="shared" si="282"/>
        <v/>
      </c>
      <c r="PYW115" s="81" t="str">
        <f t="shared" si="282"/>
        <v/>
      </c>
      <c r="PYX115" s="81" t="str">
        <f t="shared" si="282"/>
        <v/>
      </c>
      <c r="PYY115" s="81" t="str">
        <f t="shared" si="282"/>
        <v/>
      </c>
      <c r="PYZ115" s="81" t="str">
        <f t="shared" si="282"/>
        <v/>
      </c>
      <c r="PZA115" s="81" t="str">
        <f t="shared" si="282"/>
        <v/>
      </c>
      <c r="PZB115" s="81" t="str">
        <f t="shared" si="282"/>
        <v/>
      </c>
      <c r="PZC115" s="81" t="str">
        <f t="shared" ref="PZC115:QBN115" si="283">IF(ISNUMBER(outYear),PZC66+PZC72+PZC78+PZC112,"")</f>
        <v/>
      </c>
      <c r="PZD115" s="81" t="str">
        <f t="shared" si="283"/>
        <v/>
      </c>
      <c r="PZE115" s="81" t="str">
        <f t="shared" si="283"/>
        <v/>
      </c>
      <c r="PZF115" s="81" t="str">
        <f t="shared" si="283"/>
        <v/>
      </c>
      <c r="PZG115" s="81" t="str">
        <f t="shared" si="283"/>
        <v/>
      </c>
      <c r="PZH115" s="81" t="str">
        <f t="shared" si="283"/>
        <v/>
      </c>
      <c r="PZI115" s="81" t="str">
        <f t="shared" si="283"/>
        <v/>
      </c>
      <c r="PZJ115" s="81" t="str">
        <f t="shared" si="283"/>
        <v/>
      </c>
      <c r="PZK115" s="81" t="str">
        <f t="shared" si="283"/>
        <v/>
      </c>
      <c r="PZL115" s="81" t="str">
        <f t="shared" si="283"/>
        <v/>
      </c>
      <c r="PZM115" s="81" t="str">
        <f t="shared" si="283"/>
        <v/>
      </c>
      <c r="PZN115" s="81" t="str">
        <f t="shared" si="283"/>
        <v/>
      </c>
      <c r="PZO115" s="81" t="str">
        <f t="shared" si="283"/>
        <v/>
      </c>
      <c r="PZP115" s="81" t="str">
        <f t="shared" si="283"/>
        <v/>
      </c>
      <c r="PZQ115" s="81" t="str">
        <f t="shared" si="283"/>
        <v/>
      </c>
      <c r="PZR115" s="81" t="str">
        <f t="shared" si="283"/>
        <v/>
      </c>
      <c r="PZS115" s="81" t="str">
        <f t="shared" si="283"/>
        <v/>
      </c>
      <c r="PZT115" s="81" t="str">
        <f t="shared" si="283"/>
        <v/>
      </c>
      <c r="PZU115" s="81" t="str">
        <f t="shared" si="283"/>
        <v/>
      </c>
      <c r="PZV115" s="81" t="str">
        <f t="shared" si="283"/>
        <v/>
      </c>
      <c r="PZW115" s="81" t="str">
        <f t="shared" si="283"/>
        <v/>
      </c>
      <c r="PZX115" s="81" t="str">
        <f t="shared" si="283"/>
        <v/>
      </c>
      <c r="PZY115" s="81" t="str">
        <f t="shared" si="283"/>
        <v/>
      </c>
      <c r="PZZ115" s="81" t="str">
        <f t="shared" si="283"/>
        <v/>
      </c>
      <c r="QAA115" s="81" t="str">
        <f t="shared" si="283"/>
        <v/>
      </c>
      <c r="QAB115" s="81" t="str">
        <f t="shared" si="283"/>
        <v/>
      </c>
      <c r="QAC115" s="81" t="str">
        <f t="shared" si="283"/>
        <v/>
      </c>
      <c r="QAD115" s="81" t="str">
        <f t="shared" si="283"/>
        <v/>
      </c>
      <c r="QAE115" s="81" t="str">
        <f t="shared" si="283"/>
        <v/>
      </c>
      <c r="QAF115" s="81" t="str">
        <f t="shared" si="283"/>
        <v/>
      </c>
      <c r="QAG115" s="81" t="str">
        <f t="shared" si="283"/>
        <v/>
      </c>
      <c r="QAH115" s="81" t="str">
        <f t="shared" si="283"/>
        <v/>
      </c>
      <c r="QAI115" s="81" t="str">
        <f t="shared" si="283"/>
        <v/>
      </c>
      <c r="QAJ115" s="81" t="str">
        <f t="shared" si="283"/>
        <v/>
      </c>
      <c r="QAK115" s="81" t="str">
        <f t="shared" si="283"/>
        <v/>
      </c>
      <c r="QAL115" s="81" t="str">
        <f t="shared" si="283"/>
        <v/>
      </c>
      <c r="QAM115" s="81" t="str">
        <f t="shared" si="283"/>
        <v/>
      </c>
      <c r="QAN115" s="81" t="str">
        <f t="shared" si="283"/>
        <v/>
      </c>
      <c r="QAO115" s="81" t="str">
        <f t="shared" si="283"/>
        <v/>
      </c>
      <c r="QAP115" s="81" t="str">
        <f t="shared" si="283"/>
        <v/>
      </c>
      <c r="QAQ115" s="81" t="str">
        <f t="shared" si="283"/>
        <v/>
      </c>
      <c r="QAR115" s="81" t="str">
        <f t="shared" si="283"/>
        <v/>
      </c>
      <c r="QAS115" s="81" t="str">
        <f t="shared" si="283"/>
        <v/>
      </c>
      <c r="QAT115" s="81" t="str">
        <f t="shared" si="283"/>
        <v/>
      </c>
      <c r="QAU115" s="81" t="str">
        <f t="shared" si="283"/>
        <v/>
      </c>
      <c r="QAV115" s="81" t="str">
        <f t="shared" si="283"/>
        <v/>
      </c>
      <c r="QAW115" s="81" t="str">
        <f t="shared" si="283"/>
        <v/>
      </c>
      <c r="QAX115" s="81" t="str">
        <f t="shared" si="283"/>
        <v/>
      </c>
      <c r="QAY115" s="81" t="str">
        <f t="shared" si="283"/>
        <v/>
      </c>
      <c r="QAZ115" s="81" t="str">
        <f t="shared" si="283"/>
        <v/>
      </c>
      <c r="QBA115" s="81" t="str">
        <f t="shared" si="283"/>
        <v/>
      </c>
      <c r="QBB115" s="81" t="str">
        <f t="shared" si="283"/>
        <v/>
      </c>
      <c r="QBC115" s="81" t="str">
        <f t="shared" si="283"/>
        <v/>
      </c>
      <c r="QBD115" s="81" t="str">
        <f t="shared" si="283"/>
        <v/>
      </c>
      <c r="QBE115" s="81" t="str">
        <f t="shared" si="283"/>
        <v/>
      </c>
      <c r="QBF115" s="81" t="str">
        <f t="shared" si="283"/>
        <v/>
      </c>
      <c r="QBG115" s="81" t="str">
        <f t="shared" si="283"/>
        <v/>
      </c>
      <c r="QBH115" s="81" t="str">
        <f t="shared" si="283"/>
        <v/>
      </c>
      <c r="QBI115" s="81" t="str">
        <f t="shared" si="283"/>
        <v/>
      </c>
      <c r="QBJ115" s="81" t="str">
        <f t="shared" si="283"/>
        <v/>
      </c>
      <c r="QBK115" s="81" t="str">
        <f t="shared" si="283"/>
        <v/>
      </c>
      <c r="QBL115" s="81" t="str">
        <f t="shared" si="283"/>
        <v/>
      </c>
      <c r="QBM115" s="81" t="str">
        <f t="shared" si="283"/>
        <v/>
      </c>
      <c r="QBN115" s="81" t="str">
        <f t="shared" si="283"/>
        <v/>
      </c>
      <c r="QBO115" s="81" t="str">
        <f t="shared" ref="QBO115:QDZ115" si="284">IF(ISNUMBER(outYear),QBO66+QBO72+QBO78+QBO112,"")</f>
        <v/>
      </c>
      <c r="QBP115" s="81" t="str">
        <f t="shared" si="284"/>
        <v/>
      </c>
      <c r="QBQ115" s="81" t="str">
        <f t="shared" si="284"/>
        <v/>
      </c>
      <c r="QBR115" s="81" t="str">
        <f t="shared" si="284"/>
        <v/>
      </c>
      <c r="QBS115" s="81" t="str">
        <f t="shared" si="284"/>
        <v/>
      </c>
      <c r="QBT115" s="81" t="str">
        <f t="shared" si="284"/>
        <v/>
      </c>
      <c r="QBU115" s="81" t="str">
        <f t="shared" si="284"/>
        <v/>
      </c>
      <c r="QBV115" s="81" t="str">
        <f t="shared" si="284"/>
        <v/>
      </c>
      <c r="QBW115" s="81" t="str">
        <f t="shared" si="284"/>
        <v/>
      </c>
      <c r="QBX115" s="81" t="str">
        <f t="shared" si="284"/>
        <v/>
      </c>
      <c r="QBY115" s="81" t="str">
        <f t="shared" si="284"/>
        <v/>
      </c>
      <c r="QBZ115" s="81" t="str">
        <f t="shared" si="284"/>
        <v/>
      </c>
      <c r="QCA115" s="81" t="str">
        <f t="shared" si="284"/>
        <v/>
      </c>
      <c r="QCB115" s="81" t="str">
        <f t="shared" si="284"/>
        <v/>
      </c>
      <c r="QCC115" s="81" t="str">
        <f t="shared" si="284"/>
        <v/>
      </c>
      <c r="QCD115" s="81" t="str">
        <f t="shared" si="284"/>
        <v/>
      </c>
      <c r="QCE115" s="81" t="str">
        <f t="shared" si="284"/>
        <v/>
      </c>
      <c r="QCF115" s="81" t="str">
        <f t="shared" si="284"/>
        <v/>
      </c>
      <c r="QCG115" s="81" t="str">
        <f t="shared" si="284"/>
        <v/>
      </c>
      <c r="QCH115" s="81" t="str">
        <f t="shared" si="284"/>
        <v/>
      </c>
      <c r="QCI115" s="81" t="str">
        <f t="shared" si="284"/>
        <v/>
      </c>
      <c r="QCJ115" s="81" t="str">
        <f t="shared" si="284"/>
        <v/>
      </c>
      <c r="QCK115" s="81" t="str">
        <f t="shared" si="284"/>
        <v/>
      </c>
      <c r="QCL115" s="81" t="str">
        <f t="shared" si="284"/>
        <v/>
      </c>
      <c r="QCM115" s="81" t="str">
        <f t="shared" si="284"/>
        <v/>
      </c>
      <c r="QCN115" s="81" t="str">
        <f t="shared" si="284"/>
        <v/>
      </c>
      <c r="QCO115" s="81" t="str">
        <f t="shared" si="284"/>
        <v/>
      </c>
      <c r="QCP115" s="81" t="str">
        <f t="shared" si="284"/>
        <v/>
      </c>
      <c r="QCQ115" s="81" t="str">
        <f t="shared" si="284"/>
        <v/>
      </c>
      <c r="QCR115" s="81" t="str">
        <f t="shared" si="284"/>
        <v/>
      </c>
      <c r="QCS115" s="81" t="str">
        <f t="shared" si="284"/>
        <v/>
      </c>
      <c r="QCT115" s="81" t="str">
        <f t="shared" si="284"/>
        <v/>
      </c>
      <c r="QCU115" s="81" t="str">
        <f t="shared" si="284"/>
        <v/>
      </c>
      <c r="QCV115" s="81" t="str">
        <f t="shared" si="284"/>
        <v/>
      </c>
      <c r="QCW115" s="81" t="str">
        <f t="shared" si="284"/>
        <v/>
      </c>
      <c r="QCX115" s="81" t="str">
        <f t="shared" si="284"/>
        <v/>
      </c>
      <c r="QCY115" s="81" t="str">
        <f t="shared" si="284"/>
        <v/>
      </c>
      <c r="QCZ115" s="81" t="str">
        <f t="shared" si="284"/>
        <v/>
      </c>
      <c r="QDA115" s="81" t="str">
        <f t="shared" si="284"/>
        <v/>
      </c>
      <c r="QDB115" s="81" t="str">
        <f t="shared" si="284"/>
        <v/>
      </c>
      <c r="QDC115" s="81" t="str">
        <f t="shared" si="284"/>
        <v/>
      </c>
      <c r="QDD115" s="81" t="str">
        <f t="shared" si="284"/>
        <v/>
      </c>
      <c r="QDE115" s="81" t="str">
        <f t="shared" si="284"/>
        <v/>
      </c>
      <c r="QDF115" s="81" t="str">
        <f t="shared" si="284"/>
        <v/>
      </c>
      <c r="QDG115" s="81" t="str">
        <f t="shared" si="284"/>
        <v/>
      </c>
      <c r="QDH115" s="81" t="str">
        <f t="shared" si="284"/>
        <v/>
      </c>
      <c r="QDI115" s="81" t="str">
        <f t="shared" si="284"/>
        <v/>
      </c>
      <c r="QDJ115" s="81" t="str">
        <f t="shared" si="284"/>
        <v/>
      </c>
      <c r="QDK115" s="81" t="str">
        <f t="shared" si="284"/>
        <v/>
      </c>
      <c r="QDL115" s="81" t="str">
        <f t="shared" si="284"/>
        <v/>
      </c>
      <c r="QDM115" s="81" t="str">
        <f t="shared" si="284"/>
        <v/>
      </c>
      <c r="QDN115" s="81" t="str">
        <f t="shared" si="284"/>
        <v/>
      </c>
      <c r="QDO115" s="81" t="str">
        <f t="shared" si="284"/>
        <v/>
      </c>
      <c r="QDP115" s="81" t="str">
        <f t="shared" si="284"/>
        <v/>
      </c>
      <c r="QDQ115" s="81" t="str">
        <f t="shared" si="284"/>
        <v/>
      </c>
      <c r="QDR115" s="81" t="str">
        <f t="shared" si="284"/>
        <v/>
      </c>
      <c r="QDS115" s="81" t="str">
        <f t="shared" si="284"/>
        <v/>
      </c>
      <c r="QDT115" s="81" t="str">
        <f t="shared" si="284"/>
        <v/>
      </c>
      <c r="QDU115" s="81" t="str">
        <f t="shared" si="284"/>
        <v/>
      </c>
      <c r="QDV115" s="81" t="str">
        <f t="shared" si="284"/>
        <v/>
      </c>
      <c r="QDW115" s="81" t="str">
        <f t="shared" si="284"/>
        <v/>
      </c>
      <c r="QDX115" s="81" t="str">
        <f t="shared" si="284"/>
        <v/>
      </c>
      <c r="QDY115" s="81" t="str">
        <f t="shared" si="284"/>
        <v/>
      </c>
      <c r="QDZ115" s="81" t="str">
        <f t="shared" si="284"/>
        <v/>
      </c>
      <c r="QEA115" s="81" t="str">
        <f t="shared" ref="QEA115:QGL115" si="285">IF(ISNUMBER(outYear),QEA66+QEA72+QEA78+QEA112,"")</f>
        <v/>
      </c>
      <c r="QEB115" s="81" t="str">
        <f t="shared" si="285"/>
        <v/>
      </c>
      <c r="QEC115" s="81" t="str">
        <f t="shared" si="285"/>
        <v/>
      </c>
      <c r="QED115" s="81" t="str">
        <f t="shared" si="285"/>
        <v/>
      </c>
      <c r="QEE115" s="81" t="str">
        <f t="shared" si="285"/>
        <v/>
      </c>
      <c r="QEF115" s="81" t="str">
        <f t="shared" si="285"/>
        <v/>
      </c>
      <c r="QEG115" s="81" t="str">
        <f t="shared" si="285"/>
        <v/>
      </c>
      <c r="QEH115" s="81" t="str">
        <f t="shared" si="285"/>
        <v/>
      </c>
      <c r="QEI115" s="81" t="str">
        <f t="shared" si="285"/>
        <v/>
      </c>
      <c r="QEJ115" s="81" t="str">
        <f t="shared" si="285"/>
        <v/>
      </c>
      <c r="QEK115" s="81" t="str">
        <f t="shared" si="285"/>
        <v/>
      </c>
      <c r="QEL115" s="81" t="str">
        <f t="shared" si="285"/>
        <v/>
      </c>
      <c r="QEM115" s="81" t="str">
        <f t="shared" si="285"/>
        <v/>
      </c>
      <c r="QEN115" s="81" t="str">
        <f t="shared" si="285"/>
        <v/>
      </c>
      <c r="QEO115" s="81" t="str">
        <f t="shared" si="285"/>
        <v/>
      </c>
      <c r="QEP115" s="81" t="str">
        <f t="shared" si="285"/>
        <v/>
      </c>
      <c r="QEQ115" s="81" t="str">
        <f t="shared" si="285"/>
        <v/>
      </c>
      <c r="QER115" s="81" t="str">
        <f t="shared" si="285"/>
        <v/>
      </c>
      <c r="QES115" s="81" t="str">
        <f t="shared" si="285"/>
        <v/>
      </c>
      <c r="QET115" s="81" t="str">
        <f t="shared" si="285"/>
        <v/>
      </c>
      <c r="QEU115" s="81" t="str">
        <f t="shared" si="285"/>
        <v/>
      </c>
      <c r="QEV115" s="81" t="str">
        <f t="shared" si="285"/>
        <v/>
      </c>
      <c r="QEW115" s="81" t="str">
        <f t="shared" si="285"/>
        <v/>
      </c>
      <c r="QEX115" s="81" t="str">
        <f t="shared" si="285"/>
        <v/>
      </c>
      <c r="QEY115" s="81" t="str">
        <f t="shared" si="285"/>
        <v/>
      </c>
      <c r="QEZ115" s="81" t="str">
        <f t="shared" si="285"/>
        <v/>
      </c>
      <c r="QFA115" s="81" t="str">
        <f t="shared" si="285"/>
        <v/>
      </c>
      <c r="QFB115" s="81" t="str">
        <f t="shared" si="285"/>
        <v/>
      </c>
      <c r="QFC115" s="81" t="str">
        <f t="shared" si="285"/>
        <v/>
      </c>
      <c r="QFD115" s="81" t="str">
        <f t="shared" si="285"/>
        <v/>
      </c>
      <c r="QFE115" s="81" t="str">
        <f t="shared" si="285"/>
        <v/>
      </c>
      <c r="QFF115" s="81" t="str">
        <f t="shared" si="285"/>
        <v/>
      </c>
      <c r="QFG115" s="81" t="str">
        <f t="shared" si="285"/>
        <v/>
      </c>
      <c r="QFH115" s="81" t="str">
        <f t="shared" si="285"/>
        <v/>
      </c>
      <c r="QFI115" s="81" t="str">
        <f t="shared" si="285"/>
        <v/>
      </c>
      <c r="QFJ115" s="81" t="str">
        <f t="shared" si="285"/>
        <v/>
      </c>
      <c r="QFK115" s="81" t="str">
        <f t="shared" si="285"/>
        <v/>
      </c>
      <c r="QFL115" s="81" t="str">
        <f t="shared" si="285"/>
        <v/>
      </c>
      <c r="QFM115" s="81" t="str">
        <f t="shared" si="285"/>
        <v/>
      </c>
      <c r="QFN115" s="81" t="str">
        <f t="shared" si="285"/>
        <v/>
      </c>
      <c r="QFO115" s="81" t="str">
        <f t="shared" si="285"/>
        <v/>
      </c>
      <c r="QFP115" s="81" t="str">
        <f t="shared" si="285"/>
        <v/>
      </c>
      <c r="QFQ115" s="81" t="str">
        <f t="shared" si="285"/>
        <v/>
      </c>
      <c r="QFR115" s="81" t="str">
        <f t="shared" si="285"/>
        <v/>
      </c>
      <c r="QFS115" s="81" t="str">
        <f t="shared" si="285"/>
        <v/>
      </c>
      <c r="QFT115" s="81" t="str">
        <f t="shared" si="285"/>
        <v/>
      </c>
      <c r="QFU115" s="81" t="str">
        <f t="shared" si="285"/>
        <v/>
      </c>
      <c r="QFV115" s="81" t="str">
        <f t="shared" si="285"/>
        <v/>
      </c>
      <c r="QFW115" s="81" t="str">
        <f t="shared" si="285"/>
        <v/>
      </c>
      <c r="QFX115" s="81" t="str">
        <f t="shared" si="285"/>
        <v/>
      </c>
      <c r="QFY115" s="81" t="str">
        <f t="shared" si="285"/>
        <v/>
      </c>
      <c r="QFZ115" s="81" t="str">
        <f t="shared" si="285"/>
        <v/>
      </c>
      <c r="QGA115" s="81" t="str">
        <f t="shared" si="285"/>
        <v/>
      </c>
      <c r="QGB115" s="81" t="str">
        <f t="shared" si="285"/>
        <v/>
      </c>
      <c r="QGC115" s="81" t="str">
        <f t="shared" si="285"/>
        <v/>
      </c>
      <c r="QGD115" s="81" t="str">
        <f t="shared" si="285"/>
        <v/>
      </c>
      <c r="QGE115" s="81" t="str">
        <f t="shared" si="285"/>
        <v/>
      </c>
      <c r="QGF115" s="81" t="str">
        <f t="shared" si="285"/>
        <v/>
      </c>
      <c r="QGG115" s="81" t="str">
        <f t="shared" si="285"/>
        <v/>
      </c>
      <c r="QGH115" s="81" t="str">
        <f t="shared" si="285"/>
        <v/>
      </c>
      <c r="QGI115" s="81" t="str">
        <f t="shared" si="285"/>
        <v/>
      </c>
      <c r="QGJ115" s="81" t="str">
        <f t="shared" si="285"/>
        <v/>
      </c>
      <c r="QGK115" s="81" t="str">
        <f t="shared" si="285"/>
        <v/>
      </c>
      <c r="QGL115" s="81" t="str">
        <f t="shared" si="285"/>
        <v/>
      </c>
      <c r="QGM115" s="81" t="str">
        <f t="shared" ref="QGM115:QIX115" si="286">IF(ISNUMBER(outYear),QGM66+QGM72+QGM78+QGM112,"")</f>
        <v/>
      </c>
      <c r="QGN115" s="81" t="str">
        <f t="shared" si="286"/>
        <v/>
      </c>
      <c r="QGO115" s="81" t="str">
        <f t="shared" si="286"/>
        <v/>
      </c>
      <c r="QGP115" s="81" t="str">
        <f t="shared" si="286"/>
        <v/>
      </c>
      <c r="QGQ115" s="81" t="str">
        <f t="shared" si="286"/>
        <v/>
      </c>
      <c r="QGR115" s="81" t="str">
        <f t="shared" si="286"/>
        <v/>
      </c>
      <c r="QGS115" s="81" t="str">
        <f t="shared" si="286"/>
        <v/>
      </c>
      <c r="QGT115" s="81" t="str">
        <f t="shared" si="286"/>
        <v/>
      </c>
      <c r="QGU115" s="81" t="str">
        <f t="shared" si="286"/>
        <v/>
      </c>
      <c r="QGV115" s="81" t="str">
        <f t="shared" si="286"/>
        <v/>
      </c>
      <c r="QGW115" s="81" t="str">
        <f t="shared" si="286"/>
        <v/>
      </c>
      <c r="QGX115" s="81" t="str">
        <f t="shared" si="286"/>
        <v/>
      </c>
      <c r="QGY115" s="81" t="str">
        <f t="shared" si="286"/>
        <v/>
      </c>
      <c r="QGZ115" s="81" t="str">
        <f t="shared" si="286"/>
        <v/>
      </c>
      <c r="QHA115" s="81" t="str">
        <f t="shared" si="286"/>
        <v/>
      </c>
      <c r="QHB115" s="81" t="str">
        <f t="shared" si="286"/>
        <v/>
      </c>
      <c r="QHC115" s="81" t="str">
        <f t="shared" si="286"/>
        <v/>
      </c>
      <c r="QHD115" s="81" t="str">
        <f t="shared" si="286"/>
        <v/>
      </c>
      <c r="QHE115" s="81" t="str">
        <f t="shared" si="286"/>
        <v/>
      </c>
      <c r="QHF115" s="81" t="str">
        <f t="shared" si="286"/>
        <v/>
      </c>
      <c r="QHG115" s="81" t="str">
        <f t="shared" si="286"/>
        <v/>
      </c>
      <c r="QHH115" s="81" t="str">
        <f t="shared" si="286"/>
        <v/>
      </c>
      <c r="QHI115" s="81" t="str">
        <f t="shared" si="286"/>
        <v/>
      </c>
      <c r="QHJ115" s="81" t="str">
        <f t="shared" si="286"/>
        <v/>
      </c>
      <c r="QHK115" s="81" t="str">
        <f t="shared" si="286"/>
        <v/>
      </c>
      <c r="QHL115" s="81" t="str">
        <f t="shared" si="286"/>
        <v/>
      </c>
      <c r="QHM115" s="81" t="str">
        <f t="shared" si="286"/>
        <v/>
      </c>
      <c r="QHN115" s="81" t="str">
        <f t="shared" si="286"/>
        <v/>
      </c>
      <c r="QHO115" s="81" t="str">
        <f t="shared" si="286"/>
        <v/>
      </c>
      <c r="QHP115" s="81" t="str">
        <f t="shared" si="286"/>
        <v/>
      </c>
      <c r="QHQ115" s="81" t="str">
        <f t="shared" si="286"/>
        <v/>
      </c>
      <c r="QHR115" s="81" t="str">
        <f t="shared" si="286"/>
        <v/>
      </c>
      <c r="QHS115" s="81" t="str">
        <f t="shared" si="286"/>
        <v/>
      </c>
      <c r="QHT115" s="81" t="str">
        <f t="shared" si="286"/>
        <v/>
      </c>
      <c r="QHU115" s="81" t="str">
        <f t="shared" si="286"/>
        <v/>
      </c>
      <c r="QHV115" s="81" t="str">
        <f t="shared" si="286"/>
        <v/>
      </c>
      <c r="QHW115" s="81" t="str">
        <f t="shared" si="286"/>
        <v/>
      </c>
      <c r="QHX115" s="81" t="str">
        <f t="shared" si="286"/>
        <v/>
      </c>
      <c r="QHY115" s="81" t="str">
        <f t="shared" si="286"/>
        <v/>
      </c>
      <c r="QHZ115" s="81" t="str">
        <f t="shared" si="286"/>
        <v/>
      </c>
      <c r="QIA115" s="81" t="str">
        <f t="shared" si="286"/>
        <v/>
      </c>
      <c r="QIB115" s="81" t="str">
        <f t="shared" si="286"/>
        <v/>
      </c>
      <c r="QIC115" s="81" t="str">
        <f t="shared" si="286"/>
        <v/>
      </c>
      <c r="QID115" s="81" t="str">
        <f t="shared" si="286"/>
        <v/>
      </c>
      <c r="QIE115" s="81" t="str">
        <f t="shared" si="286"/>
        <v/>
      </c>
      <c r="QIF115" s="81" t="str">
        <f t="shared" si="286"/>
        <v/>
      </c>
      <c r="QIG115" s="81" t="str">
        <f t="shared" si="286"/>
        <v/>
      </c>
      <c r="QIH115" s="81" t="str">
        <f t="shared" si="286"/>
        <v/>
      </c>
      <c r="QII115" s="81" t="str">
        <f t="shared" si="286"/>
        <v/>
      </c>
      <c r="QIJ115" s="81" t="str">
        <f t="shared" si="286"/>
        <v/>
      </c>
      <c r="QIK115" s="81" t="str">
        <f t="shared" si="286"/>
        <v/>
      </c>
      <c r="QIL115" s="81" t="str">
        <f t="shared" si="286"/>
        <v/>
      </c>
      <c r="QIM115" s="81" t="str">
        <f t="shared" si="286"/>
        <v/>
      </c>
      <c r="QIN115" s="81" t="str">
        <f t="shared" si="286"/>
        <v/>
      </c>
      <c r="QIO115" s="81" t="str">
        <f t="shared" si="286"/>
        <v/>
      </c>
      <c r="QIP115" s="81" t="str">
        <f t="shared" si="286"/>
        <v/>
      </c>
      <c r="QIQ115" s="81" t="str">
        <f t="shared" si="286"/>
        <v/>
      </c>
      <c r="QIR115" s="81" t="str">
        <f t="shared" si="286"/>
        <v/>
      </c>
      <c r="QIS115" s="81" t="str">
        <f t="shared" si="286"/>
        <v/>
      </c>
      <c r="QIT115" s="81" t="str">
        <f t="shared" si="286"/>
        <v/>
      </c>
      <c r="QIU115" s="81" t="str">
        <f t="shared" si="286"/>
        <v/>
      </c>
      <c r="QIV115" s="81" t="str">
        <f t="shared" si="286"/>
        <v/>
      </c>
      <c r="QIW115" s="81" t="str">
        <f t="shared" si="286"/>
        <v/>
      </c>
      <c r="QIX115" s="81" t="str">
        <f t="shared" si="286"/>
        <v/>
      </c>
      <c r="QIY115" s="81" t="str">
        <f t="shared" ref="QIY115:QLJ115" si="287">IF(ISNUMBER(outYear),QIY66+QIY72+QIY78+QIY112,"")</f>
        <v/>
      </c>
      <c r="QIZ115" s="81" t="str">
        <f t="shared" si="287"/>
        <v/>
      </c>
      <c r="QJA115" s="81" t="str">
        <f t="shared" si="287"/>
        <v/>
      </c>
      <c r="QJB115" s="81" t="str">
        <f t="shared" si="287"/>
        <v/>
      </c>
      <c r="QJC115" s="81" t="str">
        <f t="shared" si="287"/>
        <v/>
      </c>
      <c r="QJD115" s="81" t="str">
        <f t="shared" si="287"/>
        <v/>
      </c>
      <c r="QJE115" s="81" t="str">
        <f t="shared" si="287"/>
        <v/>
      </c>
      <c r="QJF115" s="81" t="str">
        <f t="shared" si="287"/>
        <v/>
      </c>
      <c r="QJG115" s="81" t="str">
        <f t="shared" si="287"/>
        <v/>
      </c>
      <c r="QJH115" s="81" t="str">
        <f t="shared" si="287"/>
        <v/>
      </c>
      <c r="QJI115" s="81" t="str">
        <f t="shared" si="287"/>
        <v/>
      </c>
      <c r="QJJ115" s="81" t="str">
        <f t="shared" si="287"/>
        <v/>
      </c>
      <c r="QJK115" s="81" t="str">
        <f t="shared" si="287"/>
        <v/>
      </c>
      <c r="QJL115" s="81" t="str">
        <f t="shared" si="287"/>
        <v/>
      </c>
      <c r="QJM115" s="81" t="str">
        <f t="shared" si="287"/>
        <v/>
      </c>
      <c r="QJN115" s="81" t="str">
        <f t="shared" si="287"/>
        <v/>
      </c>
      <c r="QJO115" s="81" t="str">
        <f t="shared" si="287"/>
        <v/>
      </c>
      <c r="QJP115" s="81" t="str">
        <f t="shared" si="287"/>
        <v/>
      </c>
      <c r="QJQ115" s="81" t="str">
        <f t="shared" si="287"/>
        <v/>
      </c>
      <c r="QJR115" s="81" t="str">
        <f t="shared" si="287"/>
        <v/>
      </c>
      <c r="QJS115" s="81" t="str">
        <f t="shared" si="287"/>
        <v/>
      </c>
      <c r="QJT115" s="81" t="str">
        <f t="shared" si="287"/>
        <v/>
      </c>
      <c r="QJU115" s="81" t="str">
        <f t="shared" si="287"/>
        <v/>
      </c>
      <c r="QJV115" s="81" t="str">
        <f t="shared" si="287"/>
        <v/>
      </c>
      <c r="QJW115" s="81" t="str">
        <f t="shared" si="287"/>
        <v/>
      </c>
      <c r="QJX115" s="81" t="str">
        <f t="shared" si="287"/>
        <v/>
      </c>
      <c r="QJY115" s="81" t="str">
        <f t="shared" si="287"/>
        <v/>
      </c>
      <c r="QJZ115" s="81" t="str">
        <f t="shared" si="287"/>
        <v/>
      </c>
      <c r="QKA115" s="81" t="str">
        <f t="shared" si="287"/>
        <v/>
      </c>
      <c r="QKB115" s="81" t="str">
        <f t="shared" si="287"/>
        <v/>
      </c>
      <c r="QKC115" s="81" t="str">
        <f t="shared" si="287"/>
        <v/>
      </c>
      <c r="QKD115" s="81" t="str">
        <f t="shared" si="287"/>
        <v/>
      </c>
      <c r="QKE115" s="81" t="str">
        <f t="shared" si="287"/>
        <v/>
      </c>
      <c r="QKF115" s="81" t="str">
        <f t="shared" si="287"/>
        <v/>
      </c>
      <c r="QKG115" s="81" t="str">
        <f t="shared" si="287"/>
        <v/>
      </c>
      <c r="QKH115" s="81" t="str">
        <f t="shared" si="287"/>
        <v/>
      </c>
      <c r="QKI115" s="81" t="str">
        <f t="shared" si="287"/>
        <v/>
      </c>
      <c r="QKJ115" s="81" t="str">
        <f t="shared" si="287"/>
        <v/>
      </c>
      <c r="QKK115" s="81" t="str">
        <f t="shared" si="287"/>
        <v/>
      </c>
      <c r="QKL115" s="81" t="str">
        <f t="shared" si="287"/>
        <v/>
      </c>
      <c r="QKM115" s="81" t="str">
        <f t="shared" si="287"/>
        <v/>
      </c>
      <c r="QKN115" s="81" t="str">
        <f t="shared" si="287"/>
        <v/>
      </c>
      <c r="QKO115" s="81" t="str">
        <f t="shared" si="287"/>
        <v/>
      </c>
      <c r="QKP115" s="81" t="str">
        <f t="shared" si="287"/>
        <v/>
      </c>
      <c r="QKQ115" s="81" t="str">
        <f t="shared" si="287"/>
        <v/>
      </c>
      <c r="QKR115" s="81" t="str">
        <f t="shared" si="287"/>
        <v/>
      </c>
      <c r="QKS115" s="81" t="str">
        <f t="shared" si="287"/>
        <v/>
      </c>
      <c r="QKT115" s="81" t="str">
        <f t="shared" si="287"/>
        <v/>
      </c>
      <c r="QKU115" s="81" t="str">
        <f t="shared" si="287"/>
        <v/>
      </c>
      <c r="QKV115" s="81" t="str">
        <f t="shared" si="287"/>
        <v/>
      </c>
      <c r="QKW115" s="81" t="str">
        <f t="shared" si="287"/>
        <v/>
      </c>
      <c r="QKX115" s="81" t="str">
        <f t="shared" si="287"/>
        <v/>
      </c>
      <c r="QKY115" s="81" t="str">
        <f t="shared" si="287"/>
        <v/>
      </c>
      <c r="QKZ115" s="81" t="str">
        <f t="shared" si="287"/>
        <v/>
      </c>
      <c r="QLA115" s="81" t="str">
        <f t="shared" si="287"/>
        <v/>
      </c>
      <c r="QLB115" s="81" t="str">
        <f t="shared" si="287"/>
        <v/>
      </c>
      <c r="QLC115" s="81" t="str">
        <f t="shared" si="287"/>
        <v/>
      </c>
      <c r="QLD115" s="81" t="str">
        <f t="shared" si="287"/>
        <v/>
      </c>
      <c r="QLE115" s="81" t="str">
        <f t="shared" si="287"/>
        <v/>
      </c>
      <c r="QLF115" s="81" t="str">
        <f t="shared" si="287"/>
        <v/>
      </c>
      <c r="QLG115" s="81" t="str">
        <f t="shared" si="287"/>
        <v/>
      </c>
      <c r="QLH115" s="81" t="str">
        <f t="shared" si="287"/>
        <v/>
      </c>
      <c r="QLI115" s="81" t="str">
        <f t="shared" si="287"/>
        <v/>
      </c>
      <c r="QLJ115" s="81" t="str">
        <f t="shared" si="287"/>
        <v/>
      </c>
      <c r="QLK115" s="81" t="str">
        <f t="shared" ref="QLK115:QNV115" si="288">IF(ISNUMBER(outYear),QLK66+QLK72+QLK78+QLK112,"")</f>
        <v/>
      </c>
      <c r="QLL115" s="81" t="str">
        <f t="shared" si="288"/>
        <v/>
      </c>
      <c r="QLM115" s="81" t="str">
        <f t="shared" si="288"/>
        <v/>
      </c>
      <c r="QLN115" s="81" t="str">
        <f t="shared" si="288"/>
        <v/>
      </c>
      <c r="QLO115" s="81" t="str">
        <f t="shared" si="288"/>
        <v/>
      </c>
      <c r="QLP115" s="81" t="str">
        <f t="shared" si="288"/>
        <v/>
      </c>
      <c r="QLQ115" s="81" t="str">
        <f t="shared" si="288"/>
        <v/>
      </c>
      <c r="QLR115" s="81" t="str">
        <f t="shared" si="288"/>
        <v/>
      </c>
      <c r="QLS115" s="81" t="str">
        <f t="shared" si="288"/>
        <v/>
      </c>
      <c r="QLT115" s="81" t="str">
        <f t="shared" si="288"/>
        <v/>
      </c>
      <c r="QLU115" s="81" t="str">
        <f t="shared" si="288"/>
        <v/>
      </c>
      <c r="QLV115" s="81" t="str">
        <f t="shared" si="288"/>
        <v/>
      </c>
      <c r="QLW115" s="81" t="str">
        <f t="shared" si="288"/>
        <v/>
      </c>
      <c r="QLX115" s="81" t="str">
        <f t="shared" si="288"/>
        <v/>
      </c>
      <c r="QLY115" s="81" t="str">
        <f t="shared" si="288"/>
        <v/>
      </c>
      <c r="QLZ115" s="81" t="str">
        <f t="shared" si="288"/>
        <v/>
      </c>
      <c r="QMA115" s="81" t="str">
        <f t="shared" si="288"/>
        <v/>
      </c>
      <c r="QMB115" s="81" t="str">
        <f t="shared" si="288"/>
        <v/>
      </c>
      <c r="QMC115" s="81" t="str">
        <f t="shared" si="288"/>
        <v/>
      </c>
      <c r="QMD115" s="81" t="str">
        <f t="shared" si="288"/>
        <v/>
      </c>
      <c r="QME115" s="81" t="str">
        <f t="shared" si="288"/>
        <v/>
      </c>
      <c r="QMF115" s="81" t="str">
        <f t="shared" si="288"/>
        <v/>
      </c>
      <c r="QMG115" s="81" t="str">
        <f t="shared" si="288"/>
        <v/>
      </c>
      <c r="QMH115" s="81" t="str">
        <f t="shared" si="288"/>
        <v/>
      </c>
      <c r="QMI115" s="81" t="str">
        <f t="shared" si="288"/>
        <v/>
      </c>
      <c r="QMJ115" s="81" t="str">
        <f t="shared" si="288"/>
        <v/>
      </c>
      <c r="QMK115" s="81" t="str">
        <f t="shared" si="288"/>
        <v/>
      </c>
      <c r="QML115" s="81" t="str">
        <f t="shared" si="288"/>
        <v/>
      </c>
      <c r="QMM115" s="81" t="str">
        <f t="shared" si="288"/>
        <v/>
      </c>
      <c r="QMN115" s="81" t="str">
        <f t="shared" si="288"/>
        <v/>
      </c>
      <c r="QMO115" s="81" t="str">
        <f t="shared" si="288"/>
        <v/>
      </c>
      <c r="QMP115" s="81" t="str">
        <f t="shared" si="288"/>
        <v/>
      </c>
      <c r="QMQ115" s="81" t="str">
        <f t="shared" si="288"/>
        <v/>
      </c>
      <c r="QMR115" s="81" t="str">
        <f t="shared" si="288"/>
        <v/>
      </c>
      <c r="QMS115" s="81" t="str">
        <f t="shared" si="288"/>
        <v/>
      </c>
      <c r="QMT115" s="81" t="str">
        <f t="shared" si="288"/>
        <v/>
      </c>
      <c r="QMU115" s="81" t="str">
        <f t="shared" si="288"/>
        <v/>
      </c>
      <c r="QMV115" s="81" t="str">
        <f t="shared" si="288"/>
        <v/>
      </c>
      <c r="QMW115" s="81" t="str">
        <f t="shared" si="288"/>
        <v/>
      </c>
      <c r="QMX115" s="81" t="str">
        <f t="shared" si="288"/>
        <v/>
      </c>
      <c r="QMY115" s="81" t="str">
        <f t="shared" si="288"/>
        <v/>
      </c>
      <c r="QMZ115" s="81" t="str">
        <f t="shared" si="288"/>
        <v/>
      </c>
      <c r="QNA115" s="81" t="str">
        <f t="shared" si="288"/>
        <v/>
      </c>
      <c r="QNB115" s="81" t="str">
        <f t="shared" si="288"/>
        <v/>
      </c>
      <c r="QNC115" s="81" t="str">
        <f t="shared" si="288"/>
        <v/>
      </c>
      <c r="QND115" s="81" t="str">
        <f t="shared" si="288"/>
        <v/>
      </c>
      <c r="QNE115" s="81" t="str">
        <f t="shared" si="288"/>
        <v/>
      </c>
      <c r="QNF115" s="81" t="str">
        <f t="shared" si="288"/>
        <v/>
      </c>
      <c r="QNG115" s="81" t="str">
        <f t="shared" si="288"/>
        <v/>
      </c>
      <c r="QNH115" s="81" t="str">
        <f t="shared" si="288"/>
        <v/>
      </c>
      <c r="QNI115" s="81" t="str">
        <f t="shared" si="288"/>
        <v/>
      </c>
      <c r="QNJ115" s="81" t="str">
        <f t="shared" si="288"/>
        <v/>
      </c>
      <c r="QNK115" s="81" t="str">
        <f t="shared" si="288"/>
        <v/>
      </c>
      <c r="QNL115" s="81" t="str">
        <f t="shared" si="288"/>
        <v/>
      </c>
      <c r="QNM115" s="81" t="str">
        <f t="shared" si="288"/>
        <v/>
      </c>
      <c r="QNN115" s="81" t="str">
        <f t="shared" si="288"/>
        <v/>
      </c>
      <c r="QNO115" s="81" t="str">
        <f t="shared" si="288"/>
        <v/>
      </c>
      <c r="QNP115" s="81" t="str">
        <f t="shared" si="288"/>
        <v/>
      </c>
      <c r="QNQ115" s="81" t="str">
        <f t="shared" si="288"/>
        <v/>
      </c>
      <c r="QNR115" s="81" t="str">
        <f t="shared" si="288"/>
        <v/>
      </c>
      <c r="QNS115" s="81" t="str">
        <f t="shared" si="288"/>
        <v/>
      </c>
      <c r="QNT115" s="81" t="str">
        <f t="shared" si="288"/>
        <v/>
      </c>
      <c r="QNU115" s="81" t="str">
        <f t="shared" si="288"/>
        <v/>
      </c>
      <c r="QNV115" s="81" t="str">
        <f t="shared" si="288"/>
        <v/>
      </c>
      <c r="QNW115" s="81" t="str">
        <f t="shared" ref="QNW115:QQH115" si="289">IF(ISNUMBER(outYear),QNW66+QNW72+QNW78+QNW112,"")</f>
        <v/>
      </c>
      <c r="QNX115" s="81" t="str">
        <f t="shared" si="289"/>
        <v/>
      </c>
      <c r="QNY115" s="81" t="str">
        <f t="shared" si="289"/>
        <v/>
      </c>
      <c r="QNZ115" s="81" t="str">
        <f t="shared" si="289"/>
        <v/>
      </c>
      <c r="QOA115" s="81" t="str">
        <f t="shared" si="289"/>
        <v/>
      </c>
      <c r="QOB115" s="81" t="str">
        <f t="shared" si="289"/>
        <v/>
      </c>
      <c r="QOC115" s="81" t="str">
        <f t="shared" si="289"/>
        <v/>
      </c>
      <c r="QOD115" s="81" t="str">
        <f t="shared" si="289"/>
        <v/>
      </c>
      <c r="QOE115" s="81" t="str">
        <f t="shared" si="289"/>
        <v/>
      </c>
      <c r="QOF115" s="81" t="str">
        <f t="shared" si="289"/>
        <v/>
      </c>
      <c r="QOG115" s="81" t="str">
        <f t="shared" si="289"/>
        <v/>
      </c>
      <c r="QOH115" s="81" t="str">
        <f t="shared" si="289"/>
        <v/>
      </c>
      <c r="QOI115" s="81" t="str">
        <f t="shared" si="289"/>
        <v/>
      </c>
      <c r="QOJ115" s="81" t="str">
        <f t="shared" si="289"/>
        <v/>
      </c>
      <c r="QOK115" s="81" t="str">
        <f t="shared" si="289"/>
        <v/>
      </c>
      <c r="QOL115" s="81" t="str">
        <f t="shared" si="289"/>
        <v/>
      </c>
      <c r="QOM115" s="81" t="str">
        <f t="shared" si="289"/>
        <v/>
      </c>
      <c r="QON115" s="81" t="str">
        <f t="shared" si="289"/>
        <v/>
      </c>
      <c r="QOO115" s="81" t="str">
        <f t="shared" si="289"/>
        <v/>
      </c>
      <c r="QOP115" s="81" t="str">
        <f t="shared" si="289"/>
        <v/>
      </c>
      <c r="QOQ115" s="81" t="str">
        <f t="shared" si="289"/>
        <v/>
      </c>
      <c r="QOR115" s="81" t="str">
        <f t="shared" si="289"/>
        <v/>
      </c>
      <c r="QOS115" s="81" t="str">
        <f t="shared" si="289"/>
        <v/>
      </c>
      <c r="QOT115" s="81" t="str">
        <f t="shared" si="289"/>
        <v/>
      </c>
      <c r="QOU115" s="81" t="str">
        <f t="shared" si="289"/>
        <v/>
      </c>
      <c r="QOV115" s="81" t="str">
        <f t="shared" si="289"/>
        <v/>
      </c>
      <c r="QOW115" s="81" t="str">
        <f t="shared" si="289"/>
        <v/>
      </c>
      <c r="QOX115" s="81" t="str">
        <f t="shared" si="289"/>
        <v/>
      </c>
      <c r="QOY115" s="81" t="str">
        <f t="shared" si="289"/>
        <v/>
      </c>
      <c r="QOZ115" s="81" t="str">
        <f t="shared" si="289"/>
        <v/>
      </c>
      <c r="QPA115" s="81" t="str">
        <f t="shared" si="289"/>
        <v/>
      </c>
      <c r="QPB115" s="81" t="str">
        <f t="shared" si="289"/>
        <v/>
      </c>
      <c r="QPC115" s="81" t="str">
        <f t="shared" si="289"/>
        <v/>
      </c>
      <c r="QPD115" s="81" t="str">
        <f t="shared" si="289"/>
        <v/>
      </c>
      <c r="QPE115" s="81" t="str">
        <f t="shared" si="289"/>
        <v/>
      </c>
      <c r="QPF115" s="81" t="str">
        <f t="shared" si="289"/>
        <v/>
      </c>
      <c r="QPG115" s="81" t="str">
        <f t="shared" si="289"/>
        <v/>
      </c>
      <c r="QPH115" s="81" t="str">
        <f t="shared" si="289"/>
        <v/>
      </c>
      <c r="QPI115" s="81" t="str">
        <f t="shared" si="289"/>
        <v/>
      </c>
      <c r="QPJ115" s="81" t="str">
        <f t="shared" si="289"/>
        <v/>
      </c>
      <c r="QPK115" s="81" t="str">
        <f t="shared" si="289"/>
        <v/>
      </c>
      <c r="QPL115" s="81" t="str">
        <f t="shared" si="289"/>
        <v/>
      </c>
      <c r="QPM115" s="81" t="str">
        <f t="shared" si="289"/>
        <v/>
      </c>
      <c r="QPN115" s="81" t="str">
        <f t="shared" si="289"/>
        <v/>
      </c>
      <c r="QPO115" s="81" t="str">
        <f t="shared" si="289"/>
        <v/>
      </c>
      <c r="QPP115" s="81" t="str">
        <f t="shared" si="289"/>
        <v/>
      </c>
      <c r="QPQ115" s="81" t="str">
        <f t="shared" si="289"/>
        <v/>
      </c>
      <c r="QPR115" s="81" t="str">
        <f t="shared" si="289"/>
        <v/>
      </c>
      <c r="QPS115" s="81" t="str">
        <f t="shared" si="289"/>
        <v/>
      </c>
      <c r="QPT115" s="81" t="str">
        <f t="shared" si="289"/>
        <v/>
      </c>
      <c r="QPU115" s="81" t="str">
        <f t="shared" si="289"/>
        <v/>
      </c>
      <c r="QPV115" s="81" t="str">
        <f t="shared" si="289"/>
        <v/>
      </c>
      <c r="QPW115" s="81" t="str">
        <f t="shared" si="289"/>
        <v/>
      </c>
      <c r="QPX115" s="81" t="str">
        <f t="shared" si="289"/>
        <v/>
      </c>
      <c r="QPY115" s="81" t="str">
        <f t="shared" si="289"/>
        <v/>
      </c>
      <c r="QPZ115" s="81" t="str">
        <f t="shared" si="289"/>
        <v/>
      </c>
      <c r="QQA115" s="81" t="str">
        <f t="shared" si="289"/>
        <v/>
      </c>
      <c r="QQB115" s="81" t="str">
        <f t="shared" si="289"/>
        <v/>
      </c>
      <c r="QQC115" s="81" t="str">
        <f t="shared" si="289"/>
        <v/>
      </c>
      <c r="QQD115" s="81" t="str">
        <f t="shared" si="289"/>
        <v/>
      </c>
      <c r="QQE115" s="81" t="str">
        <f t="shared" si="289"/>
        <v/>
      </c>
      <c r="QQF115" s="81" t="str">
        <f t="shared" si="289"/>
        <v/>
      </c>
      <c r="QQG115" s="81" t="str">
        <f t="shared" si="289"/>
        <v/>
      </c>
      <c r="QQH115" s="81" t="str">
        <f t="shared" si="289"/>
        <v/>
      </c>
      <c r="QQI115" s="81" t="str">
        <f t="shared" ref="QQI115:QST115" si="290">IF(ISNUMBER(outYear),QQI66+QQI72+QQI78+QQI112,"")</f>
        <v/>
      </c>
      <c r="QQJ115" s="81" t="str">
        <f t="shared" si="290"/>
        <v/>
      </c>
      <c r="QQK115" s="81" t="str">
        <f t="shared" si="290"/>
        <v/>
      </c>
      <c r="QQL115" s="81" t="str">
        <f t="shared" si="290"/>
        <v/>
      </c>
      <c r="QQM115" s="81" t="str">
        <f t="shared" si="290"/>
        <v/>
      </c>
      <c r="QQN115" s="81" t="str">
        <f t="shared" si="290"/>
        <v/>
      </c>
      <c r="QQO115" s="81" t="str">
        <f t="shared" si="290"/>
        <v/>
      </c>
      <c r="QQP115" s="81" t="str">
        <f t="shared" si="290"/>
        <v/>
      </c>
      <c r="QQQ115" s="81" t="str">
        <f t="shared" si="290"/>
        <v/>
      </c>
      <c r="QQR115" s="81" t="str">
        <f t="shared" si="290"/>
        <v/>
      </c>
      <c r="QQS115" s="81" t="str">
        <f t="shared" si="290"/>
        <v/>
      </c>
      <c r="QQT115" s="81" t="str">
        <f t="shared" si="290"/>
        <v/>
      </c>
      <c r="QQU115" s="81" t="str">
        <f t="shared" si="290"/>
        <v/>
      </c>
      <c r="QQV115" s="81" t="str">
        <f t="shared" si="290"/>
        <v/>
      </c>
      <c r="QQW115" s="81" t="str">
        <f t="shared" si="290"/>
        <v/>
      </c>
      <c r="QQX115" s="81" t="str">
        <f t="shared" si="290"/>
        <v/>
      </c>
      <c r="QQY115" s="81" t="str">
        <f t="shared" si="290"/>
        <v/>
      </c>
      <c r="QQZ115" s="81" t="str">
        <f t="shared" si="290"/>
        <v/>
      </c>
      <c r="QRA115" s="81" t="str">
        <f t="shared" si="290"/>
        <v/>
      </c>
      <c r="QRB115" s="81" t="str">
        <f t="shared" si="290"/>
        <v/>
      </c>
      <c r="QRC115" s="81" t="str">
        <f t="shared" si="290"/>
        <v/>
      </c>
      <c r="QRD115" s="81" t="str">
        <f t="shared" si="290"/>
        <v/>
      </c>
      <c r="QRE115" s="81" t="str">
        <f t="shared" si="290"/>
        <v/>
      </c>
      <c r="QRF115" s="81" t="str">
        <f t="shared" si="290"/>
        <v/>
      </c>
      <c r="QRG115" s="81" t="str">
        <f t="shared" si="290"/>
        <v/>
      </c>
      <c r="QRH115" s="81" t="str">
        <f t="shared" si="290"/>
        <v/>
      </c>
      <c r="QRI115" s="81" t="str">
        <f t="shared" si="290"/>
        <v/>
      </c>
      <c r="QRJ115" s="81" t="str">
        <f t="shared" si="290"/>
        <v/>
      </c>
      <c r="QRK115" s="81" t="str">
        <f t="shared" si="290"/>
        <v/>
      </c>
      <c r="QRL115" s="81" t="str">
        <f t="shared" si="290"/>
        <v/>
      </c>
      <c r="QRM115" s="81" t="str">
        <f t="shared" si="290"/>
        <v/>
      </c>
      <c r="QRN115" s="81" t="str">
        <f t="shared" si="290"/>
        <v/>
      </c>
      <c r="QRO115" s="81" t="str">
        <f t="shared" si="290"/>
        <v/>
      </c>
      <c r="QRP115" s="81" t="str">
        <f t="shared" si="290"/>
        <v/>
      </c>
      <c r="QRQ115" s="81" t="str">
        <f t="shared" si="290"/>
        <v/>
      </c>
      <c r="QRR115" s="81" t="str">
        <f t="shared" si="290"/>
        <v/>
      </c>
      <c r="QRS115" s="81" t="str">
        <f t="shared" si="290"/>
        <v/>
      </c>
      <c r="QRT115" s="81" t="str">
        <f t="shared" si="290"/>
        <v/>
      </c>
      <c r="QRU115" s="81" t="str">
        <f t="shared" si="290"/>
        <v/>
      </c>
      <c r="QRV115" s="81" t="str">
        <f t="shared" si="290"/>
        <v/>
      </c>
      <c r="QRW115" s="81" t="str">
        <f t="shared" si="290"/>
        <v/>
      </c>
      <c r="QRX115" s="81" t="str">
        <f t="shared" si="290"/>
        <v/>
      </c>
      <c r="QRY115" s="81" t="str">
        <f t="shared" si="290"/>
        <v/>
      </c>
      <c r="QRZ115" s="81" t="str">
        <f t="shared" si="290"/>
        <v/>
      </c>
      <c r="QSA115" s="81" t="str">
        <f t="shared" si="290"/>
        <v/>
      </c>
      <c r="QSB115" s="81" t="str">
        <f t="shared" si="290"/>
        <v/>
      </c>
      <c r="QSC115" s="81" t="str">
        <f t="shared" si="290"/>
        <v/>
      </c>
      <c r="QSD115" s="81" t="str">
        <f t="shared" si="290"/>
        <v/>
      </c>
      <c r="QSE115" s="81" t="str">
        <f t="shared" si="290"/>
        <v/>
      </c>
      <c r="QSF115" s="81" t="str">
        <f t="shared" si="290"/>
        <v/>
      </c>
      <c r="QSG115" s="81" t="str">
        <f t="shared" si="290"/>
        <v/>
      </c>
      <c r="QSH115" s="81" t="str">
        <f t="shared" si="290"/>
        <v/>
      </c>
      <c r="QSI115" s="81" t="str">
        <f t="shared" si="290"/>
        <v/>
      </c>
      <c r="QSJ115" s="81" t="str">
        <f t="shared" si="290"/>
        <v/>
      </c>
      <c r="QSK115" s="81" t="str">
        <f t="shared" si="290"/>
        <v/>
      </c>
      <c r="QSL115" s="81" t="str">
        <f t="shared" si="290"/>
        <v/>
      </c>
      <c r="QSM115" s="81" t="str">
        <f t="shared" si="290"/>
        <v/>
      </c>
      <c r="QSN115" s="81" t="str">
        <f t="shared" si="290"/>
        <v/>
      </c>
      <c r="QSO115" s="81" t="str">
        <f t="shared" si="290"/>
        <v/>
      </c>
      <c r="QSP115" s="81" t="str">
        <f t="shared" si="290"/>
        <v/>
      </c>
      <c r="QSQ115" s="81" t="str">
        <f t="shared" si="290"/>
        <v/>
      </c>
      <c r="QSR115" s="81" t="str">
        <f t="shared" si="290"/>
        <v/>
      </c>
      <c r="QSS115" s="81" t="str">
        <f t="shared" si="290"/>
        <v/>
      </c>
      <c r="QST115" s="81" t="str">
        <f t="shared" si="290"/>
        <v/>
      </c>
      <c r="QSU115" s="81" t="str">
        <f t="shared" ref="QSU115:QVF115" si="291">IF(ISNUMBER(outYear),QSU66+QSU72+QSU78+QSU112,"")</f>
        <v/>
      </c>
      <c r="QSV115" s="81" t="str">
        <f t="shared" si="291"/>
        <v/>
      </c>
      <c r="QSW115" s="81" t="str">
        <f t="shared" si="291"/>
        <v/>
      </c>
      <c r="QSX115" s="81" t="str">
        <f t="shared" si="291"/>
        <v/>
      </c>
      <c r="QSY115" s="81" t="str">
        <f t="shared" si="291"/>
        <v/>
      </c>
      <c r="QSZ115" s="81" t="str">
        <f t="shared" si="291"/>
        <v/>
      </c>
      <c r="QTA115" s="81" t="str">
        <f t="shared" si="291"/>
        <v/>
      </c>
      <c r="QTB115" s="81" t="str">
        <f t="shared" si="291"/>
        <v/>
      </c>
      <c r="QTC115" s="81" t="str">
        <f t="shared" si="291"/>
        <v/>
      </c>
      <c r="QTD115" s="81" t="str">
        <f t="shared" si="291"/>
        <v/>
      </c>
      <c r="QTE115" s="81" t="str">
        <f t="shared" si="291"/>
        <v/>
      </c>
      <c r="QTF115" s="81" t="str">
        <f t="shared" si="291"/>
        <v/>
      </c>
      <c r="QTG115" s="81" t="str">
        <f t="shared" si="291"/>
        <v/>
      </c>
      <c r="QTH115" s="81" t="str">
        <f t="shared" si="291"/>
        <v/>
      </c>
      <c r="QTI115" s="81" t="str">
        <f t="shared" si="291"/>
        <v/>
      </c>
      <c r="QTJ115" s="81" t="str">
        <f t="shared" si="291"/>
        <v/>
      </c>
      <c r="QTK115" s="81" t="str">
        <f t="shared" si="291"/>
        <v/>
      </c>
      <c r="QTL115" s="81" t="str">
        <f t="shared" si="291"/>
        <v/>
      </c>
      <c r="QTM115" s="81" t="str">
        <f t="shared" si="291"/>
        <v/>
      </c>
      <c r="QTN115" s="81" t="str">
        <f t="shared" si="291"/>
        <v/>
      </c>
      <c r="QTO115" s="81" t="str">
        <f t="shared" si="291"/>
        <v/>
      </c>
      <c r="QTP115" s="81" t="str">
        <f t="shared" si="291"/>
        <v/>
      </c>
      <c r="QTQ115" s="81" t="str">
        <f t="shared" si="291"/>
        <v/>
      </c>
      <c r="QTR115" s="81" t="str">
        <f t="shared" si="291"/>
        <v/>
      </c>
      <c r="QTS115" s="81" t="str">
        <f t="shared" si="291"/>
        <v/>
      </c>
      <c r="QTT115" s="81" t="str">
        <f t="shared" si="291"/>
        <v/>
      </c>
      <c r="QTU115" s="81" t="str">
        <f t="shared" si="291"/>
        <v/>
      </c>
      <c r="QTV115" s="81" t="str">
        <f t="shared" si="291"/>
        <v/>
      </c>
      <c r="QTW115" s="81" t="str">
        <f t="shared" si="291"/>
        <v/>
      </c>
      <c r="QTX115" s="81" t="str">
        <f t="shared" si="291"/>
        <v/>
      </c>
      <c r="QTY115" s="81" t="str">
        <f t="shared" si="291"/>
        <v/>
      </c>
      <c r="QTZ115" s="81" t="str">
        <f t="shared" si="291"/>
        <v/>
      </c>
      <c r="QUA115" s="81" t="str">
        <f t="shared" si="291"/>
        <v/>
      </c>
      <c r="QUB115" s="81" t="str">
        <f t="shared" si="291"/>
        <v/>
      </c>
      <c r="QUC115" s="81" t="str">
        <f t="shared" si="291"/>
        <v/>
      </c>
      <c r="QUD115" s="81" t="str">
        <f t="shared" si="291"/>
        <v/>
      </c>
      <c r="QUE115" s="81" t="str">
        <f t="shared" si="291"/>
        <v/>
      </c>
      <c r="QUF115" s="81" t="str">
        <f t="shared" si="291"/>
        <v/>
      </c>
      <c r="QUG115" s="81" t="str">
        <f t="shared" si="291"/>
        <v/>
      </c>
      <c r="QUH115" s="81" t="str">
        <f t="shared" si="291"/>
        <v/>
      </c>
      <c r="QUI115" s="81" t="str">
        <f t="shared" si="291"/>
        <v/>
      </c>
      <c r="QUJ115" s="81" t="str">
        <f t="shared" si="291"/>
        <v/>
      </c>
      <c r="QUK115" s="81" t="str">
        <f t="shared" si="291"/>
        <v/>
      </c>
      <c r="QUL115" s="81" t="str">
        <f t="shared" si="291"/>
        <v/>
      </c>
      <c r="QUM115" s="81" t="str">
        <f t="shared" si="291"/>
        <v/>
      </c>
      <c r="QUN115" s="81" t="str">
        <f t="shared" si="291"/>
        <v/>
      </c>
      <c r="QUO115" s="81" t="str">
        <f t="shared" si="291"/>
        <v/>
      </c>
      <c r="QUP115" s="81" t="str">
        <f t="shared" si="291"/>
        <v/>
      </c>
      <c r="QUQ115" s="81" t="str">
        <f t="shared" si="291"/>
        <v/>
      </c>
      <c r="QUR115" s="81" t="str">
        <f t="shared" si="291"/>
        <v/>
      </c>
      <c r="QUS115" s="81" t="str">
        <f t="shared" si="291"/>
        <v/>
      </c>
      <c r="QUT115" s="81" t="str">
        <f t="shared" si="291"/>
        <v/>
      </c>
      <c r="QUU115" s="81" t="str">
        <f t="shared" si="291"/>
        <v/>
      </c>
      <c r="QUV115" s="81" t="str">
        <f t="shared" si="291"/>
        <v/>
      </c>
      <c r="QUW115" s="81" t="str">
        <f t="shared" si="291"/>
        <v/>
      </c>
      <c r="QUX115" s="81" t="str">
        <f t="shared" si="291"/>
        <v/>
      </c>
      <c r="QUY115" s="81" t="str">
        <f t="shared" si="291"/>
        <v/>
      </c>
      <c r="QUZ115" s="81" t="str">
        <f t="shared" si="291"/>
        <v/>
      </c>
      <c r="QVA115" s="81" t="str">
        <f t="shared" si="291"/>
        <v/>
      </c>
      <c r="QVB115" s="81" t="str">
        <f t="shared" si="291"/>
        <v/>
      </c>
      <c r="QVC115" s="81" t="str">
        <f t="shared" si="291"/>
        <v/>
      </c>
      <c r="QVD115" s="81" t="str">
        <f t="shared" si="291"/>
        <v/>
      </c>
      <c r="QVE115" s="81" t="str">
        <f t="shared" si="291"/>
        <v/>
      </c>
      <c r="QVF115" s="81" t="str">
        <f t="shared" si="291"/>
        <v/>
      </c>
      <c r="QVG115" s="81" t="str">
        <f t="shared" ref="QVG115:QXR115" si="292">IF(ISNUMBER(outYear),QVG66+QVG72+QVG78+QVG112,"")</f>
        <v/>
      </c>
      <c r="QVH115" s="81" t="str">
        <f t="shared" si="292"/>
        <v/>
      </c>
      <c r="QVI115" s="81" t="str">
        <f t="shared" si="292"/>
        <v/>
      </c>
      <c r="QVJ115" s="81" t="str">
        <f t="shared" si="292"/>
        <v/>
      </c>
      <c r="QVK115" s="81" t="str">
        <f t="shared" si="292"/>
        <v/>
      </c>
      <c r="QVL115" s="81" t="str">
        <f t="shared" si="292"/>
        <v/>
      </c>
      <c r="QVM115" s="81" t="str">
        <f t="shared" si="292"/>
        <v/>
      </c>
      <c r="QVN115" s="81" t="str">
        <f t="shared" si="292"/>
        <v/>
      </c>
      <c r="QVO115" s="81" t="str">
        <f t="shared" si="292"/>
        <v/>
      </c>
      <c r="QVP115" s="81" t="str">
        <f t="shared" si="292"/>
        <v/>
      </c>
      <c r="QVQ115" s="81" t="str">
        <f t="shared" si="292"/>
        <v/>
      </c>
      <c r="QVR115" s="81" t="str">
        <f t="shared" si="292"/>
        <v/>
      </c>
      <c r="QVS115" s="81" t="str">
        <f t="shared" si="292"/>
        <v/>
      </c>
      <c r="QVT115" s="81" t="str">
        <f t="shared" si="292"/>
        <v/>
      </c>
      <c r="QVU115" s="81" t="str">
        <f t="shared" si="292"/>
        <v/>
      </c>
      <c r="QVV115" s="81" t="str">
        <f t="shared" si="292"/>
        <v/>
      </c>
      <c r="QVW115" s="81" t="str">
        <f t="shared" si="292"/>
        <v/>
      </c>
      <c r="QVX115" s="81" t="str">
        <f t="shared" si="292"/>
        <v/>
      </c>
      <c r="QVY115" s="81" t="str">
        <f t="shared" si="292"/>
        <v/>
      </c>
      <c r="QVZ115" s="81" t="str">
        <f t="shared" si="292"/>
        <v/>
      </c>
      <c r="QWA115" s="81" t="str">
        <f t="shared" si="292"/>
        <v/>
      </c>
      <c r="QWB115" s="81" t="str">
        <f t="shared" si="292"/>
        <v/>
      </c>
      <c r="QWC115" s="81" t="str">
        <f t="shared" si="292"/>
        <v/>
      </c>
      <c r="QWD115" s="81" t="str">
        <f t="shared" si="292"/>
        <v/>
      </c>
      <c r="QWE115" s="81" t="str">
        <f t="shared" si="292"/>
        <v/>
      </c>
      <c r="QWF115" s="81" t="str">
        <f t="shared" si="292"/>
        <v/>
      </c>
      <c r="QWG115" s="81" t="str">
        <f t="shared" si="292"/>
        <v/>
      </c>
      <c r="QWH115" s="81" t="str">
        <f t="shared" si="292"/>
        <v/>
      </c>
      <c r="QWI115" s="81" t="str">
        <f t="shared" si="292"/>
        <v/>
      </c>
      <c r="QWJ115" s="81" t="str">
        <f t="shared" si="292"/>
        <v/>
      </c>
      <c r="QWK115" s="81" t="str">
        <f t="shared" si="292"/>
        <v/>
      </c>
      <c r="QWL115" s="81" t="str">
        <f t="shared" si="292"/>
        <v/>
      </c>
      <c r="QWM115" s="81" t="str">
        <f t="shared" si="292"/>
        <v/>
      </c>
      <c r="QWN115" s="81" t="str">
        <f t="shared" si="292"/>
        <v/>
      </c>
      <c r="QWO115" s="81" t="str">
        <f t="shared" si="292"/>
        <v/>
      </c>
      <c r="QWP115" s="81" t="str">
        <f t="shared" si="292"/>
        <v/>
      </c>
      <c r="QWQ115" s="81" t="str">
        <f t="shared" si="292"/>
        <v/>
      </c>
      <c r="QWR115" s="81" t="str">
        <f t="shared" si="292"/>
        <v/>
      </c>
      <c r="QWS115" s="81" t="str">
        <f t="shared" si="292"/>
        <v/>
      </c>
      <c r="QWT115" s="81" t="str">
        <f t="shared" si="292"/>
        <v/>
      </c>
      <c r="QWU115" s="81" t="str">
        <f t="shared" si="292"/>
        <v/>
      </c>
      <c r="QWV115" s="81" t="str">
        <f t="shared" si="292"/>
        <v/>
      </c>
      <c r="QWW115" s="81" t="str">
        <f t="shared" si="292"/>
        <v/>
      </c>
      <c r="QWX115" s="81" t="str">
        <f t="shared" si="292"/>
        <v/>
      </c>
      <c r="QWY115" s="81" t="str">
        <f t="shared" si="292"/>
        <v/>
      </c>
      <c r="QWZ115" s="81" t="str">
        <f t="shared" si="292"/>
        <v/>
      </c>
      <c r="QXA115" s="81" t="str">
        <f t="shared" si="292"/>
        <v/>
      </c>
      <c r="QXB115" s="81" t="str">
        <f t="shared" si="292"/>
        <v/>
      </c>
      <c r="QXC115" s="81" t="str">
        <f t="shared" si="292"/>
        <v/>
      </c>
      <c r="QXD115" s="81" t="str">
        <f t="shared" si="292"/>
        <v/>
      </c>
      <c r="QXE115" s="81" t="str">
        <f t="shared" si="292"/>
        <v/>
      </c>
      <c r="QXF115" s="81" t="str">
        <f t="shared" si="292"/>
        <v/>
      </c>
      <c r="QXG115" s="81" t="str">
        <f t="shared" si="292"/>
        <v/>
      </c>
      <c r="QXH115" s="81" t="str">
        <f t="shared" si="292"/>
        <v/>
      </c>
      <c r="QXI115" s="81" t="str">
        <f t="shared" si="292"/>
        <v/>
      </c>
      <c r="QXJ115" s="81" t="str">
        <f t="shared" si="292"/>
        <v/>
      </c>
      <c r="QXK115" s="81" t="str">
        <f t="shared" si="292"/>
        <v/>
      </c>
      <c r="QXL115" s="81" t="str">
        <f t="shared" si="292"/>
        <v/>
      </c>
      <c r="QXM115" s="81" t="str">
        <f t="shared" si="292"/>
        <v/>
      </c>
      <c r="QXN115" s="81" t="str">
        <f t="shared" si="292"/>
        <v/>
      </c>
      <c r="QXO115" s="81" t="str">
        <f t="shared" si="292"/>
        <v/>
      </c>
      <c r="QXP115" s="81" t="str">
        <f t="shared" si="292"/>
        <v/>
      </c>
      <c r="QXQ115" s="81" t="str">
        <f t="shared" si="292"/>
        <v/>
      </c>
      <c r="QXR115" s="81" t="str">
        <f t="shared" si="292"/>
        <v/>
      </c>
      <c r="QXS115" s="81" t="str">
        <f t="shared" ref="QXS115:RAD115" si="293">IF(ISNUMBER(outYear),QXS66+QXS72+QXS78+QXS112,"")</f>
        <v/>
      </c>
      <c r="QXT115" s="81" t="str">
        <f t="shared" si="293"/>
        <v/>
      </c>
      <c r="QXU115" s="81" t="str">
        <f t="shared" si="293"/>
        <v/>
      </c>
      <c r="QXV115" s="81" t="str">
        <f t="shared" si="293"/>
        <v/>
      </c>
      <c r="QXW115" s="81" t="str">
        <f t="shared" si="293"/>
        <v/>
      </c>
      <c r="QXX115" s="81" t="str">
        <f t="shared" si="293"/>
        <v/>
      </c>
      <c r="QXY115" s="81" t="str">
        <f t="shared" si="293"/>
        <v/>
      </c>
      <c r="QXZ115" s="81" t="str">
        <f t="shared" si="293"/>
        <v/>
      </c>
      <c r="QYA115" s="81" t="str">
        <f t="shared" si="293"/>
        <v/>
      </c>
      <c r="QYB115" s="81" t="str">
        <f t="shared" si="293"/>
        <v/>
      </c>
      <c r="QYC115" s="81" t="str">
        <f t="shared" si="293"/>
        <v/>
      </c>
      <c r="QYD115" s="81" t="str">
        <f t="shared" si="293"/>
        <v/>
      </c>
      <c r="QYE115" s="81" t="str">
        <f t="shared" si="293"/>
        <v/>
      </c>
      <c r="QYF115" s="81" t="str">
        <f t="shared" si="293"/>
        <v/>
      </c>
      <c r="QYG115" s="81" t="str">
        <f t="shared" si="293"/>
        <v/>
      </c>
      <c r="QYH115" s="81" t="str">
        <f t="shared" si="293"/>
        <v/>
      </c>
      <c r="QYI115" s="81" t="str">
        <f t="shared" si="293"/>
        <v/>
      </c>
      <c r="QYJ115" s="81" t="str">
        <f t="shared" si="293"/>
        <v/>
      </c>
      <c r="QYK115" s="81" t="str">
        <f t="shared" si="293"/>
        <v/>
      </c>
      <c r="QYL115" s="81" t="str">
        <f t="shared" si="293"/>
        <v/>
      </c>
      <c r="QYM115" s="81" t="str">
        <f t="shared" si="293"/>
        <v/>
      </c>
      <c r="QYN115" s="81" t="str">
        <f t="shared" si="293"/>
        <v/>
      </c>
      <c r="QYO115" s="81" t="str">
        <f t="shared" si="293"/>
        <v/>
      </c>
      <c r="QYP115" s="81" t="str">
        <f t="shared" si="293"/>
        <v/>
      </c>
      <c r="QYQ115" s="81" t="str">
        <f t="shared" si="293"/>
        <v/>
      </c>
      <c r="QYR115" s="81" t="str">
        <f t="shared" si="293"/>
        <v/>
      </c>
      <c r="QYS115" s="81" t="str">
        <f t="shared" si="293"/>
        <v/>
      </c>
      <c r="QYT115" s="81" t="str">
        <f t="shared" si="293"/>
        <v/>
      </c>
      <c r="QYU115" s="81" t="str">
        <f t="shared" si="293"/>
        <v/>
      </c>
      <c r="QYV115" s="81" t="str">
        <f t="shared" si="293"/>
        <v/>
      </c>
      <c r="QYW115" s="81" t="str">
        <f t="shared" si="293"/>
        <v/>
      </c>
      <c r="QYX115" s="81" t="str">
        <f t="shared" si="293"/>
        <v/>
      </c>
      <c r="QYY115" s="81" t="str">
        <f t="shared" si="293"/>
        <v/>
      </c>
      <c r="QYZ115" s="81" t="str">
        <f t="shared" si="293"/>
        <v/>
      </c>
      <c r="QZA115" s="81" t="str">
        <f t="shared" si="293"/>
        <v/>
      </c>
      <c r="QZB115" s="81" t="str">
        <f t="shared" si="293"/>
        <v/>
      </c>
      <c r="QZC115" s="81" t="str">
        <f t="shared" si="293"/>
        <v/>
      </c>
      <c r="QZD115" s="81" t="str">
        <f t="shared" si="293"/>
        <v/>
      </c>
      <c r="QZE115" s="81" t="str">
        <f t="shared" si="293"/>
        <v/>
      </c>
      <c r="QZF115" s="81" t="str">
        <f t="shared" si="293"/>
        <v/>
      </c>
      <c r="QZG115" s="81" t="str">
        <f t="shared" si="293"/>
        <v/>
      </c>
      <c r="QZH115" s="81" t="str">
        <f t="shared" si="293"/>
        <v/>
      </c>
      <c r="QZI115" s="81" t="str">
        <f t="shared" si="293"/>
        <v/>
      </c>
      <c r="QZJ115" s="81" t="str">
        <f t="shared" si="293"/>
        <v/>
      </c>
      <c r="QZK115" s="81" t="str">
        <f t="shared" si="293"/>
        <v/>
      </c>
      <c r="QZL115" s="81" t="str">
        <f t="shared" si="293"/>
        <v/>
      </c>
      <c r="QZM115" s="81" t="str">
        <f t="shared" si="293"/>
        <v/>
      </c>
      <c r="QZN115" s="81" t="str">
        <f t="shared" si="293"/>
        <v/>
      </c>
      <c r="QZO115" s="81" t="str">
        <f t="shared" si="293"/>
        <v/>
      </c>
      <c r="QZP115" s="81" t="str">
        <f t="shared" si="293"/>
        <v/>
      </c>
      <c r="QZQ115" s="81" t="str">
        <f t="shared" si="293"/>
        <v/>
      </c>
      <c r="QZR115" s="81" t="str">
        <f t="shared" si="293"/>
        <v/>
      </c>
      <c r="QZS115" s="81" t="str">
        <f t="shared" si="293"/>
        <v/>
      </c>
      <c r="QZT115" s="81" t="str">
        <f t="shared" si="293"/>
        <v/>
      </c>
      <c r="QZU115" s="81" t="str">
        <f t="shared" si="293"/>
        <v/>
      </c>
      <c r="QZV115" s="81" t="str">
        <f t="shared" si="293"/>
        <v/>
      </c>
      <c r="QZW115" s="81" t="str">
        <f t="shared" si="293"/>
        <v/>
      </c>
      <c r="QZX115" s="81" t="str">
        <f t="shared" si="293"/>
        <v/>
      </c>
      <c r="QZY115" s="81" t="str">
        <f t="shared" si="293"/>
        <v/>
      </c>
      <c r="QZZ115" s="81" t="str">
        <f t="shared" si="293"/>
        <v/>
      </c>
      <c r="RAA115" s="81" t="str">
        <f t="shared" si="293"/>
        <v/>
      </c>
      <c r="RAB115" s="81" t="str">
        <f t="shared" si="293"/>
        <v/>
      </c>
      <c r="RAC115" s="81" t="str">
        <f t="shared" si="293"/>
        <v/>
      </c>
      <c r="RAD115" s="81" t="str">
        <f t="shared" si="293"/>
        <v/>
      </c>
      <c r="RAE115" s="81" t="str">
        <f t="shared" ref="RAE115:RCP115" si="294">IF(ISNUMBER(outYear),RAE66+RAE72+RAE78+RAE112,"")</f>
        <v/>
      </c>
      <c r="RAF115" s="81" t="str">
        <f t="shared" si="294"/>
        <v/>
      </c>
      <c r="RAG115" s="81" t="str">
        <f t="shared" si="294"/>
        <v/>
      </c>
      <c r="RAH115" s="81" t="str">
        <f t="shared" si="294"/>
        <v/>
      </c>
      <c r="RAI115" s="81" t="str">
        <f t="shared" si="294"/>
        <v/>
      </c>
      <c r="RAJ115" s="81" t="str">
        <f t="shared" si="294"/>
        <v/>
      </c>
      <c r="RAK115" s="81" t="str">
        <f t="shared" si="294"/>
        <v/>
      </c>
      <c r="RAL115" s="81" t="str">
        <f t="shared" si="294"/>
        <v/>
      </c>
      <c r="RAM115" s="81" t="str">
        <f t="shared" si="294"/>
        <v/>
      </c>
      <c r="RAN115" s="81" t="str">
        <f t="shared" si="294"/>
        <v/>
      </c>
      <c r="RAO115" s="81" t="str">
        <f t="shared" si="294"/>
        <v/>
      </c>
      <c r="RAP115" s="81" t="str">
        <f t="shared" si="294"/>
        <v/>
      </c>
      <c r="RAQ115" s="81" t="str">
        <f t="shared" si="294"/>
        <v/>
      </c>
      <c r="RAR115" s="81" t="str">
        <f t="shared" si="294"/>
        <v/>
      </c>
      <c r="RAS115" s="81" t="str">
        <f t="shared" si="294"/>
        <v/>
      </c>
      <c r="RAT115" s="81" t="str">
        <f t="shared" si="294"/>
        <v/>
      </c>
      <c r="RAU115" s="81" t="str">
        <f t="shared" si="294"/>
        <v/>
      </c>
      <c r="RAV115" s="81" t="str">
        <f t="shared" si="294"/>
        <v/>
      </c>
      <c r="RAW115" s="81" t="str">
        <f t="shared" si="294"/>
        <v/>
      </c>
      <c r="RAX115" s="81" t="str">
        <f t="shared" si="294"/>
        <v/>
      </c>
      <c r="RAY115" s="81" t="str">
        <f t="shared" si="294"/>
        <v/>
      </c>
      <c r="RAZ115" s="81" t="str">
        <f t="shared" si="294"/>
        <v/>
      </c>
      <c r="RBA115" s="81" t="str">
        <f t="shared" si="294"/>
        <v/>
      </c>
      <c r="RBB115" s="81" t="str">
        <f t="shared" si="294"/>
        <v/>
      </c>
      <c r="RBC115" s="81" t="str">
        <f t="shared" si="294"/>
        <v/>
      </c>
      <c r="RBD115" s="81" t="str">
        <f t="shared" si="294"/>
        <v/>
      </c>
      <c r="RBE115" s="81" t="str">
        <f t="shared" si="294"/>
        <v/>
      </c>
      <c r="RBF115" s="81" t="str">
        <f t="shared" si="294"/>
        <v/>
      </c>
      <c r="RBG115" s="81" t="str">
        <f t="shared" si="294"/>
        <v/>
      </c>
      <c r="RBH115" s="81" t="str">
        <f t="shared" si="294"/>
        <v/>
      </c>
      <c r="RBI115" s="81" t="str">
        <f t="shared" si="294"/>
        <v/>
      </c>
      <c r="RBJ115" s="81" t="str">
        <f t="shared" si="294"/>
        <v/>
      </c>
      <c r="RBK115" s="81" t="str">
        <f t="shared" si="294"/>
        <v/>
      </c>
      <c r="RBL115" s="81" t="str">
        <f t="shared" si="294"/>
        <v/>
      </c>
      <c r="RBM115" s="81" t="str">
        <f t="shared" si="294"/>
        <v/>
      </c>
      <c r="RBN115" s="81" t="str">
        <f t="shared" si="294"/>
        <v/>
      </c>
      <c r="RBO115" s="81" t="str">
        <f t="shared" si="294"/>
        <v/>
      </c>
      <c r="RBP115" s="81" t="str">
        <f t="shared" si="294"/>
        <v/>
      </c>
      <c r="RBQ115" s="81" t="str">
        <f t="shared" si="294"/>
        <v/>
      </c>
      <c r="RBR115" s="81" t="str">
        <f t="shared" si="294"/>
        <v/>
      </c>
      <c r="RBS115" s="81" t="str">
        <f t="shared" si="294"/>
        <v/>
      </c>
      <c r="RBT115" s="81" t="str">
        <f t="shared" si="294"/>
        <v/>
      </c>
      <c r="RBU115" s="81" t="str">
        <f t="shared" si="294"/>
        <v/>
      </c>
      <c r="RBV115" s="81" t="str">
        <f t="shared" si="294"/>
        <v/>
      </c>
      <c r="RBW115" s="81" t="str">
        <f t="shared" si="294"/>
        <v/>
      </c>
      <c r="RBX115" s="81" t="str">
        <f t="shared" si="294"/>
        <v/>
      </c>
      <c r="RBY115" s="81" t="str">
        <f t="shared" si="294"/>
        <v/>
      </c>
      <c r="RBZ115" s="81" t="str">
        <f t="shared" si="294"/>
        <v/>
      </c>
      <c r="RCA115" s="81" t="str">
        <f t="shared" si="294"/>
        <v/>
      </c>
      <c r="RCB115" s="81" t="str">
        <f t="shared" si="294"/>
        <v/>
      </c>
      <c r="RCC115" s="81" t="str">
        <f t="shared" si="294"/>
        <v/>
      </c>
      <c r="RCD115" s="81" t="str">
        <f t="shared" si="294"/>
        <v/>
      </c>
      <c r="RCE115" s="81" t="str">
        <f t="shared" si="294"/>
        <v/>
      </c>
      <c r="RCF115" s="81" t="str">
        <f t="shared" si="294"/>
        <v/>
      </c>
      <c r="RCG115" s="81" t="str">
        <f t="shared" si="294"/>
        <v/>
      </c>
      <c r="RCH115" s="81" t="str">
        <f t="shared" si="294"/>
        <v/>
      </c>
      <c r="RCI115" s="81" t="str">
        <f t="shared" si="294"/>
        <v/>
      </c>
      <c r="RCJ115" s="81" t="str">
        <f t="shared" si="294"/>
        <v/>
      </c>
      <c r="RCK115" s="81" t="str">
        <f t="shared" si="294"/>
        <v/>
      </c>
      <c r="RCL115" s="81" t="str">
        <f t="shared" si="294"/>
        <v/>
      </c>
      <c r="RCM115" s="81" t="str">
        <f t="shared" si="294"/>
        <v/>
      </c>
      <c r="RCN115" s="81" t="str">
        <f t="shared" si="294"/>
        <v/>
      </c>
      <c r="RCO115" s="81" t="str">
        <f t="shared" si="294"/>
        <v/>
      </c>
      <c r="RCP115" s="81" t="str">
        <f t="shared" si="294"/>
        <v/>
      </c>
      <c r="RCQ115" s="81" t="str">
        <f t="shared" ref="RCQ115:RFB115" si="295">IF(ISNUMBER(outYear),RCQ66+RCQ72+RCQ78+RCQ112,"")</f>
        <v/>
      </c>
      <c r="RCR115" s="81" t="str">
        <f t="shared" si="295"/>
        <v/>
      </c>
      <c r="RCS115" s="81" t="str">
        <f t="shared" si="295"/>
        <v/>
      </c>
      <c r="RCT115" s="81" t="str">
        <f t="shared" si="295"/>
        <v/>
      </c>
      <c r="RCU115" s="81" t="str">
        <f t="shared" si="295"/>
        <v/>
      </c>
      <c r="RCV115" s="81" t="str">
        <f t="shared" si="295"/>
        <v/>
      </c>
      <c r="RCW115" s="81" t="str">
        <f t="shared" si="295"/>
        <v/>
      </c>
      <c r="RCX115" s="81" t="str">
        <f t="shared" si="295"/>
        <v/>
      </c>
      <c r="RCY115" s="81" t="str">
        <f t="shared" si="295"/>
        <v/>
      </c>
      <c r="RCZ115" s="81" t="str">
        <f t="shared" si="295"/>
        <v/>
      </c>
      <c r="RDA115" s="81" t="str">
        <f t="shared" si="295"/>
        <v/>
      </c>
      <c r="RDB115" s="81" t="str">
        <f t="shared" si="295"/>
        <v/>
      </c>
      <c r="RDC115" s="81" t="str">
        <f t="shared" si="295"/>
        <v/>
      </c>
      <c r="RDD115" s="81" t="str">
        <f t="shared" si="295"/>
        <v/>
      </c>
      <c r="RDE115" s="81" t="str">
        <f t="shared" si="295"/>
        <v/>
      </c>
      <c r="RDF115" s="81" t="str">
        <f t="shared" si="295"/>
        <v/>
      </c>
      <c r="RDG115" s="81" t="str">
        <f t="shared" si="295"/>
        <v/>
      </c>
      <c r="RDH115" s="81" t="str">
        <f t="shared" si="295"/>
        <v/>
      </c>
      <c r="RDI115" s="81" t="str">
        <f t="shared" si="295"/>
        <v/>
      </c>
      <c r="RDJ115" s="81" t="str">
        <f t="shared" si="295"/>
        <v/>
      </c>
      <c r="RDK115" s="81" t="str">
        <f t="shared" si="295"/>
        <v/>
      </c>
      <c r="RDL115" s="81" t="str">
        <f t="shared" si="295"/>
        <v/>
      </c>
      <c r="RDM115" s="81" t="str">
        <f t="shared" si="295"/>
        <v/>
      </c>
      <c r="RDN115" s="81" t="str">
        <f t="shared" si="295"/>
        <v/>
      </c>
      <c r="RDO115" s="81" t="str">
        <f t="shared" si="295"/>
        <v/>
      </c>
      <c r="RDP115" s="81" t="str">
        <f t="shared" si="295"/>
        <v/>
      </c>
      <c r="RDQ115" s="81" t="str">
        <f t="shared" si="295"/>
        <v/>
      </c>
      <c r="RDR115" s="81" t="str">
        <f t="shared" si="295"/>
        <v/>
      </c>
      <c r="RDS115" s="81" t="str">
        <f t="shared" si="295"/>
        <v/>
      </c>
      <c r="RDT115" s="81" t="str">
        <f t="shared" si="295"/>
        <v/>
      </c>
      <c r="RDU115" s="81" t="str">
        <f t="shared" si="295"/>
        <v/>
      </c>
      <c r="RDV115" s="81" t="str">
        <f t="shared" si="295"/>
        <v/>
      </c>
      <c r="RDW115" s="81" t="str">
        <f t="shared" si="295"/>
        <v/>
      </c>
      <c r="RDX115" s="81" t="str">
        <f t="shared" si="295"/>
        <v/>
      </c>
      <c r="RDY115" s="81" t="str">
        <f t="shared" si="295"/>
        <v/>
      </c>
      <c r="RDZ115" s="81" t="str">
        <f t="shared" si="295"/>
        <v/>
      </c>
      <c r="REA115" s="81" t="str">
        <f t="shared" si="295"/>
        <v/>
      </c>
      <c r="REB115" s="81" t="str">
        <f t="shared" si="295"/>
        <v/>
      </c>
      <c r="REC115" s="81" t="str">
        <f t="shared" si="295"/>
        <v/>
      </c>
      <c r="RED115" s="81" t="str">
        <f t="shared" si="295"/>
        <v/>
      </c>
      <c r="REE115" s="81" t="str">
        <f t="shared" si="295"/>
        <v/>
      </c>
      <c r="REF115" s="81" t="str">
        <f t="shared" si="295"/>
        <v/>
      </c>
      <c r="REG115" s="81" t="str">
        <f t="shared" si="295"/>
        <v/>
      </c>
      <c r="REH115" s="81" t="str">
        <f t="shared" si="295"/>
        <v/>
      </c>
      <c r="REI115" s="81" t="str">
        <f t="shared" si="295"/>
        <v/>
      </c>
      <c r="REJ115" s="81" t="str">
        <f t="shared" si="295"/>
        <v/>
      </c>
      <c r="REK115" s="81" t="str">
        <f t="shared" si="295"/>
        <v/>
      </c>
      <c r="REL115" s="81" t="str">
        <f t="shared" si="295"/>
        <v/>
      </c>
      <c r="REM115" s="81" t="str">
        <f t="shared" si="295"/>
        <v/>
      </c>
      <c r="REN115" s="81" t="str">
        <f t="shared" si="295"/>
        <v/>
      </c>
      <c r="REO115" s="81" t="str">
        <f t="shared" si="295"/>
        <v/>
      </c>
      <c r="REP115" s="81" t="str">
        <f t="shared" si="295"/>
        <v/>
      </c>
      <c r="REQ115" s="81" t="str">
        <f t="shared" si="295"/>
        <v/>
      </c>
      <c r="RER115" s="81" t="str">
        <f t="shared" si="295"/>
        <v/>
      </c>
      <c r="RES115" s="81" t="str">
        <f t="shared" si="295"/>
        <v/>
      </c>
      <c r="RET115" s="81" t="str">
        <f t="shared" si="295"/>
        <v/>
      </c>
      <c r="REU115" s="81" t="str">
        <f t="shared" si="295"/>
        <v/>
      </c>
      <c r="REV115" s="81" t="str">
        <f t="shared" si="295"/>
        <v/>
      </c>
      <c r="REW115" s="81" t="str">
        <f t="shared" si="295"/>
        <v/>
      </c>
      <c r="REX115" s="81" t="str">
        <f t="shared" si="295"/>
        <v/>
      </c>
      <c r="REY115" s="81" t="str">
        <f t="shared" si="295"/>
        <v/>
      </c>
      <c r="REZ115" s="81" t="str">
        <f t="shared" si="295"/>
        <v/>
      </c>
      <c r="RFA115" s="81" t="str">
        <f t="shared" si="295"/>
        <v/>
      </c>
      <c r="RFB115" s="81" t="str">
        <f t="shared" si="295"/>
        <v/>
      </c>
      <c r="RFC115" s="81" t="str">
        <f t="shared" ref="RFC115:RHN115" si="296">IF(ISNUMBER(outYear),RFC66+RFC72+RFC78+RFC112,"")</f>
        <v/>
      </c>
      <c r="RFD115" s="81" t="str">
        <f t="shared" si="296"/>
        <v/>
      </c>
      <c r="RFE115" s="81" t="str">
        <f t="shared" si="296"/>
        <v/>
      </c>
      <c r="RFF115" s="81" t="str">
        <f t="shared" si="296"/>
        <v/>
      </c>
      <c r="RFG115" s="81" t="str">
        <f t="shared" si="296"/>
        <v/>
      </c>
      <c r="RFH115" s="81" t="str">
        <f t="shared" si="296"/>
        <v/>
      </c>
      <c r="RFI115" s="81" t="str">
        <f t="shared" si="296"/>
        <v/>
      </c>
      <c r="RFJ115" s="81" t="str">
        <f t="shared" si="296"/>
        <v/>
      </c>
      <c r="RFK115" s="81" t="str">
        <f t="shared" si="296"/>
        <v/>
      </c>
      <c r="RFL115" s="81" t="str">
        <f t="shared" si="296"/>
        <v/>
      </c>
      <c r="RFM115" s="81" t="str">
        <f t="shared" si="296"/>
        <v/>
      </c>
      <c r="RFN115" s="81" t="str">
        <f t="shared" si="296"/>
        <v/>
      </c>
      <c r="RFO115" s="81" t="str">
        <f t="shared" si="296"/>
        <v/>
      </c>
      <c r="RFP115" s="81" t="str">
        <f t="shared" si="296"/>
        <v/>
      </c>
      <c r="RFQ115" s="81" t="str">
        <f t="shared" si="296"/>
        <v/>
      </c>
      <c r="RFR115" s="81" t="str">
        <f t="shared" si="296"/>
        <v/>
      </c>
      <c r="RFS115" s="81" t="str">
        <f t="shared" si="296"/>
        <v/>
      </c>
      <c r="RFT115" s="81" t="str">
        <f t="shared" si="296"/>
        <v/>
      </c>
      <c r="RFU115" s="81" t="str">
        <f t="shared" si="296"/>
        <v/>
      </c>
      <c r="RFV115" s="81" t="str">
        <f t="shared" si="296"/>
        <v/>
      </c>
      <c r="RFW115" s="81" t="str">
        <f t="shared" si="296"/>
        <v/>
      </c>
      <c r="RFX115" s="81" t="str">
        <f t="shared" si="296"/>
        <v/>
      </c>
      <c r="RFY115" s="81" t="str">
        <f t="shared" si="296"/>
        <v/>
      </c>
      <c r="RFZ115" s="81" t="str">
        <f t="shared" si="296"/>
        <v/>
      </c>
      <c r="RGA115" s="81" t="str">
        <f t="shared" si="296"/>
        <v/>
      </c>
      <c r="RGB115" s="81" t="str">
        <f t="shared" si="296"/>
        <v/>
      </c>
      <c r="RGC115" s="81" t="str">
        <f t="shared" si="296"/>
        <v/>
      </c>
      <c r="RGD115" s="81" t="str">
        <f t="shared" si="296"/>
        <v/>
      </c>
      <c r="RGE115" s="81" t="str">
        <f t="shared" si="296"/>
        <v/>
      </c>
      <c r="RGF115" s="81" t="str">
        <f t="shared" si="296"/>
        <v/>
      </c>
      <c r="RGG115" s="81" t="str">
        <f t="shared" si="296"/>
        <v/>
      </c>
      <c r="RGH115" s="81" t="str">
        <f t="shared" si="296"/>
        <v/>
      </c>
      <c r="RGI115" s="81" t="str">
        <f t="shared" si="296"/>
        <v/>
      </c>
      <c r="RGJ115" s="81" t="str">
        <f t="shared" si="296"/>
        <v/>
      </c>
      <c r="RGK115" s="81" t="str">
        <f t="shared" si="296"/>
        <v/>
      </c>
      <c r="RGL115" s="81" t="str">
        <f t="shared" si="296"/>
        <v/>
      </c>
      <c r="RGM115" s="81" t="str">
        <f t="shared" si="296"/>
        <v/>
      </c>
      <c r="RGN115" s="81" t="str">
        <f t="shared" si="296"/>
        <v/>
      </c>
      <c r="RGO115" s="81" t="str">
        <f t="shared" si="296"/>
        <v/>
      </c>
      <c r="RGP115" s="81" t="str">
        <f t="shared" si="296"/>
        <v/>
      </c>
      <c r="RGQ115" s="81" t="str">
        <f t="shared" si="296"/>
        <v/>
      </c>
      <c r="RGR115" s="81" t="str">
        <f t="shared" si="296"/>
        <v/>
      </c>
      <c r="RGS115" s="81" t="str">
        <f t="shared" si="296"/>
        <v/>
      </c>
      <c r="RGT115" s="81" t="str">
        <f t="shared" si="296"/>
        <v/>
      </c>
      <c r="RGU115" s="81" t="str">
        <f t="shared" si="296"/>
        <v/>
      </c>
      <c r="RGV115" s="81" t="str">
        <f t="shared" si="296"/>
        <v/>
      </c>
      <c r="RGW115" s="81" t="str">
        <f t="shared" si="296"/>
        <v/>
      </c>
      <c r="RGX115" s="81" t="str">
        <f t="shared" si="296"/>
        <v/>
      </c>
      <c r="RGY115" s="81" t="str">
        <f t="shared" si="296"/>
        <v/>
      </c>
      <c r="RGZ115" s="81" t="str">
        <f t="shared" si="296"/>
        <v/>
      </c>
      <c r="RHA115" s="81" t="str">
        <f t="shared" si="296"/>
        <v/>
      </c>
      <c r="RHB115" s="81" t="str">
        <f t="shared" si="296"/>
        <v/>
      </c>
      <c r="RHC115" s="81" t="str">
        <f t="shared" si="296"/>
        <v/>
      </c>
      <c r="RHD115" s="81" t="str">
        <f t="shared" si="296"/>
        <v/>
      </c>
      <c r="RHE115" s="81" t="str">
        <f t="shared" si="296"/>
        <v/>
      </c>
      <c r="RHF115" s="81" t="str">
        <f t="shared" si="296"/>
        <v/>
      </c>
      <c r="RHG115" s="81" t="str">
        <f t="shared" si="296"/>
        <v/>
      </c>
      <c r="RHH115" s="81" t="str">
        <f t="shared" si="296"/>
        <v/>
      </c>
      <c r="RHI115" s="81" t="str">
        <f t="shared" si="296"/>
        <v/>
      </c>
      <c r="RHJ115" s="81" t="str">
        <f t="shared" si="296"/>
        <v/>
      </c>
      <c r="RHK115" s="81" t="str">
        <f t="shared" si="296"/>
        <v/>
      </c>
      <c r="RHL115" s="81" t="str">
        <f t="shared" si="296"/>
        <v/>
      </c>
      <c r="RHM115" s="81" t="str">
        <f t="shared" si="296"/>
        <v/>
      </c>
      <c r="RHN115" s="81" t="str">
        <f t="shared" si="296"/>
        <v/>
      </c>
      <c r="RHO115" s="81" t="str">
        <f t="shared" ref="RHO115:RJZ115" si="297">IF(ISNUMBER(outYear),RHO66+RHO72+RHO78+RHO112,"")</f>
        <v/>
      </c>
      <c r="RHP115" s="81" t="str">
        <f t="shared" si="297"/>
        <v/>
      </c>
      <c r="RHQ115" s="81" t="str">
        <f t="shared" si="297"/>
        <v/>
      </c>
      <c r="RHR115" s="81" t="str">
        <f t="shared" si="297"/>
        <v/>
      </c>
      <c r="RHS115" s="81" t="str">
        <f t="shared" si="297"/>
        <v/>
      </c>
      <c r="RHT115" s="81" t="str">
        <f t="shared" si="297"/>
        <v/>
      </c>
      <c r="RHU115" s="81" t="str">
        <f t="shared" si="297"/>
        <v/>
      </c>
      <c r="RHV115" s="81" t="str">
        <f t="shared" si="297"/>
        <v/>
      </c>
      <c r="RHW115" s="81" t="str">
        <f t="shared" si="297"/>
        <v/>
      </c>
      <c r="RHX115" s="81" t="str">
        <f t="shared" si="297"/>
        <v/>
      </c>
      <c r="RHY115" s="81" t="str">
        <f t="shared" si="297"/>
        <v/>
      </c>
      <c r="RHZ115" s="81" t="str">
        <f t="shared" si="297"/>
        <v/>
      </c>
      <c r="RIA115" s="81" t="str">
        <f t="shared" si="297"/>
        <v/>
      </c>
      <c r="RIB115" s="81" t="str">
        <f t="shared" si="297"/>
        <v/>
      </c>
      <c r="RIC115" s="81" t="str">
        <f t="shared" si="297"/>
        <v/>
      </c>
      <c r="RID115" s="81" t="str">
        <f t="shared" si="297"/>
        <v/>
      </c>
      <c r="RIE115" s="81" t="str">
        <f t="shared" si="297"/>
        <v/>
      </c>
      <c r="RIF115" s="81" t="str">
        <f t="shared" si="297"/>
        <v/>
      </c>
      <c r="RIG115" s="81" t="str">
        <f t="shared" si="297"/>
        <v/>
      </c>
      <c r="RIH115" s="81" t="str">
        <f t="shared" si="297"/>
        <v/>
      </c>
      <c r="RII115" s="81" t="str">
        <f t="shared" si="297"/>
        <v/>
      </c>
      <c r="RIJ115" s="81" t="str">
        <f t="shared" si="297"/>
        <v/>
      </c>
      <c r="RIK115" s="81" t="str">
        <f t="shared" si="297"/>
        <v/>
      </c>
      <c r="RIL115" s="81" t="str">
        <f t="shared" si="297"/>
        <v/>
      </c>
      <c r="RIM115" s="81" t="str">
        <f t="shared" si="297"/>
        <v/>
      </c>
      <c r="RIN115" s="81" t="str">
        <f t="shared" si="297"/>
        <v/>
      </c>
      <c r="RIO115" s="81" t="str">
        <f t="shared" si="297"/>
        <v/>
      </c>
      <c r="RIP115" s="81" t="str">
        <f t="shared" si="297"/>
        <v/>
      </c>
      <c r="RIQ115" s="81" t="str">
        <f t="shared" si="297"/>
        <v/>
      </c>
      <c r="RIR115" s="81" t="str">
        <f t="shared" si="297"/>
        <v/>
      </c>
      <c r="RIS115" s="81" t="str">
        <f t="shared" si="297"/>
        <v/>
      </c>
      <c r="RIT115" s="81" t="str">
        <f t="shared" si="297"/>
        <v/>
      </c>
      <c r="RIU115" s="81" t="str">
        <f t="shared" si="297"/>
        <v/>
      </c>
      <c r="RIV115" s="81" t="str">
        <f t="shared" si="297"/>
        <v/>
      </c>
      <c r="RIW115" s="81" t="str">
        <f t="shared" si="297"/>
        <v/>
      </c>
      <c r="RIX115" s="81" t="str">
        <f t="shared" si="297"/>
        <v/>
      </c>
      <c r="RIY115" s="81" t="str">
        <f t="shared" si="297"/>
        <v/>
      </c>
      <c r="RIZ115" s="81" t="str">
        <f t="shared" si="297"/>
        <v/>
      </c>
      <c r="RJA115" s="81" t="str">
        <f t="shared" si="297"/>
        <v/>
      </c>
      <c r="RJB115" s="81" t="str">
        <f t="shared" si="297"/>
        <v/>
      </c>
      <c r="RJC115" s="81" t="str">
        <f t="shared" si="297"/>
        <v/>
      </c>
      <c r="RJD115" s="81" t="str">
        <f t="shared" si="297"/>
        <v/>
      </c>
      <c r="RJE115" s="81" t="str">
        <f t="shared" si="297"/>
        <v/>
      </c>
      <c r="RJF115" s="81" t="str">
        <f t="shared" si="297"/>
        <v/>
      </c>
      <c r="RJG115" s="81" t="str">
        <f t="shared" si="297"/>
        <v/>
      </c>
      <c r="RJH115" s="81" t="str">
        <f t="shared" si="297"/>
        <v/>
      </c>
      <c r="RJI115" s="81" t="str">
        <f t="shared" si="297"/>
        <v/>
      </c>
      <c r="RJJ115" s="81" t="str">
        <f t="shared" si="297"/>
        <v/>
      </c>
      <c r="RJK115" s="81" t="str">
        <f t="shared" si="297"/>
        <v/>
      </c>
      <c r="RJL115" s="81" t="str">
        <f t="shared" si="297"/>
        <v/>
      </c>
      <c r="RJM115" s="81" t="str">
        <f t="shared" si="297"/>
        <v/>
      </c>
      <c r="RJN115" s="81" t="str">
        <f t="shared" si="297"/>
        <v/>
      </c>
      <c r="RJO115" s="81" t="str">
        <f t="shared" si="297"/>
        <v/>
      </c>
      <c r="RJP115" s="81" t="str">
        <f t="shared" si="297"/>
        <v/>
      </c>
      <c r="RJQ115" s="81" t="str">
        <f t="shared" si="297"/>
        <v/>
      </c>
      <c r="RJR115" s="81" t="str">
        <f t="shared" si="297"/>
        <v/>
      </c>
      <c r="RJS115" s="81" t="str">
        <f t="shared" si="297"/>
        <v/>
      </c>
      <c r="RJT115" s="81" t="str">
        <f t="shared" si="297"/>
        <v/>
      </c>
      <c r="RJU115" s="81" t="str">
        <f t="shared" si="297"/>
        <v/>
      </c>
      <c r="RJV115" s="81" t="str">
        <f t="shared" si="297"/>
        <v/>
      </c>
      <c r="RJW115" s="81" t="str">
        <f t="shared" si="297"/>
        <v/>
      </c>
      <c r="RJX115" s="81" t="str">
        <f t="shared" si="297"/>
        <v/>
      </c>
      <c r="RJY115" s="81" t="str">
        <f t="shared" si="297"/>
        <v/>
      </c>
      <c r="RJZ115" s="81" t="str">
        <f t="shared" si="297"/>
        <v/>
      </c>
      <c r="RKA115" s="81" t="str">
        <f t="shared" ref="RKA115:RML115" si="298">IF(ISNUMBER(outYear),RKA66+RKA72+RKA78+RKA112,"")</f>
        <v/>
      </c>
      <c r="RKB115" s="81" t="str">
        <f t="shared" si="298"/>
        <v/>
      </c>
      <c r="RKC115" s="81" t="str">
        <f t="shared" si="298"/>
        <v/>
      </c>
      <c r="RKD115" s="81" t="str">
        <f t="shared" si="298"/>
        <v/>
      </c>
      <c r="RKE115" s="81" t="str">
        <f t="shared" si="298"/>
        <v/>
      </c>
      <c r="RKF115" s="81" t="str">
        <f t="shared" si="298"/>
        <v/>
      </c>
      <c r="RKG115" s="81" t="str">
        <f t="shared" si="298"/>
        <v/>
      </c>
      <c r="RKH115" s="81" t="str">
        <f t="shared" si="298"/>
        <v/>
      </c>
      <c r="RKI115" s="81" t="str">
        <f t="shared" si="298"/>
        <v/>
      </c>
      <c r="RKJ115" s="81" t="str">
        <f t="shared" si="298"/>
        <v/>
      </c>
      <c r="RKK115" s="81" t="str">
        <f t="shared" si="298"/>
        <v/>
      </c>
      <c r="RKL115" s="81" t="str">
        <f t="shared" si="298"/>
        <v/>
      </c>
      <c r="RKM115" s="81" t="str">
        <f t="shared" si="298"/>
        <v/>
      </c>
      <c r="RKN115" s="81" t="str">
        <f t="shared" si="298"/>
        <v/>
      </c>
      <c r="RKO115" s="81" t="str">
        <f t="shared" si="298"/>
        <v/>
      </c>
      <c r="RKP115" s="81" t="str">
        <f t="shared" si="298"/>
        <v/>
      </c>
      <c r="RKQ115" s="81" t="str">
        <f t="shared" si="298"/>
        <v/>
      </c>
      <c r="RKR115" s="81" t="str">
        <f t="shared" si="298"/>
        <v/>
      </c>
      <c r="RKS115" s="81" t="str">
        <f t="shared" si="298"/>
        <v/>
      </c>
      <c r="RKT115" s="81" t="str">
        <f t="shared" si="298"/>
        <v/>
      </c>
      <c r="RKU115" s="81" t="str">
        <f t="shared" si="298"/>
        <v/>
      </c>
      <c r="RKV115" s="81" t="str">
        <f t="shared" si="298"/>
        <v/>
      </c>
      <c r="RKW115" s="81" t="str">
        <f t="shared" si="298"/>
        <v/>
      </c>
      <c r="RKX115" s="81" t="str">
        <f t="shared" si="298"/>
        <v/>
      </c>
      <c r="RKY115" s="81" t="str">
        <f t="shared" si="298"/>
        <v/>
      </c>
      <c r="RKZ115" s="81" t="str">
        <f t="shared" si="298"/>
        <v/>
      </c>
      <c r="RLA115" s="81" t="str">
        <f t="shared" si="298"/>
        <v/>
      </c>
      <c r="RLB115" s="81" t="str">
        <f t="shared" si="298"/>
        <v/>
      </c>
      <c r="RLC115" s="81" t="str">
        <f t="shared" si="298"/>
        <v/>
      </c>
      <c r="RLD115" s="81" t="str">
        <f t="shared" si="298"/>
        <v/>
      </c>
      <c r="RLE115" s="81" t="str">
        <f t="shared" si="298"/>
        <v/>
      </c>
      <c r="RLF115" s="81" t="str">
        <f t="shared" si="298"/>
        <v/>
      </c>
      <c r="RLG115" s="81" t="str">
        <f t="shared" si="298"/>
        <v/>
      </c>
      <c r="RLH115" s="81" t="str">
        <f t="shared" si="298"/>
        <v/>
      </c>
      <c r="RLI115" s="81" t="str">
        <f t="shared" si="298"/>
        <v/>
      </c>
      <c r="RLJ115" s="81" t="str">
        <f t="shared" si="298"/>
        <v/>
      </c>
      <c r="RLK115" s="81" t="str">
        <f t="shared" si="298"/>
        <v/>
      </c>
      <c r="RLL115" s="81" t="str">
        <f t="shared" si="298"/>
        <v/>
      </c>
      <c r="RLM115" s="81" t="str">
        <f t="shared" si="298"/>
        <v/>
      </c>
      <c r="RLN115" s="81" t="str">
        <f t="shared" si="298"/>
        <v/>
      </c>
      <c r="RLO115" s="81" t="str">
        <f t="shared" si="298"/>
        <v/>
      </c>
      <c r="RLP115" s="81" t="str">
        <f t="shared" si="298"/>
        <v/>
      </c>
      <c r="RLQ115" s="81" t="str">
        <f t="shared" si="298"/>
        <v/>
      </c>
      <c r="RLR115" s="81" t="str">
        <f t="shared" si="298"/>
        <v/>
      </c>
      <c r="RLS115" s="81" t="str">
        <f t="shared" si="298"/>
        <v/>
      </c>
      <c r="RLT115" s="81" t="str">
        <f t="shared" si="298"/>
        <v/>
      </c>
      <c r="RLU115" s="81" t="str">
        <f t="shared" si="298"/>
        <v/>
      </c>
      <c r="RLV115" s="81" t="str">
        <f t="shared" si="298"/>
        <v/>
      </c>
      <c r="RLW115" s="81" t="str">
        <f t="shared" si="298"/>
        <v/>
      </c>
      <c r="RLX115" s="81" t="str">
        <f t="shared" si="298"/>
        <v/>
      </c>
      <c r="RLY115" s="81" t="str">
        <f t="shared" si="298"/>
        <v/>
      </c>
      <c r="RLZ115" s="81" t="str">
        <f t="shared" si="298"/>
        <v/>
      </c>
      <c r="RMA115" s="81" t="str">
        <f t="shared" si="298"/>
        <v/>
      </c>
      <c r="RMB115" s="81" t="str">
        <f t="shared" si="298"/>
        <v/>
      </c>
      <c r="RMC115" s="81" t="str">
        <f t="shared" si="298"/>
        <v/>
      </c>
      <c r="RMD115" s="81" t="str">
        <f t="shared" si="298"/>
        <v/>
      </c>
      <c r="RME115" s="81" t="str">
        <f t="shared" si="298"/>
        <v/>
      </c>
      <c r="RMF115" s="81" t="str">
        <f t="shared" si="298"/>
        <v/>
      </c>
      <c r="RMG115" s="81" t="str">
        <f t="shared" si="298"/>
        <v/>
      </c>
      <c r="RMH115" s="81" t="str">
        <f t="shared" si="298"/>
        <v/>
      </c>
      <c r="RMI115" s="81" t="str">
        <f t="shared" si="298"/>
        <v/>
      </c>
      <c r="RMJ115" s="81" t="str">
        <f t="shared" si="298"/>
        <v/>
      </c>
      <c r="RMK115" s="81" t="str">
        <f t="shared" si="298"/>
        <v/>
      </c>
      <c r="RML115" s="81" t="str">
        <f t="shared" si="298"/>
        <v/>
      </c>
      <c r="RMM115" s="81" t="str">
        <f t="shared" ref="RMM115:ROX115" si="299">IF(ISNUMBER(outYear),RMM66+RMM72+RMM78+RMM112,"")</f>
        <v/>
      </c>
      <c r="RMN115" s="81" t="str">
        <f t="shared" si="299"/>
        <v/>
      </c>
      <c r="RMO115" s="81" t="str">
        <f t="shared" si="299"/>
        <v/>
      </c>
      <c r="RMP115" s="81" t="str">
        <f t="shared" si="299"/>
        <v/>
      </c>
      <c r="RMQ115" s="81" t="str">
        <f t="shared" si="299"/>
        <v/>
      </c>
      <c r="RMR115" s="81" t="str">
        <f t="shared" si="299"/>
        <v/>
      </c>
      <c r="RMS115" s="81" t="str">
        <f t="shared" si="299"/>
        <v/>
      </c>
      <c r="RMT115" s="81" t="str">
        <f t="shared" si="299"/>
        <v/>
      </c>
      <c r="RMU115" s="81" t="str">
        <f t="shared" si="299"/>
        <v/>
      </c>
      <c r="RMV115" s="81" t="str">
        <f t="shared" si="299"/>
        <v/>
      </c>
      <c r="RMW115" s="81" t="str">
        <f t="shared" si="299"/>
        <v/>
      </c>
      <c r="RMX115" s="81" t="str">
        <f t="shared" si="299"/>
        <v/>
      </c>
      <c r="RMY115" s="81" t="str">
        <f t="shared" si="299"/>
        <v/>
      </c>
      <c r="RMZ115" s="81" t="str">
        <f t="shared" si="299"/>
        <v/>
      </c>
      <c r="RNA115" s="81" t="str">
        <f t="shared" si="299"/>
        <v/>
      </c>
      <c r="RNB115" s="81" t="str">
        <f t="shared" si="299"/>
        <v/>
      </c>
      <c r="RNC115" s="81" t="str">
        <f t="shared" si="299"/>
        <v/>
      </c>
      <c r="RND115" s="81" t="str">
        <f t="shared" si="299"/>
        <v/>
      </c>
      <c r="RNE115" s="81" t="str">
        <f t="shared" si="299"/>
        <v/>
      </c>
      <c r="RNF115" s="81" t="str">
        <f t="shared" si="299"/>
        <v/>
      </c>
      <c r="RNG115" s="81" t="str">
        <f t="shared" si="299"/>
        <v/>
      </c>
      <c r="RNH115" s="81" t="str">
        <f t="shared" si="299"/>
        <v/>
      </c>
      <c r="RNI115" s="81" t="str">
        <f t="shared" si="299"/>
        <v/>
      </c>
      <c r="RNJ115" s="81" t="str">
        <f t="shared" si="299"/>
        <v/>
      </c>
      <c r="RNK115" s="81" t="str">
        <f t="shared" si="299"/>
        <v/>
      </c>
      <c r="RNL115" s="81" t="str">
        <f t="shared" si="299"/>
        <v/>
      </c>
      <c r="RNM115" s="81" t="str">
        <f t="shared" si="299"/>
        <v/>
      </c>
      <c r="RNN115" s="81" t="str">
        <f t="shared" si="299"/>
        <v/>
      </c>
      <c r="RNO115" s="81" t="str">
        <f t="shared" si="299"/>
        <v/>
      </c>
      <c r="RNP115" s="81" t="str">
        <f t="shared" si="299"/>
        <v/>
      </c>
      <c r="RNQ115" s="81" t="str">
        <f t="shared" si="299"/>
        <v/>
      </c>
      <c r="RNR115" s="81" t="str">
        <f t="shared" si="299"/>
        <v/>
      </c>
      <c r="RNS115" s="81" t="str">
        <f t="shared" si="299"/>
        <v/>
      </c>
      <c r="RNT115" s="81" t="str">
        <f t="shared" si="299"/>
        <v/>
      </c>
      <c r="RNU115" s="81" t="str">
        <f t="shared" si="299"/>
        <v/>
      </c>
      <c r="RNV115" s="81" t="str">
        <f t="shared" si="299"/>
        <v/>
      </c>
      <c r="RNW115" s="81" t="str">
        <f t="shared" si="299"/>
        <v/>
      </c>
      <c r="RNX115" s="81" t="str">
        <f t="shared" si="299"/>
        <v/>
      </c>
      <c r="RNY115" s="81" t="str">
        <f t="shared" si="299"/>
        <v/>
      </c>
      <c r="RNZ115" s="81" t="str">
        <f t="shared" si="299"/>
        <v/>
      </c>
      <c r="ROA115" s="81" t="str">
        <f t="shared" si="299"/>
        <v/>
      </c>
      <c r="ROB115" s="81" t="str">
        <f t="shared" si="299"/>
        <v/>
      </c>
      <c r="ROC115" s="81" t="str">
        <f t="shared" si="299"/>
        <v/>
      </c>
      <c r="ROD115" s="81" t="str">
        <f t="shared" si="299"/>
        <v/>
      </c>
      <c r="ROE115" s="81" t="str">
        <f t="shared" si="299"/>
        <v/>
      </c>
      <c r="ROF115" s="81" t="str">
        <f t="shared" si="299"/>
        <v/>
      </c>
      <c r="ROG115" s="81" t="str">
        <f t="shared" si="299"/>
        <v/>
      </c>
      <c r="ROH115" s="81" t="str">
        <f t="shared" si="299"/>
        <v/>
      </c>
      <c r="ROI115" s="81" t="str">
        <f t="shared" si="299"/>
        <v/>
      </c>
      <c r="ROJ115" s="81" t="str">
        <f t="shared" si="299"/>
        <v/>
      </c>
      <c r="ROK115" s="81" t="str">
        <f t="shared" si="299"/>
        <v/>
      </c>
      <c r="ROL115" s="81" t="str">
        <f t="shared" si="299"/>
        <v/>
      </c>
      <c r="ROM115" s="81" t="str">
        <f t="shared" si="299"/>
        <v/>
      </c>
      <c r="RON115" s="81" t="str">
        <f t="shared" si="299"/>
        <v/>
      </c>
      <c r="ROO115" s="81" t="str">
        <f t="shared" si="299"/>
        <v/>
      </c>
      <c r="ROP115" s="81" t="str">
        <f t="shared" si="299"/>
        <v/>
      </c>
      <c r="ROQ115" s="81" t="str">
        <f t="shared" si="299"/>
        <v/>
      </c>
      <c r="ROR115" s="81" t="str">
        <f t="shared" si="299"/>
        <v/>
      </c>
      <c r="ROS115" s="81" t="str">
        <f t="shared" si="299"/>
        <v/>
      </c>
      <c r="ROT115" s="81" t="str">
        <f t="shared" si="299"/>
        <v/>
      </c>
      <c r="ROU115" s="81" t="str">
        <f t="shared" si="299"/>
        <v/>
      </c>
      <c r="ROV115" s="81" t="str">
        <f t="shared" si="299"/>
        <v/>
      </c>
      <c r="ROW115" s="81" t="str">
        <f t="shared" si="299"/>
        <v/>
      </c>
      <c r="ROX115" s="81" t="str">
        <f t="shared" si="299"/>
        <v/>
      </c>
      <c r="ROY115" s="81" t="str">
        <f t="shared" ref="ROY115:RRJ115" si="300">IF(ISNUMBER(outYear),ROY66+ROY72+ROY78+ROY112,"")</f>
        <v/>
      </c>
      <c r="ROZ115" s="81" t="str">
        <f t="shared" si="300"/>
        <v/>
      </c>
      <c r="RPA115" s="81" t="str">
        <f t="shared" si="300"/>
        <v/>
      </c>
      <c r="RPB115" s="81" t="str">
        <f t="shared" si="300"/>
        <v/>
      </c>
      <c r="RPC115" s="81" t="str">
        <f t="shared" si="300"/>
        <v/>
      </c>
      <c r="RPD115" s="81" t="str">
        <f t="shared" si="300"/>
        <v/>
      </c>
      <c r="RPE115" s="81" t="str">
        <f t="shared" si="300"/>
        <v/>
      </c>
      <c r="RPF115" s="81" t="str">
        <f t="shared" si="300"/>
        <v/>
      </c>
      <c r="RPG115" s="81" t="str">
        <f t="shared" si="300"/>
        <v/>
      </c>
      <c r="RPH115" s="81" t="str">
        <f t="shared" si="300"/>
        <v/>
      </c>
      <c r="RPI115" s="81" t="str">
        <f t="shared" si="300"/>
        <v/>
      </c>
      <c r="RPJ115" s="81" t="str">
        <f t="shared" si="300"/>
        <v/>
      </c>
      <c r="RPK115" s="81" t="str">
        <f t="shared" si="300"/>
        <v/>
      </c>
      <c r="RPL115" s="81" t="str">
        <f t="shared" si="300"/>
        <v/>
      </c>
      <c r="RPM115" s="81" t="str">
        <f t="shared" si="300"/>
        <v/>
      </c>
      <c r="RPN115" s="81" t="str">
        <f t="shared" si="300"/>
        <v/>
      </c>
      <c r="RPO115" s="81" t="str">
        <f t="shared" si="300"/>
        <v/>
      </c>
      <c r="RPP115" s="81" t="str">
        <f t="shared" si="300"/>
        <v/>
      </c>
      <c r="RPQ115" s="81" t="str">
        <f t="shared" si="300"/>
        <v/>
      </c>
      <c r="RPR115" s="81" t="str">
        <f t="shared" si="300"/>
        <v/>
      </c>
      <c r="RPS115" s="81" t="str">
        <f t="shared" si="300"/>
        <v/>
      </c>
      <c r="RPT115" s="81" t="str">
        <f t="shared" si="300"/>
        <v/>
      </c>
      <c r="RPU115" s="81" t="str">
        <f t="shared" si="300"/>
        <v/>
      </c>
      <c r="RPV115" s="81" t="str">
        <f t="shared" si="300"/>
        <v/>
      </c>
      <c r="RPW115" s="81" t="str">
        <f t="shared" si="300"/>
        <v/>
      </c>
      <c r="RPX115" s="81" t="str">
        <f t="shared" si="300"/>
        <v/>
      </c>
      <c r="RPY115" s="81" t="str">
        <f t="shared" si="300"/>
        <v/>
      </c>
      <c r="RPZ115" s="81" t="str">
        <f t="shared" si="300"/>
        <v/>
      </c>
      <c r="RQA115" s="81" t="str">
        <f t="shared" si="300"/>
        <v/>
      </c>
      <c r="RQB115" s="81" t="str">
        <f t="shared" si="300"/>
        <v/>
      </c>
      <c r="RQC115" s="81" t="str">
        <f t="shared" si="300"/>
        <v/>
      </c>
      <c r="RQD115" s="81" t="str">
        <f t="shared" si="300"/>
        <v/>
      </c>
      <c r="RQE115" s="81" t="str">
        <f t="shared" si="300"/>
        <v/>
      </c>
      <c r="RQF115" s="81" t="str">
        <f t="shared" si="300"/>
        <v/>
      </c>
      <c r="RQG115" s="81" t="str">
        <f t="shared" si="300"/>
        <v/>
      </c>
      <c r="RQH115" s="81" t="str">
        <f t="shared" si="300"/>
        <v/>
      </c>
      <c r="RQI115" s="81" t="str">
        <f t="shared" si="300"/>
        <v/>
      </c>
      <c r="RQJ115" s="81" t="str">
        <f t="shared" si="300"/>
        <v/>
      </c>
      <c r="RQK115" s="81" t="str">
        <f t="shared" si="300"/>
        <v/>
      </c>
      <c r="RQL115" s="81" t="str">
        <f t="shared" si="300"/>
        <v/>
      </c>
      <c r="RQM115" s="81" t="str">
        <f t="shared" si="300"/>
        <v/>
      </c>
      <c r="RQN115" s="81" t="str">
        <f t="shared" si="300"/>
        <v/>
      </c>
      <c r="RQO115" s="81" t="str">
        <f t="shared" si="300"/>
        <v/>
      </c>
      <c r="RQP115" s="81" t="str">
        <f t="shared" si="300"/>
        <v/>
      </c>
      <c r="RQQ115" s="81" t="str">
        <f t="shared" si="300"/>
        <v/>
      </c>
      <c r="RQR115" s="81" t="str">
        <f t="shared" si="300"/>
        <v/>
      </c>
      <c r="RQS115" s="81" t="str">
        <f t="shared" si="300"/>
        <v/>
      </c>
      <c r="RQT115" s="81" t="str">
        <f t="shared" si="300"/>
        <v/>
      </c>
      <c r="RQU115" s="81" t="str">
        <f t="shared" si="300"/>
        <v/>
      </c>
      <c r="RQV115" s="81" t="str">
        <f t="shared" si="300"/>
        <v/>
      </c>
      <c r="RQW115" s="81" t="str">
        <f t="shared" si="300"/>
        <v/>
      </c>
      <c r="RQX115" s="81" t="str">
        <f t="shared" si="300"/>
        <v/>
      </c>
      <c r="RQY115" s="81" t="str">
        <f t="shared" si="300"/>
        <v/>
      </c>
      <c r="RQZ115" s="81" t="str">
        <f t="shared" si="300"/>
        <v/>
      </c>
      <c r="RRA115" s="81" t="str">
        <f t="shared" si="300"/>
        <v/>
      </c>
      <c r="RRB115" s="81" t="str">
        <f t="shared" si="300"/>
        <v/>
      </c>
      <c r="RRC115" s="81" t="str">
        <f t="shared" si="300"/>
        <v/>
      </c>
      <c r="RRD115" s="81" t="str">
        <f t="shared" si="300"/>
        <v/>
      </c>
      <c r="RRE115" s="81" t="str">
        <f t="shared" si="300"/>
        <v/>
      </c>
      <c r="RRF115" s="81" t="str">
        <f t="shared" si="300"/>
        <v/>
      </c>
      <c r="RRG115" s="81" t="str">
        <f t="shared" si="300"/>
        <v/>
      </c>
      <c r="RRH115" s="81" t="str">
        <f t="shared" si="300"/>
        <v/>
      </c>
      <c r="RRI115" s="81" t="str">
        <f t="shared" si="300"/>
        <v/>
      </c>
      <c r="RRJ115" s="81" t="str">
        <f t="shared" si="300"/>
        <v/>
      </c>
      <c r="RRK115" s="81" t="str">
        <f t="shared" ref="RRK115:RTV115" si="301">IF(ISNUMBER(outYear),RRK66+RRK72+RRK78+RRK112,"")</f>
        <v/>
      </c>
      <c r="RRL115" s="81" t="str">
        <f t="shared" si="301"/>
        <v/>
      </c>
      <c r="RRM115" s="81" t="str">
        <f t="shared" si="301"/>
        <v/>
      </c>
      <c r="RRN115" s="81" t="str">
        <f t="shared" si="301"/>
        <v/>
      </c>
      <c r="RRO115" s="81" t="str">
        <f t="shared" si="301"/>
        <v/>
      </c>
      <c r="RRP115" s="81" t="str">
        <f t="shared" si="301"/>
        <v/>
      </c>
      <c r="RRQ115" s="81" t="str">
        <f t="shared" si="301"/>
        <v/>
      </c>
      <c r="RRR115" s="81" t="str">
        <f t="shared" si="301"/>
        <v/>
      </c>
      <c r="RRS115" s="81" t="str">
        <f t="shared" si="301"/>
        <v/>
      </c>
      <c r="RRT115" s="81" t="str">
        <f t="shared" si="301"/>
        <v/>
      </c>
      <c r="RRU115" s="81" t="str">
        <f t="shared" si="301"/>
        <v/>
      </c>
      <c r="RRV115" s="81" t="str">
        <f t="shared" si="301"/>
        <v/>
      </c>
      <c r="RRW115" s="81" t="str">
        <f t="shared" si="301"/>
        <v/>
      </c>
      <c r="RRX115" s="81" t="str">
        <f t="shared" si="301"/>
        <v/>
      </c>
      <c r="RRY115" s="81" t="str">
        <f t="shared" si="301"/>
        <v/>
      </c>
      <c r="RRZ115" s="81" t="str">
        <f t="shared" si="301"/>
        <v/>
      </c>
      <c r="RSA115" s="81" t="str">
        <f t="shared" si="301"/>
        <v/>
      </c>
      <c r="RSB115" s="81" t="str">
        <f t="shared" si="301"/>
        <v/>
      </c>
      <c r="RSC115" s="81" t="str">
        <f t="shared" si="301"/>
        <v/>
      </c>
      <c r="RSD115" s="81" t="str">
        <f t="shared" si="301"/>
        <v/>
      </c>
      <c r="RSE115" s="81" t="str">
        <f t="shared" si="301"/>
        <v/>
      </c>
      <c r="RSF115" s="81" t="str">
        <f t="shared" si="301"/>
        <v/>
      </c>
      <c r="RSG115" s="81" t="str">
        <f t="shared" si="301"/>
        <v/>
      </c>
      <c r="RSH115" s="81" t="str">
        <f t="shared" si="301"/>
        <v/>
      </c>
      <c r="RSI115" s="81" t="str">
        <f t="shared" si="301"/>
        <v/>
      </c>
      <c r="RSJ115" s="81" t="str">
        <f t="shared" si="301"/>
        <v/>
      </c>
      <c r="RSK115" s="81" t="str">
        <f t="shared" si="301"/>
        <v/>
      </c>
      <c r="RSL115" s="81" t="str">
        <f t="shared" si="301"/>
        <v/>
      </c>
      <c r="RSM115" s="81" t="str">
        <f t="shared" si="301"/>
        <v/>
      </c>
      <c r="RSN115" s="81" t="str">
        <f t="shared" si="301"/>
        <v/>
      </c>
      <c r="RSO115" s="81" t="str">
        <f t="shared" si="301"/>
        <v/>
      </c>
      <c r="RSP115" s="81" t="str">
        <f t="shared" si="301"/>
        <v/>
      </c>
      <c r="RSQ115" s="81" t="str">
        <f t="shared" si="301"/>
        <v/>
      </c>
      <c r="RSR115" s="81" t="str">
        <f t="shared" si="301"/>
        <v/>
      </c>
      <c r="RSS115" s="81" t="str">
        <f t="shared" si="301"/>
        <v/>
      </c>
      <c r="RST115" s="81" t="str">
        <f t="shared" si="301"/>
        <v/>
      </c>
      <c r="RSU115" s="81" t="str">
        <f t="shared" si="301"/>
        <v/>
      </c>
      <c r="RSV115" s="81" t="str">
        <f t="shared" si="301"/>
        <v/>
      </c>
      <c r="RSW115" s="81" t="str">
        <f t="shared" si="301"/>
        <v/>
      </c>
      <c r="RSX115" s="81" t="str">
        <f t="shared" si="301"/>
        <v/>
      </c>
      <c r="RSY115" s="81" t="str">
        <f t="shared" si="301"/>
        <v/>
      </c>
      <c r="RSZ115" s="81" t="str">
        <f t="shared" si="301"/>
        <v/>
      </c>
      <c r="RTA115" s="81" t="str">
        <f t="shared" si="301"/>
        <v/>
      </c>
      <c r="RTB115" s="81" t="str">
        <f t="shared" si="301"/>
        <v/>
      </c>
      <c r="RTC115" s="81" t="str">
        <f t="shared" si="301"/>
        <v/>
      </c>
      <c r="RTD115" s="81" t="str">
        <f t="shared" si="301"/>
        <v/>
      </c>
      <c r="RTE115" s="81" t="str">
        <f t="shared" si="301"/>
        <v/>
      </c>
      <c r="RTF115" s="81" t="str">
        <f t="shared" si="301"/>
        <v/>
      </c>
      <c r="RTG115" s="81" t="str">
        <f t="shared" si="301"/>
        <v/>
      </c>
      <c r="RTH115" s="81" t="str">
        <f t="shared" si="301"/>
        <v/>
      </c>
      <c r="RTI115" s="81" t="str">
        <f t="shared" si="301"/>
        <v/>
      </c>
      <c r="RTJ115" s="81" t="str">
        <f t="shared" si="301"/>
        <v/>
      </c>
      <c r="RTK115" s="81" t="str">
        <f t="shared" si="301"/>
        <v/>
      </c>
      <c r="RTL115" s="81" t="str">
        <f t="shared" si="301"/>
        <v/>
      </c>
      <c r="RTM115" s="81" t="str">
        <f t="shared" si="301"/>
        <v/>
      </c>
      <c r="RTN115" s="81" t="str">
        <f t="shared" si="301"/>
        <v/>
      </c>
      <c r="RTO115" s="81" t="str">
        <f t="shared" si="301"/>
        <v/>
      </c>
      <c r="RTP115" s="81" t="str">
        <f t="shared" si="301"/>
        <v/>
      </c>
      <c r="RTQ115" s="81" t="str">
        <f t="shared" si="301"/>
        <v/>
      </c>
      <c r="RTR115" s="81" t="str">
        <f t="shared" si="301"/>
        <v/>
      </c>
      <c r="RTS115" s="81" t="str">
        <f t="shared" si="301"/>
        <v/>
      </c>
      <c r="RTT115" s="81" t="str">
        <f t="shared" si="301"/>
        <v/>
      </c>
      <c r="RTU115" s="81" t="str">
        <f t="shared" si="301"/>
        <v/>
      </c>
      <c r="RTV115" s="81" t="str">
        <f t="shared" si="301"/>
        <v/>
      </c>
      <c r="RTW115" s="81" t="str">
        <f t="shared" ref="RTW115:RWH115" si="302">IF(ISNUMBER(outYear),RTW66+RTW72+RTW78+RTW112,"")</f>
        <v/>
      </c>
      <c r="RTX115" s="81" t="str">
        <f t="shared" si="302"/>
        <v/>
      </c>
      <c r="RTY115" s="81" t="str">
        <f t="shared" si="302"/>
        <v/>
      </c>
      <c r="RTZ115" s="81" t="str">
        <f t="shared" si="302"/>
        <v/>
      </c>
      <c r="RUA115" s="81" t="str">
        <f t="shared" si="302"/>
        <v/>
      </c>
      <c r="RUB115" s="81" t="str">
        <f t="shared" si="302"/>
        <v/>
      </c>
      <c r="RUC115" s="81" t="str">
        <f t="shared" si="302"/>
        <v/>
      </c>
      <c r="RUD115" s="81" t="str">
        <f t="shared" si="302"/>
        <v/>
      </c>
      <c r="RUE115" s="81" t="str">
        <f t="shared" si="302"/>
        <v/>
      </c>
      <c r="RUF115" s="81" t="str">
        <f t="shared" si="302"/>
        <v/>
      </c>
      <c r="RUG115" s="81" t="str">
        <f t="shared" si="302"/>
        <v/>
      </c>
      <c r="RUH115" s="81" t="str">
        <f t="shared" si="302"/>
        <v/>
      </c>
      <c r="RUI115" s="81" t="str">
        <f t="shared" si="302"/>
        <v/>
      </c>
      <c r="RUJ115" s="81" t="str">
        <f t="shared" si="302"/>
        <v/>
      </c>
      <c r="RUK115" s="81" t="str">
        <f t="shared" si="302"/>
        <v/>
      </c>
      <c r="RUL115" s="81" t="str">
        <f t="shared" si="302"/>
        <v/>
      </c>
      <c r="RUM115" s="81" t="str">
        <f t="shared" si="302"/>
        <v/>
      </c>
      <c r="RUN115" s="81" t="str">
        <f t="shared" si="302"/>
        <v/>
      </c>
      <c r="RUO115" s="81" t="str">
        <f t="shared" si="302"/>
        <v/>
      </c>
      <c r="RUP115" s="81" t="str">
        <f t="shared" si="302"/>
        <v/>
      </c>
      <c r="RUQ115" s="81" t="str">
        <f t="shared" si="302"/>
        <v/>
      </c>
      <c r="RUR115" s="81" t="str">
        <f t="shared" si="302"/>
        <v/>
      </c>
      <c r="RUS115" s="81" t="str">
        <f t="shared" si="302"/>
        <v/>
      </c>
      <c r="RUT115" s="81" t="str">
        <f t="shared" si="302"/>
        <v/>
      </c>
      <c r="RUU115" s="81" t="str">
        <f t="shared" si="302"/>
        <v/>
      </c>
      <c r="RUV115" s="81" t="str">
        <f t="shared" si="302"/>
        <v/>
      </c>
      <c r="RUW115" s="81" t="str">
        <f t="shared" si="302"/>
        <v/>
      </c>
      <c r="RUX115" s="81" t="str">
        <f t="shared" si="302"/>
        <v/>
      </c>
      <c r="RUY115" s="81" t="str">
        <f t="shared" si="302"/>
        <v/>
      </c>
      <c r="RUZ115" s="81" t="str">
        <f t="shared" si="302"/>
        <v/>
      </c>
      <c r="RVA115" s="81" t="str">
        <f t="shared" si="302"/>
        <v/>
      </c>
      <c r="RVB115" s="81" t="str">
        <f t="shared" si="302"/>
        <v/>
      </c>
      <c r="RVC115" s="81" t="str">
        <f t="shared" si="302"/>
        <v/>
      </c>
      <c r="RVD115" s="81" t="str">
        <f t="shared" si="302"/>
        <v/>
      </c>
      <c r="RVE115" s="81" t="str">
        <f t="shared" si="302"/>
        <v/>
      </c>
      <c r="RVF115" s="81" t="str">
        <f t="shared" si="302"/>
        <v/>
      </c>
      <c r="RVG115" s="81" t="str">
        <f t="shared" si="302"/>
        <v/>
      </c>
      <c r="RVH115" s="81" t="str">
        <f t="shared" si="302"/>
        <v/>
      </c>
      <c r="RVI115" s="81" t="str">
        <f t="shared" si="302"/>
        <v/>
      </c>
      <c r="RVJ115" s="81" t="str">
        <f t="shared" si="302"/>
        <v/>
      </c>
      <c r="RVK115" s="81" t="str">
        <f t="shared" si="302"/>
        <v/>
      </c>
      <c r="RVL115" s="81" t="str">
        <f t="shared" si="302"/>
        <v/>
      </c>
      <c r="RVM115" s="81" t="str">
        <f t="shared" si="302"/>
        <v/>
      </c>
      <c r="RVN115" s="81" t="str">
        <f t="shared" si="302"/>
        <v/>
      </c>
      <c r="RVO115" s="81" t="str">
        <f t="shared" si="302"/>
        <v/>
      </c>
      <c r="RVP115" s="81" t="str">
        <f t="shared" si="302"/>
        <v/>
      </c>
      <c r="RVQ115" s="81" t="str">
        <f t="shared" si="302"/>
        <v/>
      </c>
      <c r="RVR115" s="81" t="str">
        <f t="shared" si="302"/>
        <v/>
      </c>
      <c r="RVS115" s="81" t="str">
        <f t="shared" si="302"/>
        <v/>
      </c>
      <c r="RVT115" s="81" t="str">
        <f t="shared" si="302"/>
        <v/>
      </c>
      <c r="RVU115" s="81" t="str">
        <f t="shared" si="302"/>
        <v/>
      </c>
      <c r="RVV115" s="81" t="str">
        <f t="shared" si="302"/>
        <v/>
      </c>
      <c r="RVW115" s="81" t="str">
        <f t="shared" si="302"/>
        <v/>
      </c>
      <c r="RVX115" s="81" t="str">
        <f t="shared" si="302"/>
        <v/>
      </c>
      <c r="RVY115" s="81" t="str">
        <f t="shared" si="302"/>
        <v/>
      </c>
      <c r="RVZ115" s="81" t="str">
        <f t="shared" si="302"/>
        <v/>
      </c>
      <c r="RWA115" s="81" t="str">
        <f t="shared" si="302"/>
        <v/>
      </c>
      <c r="RWB115" s="81" t="str">
        <f t="shared" si="302"/>
        <v/>
      </c>
      <c r="RWC115" s="81" t="str">
        <f t="shared" si="302"/>
        <v/>
      </c>
      <c r="RWD115" s="81" t="str">
        <f t="shared" si="302"/>
        <v/>
      </c>
      <c r="RWE115" s="81" t="str">
        <f t="shared" si="302"/>
        <v/>
      </c>
      <c r="RWF115" s="81" t="str">
        <f t="shared" si="302"/>
        <v/>
      </c>
      <c r="RWG115" s="81" t="str">
        <f t="shared" si="302"/>
        <v/>
      </c>
      <c r="RWH115" s="81" t="str">
        <f t="shared" si="302"/>
        <v/>
      </c>
      <c r="RWI115" s="81" t="str">
        <f t="shared" ref="RWI115:RYT115" si="303">IF(ISNUMBER(outYear),RWI66+RWI72+RWI78+RWI112,"")</f>
        <v/>
      </c>
      <c r="RWJ115" s="81" t="str">
        <f t="shared" si="303"/>
        <v/>
      </c>
      <c r="RWK115" s="81" t="str">
        <f t="shared" si="303"/>
        <v/>
      </c>
      <c r="RWL115" s="81" t="str">
        <f t="shared" si="303"/>
        <v/>
      </c>
      <c r="RWM115" s="81" t="str">
        <f t="shared" si="303"/>
        <v/>
      </c>
      <c r="RWN115" s="81" t="str">
        <f t="shared" si="303"/>
        <v/>
      </c>
      <c r="RWO115" s="81" t="str">
        <f t="shared" si="303"/>
        <v/>
      </c>
      <c r="RWP115" s="81" t="str">
        <f t="shared" si="303"/>
        <v/>
      </c>
      <c r="RWQ115" s="81" t="str">
        <f t="shared" si="303"/>
        <v/>
      </c>
      <c r="RWR115" s="81" t="str">
        <f t="shared" si="303"/>
        <v/>
      </c>
      <c r="RWS115" s="81" t="str">
        <f t="shared" si="303"/>
        <v/>
      </c>
      <c r="RWT115" s="81" t="str">
        <f t="shared" si="303"/>
        <v/>
      </c>
      <c r="RWU115" s="81" t="str">
        <f t="shared" si="303"/>
        <v/>
      </c>
      <c r="RWV115" s="81" t="str">
        <f t="shared" si="303"/>
        <v/>
      </c>
      <c r="RWW115" s="81" t="str">
        <f t="shared" si="303"/>
        <v/>
      </c>
      <c r="RWX115" s="81" t="str">
        <f t="shared" si="303"/>
        <v/>
      </c>
      <c r="RWY115" s="81" t="str">
        <f t="shared" si="303"/>
        <v/>
      </c>
      <c r="RWZ115" s="81" t="str">
        <f t="shared" si="303"/>
        <v/>
      </c>
      <c r="RXA115" s="81" t="str">
        <f t="shared" si="303"/>
        <v/>
      </c>
      <c r="RXB115" s="81" t="str">
        <f t="shared" si="303"/>
        <v/>
      </c>
      <c r="RXC115" s="81" t="str">
        <f t="shared" si="303"/>
        <v/>
      </c>
      <c r="RXD115" s="81" t="str">
        <f t="shared" si="303"/>
        <v/>
      </c>
      <c r="RXE115" s="81" t="str">
        <f t="shared" si="303"/>
        <v/>
      </c>
      <c r="RXF115" s="81" t="str">
        <f t="shared" si="303"/>
        <v/>
      </c>
      <c r="RXG115" s="81" t="str">
        <f t="shared" si="303"/>
        <v/>
      </c>
      <c r="RXH115" s="81" t="str">
        <f t="shared" si="303"/>
        <v/>
      </c>
      <c r="RXI115" s="81" t="str">
        <f t="shared" si="303"/>
        <v/>
      </c>
      <c r="RXJ115" s="81" t="str">
        <f t="shared" si="303"/>
        <v/>
      </c>
      <c r="RXK115" s="81" t="str">
        <f t="shared" si="303"/>
        <v/>
      </c>
      <c r="RXL115" s="81" t="str">
        <f t="shared" si="303"/>
        <v/>
      </c>
      <c r="RXM115" s="81" t="str">
        <f t="shared" si="303"/>
        <v/>
      </c>
      <c r="RXN115" s="81" t="str">
        <f t="shared" si="303"/>
        <v/>
      </c>
      <c r="RXO115" s="81" t="str">
        <f t="shared" si="303"/>
        <v/>
      </c>
      <c r="RXP115" s="81" t="str">
        <f t="shared" si="303"/>
        <v/>
      </c>
      <c r="RXQ115" s="81" t="str">
        <f t="shared" si="303"/>
        <v/>
      </c>
      <c r="RXR115" s="81" t="str">
        <f t="shared" si="303"/>
        <v/>
      </c>
      <c r="RXS115" s="81" t="str">
        <f t="shared" si="303"/>
        <v/>
      </c>
      <c r="RXT115" s="81" t="str">
        <f t="shared" si="303"/>
        <v/>
      </c>
      <c r="RXU115" s="81" t="str">
        <f t="shared" si="303"/>
        <v/>
      </c>
      <c r="RXV115" s="81" t="str">
        <f t="shared" si="303"/>
        <v/>
      </c>
      <c r="RXW115" s="81" t="str">
        <f t="shared" si="303"/>
        <v/>
      </c>
      <c r="RXX115" s="81" t="str">
        <f t="shared" si="303"/>
        <v/>
      </c>
      <c r="RXY115" s="81" t="str">
        <f t="shared" si="303"/>
        <v/>
      </c>
      <c r="RXZ115" s="81" t="str">
        <f t="shared" si="303"/>
        <v/>
      </c>
      <c r="RYA115" s="81" t="str">
        <f t="shared" si="303"/>
        <v/>
      </c>
      <c r="RYB115" s="81" t="str">
        <f t="shared" si="303"/>
        <v/>
      </c>
      <c r="RYC115" s="81" t="str">
        <f t="shared" si="303"/>
        <v/>
      </c>
      <c r="RYD115" s="81" t="str">
        <f t="shared" si="303"/>
        <v/>
      </c>
      <c r="RYE115" s="81" t="str">
        <f t="shared" si="303"/>
        <v/>
      </c>
      <c r="RYF115" s="81" t="str">
        <f t="shared" si="303"/>
        <v/>
      </c>
      <c r="RYG115" s="81" t="str">
        <f t="shared" si="303"/>
        <v/>
      </c>
      <c r="RYH115" s="81" t="str">
        <f t="shared" si="303"/>
        <v/>
      </c>
      <c r="RYI115" s="81" t="str">
        <f t="shared" si="303"/>
        <v/>
      </c>
      <c r="RYJ115" s="81" t="str">
        <f t="shared" si="303"/>
        <v/>
      </c>
      <c r="RYK115" s="81" t="str">
        <f t="shared" si="303"/>
        <v/>
      </c>
      <c r="RYL115" s="81" t="str">
        <f t="shared" si="303"/>
        <v/>
      </c>
      <c r="RYM115" s="81" t="str">
        <f t="shared" si="303"/>
        <v/>
      </c>
      <c r="RYN115" s="81" t="str">
        <f t="shared" si="303"/>
        <v/>
      </c>
      <c r="RYO115" s="81" t="str">
        <f t="shared" si="303"/>
        <v/>
      </c>
      <c r="RYP115" s="81" t="str">
        <f t="shared" si="303"/>
        <v/>
      </c>
      <c r="RYQ115" s="81" t="str">
        <f t="shared" si="303"/>
        <v/>
      </c>
      <c r="RYR115" s="81" t="str">
        <f t="shared" si="303"/>
        <v/>
      </c>
      <c r="RYS115" s="81" t="str">
        <f t="shared" si="303"/>
        <v/>
      </c>
      <c r="RYT115" s="81" t="str">
        <f t="shared" si="303"/>
        <v/>
      </c>
      <c r="RYU115" s="81" t="str">
        <f t="shared" ref="RYU115:SBF115" si="304">IF(ISNUMBER(outYear),RYU66+RYU72+RYU78+RYU112,"")</f>
        <v/>
      </c>
      <c r="RYV115" s="81" t="str">
        <f t="shared" si="304"/>
        <v/>
      </c>
      <c r="RYW115" s="81" t="str">
        <f t="shared" si="304"/>
        <v/>
      </c>
      <c r="RYX115" s="81" t="str">
        <f t="shared" si="304"/>
        <v/>
      </c>
      <c r="RYY115" s="81" t="str">
        <f t="shared" si="304"/>
        <v/>
      </c>
      <c r="RYZ115" s="81" t="str">
        <f t="shared" si="304"/>
        <v/>
      </c>
      <c r="RZA115" s="81" t="str">
        <f t="shared" si="304"/>
        <v/>
      </c>
      <c r="RZB115" s="81" t="str">
        <f t="shared" si="304"/>
        <v/>
      </c>
      <c r="RZC115" s="81" t="str">
        <f t="shared" si="304"/>
        <v/>
      </c>
      <c r="RZD115" s="81" t="str">
        <f t="shared" si="304"/>
        <v/>
      </c>
      <c r="RZE115" s="81" t="str">
        <f t="shared" si="304"/>
        <v/>
      </c>
      <c r="RZF115" s="81" t="str">
        <f t="shared" si="304"/>
        <v/>
      </c>
      <c r="RZG115" s="81" t="str">
        <f t="shared" si="304"/>
        <v/>
      </c>
      <c r="RZH115" s="81" t="str">
        <f t="shared" si="304"/>
        <v/>
      </c>
      <c r="RZI115" s="81" t="str">
        <f t="shared" si="304"/>
        <v/>
      </c>
      <c r="RZJ115" s="81" t="str">
        <f t="shared" si="304"/>
        <v/>
      </c>
      <c r="RZK115" s="81" t="str">
        <f t="shared" si="304"/>
        <v/>
      </c>
      <c r="RZL115" s="81" t="str">
        <f t="shared" si="304"/>
        <v/>
      </c>
      <c r="RZM115" s="81" t="str">
        <f t="shared" si="304"/>
        <v/>
      </c>
      <c r="RZN115" s="81" t="str">
        <f t="shared" si="304"/>
        <v/>
      </c>
      <c r="RZO115" s="81" t="str">
        <f t="shared" si="304"/>
        <v/>
      </c>
      <c r="RZP115" s="81" t="str">
        <f t="shared" si="304"/>
        <v/>
      </c>
      <c r="RZQ115" s="81" t="str">
        <f t="shared" si="304"/>
        <v/>
      </c>
      <c r="RZR115" s="81" t="str">
        <f t="shared" si="304"/>
        <v/>
      </c>
      <c r="RZS115" s="81" t="str">
        <f t="shared" si="304"/>
        <v/>
      </c>
      <c r="RZT115" s="81" t="str">
        <f t="shared" si="304"/>
        <v/>
      </c>
      <c r="RZU115" s="81" t="str">
        <f t="shared" si="304"/>
        <v/>
      </c>
      <c r="RZV115" s="81" t="str">
        <f t="shared" si="304"/>
        <v/>
      </c>
      <c r="RZW115" s="81" t="str">
        <f t="shared" si="304"/>
        <v/>
      </c>
      <c r="RZX115" s="81" t="str">
        <f t="shared" si="304"/>
        <v/>
      </c>
      <c r="RZY115" s="81" t="str">
        <f t="shared" si="304"/>
        <v/>
      </c>
      <c r="RZZ115" s="81" t="str">
        <f t="shared" si="304"/>
        <v/>
      </c>
      <c r="SAA115" s="81" t="str">
        <f t="shared" si="304"/>
        <v/>
      </c>
      <c r="SAB115" s="81" t="str">
        <f t="shared" si="304"/>
        <v/>
      </c>
      <c r="SAC115" s="81" t="str">
        <f t="shared" si="304"/>
        <v/>
      </c>
      <c r="SAD115" s="81" t="str">
        <f t="shared" si="304"/>
        <v/>
      </c>
      <c r="SAE115" s="81" t="str">
        <f t="shared" si="304"/>
        <v/>
      </c>
      <c r="SAF115" s="81" t="str">
        <f t="shared" si="304"/>
        <v/>
      </c>
      <c r="SAG115" s="81" t="str">
        <f t="shared" si="304"/>
        <v/>
      </c>
      <c r="SAH115" s="81" t="str">
        <f t="shared" si="304"/>
        <v/>
      </c>
      <c r="SAI115" s="81" t="str">
        <f t="shared" si="304"/>
        <v/>
      </c>
      <c r="SAJ115" s="81" t="str">
        <f t="shared" si="304"/>
        <v/>
      </c>
      <c r="SAK115" s="81" t="str">
        <f t="shared" si="304"/>
        <v/>
      </c>
      <c r="SAL115" s="81" t="str">
        <f t="shared" si="304"/>
        <v/>
      </c>
      <c r="SAM115" s="81" t="str">
        <f t="shared" si="304"/>
        <v/>
      </c>
      <c r="SAN115" s="81" t="str">
        <f t="shared" si="304"/>
        <v/>
      </c>
      <c r="SAO115" s="81" t="str">
        <f t="shared" si="304"/>
        <v/>
      </c>
      <c r="SAP115" s="81" t="str">
        <f t="shared" si="304"/>
        <v/>
      </c>
      <c r="SAQ115" s="81" t="str">
        <f t="shared" si="304"/>
        <v/>
      </c>
      <c r="SAR115" s="81" t="str">
        <f t="shared" si="304"/>
        <v/>
      </c>
      <c r="SAS115" s="81" t="str">
        <f t="shared" si="304"/>
        <v/>
      </c>
      <c r="SAT115" s="81" t="str">
        <f t="shared" si="304"/>
        <v/>
      </c>
      <c r="SAU115" s="81" t="str">
        <f t="shared" si="304"/>
        <v/>
      </c>
      <c r="SAV115" s="81" t="str">
        <f t="shared" si="304"/>
        <v/>
      </c>
      <c r="SAW115" s="81" t="str">
        <f t="shared" si="304"/>
        <v/>
      </c>
      <c r="SAX115" s="81" t="str">
        <f t="shared" si="304"/>
        <v/>
      </c>
      <c r="SAY115" s="81" t="str">
        <f t="shared" si="304"/>
        <v/>
      </c>
      <c r="SAZ115" s="81" t="str">
        <f t="shared" si="304"/>
        <v/>
      </c>
      <c r="SBA115" s="81" t="str">
        <f t="shared" si="304"/>
        <v/>
      </c>
      <c r="SBB115" s="81" t="str">
        <f t="shared" si="304"/>
        <v/>
      </c>
      <c r="SBC115" s="81" t="str">
        <f t="shared" si="304"/>
        <v/>
      </c>
      <c r="SBD115" s="81" t="str">
        <f t="shared" si="304"/>
        <v/>
      </c>
      <c r="SBE115" s="81" t="str">
        <f t="shared" si="304"/>
        <v/>
      </c>
      <c r="SBF115" s="81" t="str">
        <f t="shared" si="304"/>
        <v/>
      </c>
      <c r="SBG115" s="81" t="str">
        <f t="shared" ref="SBG115:SDR115" si="305">IF(ISNUMBER(outYear),SBG66+SBG72+SBG78+SBG112,"")</f>
        <v/>
      </c>
      <c r="SBH115" s="81" t="str">
        <f t="shared" si="305"/>
        <v/>
      </c>
      <c r="SBI115" s="81" t="str">
        <f t="shared" si="305"/>
        <v/>
      </c>
      <c r="SBJ115" s="81" t="str">
        <f t="shared" si="305"/>
        <v/>
      </c>
      <c r="SBK115" s="81" t="str">
        <f t="shared" si="305"/>
        <v/>
      </c>
      <c r="SBL115" s="81" t="str">
        <f t="shared" si="305"/>
        <v/>
      </c>
      <c r="SBM115" s="81" t="str">
        <f t="shared" si="305"/>
        <v/>
      </c>
      <c r="SBN115" s="81" t="str">
        <f t="shared" si="305"/>
        <v/>
      </c>
      <c r="SBO115" s="81" t="str">
        <f t="shared" si="305"/>
        <v/>
      </c>
      <c r="SBP115" s="81" t="str">
        <f t="shared" si="305"/>
        <v/>
      </c>
      <c r="SBQ115" s="81" t="str">
        <f t="shared" si="305"/>
        <v/>
      </c>
      <c r="SBR115" s="81" t="str">
        <f t="shared" si="305"/>
        <v/>
      </c>
      <c r="SBS115" s="81" t="str">
        <f t="shared" si="305"/>
        <v/>
      </c>
      <c r="SBT115" s="81" t="str">
        <f t="shared" si="305"/>
        <v/>
      </c>
      <c r="SBU115" s="81" t="str">
        <f t="shared" si="305"/>
        <v/>
      </c>
      <c r="SBV115" s="81" t="str">
        <f t="shared" si="305"/>
        <v/>
      </c>
      <c r="SBW115" s="81" t="str">
        <f t="shared" si="305"/>
        <v/>
      </c>
      <c r="SBX115" s="81" t="str">
        <f t="shared" si="305"/>
        <v/>
      </c>
      <c r="SBY115" s="81" t="str">
        <f t="shared" si="305"/>
        <v/>
      </c>
      <c r="SBZ115" s="81" t="str">
        <f t="shared" si="305"/>
        <v/>
      </c>
      <c r="SCA115" s="81" t="str">
        <f t="shared" si="305"/>
        <v/>
      </c>
      <c r="SCB115" s="81" t="str">
        <f t="shared" si="305"/>
        <v/>
      </c>
      <c r="SCC115" s="81" t="str">
        <f t="shared" si="305"/>
        <v/>
      </c>
      <c r="SCD115" s="81" t="str">
        <f t="shared" si="305"/>
        <v/>
      </c>
      <c r="SCE115" s="81" t="str">
        <f t="shared" si="305"/>
        <v/>
      </c>
      <c r="SCF115" s="81" t="str">
        <f t="shared" si="305"/>
        <v/>
      </c>
      <c r="SCG115" s="81" t="str">
        <f t="shared" si="305"/>
        <v/>
      </c>
      <c r="SCH115" s="81" t="str">
        <f t="shared" si="305"/>
        <v/>
      </c>
      <c r="SCI115" s="81" t="str">
        <f t="shared" si="305"/>
        <v/>
      </c>
      <c r="SCJ115" s="81" t="str">
        <f t="shared" si="305"/>
        <v/>
      </c>
      <c r="SCK115" s="81" t="str">
        <f t="shared" si="305"/>
        <v/>
      </c>
      <c r="SCL115" s="81" t="str">
        <f t="shared" si="305"/>
        <v/>
      </c>
      <c r="SCM115" s="81" t="str">
        <f t="shared" si="305"/>
        <v/>
      </c>
      <c r="SCN115" s="81" t="str">
        <f t="shared" si="305"/>
        <v/>
      </c>
      <c r="SCO115" s="81" t="str">
        <f t="shared" si="305"/>
        <v/>
      </c>
      <c r="SCP115" s="81" t="str">
        <f t="shared" si="305"/>
        <v/>
      </c>
      <c r="SCQ115" s="81" t="str">
        <f t="shared" si="305"/>
        <v/>
      </c>
      <c r="SCR115" s="81" t="str">
        <f t="shared" si="305"/>
        <v/>
      </c>
      <c r="SCS115" s="81" t="str">
        <f t="shared" si="305"/>
        <v/>
      </c>
      <c r="SCT115" s="81" t="str">
        <f t="shared" si="305"/>
        <v/>
      </c>
      <c r="SCU115" s="81" t="str">
        <f t="shared" si="305"/>
        <v/>
      </c>
      <c r="SCV115" s="81" t="str">
        <f t="shared" si="305"/>
        <v/>
      </c>
      <c r="SCW115" s="81" t="str">
        <f t="shared" si="305"/>
        <v/>
      </c>
      <c r="SCX115" s="81" t="str">
        <f t="shared" si="305"/>
        <v/>
      </c>
      <c r="SCY115" s="81" t="str">
        <f t="shared" si="305"/>
        <v/>
      </c>
      <c r="SCZ115" s="81" t="str">
        <f t="shared" si="305"/>
        <v/>
      </c>
      <c r="SDA115" s="81" t="str">
        <f t="shared" si="305"/>
        <v/>
      </c>
      <c r="SDB115" s="81" t="str">
        <f t="shared" si="305"/>
        <v/>
      </c>
      <c r="SDC115" s="81" t="str">
        <f t="shared" si="305"/>
        <v/>
      </c>
      <c r="SDD115" s="81" t="str">
        <f t="shared" si="305"/>
        <v/>
      </c>
      <c r="SDE115" s="81" t="str">
        <f t="shared" si="305"/>
        <v/>
      </c>
      <c r="SDF115" s="81" t="str">
        <f t="shared" si="305"/>
        <v/>
      </c>
      <c r="SDG115" s="81" t="str">
        <f t="shared" si="305"/>
        <v/>
      </c>
      <c r="SDH115" s="81" t="str">
        <f t="shared" si="305"/>
        <v/>
      </c>
      <c r="SDI115" s="81" t="str">
        <f t="shared" si="305"/>
        <v/>
      </c>
      <c r="SDJ115" s="81" t="str">
        <f t="shared" si="305"/>
        <v/>
      </c>
      <c r="SDK115" s="81" t="str">
        <f t="shared" si="305"/>
        <v/>
      </c>
      <c r="SDL115" s="81" t="str">
        <f t="shared" si="305"/>
        <v/>
      </c>
      <c r="SDM115" s="81" t="str">
        <f t="shared" si="305"/>
        <v/>
      </c>
      <c r="SDN115" s="81" t="str">
        <f t="shared" si="305"/>
        <v/>
      </c>
      <c r="SDO115" s="81" t="str">
        <f t="shared" si="305"/>
        <v/>
      </c>
      <c r="SDP115" s="81" t="str">
        <f t="shared" si="305"/>
        <v/>
      </c>
      <c r="SDQ115" s="81" t="str">
        <f t="shared" si="305"/>
        <v/>
      </c>
      <c r="SDR115" s="81" t="str">
        <f t="shared" si="305"/>
        <v/>
      </c>
      <c r="SDS115" s="81" t="str">
        <f t="shared" ref="SDS115:SGD115" si="306">IF(ISNUMBER(outYear),SDS66+SDS72+SDS78+SDS112,"")</f>
        <v/>
      </c>
      <c r="SDT115" s="81" t="str">
        <f t="shared" si="306"/>
        <v/>
      </c>
      <c r="SDU115" s="81" t="str">
        <f t="shared" si="306"/>
        <v/>
      </c>
      <c r="SDV115" s="81" t="str">
        <f t="shared" si="306"/>
        <v/>
      </c>
      <c r="SDW115" s="81" t="str">
        <f t="shared" si="306"/>
        <v/>
      </c>
      <c r="SDX115" s="81" t="str">
        <f t="shared" si="306"/>
        <v/>
      </c>
      <c r="SDY115" s="81" t="str">
        <f t="shared" si="306"/>
        <v/>
      </c>
      <c r="SDZ115" s="81" t="str">
        <f t="shared" si="306"/>
        <v/>
      </c>
      <c r="SEA115" s="81" t="str">
        <f t="shared" si="306"/>
        <v/>
      </c>
      <c r="SEB115" s="81" t="str">
        <f t="shared" si="306"/>
        <v/>
      </c>
      <c r="SEC115" s="81" t="str">
        <f t="shared" si="306"/>
        <v/>
      </c>
      <c r="SED115" s="81" t="str">
        <f t="shared" si="306"/>
        <v/>
      </c>
      <c r="SEE115" s="81" t="str">
        <f t="shared" si="306"/>
        <v/>
      </c>
      <c r="SEF115" s="81" t="str">
        <f t="shared" si="306"/>
        <v/>
      </c>
      <c r="SEG115" s="81" t="str">
        <f t="shared" si="306"/>
        <v/>
      </c>
      <c r="SEH115" s="81" t="str">
        <f t="shared" si="306"/>
        <v/>
      </c>
      <c r="SEI115" s="81" t="str">
        <f t="shared" si="306"/>
        <v/>
      </c>
      <c r="SEJ115" s="81" t="str">
        <f t="shared" si="306"/>
        <v/>
      </c>
      <c r="SEK115" s="81" t="str">
        <f t="shared" si="306"/>
        <v/>
      </c>
      <c r="SEL115" s="81" t="str">
        <f t="shared" si="306"/>
        <v/>
      </c>
      <c r="SEM115" s="81" t="str">
        <f t="shared" si="306"/>
        <v/>
      </c>
      <c r="SEN115" s="81" t="str">
        <f t="shared" si="306"/>
        <v/>
      </c>
      <c r="SEO115" s="81" t="str">
        <f t="shared" si="306"/>
        <v/>
      </c>
      <c r="SEP115" s="81" t="str">
        <f t="shared" si="306"/>
        <v/>
      </c>
      <c r="SEQ115" s="81" t="str">
        <f t="shared" si="306"/>
        <v/>
      </c>
      <c r="SER115" s="81" t="str">
        <f t="shared" si="306"/>
        <v/>
      </c>
      <c r="SES115" s="81" t="str">
        <f t="shared" si="306"/>
        <v/>
      </c>
      <c r="SET115" s="81" t="str">
        <f t="shared" si="306"/>
        <v/>
      </c>
      <c r="SEU115" s="81" t="str">
        <f t="shared" si="306"/>
        <v/>
      </c>
      <c r="SEV115" s="81" t="str">
        <f t="shared" si="306"/>
        <v/>
      </c>
      <c r="SEW115" s="81" t="str">
        <f t="shared" si="306"/>
        <v/>
      </c>
      <c r="SEX115" s="81" t="str">
        <f t="shared" si="306"/>
        <v/>
      </c>
      <c r="SEY115" s="81" t="str">
        <f t="shared" si="306"/>
        <v/>
      </c>
      <c r="SEZ115" s="81" t="str">
        <f t="shared" si="306"/>
        <v/>
      </c>
      <c r="SFA115" s="81" t="str">
        <f t="shared" si="306"/>
        <v/>
      </c>
      <c r="SFB115" s="81" t="str">
        <f t="shared" si="306"/>
        <v/>
      </c>
      <c r="SFC115" s="81" t="str">
        <f t="shared" si="306"/>
        <v/>
      </c>
      <c r="SFD115" s="81" t="str">
        <f t="shared" si="306"/>
        <v/>
      </c>
      <c r="SFE115" s="81" t="str">
        <f t="shared" si="306"/>
        <v/>
      </c>
      <c r="SFF115" s="81" t="str">
        <f t="shared" si="306"/>
        <v/>
      </c>
      <c r="SFG115" s="81" t="str">
        <f t="shared" si="306"/>
        <v/>
      </c>
      <c r="SFH115" s="81" t="str">
        <f t="shared" si="306"/>
        <v/>
      </c>
      <c r="SFI115" s="81" t="str">
        <f t="shared" si="306"/>
        <v/>
      </c>
      <c r="SFJ115" s="81" t="str">
        <f t="shared" si="306"/>
        <v/>
      </c>
      <c r="SFK115" s="81" t="str">
        <f t="shared" si="306"/>
        <v/>
      </c>
      <c r="SFL115" s="81" t="str">
        <f t="shared" si="306"/>
        <v/>
      </c>
      <c r="SFM115" s="81" t="str">
        <f t="shared" si="306"/>
        <v/>
      </c>
      <c r="SFN115" s="81" t="str">
        <f t="shared" si="306"/>
        <v/>
      </c>
      <c r="SFO115" s="81" t="str">
        <f t="shared" si="306"/>
        <v/>
      </c>
      <c r="SFP115" s="81" t="str">
        <f t="shared" si="306"/>
        <v/>
      </c>
      <c r="SFQ115" s="81" t="str">
        <f t="shared" si="306"/>
        <v/>
      </c>
      <c r="SFR115" s="81" t="str">
        <f t="shared" si="306"/>
        <v/>
      </c>
      <c r="SFS115" s="81" t="str">
        <f t="shared" si="306"/>
        <v/>
      </c>
      <c r="SFT115" s="81" t="str">
        <f t="shared" si="306"/>
        <v/>
      </c>
      <c r="SFU115" s="81" t="str">
        <f t="shared" si="306"/>
        <v/>
      </c>
      <c r="SFV115" s="81" t="str">
        <f t="shared" si="306"/>
        <v/>
      </c>
      <c r="SFW115" s="81" t="str">
        <f t="shared" si="306"/>
        <v/>
      </c>
      <c r="SFX115" s="81" t="str">
        <f t="shared" si="306"/>
        <v/>
      </c>
      <c r="SFY115" s="81" t="str">
        <f t="shared" si="306"/>
        <v/>
      </c>
      <c r="SFZ115" s="81" t="str">
        <f t="shared" si="306"/>
        <v/>
      </c>
      <c r="SGA115" s="81" t="str">
        <f t="shared" si="306"/>
        <v/>
      </c>
      <c r="SGB115" s="81" t="str">
        <f t="shared" si="306"/>
        <v/>
      </c>
      <c r="SGC115" s="81" t="str">
        <f t="shared" si="306"/>
        <v/>
      </c>
      <c r="SGD115" s="81" t="str">
        <f t="shared" si="306"/>
        <v/>
      </c>
      <c r="SGE115" s="81" t="str">
        <f t="shared" ref="SGE115:SIP115" si="307">IF(ISNUMBER(outYear),SGE66+SGE72+SGE78+SGE112,"")</f>
        <v/>
      </c>
      <c r="SGF115" s="81" t="str">
        <f t="shared" si="307"/>
        <v/>
      </c>
      <c r="SGG115" s="81" t="str">
        <f t="shared" si="307"/>
        <v/>
      </c>
      <c r="SGH115" s="81" t="str">
        <f t="shared" si="307"/>
        <v/>
      </c>
      <c r="SGI115" s="81" t="str">
        <f t="shared" si="307"/>
        <v/>
      </c>
      <c r="SGJ115" s="81" t="str">
        <f t="shared" si="307"/>
        <v/>
      </c>
      <c r="SGK115" s="81" t="str">
        <f t="shared" si="307"/>
        <v/>
      </c>
      <c r="SGL115" s="81" t="str">
        <f t="shared" si="307"/>
        <v/>
      </c>
      <c r="SGM115" s="81" t="str">
        <f t="shared" si="307"/>
        <v/>
      </c>
      <c r="SGN115" s="81" t="str">
        <f t="shared" si="307"/>
        <v/>
      </c>
      <c r="SGO115" s="81" t="str">
        <f t="shared" si="307"/>
        <v/>
      </c>
      <c r="SGP115" s="81" t="str">
        <f t="shared" si="307"/>
        <v/>
      </c>
      <c r="SGQ115" s="81" t="str">
        <f t="shared" si="307"/>
        <v/>
      </c>
      <c r="SGR115" s="81" t="str">
        <f t="shared" si="307"/>
        <v/>
      </c>
      <c r="SGS115" s="81" t="str">
        <f t="shared" si="307"/>
        <v/>
      </c>
      <c r="SGT115" s="81" t="str">
        <f t="shared" si="307"/>
        <v/>
      </c>
      <c r="SGU115" s="81" t="str">
        <f t="shared" si="307"/>
        <v/>
      </c>
      <c r="SGV115" s="81" t="str">
        <f t="shared" si="307"/>
        <v/>
      </c>
      <c r="SGW115" s="81" t="str">
        <f t="shared" si="307"/>
        <v/>
      </c>
      <c r="SGX115" s="81" t="str">
        <f t="shared" si="307"/>
        <v/>
      </c>
      <c r="SGY115" s="81" t="str">
        <f t="shared" si="307"/>
        <v/>
      </c>
      <c r="SGZ115" s="81" t="str">
        <f t="shared" si="307"/>
        <v/>
      </c>
      <c r="SHA115" s="81" t="str">
        <f t="shared" si="307"/>
        <v/>
      </c>
      <c r="SHB115" s="81" t="str">
        <f t="shared" si="307"/>
        <v/>
      </c>
      <c r="SHC115" s="81" t="str">
        <f t="shared" si="307"/>
        <v/>
      </c>
      <c r="SHD115" s="81" t="str">
        <f t="shared" si="307"/>
        <v/>
      </c>
      <c r="SHE115" s="81" t="str">
        <f t="shared" si="307"/>
        <v/>
      </c>
      <c r="SHF115" s="81" t="str">
        <f t="shared" si="307"/>
        <v/>
      </c>
      <c r="SHG115" s="81" t="str">
        <f t="shared" si="307"/>
        <v/>
      </c>
      <c r="SHH115" s="81" t="str">
        <f t="shared" si="307"/>
        <v/>
      </c>
      <c r="SHI115" s="81" t="str">
        <f t="shared" si="307"/>
        <v/>
      </c>
      <c r="SHJ115" s="81" t="str">
        <f t="shared" si="307"/>
        <v/>
      </c>
      <c r="SHK115" s="81" t="str">
        <f t="shared" si="307"/>
        <v/>
      </c>
      <c r="SHL115" s="81" t="str">
        <f t="shared" si="307"/>
        <v/>
      </c>
      <c r="SHM115" s="81" t="str">
        <f t="shared" si="307"/>
        <v/>
      </c>
      <c r="SHN115" s="81" t="str">
        <f t="shared" si="307"/>
        <v/>
      </c>
      <c r="SHO115" s="81" t="str">
        <f t="shared" si="307"/>
        <v/>
      </c>
      <c r="SHP115" s="81" t="str">
        <f t="shared" si="307"/>
        <v/>
      </c>
      <c r="SHQ115" s="81" t="str">
        <f t="shared" si="307"/>
        <v/>
      </c>
      <c r="SHR115" s="81" t="str">
        <f t="shared" si="307"/>
        <v/>
      </c>
      <c r="SHS115" s="81" t="str">
        <f t="shared" si="307"/>
        <v/>
      </c>
      <c r="SHT115" s="81" t="str">
        <f t="shared" si="307"/>
        <v/>
      </c>
      <c r="SHU115" s="81" t="str">
        <f t="shared" si="307"/>
        <v/>
      </c>
      <c r="SHV115" s="81" t="str">
        <f t="shared" si="307"/>
        <v/>
      </c>
      <c r="SHW115" s="81" t="str">
        <f t="shared" si="307"/>
        <v/>
      </c>
      <c r="SHX115" s="81" t="str">
        <f t="shared" si="307"/>
        <v/>
      </c>
      <c r="SHY115" s="81" t="str">
        <f t="shared" si="307"/>
        <v/>
      </c>
      <c r="SHZ115" s="81" t="str">
        <f t="shared" si="307"/>
        <v/>
      </c>
      <c r="SIA115" s="81" t="str">
        <f t="shared" si="307"/>
        <v/>
      </c>
      <c r="SIB115" s="81" t="str">
        <f t="shared" si="307"/>
        <v/>
      </c>
      <c r="SIC115" s="81" t="str">
        <f t="shared" si="307"/>
        <v/>
      </c>
      <c r="SID115" s="81" t="str">
        <f t="shared" si="307"/>
        <v/>
      </c>
      <c r="SIE115" s="81" t="str">
        <f t="shared" si="307"/>
        <v/>
      </c>
      <c r="SIF115" s="81" t="str">
        <f t="shared" si="307"/>
        <v/>
      </c>
      <c r="SIG115" s="81" t="str">
        <f t="shared" si="307"/>
        <v/>
      </c>
      <c r="SIH115" s="81" t="str">
        <f t="shared" si="307"/>
        <v/>
      </c>
      <c r="SII115" s="81" t="str">
        <f t="shared" si="307"/>
        <v/>
      </c>
      <c r="SIJ115" s="81" t="str">
        <f t="shared" si="307"/>
        <v/>
      </c>
      <c r="SIK115" s="81" t="str">
        <f t="shared" si="307"/>
        <v/>
      </c>
      <c r="SIL115" s="81" t="str">
        <f t="shared" si="307"/>
        <v/>
      </c>
      <c r="SIM115" s="81" t="str">
        <f t="shared" si="307"/>
        <v/>
      </c>
      <c r="SIN115" s="81" t="str">
        <f t="shared" si="307"/>
        <v/>
      </c>
      <c r="SIO115" s="81" t="str">
        <f t="shared" si="307"/>
        <v/>
      </c>
      <c r="SIP115" s="81" t="str">
        <f t="shared" si="307"/>
        <v/>
      </c>
      <c r="SIQ115" s="81" t="str">
        <f t="shared" ref="SIQ115:SLB115" si="308">IF(ISNUMBER(outYear),SIQ66+SIQ72+SIQ78+SIQ112,"")</f>
        <v/>
      </c>
      <c r="SIR115" s="81" t="str">
        <f t="shared" si="308"/>
        <v/>
      </c>
      <c r="SIS115" s="81" t="str">
        <f t="shared" si="308"/>
        <v/>
      </c>
      <c r="SIT115" s="81" t="str">
        <f t="shared" si="308"/>
        <v/>
      </c>
      <c r="SIU115" s="81" t="str">
        <f t="shared" si="308"/>
        <v/>
      </c>
      <c r="SIV115" s="81" t="str">
        <f t="shared" si="308"/>
        <v/>
      </c>
      <c r="SIW115" s="81" t="str">
        <f t="shared" si="308"/>
        <v/>
      </c>
      <c r="SIX115" s="81" t="str">
        <f t="shared" si="308"/>
        <v/>
      </c>
      <c r="SIY115" s="81" t="str">
        <f t="shared" si="308"/>
        <v/>
      </c>
      <c r="SIZ115" s="81" t="str">
        <f t="shared" si="308"/>
        <v/>
      </c>
      <c r="SJA115" s="81" t="str">
        <f t="shared" si="308"/>
        <v/>
      </c>
      <c r="SJB115" s="81" t="str">
        <f t="shared" si="308"/>
        <v/>
      </c>
      <c r="SJC115" s="81" t="str">
        <f t="shared" si="308"/>
        <v/>
      </c>
      <c r="SJD115" s="81" t="str">
        <f t="shared" si="308"/>
        <v/>
      </c>
      <c r="SJE115" s="81" t="str">
        <f t="shared" si="308"/>
        <v/>
      </c>
      <c r="SJF115" s="81" t="str">
        <f t="shared" si="308"/>
        <v/>
      </c>
      <c r="SJG115" s="81" t="str">
        <f t="shared" si="308"/>
        <v/>
      </c>
      <c r="SJH115" s="81" t="str">
        <f t="shared" si="308"/>
        <v/>
      </c>
      <c r="SJI115" s="81" t="str">
        <f t="shared" si="308"/>
        <v/>
      </c>
      <c r="SJJ115" s="81" t="str">
        <f t="shared" si="308"/>
        <v/>
      </c>
      <c r="SJK115" s="81" t="str">
        <f t="shared" si="308"/>
        <v/>
      </c>
      <c r="SJL115" s="81" t="str">
        <f t="shared" si="308"/>
        <v/>
      </c>
      <c r="SJM115" s="81" t="str">
        <f t="shared" si="308"/>
        <v/>
      </c>
      <c r="SJN115" s="81" t="str">
        <f t="shared" si="308"/>
        <v/>
      </c>
      <c r="SJO115" s="81" t="str">
        <f t="shared" si="308"/>
        <v/>
      </c>
      <c r="SJP115" s="81" t="str">
        <f t="shared" si="308"/>
        <v/>
      </c>
      <c r="SJQ115" s="81" t="str">
        <f t="shared" si="308"/>
        <v/>
      </c>
      <c r="SJR115" s="81" t="str">
        <f t="shared" si="308"/>
        <v/>
      </c>
      <c r="SJS115" s="81" t="str">
        <f t="shared" si="308"/>
        <v/>
      </c>
      <c r="SJT115" s="81" t="str">
        <f t="shared" si="308"/>
        <v/>
      </c>
      <c r="SJU115" s="81" t="str">
        <f t="shared" si="308"/>
        <v/>
      </c>
      <c r="SJV115" s="81" t="str">
        <f t="shared" si="308"/>
        <v/>
      </c>
      <c r="SJW115" s="81" t="str">
        <f t="shared" si="308"/>
        <v/>
      </c>
      <c r="SJX115" s="81" t="str">
        <f t="shared" si="308"/>
        <v/>
      </c>
      <c r="SJY115" s="81" t="str">
        <f t="shared" si="308"/>
        <v/>
      </c>
      <c r="SJZ115" s="81" t="str">
        <f t="shared" si="308"/>
        <v/>
      </c>
      <c r="SKA115" s="81" t="str">
        <f t="shared" si="308"/>
        <v/>
      </c>
      <c r="SKB115" s="81" t="str">
        <f t="shared" si="308"/>
        <v/>
      </c>
      <c r="SKC115" s="81" t="str">
        <f t="shared" si="308"/>
        <v/>
      </c>
      <c r="SKD115" s="81" t="str">
        <f t="shared" si="308"/>
        <v/>
      </c>
      <c r="SKE115" s="81" t="str">
        <f t="shared" si="308"/>
        <v/>
      </c>
      <c r="SKF115" s="81" t="str">
        <f t="shared" si="308"/>
        <v/>
      </c>
      <c r="SKG115" s="81" t="str">
        <f t="shared" si="308"/>
        <v/>
      </c>
      <c r="SKH115" s="81" t="str">
        <f t="shared" si="308"/>
        <v/>
      </c>
      <c r="SKI115" s="81" t="str">
        <f t="shared" si="308"/>
        <v/>
      </c>
      <c r="SKJ115" s="81" t="str">
        <f t="shared" si="308"/>
        <v/>
      </c>
      <c r="SKK115" s="81" t="str">
        <f t="shared" si="308"/>
        <v/>
      </c>
      <c r="SKL115" s="81" t="str">
        <f t="shared" si="308"/>
        <v/>
      </c>
      <c r="SKM115" s="81" t="str">
        <f t="shared" si="308"/>
        <v/>
      </c>
      <c r="SKN115" s="81" t="str">
        <f t="shared" si="308"/>
        <v/>
      </c>
      <c r="SKO115" s="81" t="str">
        <f t="shared" si="308"/>
        <v/>
      </c>
      <c r="SKP115" s="81" t="str">
        <f t="shared" si="308"/>
        <v/>
      </c>
      <c r="SKQ115" s="81" t="str">
        <f t="shared" si="308"/>
        <v/>
      </c>
      <c r="SKR115" s="81" t="str">
        <f t="shared" si="308"/>
        <v/>
      </c>
      <c r="SKS115" s="81" t="str">
        <f t="shared" si="308"/>
        <v/>
      </c>
      <c r="SKT115" s="81" t="str">
        <f t="shared" si="308"/>
        <v/>
      </c>
      <c r="SKU115" s="81" t="str">
        <f t="shared" si="308"/>
        <v/>
      </c>
      <c r="SKV115" s="81" t="str">
        <f t="shared" si="308"/>
        <v/>
      </c>
      <c r="SKW115" s="81" t="str">
        <f t="shared" si="308"/>
        <v/>
      </c>
      <c r="SKX115" s="81" t="str">
        <f t="shared" si="308"/>
        <v/>
      </c>
      <c r="SKY115" s="81" t="str">
        <f t="shared" si="308"/>
        <v/>
      </c>
      <c r="SKZ115" s="81" t="str">
        <f t="shared" si="308"/>
        <v/>
      </c>
      <c r="SLA115" s="81" t="str">
        <f t="shared" si="308"/>
        <v/>
      </c>
      <c r="SLB115" s="81" t="str">
        <f t="shared" si="308"/>
        <v/>
      </c>
      <c r="SLC115" s="81" t="str">
        <f t="shared" ref="SLC115:SNN115" si="309">IF(ISNUMBER(outYear),SLC66+SLC72+SLC78+SLC112,"")</f>
        <v/>
      </c>
      <c r="SLD115" s="81" t="str">
        <f t="shared" si="309"/>
        <v/>
      </c>
      <c r="SLE115" s="81" t="str">
        <f t="shared" si="309"/>
        <v/>
      </c>
      <c r="SLF115" s="81" t="str">
        <f t="shared" si="309"/>
        <v/>
      </c>
      <c r="SLG115" s="81" t="str">
        <f t="shared" si="309"/>
        <v/>
      </c>
      <c r="SLH115" s="81" t="str">
        <f t="shared" si="309"/>
        <v/>
      </c>
      <c r="SLI115" s="81" t="str">
        <f t="shared" si="309"/>
        <v/>
      </c>
      <c r="SLJ115" s="81" t="str">
        <f t="shared" si="309"/>
        <v/>
      </c>
      <c r="SLK115" s="81" t="str">
        <f t="shared" si="309"/>
        <v/>
      </c>
      <c r="SLL115" s="81" t="str">
        <f t="shared" si="309"/>
        <v/>
      </c>
      <c r="SLM115" s="81" t="str">
        <f t="shared" si="309"/>
        <v/>
      </c>
      <c r="SLN115" s="81" t="str">
        <f t="shared" si="309"/>
        <v/>
      </c>
      <c r="SLO115" s="81" t="str">
        <f t="shared" si="309"/>
        <v/>
      </c>
      <c r="SLP115" s="81" t="str">
        <f t="shared" si="309"/>
        <v/>
      </c>
      <c r="SLQ115" s="81" t="str">
        <f t="shared" si="309"/>
        <v/>
      </c>
      <c r="SLR115" s="81" t="str">
        <f t="shared" si="309"/>
        <v/>
      </c>
      <c r="SLS115" s="81" t="str">
        <f t="shared" si="309"/>
        <v/>
      </c>
      <c r="SLT115" s="81" t="str">
        <f t="shared" si="309"/>
        <v/>
      </c>
      <c r="SLU115" s="81" t="str">
        <f t="shared" si="309"/>
        <v/>
      </c>
      <c r="SLV115" s="81" t="str">
        <f t="shared" si="309"/>
        <v/>
      </c>
      <c r="SLW115" s="81" t="str">
        <f t="shared" si="309"/>
        <v/>
      </c>
      <c r="SLX115" s="81" t="str">
        <f t="shared" si="309"/>
        <v/>
      </c>
      <c r="SLY115" s="81" t="str">
        <f t="shared" si="309"/>
        <v/>
      </c>
      <c r="SLZ115" s="81" t="str">
        <f t="shared" si="309"/>
        <v/>
      </c>
      <c r="SMA115" s="81" t="str">
        <f t="shared" si="309"/>
        <v/>
      </c>
      <c r="SMB115" s="81" t="str">
        <f t="shared" si="309"/>
        <v/>
      </c>
      <c r="SMC115" s="81" t="str">
        <f t="shared" si="309"/>
        <v/>
      </c>
      <c r="SMD115" s="81" t="str">
        <f t="shared" si="309"/>
        <v/>
      </c>
      <c r="SME115" s="81" t="str">
        <f t="shared" si="309"/>
        <v/>
      </c>
      <c r="SMF115" s="81" t="str">
        <f t="shared" si="309"/>
        <v/>
      </c>
      <c r="SMG115" s="81" t="str">
        <f t="shared" si="309"/>
        <v/>
      </c>
      <c r="SMH115" s="81" t="str">
        <f t="shared" si="309"/>
        <v/>
      </c>
      <c r="SMI115" s="81" t="str">
        <f t="shared" si="309"/>
        <v/>
      </c>
      <c r="SMJ115" s="81" t="str">
        <f t="shared" si="309"/>
        <v/>
      </c>
      <c r="SMK115" s="81" t="str">
        <f t="shared" si="309"/>
        <v/>
      </c>
      <c r="SML115" s="81" t="str">
        <f t="shared" si="309"/>
        <v/>
      </c>
      <c r="SMM115" s="81" t="str">
        <f t="shared" si="309"/>
        <v/>
      </c>
      <c r="SMN115" s="81" t="str">
        <f t="shared" si="309"/>
        <v/>
      </c>
      <c r="SMO115" s="81" t="str">
        <f t="shared" si="309"/>
        <v/>
      </c>
      <c r="SMP115" s="81" t="str">
        <f t="shared" si="309"/>
        <v/>
      </c>
      <c r="SMQ115" s="81" t="str">
        <f t="shared" si="309"/>
        <v/>
      </c>
      <c r="SMR115" s="81" t="str">
        <f t="shared" si="309"/>
        <v/>
      </c>
      <c r="SMS115" s="81" t="str">
        <f t="shared" si="309"/>
        <v/>
      </c>
      <c r="SMT115" s="81" t="str">
        <f t="shared" si="309"/>
        <v/>
      </c>
      <c r="SMU115" s="81" t="str">
        <f t="shared" si="309"/>
        <v/>
      </c>
      <c r="SMV115" s="81" t="str">
        <f t="shared" si="309"/>
        <v/>
      </c>
      <c r="SMW115" s="81" t="str">
        <f t="shared" si="309"/>
        <v/>
      </c>
      <c r="SMX115" s="81" t="str">
        <f t="shared" si="309"/>
        <v/>
      </c>
      <c r="SMY115" s="81" t="str">
        <f t="shared" si="309"/>
        <v/>
      </c>
      <c r="SMZ115" s="81" t="str">
        <f t="shared" si="309"/>
        <v/>
      </c>
      <c r="SNA115" s="81" t="str">
        <f t="shared" si="309"/>
        <v/>
      </c>
      <c r="SNB115" s="81" t="str">
        <f t="shared" si="309"/>
        <v/>
      </c>
      <c r="SNC115" s="81" t="str">
        <f t="shared" si="309"/>
        <v/>
      </c>
      <c r="SND115" s="81" t="str">
        <f t="shared" si="309"/>
        <v/>
      </c>
      <c r="SNE115" s="81" t="str">
        <f t="shared" si="309"/>
        <v/>
      </c>
      <c r="SNF115" s="81" t="str">
        <f t="shared" si="309"/>
        <v/>
      </c>
      <c r="SNG115" s="81" t="str">
        <f t="shared" si="309"/>
        <v/>
      </c>
      <c r="SNH115" s="81" t="str">
        <f t="shared" si="309"/>
        <v/>
      </c>
      <c r="SNI115" s="81" t="str">
        <f t="shared" si="309"/>
        <v/>
      </c>
      <c r="SNJ115" s="81" t="str">
        <f t="shared" si="309"/>
        <v/>
      </c>
      <c r="SNK115" s="81" t="str">
        <f t="shared" si="309"/>
        <v/>
      </c>
      <c r="SNL115" s="81" t="str">
        <f t="shared" si="309"/>
        <v/>
      </c>
      <c r="SNM115" s="81" t="str">
        <f t="shared" si="309"/>
        <v/>
      </c>
      <c r="SNN115" s="81" t="str">
        <f t="shared" si="309"/>
        <v/>
      </c>
      <c r="SNO115" s="81" t="str">
        <f t="shared" ref="SNO115:SPZ115" si="310">IF(ISNUMBER(outYear),SNO66+SNO72+SNO78+SNO112,"")</f>
        <v/>
      </c>
      <c r="SNP115" s="81" t="str">
        <f t="shared" si="310"/>
        <v/>
      </c>
      <c r="SNQ115" s="81" t="str">
        <f t="shared" si="310"/>
        <v/>
      </c>
      <c r="SNR115" s="81" t="str">
        <f t="shared" si="310"/>
        <v/>
      </c>
      <c r="SNS115" s="81" t="str">
        <f t="shared" si="310"/>
        <v/>
      </c>
      <c r="SNT115" s="81" t="str">
        <f t="shared" si="310"/>
        <v/>
      </c>
      <c r="SNU115" s="81" t="str">
        <f t="shared" si="310"/>
        <v/>
      </c>
      <c r="SNV115" s="81" t="str">
        <f t="shared" si="310"/>
        <v/>
      </c>
      <c r="SNW115" s="81" t="str">
        <f t="shared" si="310"/>
        <v/>
      </c>
      <c r="SNX115" s="81" t="str">
        <f t="shared" si="310"/>
        <v/>
      </c>
      <c r="SNY115" s="81" t="str">
        <f t="shared" si="310"/>
        <v/>
      </c>
      <c r="SNZ115" s="81" t="str">
        <f t="shared" si="310"/>
        <v/>
      </c>
      <c r="SOA115" s="81" t="str">
        <f t="shared" si="310"/>
        <v/>
      </c>
      <c r="SOB115" s="81" t="str">
        <f t="shared" si="310"/>
        <v/>
      </c>
      <c r="SOC115" s="81" t="str">
        <f t="shared" si="310"/>
        <v/>
      </c>
      <c r="SOD115" s="81" t="str">
        <f t="shared" si="310"/>
        <v/>
      </c>
      <c r="SOE115" s="81" t="str">
        <f t="shared" si="310"/>
        <v/>
      </c>
      <c r="SOF115" s="81" t="str">
        <f t="shared" si="310"/>
        <v/>
      </c>
      <c r="SOG115" s="81" t="str">
        <f t="shared" si="310"/>
        <v/>
      </c>
      <c r="SOH115" s="81" t="str">
        <f t="shared" si="310"/>
        <v/>
      </c>
      <c r="SOI115" s="81" t="str">
        <f t="shared" si="310"/>
        <v/>
      </c>
      <c r="SOJ115" s="81" t="str">
        <f t="shared" si="310"/>
        <v/>
      </c>
      <c r="SOK115" s="81" t="str">
        <f t="shared" si="310"/>
        <v/>
      </c>
      <c r="SOL115" s="81" t="str">
        <f t="shared" si="310"/>
        <v/>
      </c>
      <c r="SOM115" s="81" t="str">
        <f t="shared" si="310"/>
        <v/>
      </c>
      <c r="SON115" s="81" t="str">
        <f t="shared" si="310"/>
        <v/>
      </c>
      <c r="SOO115" s="81" t="str">
        <f t="shared" si="310"/>
        <v/>
      </c>
      <c r="SOP115" s="81" t="str">
        <f t="shared" si="310"/>
        <v/>
      </c>
      <c r="SOQ115" s="81" t="str">
        <f t="shared" si="310"/>
        <v/>
      </c>
      <c r="SOR115" s="81" t="str">
        <f t="shared" si="310"/>
        <v/>
      </c>
      <c r="SOS115" s="81" t="str">
        <f t="shared" si="310"/>
        <v/>
      </c>
      <c r="SOT115" s="81" t="str">
        <f t="shared" si="310"/>
        <v/>
      </c>
      <c r="SOU115" s="81" t="str">
        <f t="shared" si="310"/>
        <v/>
      </c>
      <c r="SOV115" s="81" t="str">
        <f t="shared" si="310"/>
        <v/>
      </c>
      <c r="SOW115" s="81" t="str">
        <f t="shared" si="310"/>
        <v/>
      </c>
      <c r="SOX115" s="81" t="str">
        <f t="shared" si="310"/>
        <v/>
      </c>
      <c r="SOY115" s="81" t="str">
        <f t="shared" si="310"/>
        <v/>
      </c>
      <c r="SOZ115" s="81" t="str">
        <f t="shared" si="310"/>
        <v/>
      </c>
      <c r="SPA115" s="81" t="str">
        <f t="shared" si="310"/>
        <v/>
      </c>
      <c r="SPB115" s="81" t="str">
        <f t="shared" si="310"/>
        <v/>
      </c>
      <c r="SPC115" s="81" t="str">
        <f t="shared" si="310"/>
        <v/>
      </c>
      <c r="SPD115" s="81" t="str">
        <f t="shared" si="310"/>
        <v/>
      </c>
      <c r="SPE115" s="81" t="str">
        <f t="shared" si="310"/>
        <v/>
      </c>
      <c r="SPF115" s="81" t="str">
        <f t="shared" si="310"/>
        <v/>
      </c>
      <c r="SPG115" s="81" t="str">
        <f t="shared" si="310"/>
        <v/>
      </c>
      <c r="SPH115" s="81" t="str">
        <f t="shared" si="310"/>
        <v/>
      </c>
      <c r="SPI115" s="81" t="str">
        <f t="shared" si="310"/>
        <v/>
      </c>
      <c r="SPJ115" s="81" t="str">
        <f t="shared" si="310"/>
        <v/>
      </c>
      <c r="SPK115" s="81" t="str">
        <f t="shared" si="310"/>
        <v/>
      </c>
      <c r="SPL115" s="81" t="str">
        <f t="shared" si="310"/>
        <v/>
      </c>
      <c r="SPM115" s="81" t="str">
        <f t="shared" si="310"/>
        <v/>
      </c>
      <c r="SPN115" s="81" t="str">
        <f t="shared" si="310"/>
        <v/>
      </c>
      <c r="SPO115" s="81" t="str">
        <f t="shared" si="310"/>
        <v/>
      </c>
      <c r="SPP115" s="81" t="str">
        <f t="shared" si="310"/>
        <v/>
      </c>
      <c r="SPQ115" s="81" t="str">
        <f t="shared" si="310"/>
        <v/>
      </c>
      <c r="SPR115" s="81" t="str">
        <f t="shared" si="310"/>
        <v/>
      </c>
      <c r="SPS115" s="81" t="str">
        <f t="shared" si="310"/>
        <v/>
      </c>
      <c r="SPT115" s="81" t="str">
        <f t="shared" si="310"/>
        <v/>
      </c>
      <c r="SPU115" s="81" t="str">
        <f t="shared" si="310"/>
        <v/>
      </c>
      <c r="SPV115" s="81" t="str">
        <f t="shared" si="310"/>
        <v/>
      </c>
      <c r="SPW115" s="81" t="str">
        <f t="shared" si="310"/>
        <v/>
      </c>
      <c r="SPX115" s="81" t="str">
        <f t="shared" si="310"/>
        <v/>
      </c>
      <c r="SPY115" s="81" t="str">
        <f t="shared" si="310"/>
        <v/>
      </c>
      <c r="SPZ115" s="81" t="str">
        <f t="shared" si="310"/>
        <v/>
      </c>
      <c r="SQA115" s="81" t="str">
        <f t="shared" ref="SQA115:SSL115" si="311">IF(ISNUMBER(outYear),SQA66+SQA72+SQA78+SQA112,"")</f>
        <v/>
      </c>
      <c r="SQB115" s="81" t="str">
        <f t="shared" si="311"/>
        <v/>
      </c>
      <c r="SQC115" s="81" t="str">
        <f t="shared" si="311"/>
        <v/>
      </c>
      <c r="SQD115" s="81" t="str">
        <f t="shared" si="311"/>
        <v/>
      </c>
      <c r="SQE115" s="81" t="str">
        <f t="shared" si="311"/>
        <v/>
      </c>
      <c r="SQF115" s="81" t="str">
        <f t="shared" si="311"/>
        <v/>
      </c>
      <c r="SQG115" s="81" t="str">
        <f t="shared" si="311"/>
        <v/>
      </c>
      <c r="SQH115" s="81" t="str">
        <f t="shared" si="311"/>
        <v/>
      </c>
      <c r="SQI115" s="81" t="str">
        <f t="shared" si="311"/>
        <v/>
      </c>
      <c r="SQJ115" s="81" t="str">
        <f t="shared" si="311"/>
        <v/>
      </c>
      <c r="SQK115" s="81" t="str">
        <f t="shared" si="311"/>
        <v/>
      </c>
      <c r="SQL115" s="81" t="str">
        <f t="shared" si="311"/>
        <v/>
      </c>
      <c r="SQM115" s="81" t="str">
        <f t="shared" si="311"/>
        <v/>
      </c>
      <c r="SQN115" s="81" t="str">
        <f t="shared" si="311"/>
        <v/>
      </c>
      <c r="SQO115" s="81" t="str">
        <f t="shared" si="311"/>
        <v/>
      </c>
      <c r="SQP115" s="81" t="str">
        <f t="shared" si="311"/>
        <v/>
      </c>
      <c r="SQQ115" s="81" t="str">
        <f t="shared" si="311"/>
        <v/>
      </c>
      <c r="SQR115" s="81" t="str">
        <f t="shared" si="311"/>
        <v/>
      </c>
      <c r="SQS115" s="81" t="str">
        <f t="shared" si="311"/>
        <v/>
      </c>
      <c r="SQT115" s="81" t="str">
        <f t="shared" si="311"/>
        <v/>
      </c>
      <c r="SQU115" s="81" t="str">
        <f t="shared" si="311"/>
        <v/>
      </c>
      <c r="SQV115" s="81" t="str">
        <f t="shared" si="311"/>
        <v/>
      </c>
      <c r="SQW115" s="81" t="str">
        <f t="shared" si="311"/>
        <v/>
      </c>
      <c r="SQX115" s="81" t="str">
        <f t="shared" si="311"/>
        <v/>
      </c>
      <c r="SQY115" s="81" t="str">
        <f t="shared" si="311"/>
        <v/>
      </c>
      <c r="SQZ115" s="81" t="str">
        <f t="shared" si="311"/>
        <v/>
      </c>
      <c r="SRA115" s="81" t="str">
        <f t="shared" si="311"/>
        <v/>
      </c>
      <c r="SRB115" s="81" t="str">
        <f t="shared" si="311"/>
        <v/>
      </c>
      <c r="SRC115" s="81" t="str">
        <f t="shared" si="311"/>
        <v/>
      </c>
      <c r="SRD115" s="81" t="str">
        <f t="shared" si="311"/>
        <v/>
      </c>
      <c r="SRE115" s="81" t="str">
        <f t="shared" si="311"/>
        <v/>
      </c>
      <c r="SRF115" s="81" t="str">
        <f t="shared" si="311"/>
        <v/>
      </c>
      <c r="SRG115" s="81" t="str">
        <f t="shared" si="311"/>
        <v/>
      </c>
      <c r="SRH115" s="81" t="str">
        <f t="shared" si="311"/>
        <v/>
      </c>
      <c r="SRI115" s="81" t="str">
        <f t="shared" si="311"/>
        <v/>
      </c>
      <c r="SRJ115" s="81" t="str">
        <f t="shared" si="311"/>
        <v/>
      </c>
      <c r="SRK115" s="81" t="str">
        <f t="shared" si="311"/>
        <v/>
      </c>
      <c r="SRL115" s="81" t="str">
        <f t="shared" si="311"/>
        <v/>
      </c>
      <c r="SRM115" s="81" t="str">
        <f t="shared" si="311"/>
        <v/>
      </c>
      <c r="SRN115" s="81" t="str">
        <f t="shared" si="311"/>
        <v/>
      </c>
      <c r="SRO115" s="81" t="str">
        <f t="shared" si="311"/>
        <v/>
      </c>
      <c r="SRP115" s="81" t="str">
        <f t="shared" si="311"/>
        <v/>
      </c>
      <c r="SRQ115" s="81" t="str">
        <f t="shared" si="311"/>
        <v/>
      </c>
      <c r="SRR115" s="81" t="str">
        <f t="shared" si="311"/>
        <v/>
      </c>
      <c r="SRS115" s="81" t="str">
        <f t="shared" si="311"/>
        <v/>
      </c>
      <c r="SRT115" s="81" t="str">
        <f t="shared" si="311"/>
        <v/>
      </c>
      <c r="SRU115" s="81" t="str">
        <f t="shared" si="311"/>
        <v/>
      </c>
      <c r="SRV115" s="81" t="str">
        <f t="shared" si="311"/>
        <v/>
      </c>
      <c r="SRW115" s="81" t="str">
        <f t="shared" si="311"/>
        <v/>
      </c>
      <c r="SRX115" s="81" t="str">
        <f t="shared" si="311"/>
        <v/>
      </c>
      <c r="SRY115" s="81" t="str">
        <f t="shared" si="311"/>
        <v/>
      </c>
      <c r="SRZ115" s="81" t="str">
        <f t="shared" si="311"/>
        <v/>
      </c>
      <c r="SSA115" s="81" t="str">
        <f t="shared" si="311"/>
        <v/>
      </c>
      <c r="SSB115" s="81" t="str">
        <f t="shared" si="311"/>
        <v/>
      </c>
      <c r="SSC115" s="81" t="str">
        <f t="shared" si="311"/>
        <v/>
      </c>
      <c r="SSD115" s="81" t="str">
        <f t="shared" si="311"/>
        <v/>
      </c>
      <c r="SSE115" s="81" t="str">
        <f t="shared" si="311"/>
        <v/>
      </c>
      <c r="SSF115" s="81" t="str">
        <f t="shared" si="311"/>
        <v/>
      </c>
      <c r="SSG115" s="81" t="str">
        <f t="shared" si="311"/>
        <v/>
      </c>
      <c r="SSH115" s="81" t="str">
        <f t="shared" si="311"/>
        <v/>
      </c>
      <c r="SSI115" s="81" t="str">
        <f t="shared" si="311"/>
        <v/>
      </c>
      <c r="SSJ115" s="81" t="str">
        <f t="shared" si="311"/>
        <v/>
      </c>
      <c r="SSK115" s="81" t="str">
        <f t="shared" si="311"/>
        <v/>
      </c>
      <c r="SSL115" s="81" t="str">
        <f t="shared" si="311"/>
        <v/>
      </c>
      <c r="SSM115" s="81" t="str">
        <f t="shared" ref="SSM115:SUX115" si="312">IF(ISNUMBER(outYear),SSM66+SSM72+SSM78+SSM112,"")</f>
        <v/>
      </c>
      <c r="SSN115" s="81" t="str">
        <f t="shared" si="312"/>
        <v/>
      </c>
      <c r="SSO115" s="81" t="str">
        <f t="shared" si="312"/>
        <v/>
      </c>
      <c r="SSP115" s="81" t="str">
        <f t="shared" si="312"/>
        <v/>
      </c>
      <c r="SSQ115" s="81" t="str">
        <f t="shared" si="312"/>
        <v/>
      </c>
      <c r="SSR115" s="81" t="str">
        <f t="shared" si="312"/>
        <v/>
      </c>
      <c r="SSS115" s="81" t="str">
        <f t="shared" si="312"/>
        <v/>
      </c>
      <c r="SST115" s="81" t="str">
        <f t="shared" si="312"/>
        <v/>
      </c>
      <c r="SSU115" s="81" t="str">
        <f t="shared" si="312"/>
        <v/>
      </c>
      <c r="SSV115" s="81" t="str">
        <f t="shared" si="312"/>
        <v/>
      </c>
      <c r="SSW115" s="81" t="str">
        <f t="shared" si="312"/>
        <v/>
      </c>
      <c r="SSX115" s="81" t="str">
        <f t="shared" si="312"/>
        <v/>
      </c>
      <c r="SSY115" s="81" t="str">
        <f t="shared" si="312"/>
        <v/>
      </c>
      <c r="SSZ115" s="81" t="str">
        <f t="shared" si="312"/>
        <v/>
      </c>
      <c r="STA115" s="81" t="str">
        <f t="shared" si="312"/>
        <v/>
      </c>
      <c r="STB115" s="81" t="str">
        <f t="shared" si="312"/>
        <v/>
      </c>
      <c r="STC115" s="81" t="str">
        <f t="shared" si="312"/>
        <v/>
      </c>
      <c r="STD115" s="81" t="str">
        <f t="shared" si="312"/>
        <v/>
      </c>
      <c r="STE115" s="81" t="str">
        <f t="shared" si="312"/>
        <v/>
      </c>
      <c r="STF115" s="81" t="str">
        <f t="shared" si="312"/>
        <v/>
      </c>
      <c r="STG115" s="81" t="str">
        <f t="shared" si="312"/>
        <v/>
      </c>
      <c r="STH115" s="81" t="str">
        <f t="shared" si="312"/>
        <v/>
      </c>
      <c r="STI115" s="81" t="str">
        <f t="shared" si="312"/>
        <v/>
      </c>
      <c r="STJ115" s="81" t="str">
        <f t="shared" si="312"/>
        <v/>
      </c>
      <c r="STK115" s="81" t="str">
        <f t="shared" si="312"/>
        <v/>
      </c>
      <c r="STL115" s="81" t="str">
        <f t="shared" si="312"/>
        <v/>
      </c>
      <c r="STM115" s="81" t="str">
        <f t="shared" si="312"/>
        <v/>
      </c>
      <c r="STN115" s="81" t="str">
        <f t="shared" si="312"/>
        <v/>
      </c>
      <c r="STO115" s="81" t="str">
        <f t="shared" si="312"/>
        <v/>
      </c>
      <c r="STP115" s="81" t="str">
        <f t="shared" si="312"/>
        <v/>
      </c>
      <c r="STQ115" s="81" t="str">
        <f t="shared" si="312"/>
        <v/>
      </c>
      <c r="STR115" s="81" t="str">
        <f t="shared" si="312"/>
        <v/>
      </c>
      <c r="STS115" s="81" t="str">
        <f t="shared" si="312"/>
        <v/>
      </c>
      <c r="STT115" s="81" t="str">
        <f t="shared" si="312"/>
        <v/>
      </c>
      <c r="STU115" s="81" t="str">
        <f t="shared" si="312"/>
        <v/>
      </c>
      <c r="STV115" s="81" t="str">
        <f t="shared" si="312"/>
        <v/>
      </c>
      <c r="STW115" s="81" t="str">
        <f t="shared" si="312"/>
        <v/>
      </c>
      <c r="STX115" s="81" t="str">
        <f t="shared" si="312"/>
        <v/>
      </c>
      <c r="STY115" s="81" t="str">
        <f t="shared" si="312"/>
        <v/>
      </c>
      <c r="STZ115" s="81" t="str">
        <f t="shared" si="312"/>
        <v/>
      </c>
      <c r="SUA115" s="81" t="str">
        <f t="shared" si="312"/>
        <v/>
      </c>
      <c r="SUB115" s="81" t="str">
        <f t="shared" si="312"/>
        <v/>
      </c>
      <c r="SUC115" s="81" t="str">
        <f t="shared" si="312"/>
        <v/>
      </c>
      <c r="SUD115" s="81" t="str">
        <f t="shared" si="312"/>
        <v/>
      </c>
      <c r="SUE115" s="81" t="str">
        <f t="shared" si="312"/>
        <v/>
      </c>
      <c r="SUF115" s="81" t="str">
        <f t="shared" si="312"/>
        <v/>
      </c>
      <c r="SUG115" s="81" t="str">
        <f t="shared" si="312"/>
        <v/>
      </c>
      <c r="SUH115" s="81" t="str">
        <f t="shared" si="312"/>
        <v/>
      </c>
      <c r="SUI115" s="81" t="str">
        <f t="shared" si="312"/>
        <v/>
      </c>
      <c r="SUJ115" s="81" t="str">
        <f t="shared" si="312"/>
        <v/>
      </c>
      <c r="SUK115" s="81" t="str">
        <f t="shared" si="312"/>
        <v/>
      </c>
      <c r="SUL115" s="81" t="str">
        <f t="shared" si="312"/>
        <v/>
      </c>
      <c r="SUM115" s="81" t="str">
        <f t="shared" si="312"/>
        <v/>
      </c>
      <c r="SUN115" s="81" t="str">
        <f t="shared" si="312"/>
        <v/>
      </c>
      <c r="SUO115" s="81" t="str">
        <f t="shared" si="312"/>
        <v/>
      </c>
      <c r="SUP115" s="81" t="str">
        <f t="shared" si="312"/>
        <v/>
      </c>
      <c r="SUQ115" s="81" t="str">
        <f t="shared" si="312"/>
        <v/>
      </c>
      <c r="SUR115" s="81" t="str">
        <f t="shared" si="312"/>
        <v/>
      </c>
      <c r="SUS115" s="81" t="str">
        <f t="shared" si="312"/>
        <v/>
      </c>
      <c r="SUT115" s="81" t="str">
        <f t="shared" si="312"/>
        <v/>
      </c>
      <c r="SUU115" s="81" t="str">
        <f t="shared" si="312"/>
        <v/>
      </c>
      <c r="SUV115" s="81" t="str">
        <f t="shared" si="312"/>
        <v/>
      </c>
      <c r="SUW115" s="81" t="str">
        <f t="shared" si="312"/>
        <v/>
      </c>
      <c r="SUX115" s="81" t="str">
        <f t="shared" si="312"/>
        <v/>
      </c>
      <c r="SUY115" s="81" t="str">
        <f t="shared" ref="SUY115:SXJ115" si="313">IF(ISNUMBER(outYear),SUY66+SUY72+SUY78+SUY112,"")</f>
        <v/>
      </c>
      <c r="SUZ115" s="81" t="str">
        <f t="shared" si="313"/>
        <v/>
      </c>
      <c r="SVA115" s="81" t="str">
        <f t="shared" si="313"/>
        <v/>
      </c>
      <c r="SVB115" s="81" t="str">
        <f t="shared" si="313"/>
        <v/>
      </c>
      <c r="SVC115" s="81" t="str">
        <f t="shared" si="313"/>
        <v/>
      </c>
      <c r="SVD115" s="81" t="str">
        <f t="shared" si="313"/>
        <v/>
      </c>
      <c r="SVE115" s="81" t="str">
        <f t="shared" si="313"/>
        <v/>
      </c>
      <c r="SVF115" s="81" t="str">
        <f t="shared" si="313"/>
        <v/>
      </c>
      <c r="SVG115" s="81" t="str">
        <f t="shared" si="313"/>
        <v/>
      </c>
      <c r="SVH115" s="81" t="str">
        <f t="shared" si="313"/>
        <v/>
      </c>
      <c r="SVI115" s="81" t="str">
        <f t="shared" si="313"/>
        <v/>
      </c>
      <c r="SVJ115" s="81" t="str">
        <f t="shared" si="313"/>
        <v/>
      </c>
      <c r="SVK115" s="81" t="str">
        <f t="shared" si="313"/>
        <v/>
      </c>
      <c r="SVL115" s="81" t="str">
        <f t="shared" si="313"/>
        <v/>
      </c>
      <c r="SVM115" s="81" t="str">
        <f t="shared" si="313"/>
        <v/>
      </c>
      <c r="SVN115" s="81" t="str">
        <f t="shared" si="313"/>
        <v/>
      </c>
      <c r="SVO115" s="81" t="str">
        <f t="shared" si="313"/>
        <v/>
      </c>
      <c r="SVP115" s="81" t="str">
        <f t="shared" si="313"/>
        <v/>
      </c>
      <c r="SVQ115" s="81" t="str">
        <f t="shared" si="313"/>
        <v/>
      </c>
      <c r="SVR115" s="81" t="str">
        <f t="shared" si="313"/>
        <v/>
      </c>
      <c r="SVS115" s="81" t="str">
        <f t="shared" si="313"/>
        <v/>
      </c>
      <c r="SVT115" s="81" t="str">
        <f t="shared" si="313"/>
        <v/>
      </c>
      <c r="SVU115" s="81" t="str">
        <f t="shared" si="313"/>
        <v/>
      </c>
      <c r="SVV115" s="81" t="str">
        <f t="shared" si="313"/>
        <v/>
      </c>
      <c r="SVW115" s="81" t="str">
        <f t="shared" si="313"/>
        <v/>
      </c>
      <c r="SVX115" s="81" t="str">
        <f t="shared" si="313"/>
        <v/>
      </c>
      <c r="SVY115" s="81" t="str">
        <f t="shared" si="313"/>
        <v/>
      </c>
      <c r="SVZ115" s="81" t="str">
        <f t="shared" si="313"/>
        <v/>
      </c>
      <c r="SWA115" s="81" t="str">
        <f t="shared" si="313"/>
        <v/>
      </c>
      <c r="SWB115" s="81" t="str">
        <f t="shared" si="313"/>
        <v/>
      </c>
      <c r="SWC115" s="81" t="str">
        <f t="shared" si="313"/>
        <v/>
      </c>
      <c r="SWD115" s="81" t="str">
        <f t="shared" si="313"/>
        <v/>
      </c>
      <c r="SWE115" s="81" t="str">
        <f t="shared" si="313"/>
        <v/>
      </c>
      <c r="SWF115" s="81" t="str">
        <f t="shared" si="313"/>
        <v/>
      </c>
      <c r="SWG115" s="81" t="str">
        <f t="shared" si="313"/>
        <v/>
      </c>
      <c r="SWH115" s="81" t="str">
        <f t="shared" si="313"/>
        <v/>
      </c>
      <c r="SWI115" s="81" t="str">
        <f t="shared" si="313"/>
        <v/>
      </c>
      <c r="SWJ115" s="81" t="str">
        <f t="shared" si="313"/>
        <v/>
      </c>
      <c r="SWK115" s="81" t="str">
        <f t="shared" si="313"/>
        <v/>
      </c>
      <c r="SWL115" s="81" t="str">
        <f t="shared" si="313"/>
        <v/>
      </c>
      <c r="SWM115" s="81" t="str">
        <f t="shared" si="313"/>
        <v/>
      </c>
      <c r="SWN115" s="81" t="str">
        <f t="shared" si="313"/>
        <v/>
      </c>
      <c r="SWO115" s="81" t="str">
        <f t="shared" si="313"/>
        <v/>
      </c>
      <c r="SWP115" s="81" t="str">
        <f t="shared" si="313"/>
        <v/>
      </c>
      <c r="SWQ115" s="81" t="str">
        <f t="shared" si="313"/>
        <v/>
      </c>
      <c r="SWR115" s="81" t="str">
        <f t="shared" si="313"/>
        <v/>
      </c>
      <c r="SWS115" s="81" t="str">
        <f t="shared" si="313"/>
        <v/>
      </c>
      <c r="SWT115" s="81" t="str">
        <f t="shared" si="313"/>
        <v/>
      </c>
      <c r="SWU115" s="81" t="str">
        <f t="shared" si="313"/>
        <v/>
      </c>
      <c r="SWV115" s="81" t="str">
        <f t="shared" si="313"/>
        <v/>
      </c>
      <c r="SWW115" s="81" t="str">
        <f t="shared" si="313"/>
        <v/>
      </c>
      <c r="SWX115" s="81" t="str">
        <f t="shared" si="313"/>
        <v/>
      </c>
      <c r="SWY115" s="81" t="str">
        <f t="shared" si="313"/>
        <v/>
      </c>
      <c r="SWZ115" s="81" t="str">
        <f t="shared" si="313"/>
        <v/>
      </c>
      <c r="SXA115" s="81" t="str">
        <f t="shared" si="313"/>
        <v/>
      </c>
      <c r="SXB115" s="81" t="str">
        <f t="shared" si="313"/>
        <v/>
      </c>
      <c r="SXC115" s="81" t="str">
        <f t="shared" si="313"/>
        <v/>
      </c>
      <c r="SXD115" s="81" t="str">
        <f t="shared" si="313"/>
        <v/>
      </c>
      <c r="SXE115" s="81" t="str">
        <f t="shared" si="313"/>
        <v/>
      </c>
      <c r="SXF115" s="81" t="str">
        <f t="shared" si="313"/>
        <v/>
      </c>
      <c r="SXG115" s="81" t="str">
        <f t="shared" si="313"/>
        <v/>
      </c>
      <c r="SXH115" s="81" t="str">
        <f t="shared" si="313"/>
        <v/>
      </c>
      <c r="SXI115" s="81" t="str">
        <f t="shared" si="313"/>
        <v/>
      </c>
      <c r="SXJ115" s="81" t="str">
        <f t="shared" si="313"/>
        <v/>
      </c>
      <c r="SXK115" s="81" t="str">
        <f t="shared" ref="SXK115:SZV115" si="314">IF(ISNUMBER(outYear),SXK66+SXK72+SXK78+SXK112,"")</f>
        <v/>
      </c>
      <c r="SXL115" s="81" t="str">
        <f t="shared" si="314"/>
        <v/>
      </c>
      <c r="SXM115" s="81" t="str">
        <f t="shared" si="314"/>
        <v/>
      </c>
      <c r="SXN115" s="81" t="str">
        <f t="shared" si="314"/>
        <v/>
      </c>
      <c r="SXO115" s="81" t="str">
        <f t="shared" si="314"/>
        <v/>
      </c>
      <c r="SXP115" s="81" t="str">
        <f t="shared" si="314"/>
        <v/>
      </c>
      <c r="SXQ115" s="81" t="str">
        <f t="shared" si="314"/>
        <v/>
      </c>
      <c r="SXR115" s="81" t="str">
        <f t="shared" si="314"/>
        <v/>
      </c>
      <c r="SXS115" s="81" t="str">
        <f t="shared" si="314"/>
        <v/>
      </c>
      <c r="SXT115" s="81" t="str">
        <f t="shared" si="314"/>
        <v/>
      </c>
      <c r="SXU115" s="81" t="str">
        <f t="shared" si="314"/>
        <v/>
      </c>
      <c r="SXV115" s="81" t="str">
        <f t="shared" si="314"/>
        <v/>
      </c>
      <c r="SXW115" s="81" t="str">
        <f t="shared" si="314"/>
        <v/>
      </c>
      <c r="SXX115" s="81" t="str">
        <f t="shared" si="314"/>
        <v/>
      </c>
      <c r="SXY115" s="81" t="str">
        <f t="shared" si="314"/>
        <v/>
      </c>
      <c r="SXZ115" s="81" t="str">
        <f t="shared" si="314"/>
        <v/>
      </c>
      <c r="SYA115" s="81" t="str">
        <f t="shared" si="314"/>
        <v/>
      </c>
      <c r="SYB115" s="81" t="str">
        <f t="shared" si="314"/>
        <v/>
      </c>
      <c r="SYC115" s="81" t="str">
        <f t="shared" si="314"/>
        <v/>
      </c>
      <c r="SYD115" s="81" t="str">
        <f t="shared" si="314"/>
        <v/>
      </c>
      <c r="SYE115" s="81" t="str">
        <f t="shared" si="314"/>
        <v/>
      </c>
      <c r="SYF115" s="81" t="str">
        <f t="shared" si="314"/>
        <v/>
      </c>
      <c r="SYG115" s="81" t="str">
        <f t="shared" si="314"/>
        <v/>
      </c>
      <c r="SYH115" s="81" t="str">
        <f t="shared" si="314"/>
        <v/>
      </c>
      <c r="SYI115" s="81" t="str">
        <f t="shared" si="314"/>
        <v/>
      </c>
      <c r="SYJ115" s="81" t="str">
        <f t="shared" si="314"/>
        <v/>
      </c>
      <c r="SYK115" s="81" t="str">
        <f t="shared" si="314"/>
        <v/>
      </c>
      <c r="SYL115" s="81" t="str">
        <f t="shared" si="314"/>
        <v/>
      </c>
      <c r="SYM115" s="81" t="str">
        <f t="shared" si="314"/>
        <v/>
      </c>
      <c r="SYN115" s="81" t="str">
        <f t="shared" si="314"/>
        <v/>
      </c>
      <c r="SYO115" s="81" t="str">
        <f t="shared" si="314"/>
        <v/>
      </c>
      <c r="SYP115" s="81" t="str">
        <f t="shared" si="314"/>
        <v/>
      </c>
      <c r="SYQ115" s="81" t="str">
        <f t="shared" si="314"/>
        <v/>
      </c>
      <c r="SYR115" s="81" t="str">
        <f t="shared" si="314"/>
        <v/>
      </c>
      <c r="SYS115" s="81" t="str">
        <f t="shared" si="314"/>
        <v/>
      </c>
      <c r="SYT115" s="81" t="str">
        <f t="shared" si="314"/>
        <v/>
      </c>
      <c r="SYU115" s="81" t="str">
        <f t="shared" si="314"/>
        <v/>
      </c>
      <c r="SYV115" s="81" t="str">
        <f t="shared" si="314"/>
        <v/>
      </c>
      <c r="SYW115" s="81" t="str">
        <f t="shared" si="314"/>
        <v/>
      </c>
      <c r="SYX115" s="81" t="str">
        <f t="shared" si="314"/>
        <v/>
      </c>
      <c r="SYY115" s="81" t="str">
        <f t="shared" si="314"/>
        <v/>
      </c>
      <c r="SYZ115" s="81" t="str">
        <f t="shared" si="314"/>
        <v/>
      </c>
      <c r="SZA115" s="81" t="str">
        <f t="shared" si="314"/>
        <v/>
      </c>
      <c r="SZB115" s="81" t="str">
        <f t="shared" si="314"/>
        <v/>
      </c>
      <c r="SZC115" s="81" t="str">
        <f t="shared" si="314"/>
        <v/>
      </c>
      <c r="SZD115" s="81" t="str">
        <f t="shared" si="314"/>
        <v/>
      </c>
      <c r="SZE115" s="81" t="str">
        <f t="shared" si="314"/>
        <v/>
      </c>
      <c r="SZF115" s="81" t="str">
        <f t="shared" si="314"/>
        <v/>
      </c>
      <c r="SZG115" s="81" t="str">
        <f t="shared" si="314"/>
        <v/>
      </c>
      <c r="SZH115" s="81" t="str">
        <f t="shared" si="314"/>
        <v/>
      </c>
      <c r="SZI115" s="81" t="str">
        <f t="shared" si="314"/>
        <v/>
      </c>
      <c r="SZJ115" s="81" t="str">
        <f t="shared" si="314"/>
        <v/>
      </c>
      <c r="SZK115" s="81" t="str">
        <f t="shared" si="314"/>
        <v/>
      </c>
      <c r="SZL115" s="81" t="str">
        <f t="shared" si="314"/>
        <v/>
      </c>
      <c r="SZM115" s="81" t="str">
        <f t="shared" si="314"/>
        <v/>
      </c>
      <c r="SZN115" s="81" t="str">
        <f t="shared" si="314"/>
        <v/>
      </c>
      <c r="SZO115" s="81" t="str">
        <f t="shared" si="314"/>
        <v/>
      </c>
      <c r="SZP115" s="81" t="str">
        <f t="shared" si="314"/>
        <v/>
      </c>
      <c r="SZQ115" s="81" t="str">
        <f t="shared" si="314"/>
        <v/>
      </c>
      <c r="SZR115" s="81" t="str">
        <f t="shared" si="314"/>
        <v/>
      </c>
      <c r="SZS115" s="81" t="str">
        <f t="shared" si="314"/>
        <v/>
      </c>
      <c r="SZT115" s="81" t="str">
        <f t="shared" si="314"/>
        <v/>
      </c>
      <c r="SZU115" s="81" t="str">
        <f t="shared" si="314"/>
        <v/>
      </c>
      <c r="SZV115" s="81" t="str">
        <f t="shared" si="314"/>
        <v/>
      </c>
      <c r="SZW115" s="81" t="str">
        <f t="shared" ref="SZW115:TCH115" si="315">IF(ISNUMBER(outYear),SZW66+SZW72+SZW78+SZW112,"")</f>
        <v/>
      </c>
      <c r="SZX115" s="81" t="str">
        <f t="shared" si="315"/>
        <v/>
      </c>
      <c r="SZY115" s="81" t="str">
        <f t="shared" si="315"/>
        <v/>
      </c>
      <c r="SZZ115" s="81" t="str">
        <f t="shared" si="315"/>
        <v/>
      </c>
      <c r="TAA115" s="81" t="str">
        <f t="shared" si="315"/>
        <v/>
      </c>
      <c r="TAB115" s="81" t="str">
        <f t="shared" si="315"/>
        <v/>
      </c>
      <c r="TAC115" s="81" t="str">
        <f t="shared" si="315"/>
        <v/>
      </c>
      <c r="TAD115" s="81" t="str">
        <f t="shared" si="315"/>
        <v/>
      </c>
      <c r="TAE115" s="81" t="str">
        <f t="shared" si="315"/>
        <v/>
      </c>
      <c r="TAF115" s="81" t="str">
        <f t="shared" si="315"/>
        <v/>
      </c>
      <c r="TAG115" s="81" t="str">
        <f t="shared" si="315"/>
        <v/>
      </c>
      <c r="TAH115" s="81" t="str">
        <f t="shared" si="315"/>
        <v/>
      </c>
      <c r="TAI115" s="81" t="str">
        <f t="shared" si="315"/>
        <v/>
      </c>
      <c r="TAJ115" s="81" t="str">
        <f t="shared" si="315"/>
        <v/>
      </c>
      <c r="TAK115" s="81" t="str">
        <f t="shared" si="315"/>
        <v/>
      </c>
      <c r="TAL115" s="81" t="str">
        <f t="shared" si="315"/>
        <v/>
      </c>
      <c r="TAM115" s="81" t="str">
        <f t="shared" si="315"/>
        <v/>
      </c>
      <c r="TAN115" s="81" t="str">
        <f t="shared" si="315"/>
        <v/>
      </c>
      <c r="TAO115" s="81" t="str">
        <f t="shared" si="315"/>
        <v/>
      </c>
      <c r="TAP115" s="81" t="str">
        <f t="shared" si="315"/>
        <v/>
      </c>
      <c r="TAQ115" s="81" t="str">
        <f t="shared" si="315"/>
        <v/>
      </c>
      <c r="TAR115" s="81" t="str">
        <f t="shared" si="315"/>
        <v/>
      </c>
      <c r="TAS115" s="81" t="str">
        <f t="shared" si="315"/>
        <v/>
      </c>
      <c r="TAT115" s="81" t="str">
        <f t="shared" si="315"/>
        <v/>
      </c>
      <c r="TAU115" s="81" t="str">
        <f t="shared" si="315"/>
        <v/>
      </c>
      <c r="TAV115" s="81" t="str">
        <f t="shared" si="315"/>
        <v/>
      </c>
      <c r="TAW115" s="81" t="str">
        <f t="shared" si="315"/>
        <v/>
      </c>
      <c r="TAX115" s="81" t="str">
        <f t="shared" si="315"/>
        <v/>
      </c>
      <c r="TAY115" s="81" t="str">
        <f t="shared" si="315"/>
        <v/>
      </c>
      <c r="TAZ115" s="81" t="str">
        <f t="shared" si="315"/>
        <v/>
      </c>
      <c r="TBA115" s="81" t="str">
        <f t="shared" si="315"/>
        <v/>
      </c>
      <c r="TBB115" s="81" t="str">
        <f t="shared" si="315"/>
        <v/>
      </c>
      <c r="TBC115" s="81" t="str">
        <f t="shared" si="315"/>
        <v/>
      </c>
      <c r="TBD115" s="81" t="str">
        <f t="shared" si="315"/>
        <v/>
      </c>
      <c r="TBE115" s="81" t="str">
        <f t="shared" si="315"/>
        <v/>
      </c>
      <c r="TBF115" s="81" t="str">
        <f t="shared" si="315"/>
        <v/>
      </c>
      <c r="TBG115" s="81" t="str">
        <f t="shared" si="315"/>
        <v/>
      </c>
      <c r="TBH115" s="81" t="str">
        <f t="shared" si="315"/>
        <v/>
      </c>
      <c r="TBI115" s="81" t="str">
        <f t="shared" si="315"/>
        <v/>
      </c>
      <c r="TBJ115" s="81" t="str">
        <f t="shared" si="315"/>
        <v/>
      </c>
      <c r="TBK115" s="81" t="str">
        <f t="shared" si="315"/>
        <v/>
      </c>
      <c r="TBL115" s="81" t="str">
        <f t="shared" si="315"/>
        <v/>
      </c>
      <c r="TBM115" s="81" t="str">
        <f t="shared" si="315"/>
        <v/>
      </c>
      <c r="TBN115" s="81" t="str">
        <f t="shared" si="315"/>
        <v/>
      </c>
      <c r="TBO115" s="81" t="str">
        <f t="shared" si="315"/>
        <v/>
      </c>
      <c r="TBP115" s="81" t="str">
        <f t="shared" si="315"/>
        <v/>
      </c>
      <c r="TBQ115" s="81" t="str">
        <f t="shared" si="315"/>
        <v/>
      </c>
      <c r="TBR115" s="81" t="str">
        <f t="shared" si="315"/>
        <v/>
      </c>
      <c r="TBS115" s="81" t="str">
        <f t="shared" si="315"/>
        <v/>
      </c>
      <c r="TBT115" s="81" t="str">
        <f t="shared" si="315"/>
        <v/>
      </c>
      <c r="TBU115" s="81" t="str">
        <f t="shared" si="315"/>
        <v/>
      </c>
      <c r="TBV115" s="81" t="str">
        <f t="shared" si="315"/>
        <v/>
      </c>
      <c r="TBW115" s="81" t="str">
        <f t="shared" si="315"/>
        <v/>
      </c>
      <c r="TBX115" s="81" t="str">
        <f t="shared" si="315"/>
        <v/>
      </c>
      <c r="TBY115" s="81" t="str">
        <f t="shared" si="315"/>
        <v/>
      </c>
      <c r="TBZ115" s="81" t="str">
        <f t="shared" si="315"/>
        <v/>
      </c>
      <c r="TCA115" s="81" t="str">
        <f t="shared" si="315"/>
        <v/>
      </c>
      <c r="TCB115" s="81" t="str">
        <f t="shared" si="315"/>
        <v/>
      </c>
      <c r="TCC115" s="81" t="str">
        <f t="shared" si="315"/>
        <v/>
      </c>
      <c r="TCD115" s="81" t="str">
        <f t="shared" si="315"/>
        <v/>
      </c>
      <c r="TCE115" s="81" t="str">
        <f t="shared" si="315"/>
        <v/>
      </c>
      <c r="TCF115" s="81" t="str">
        <f t="shared" si="315"/>
        <v/>
      </c>
      <c r="TCG115" s="81" t="str">
        <f t="shared" si="315"/>
        <v/>
      </c>
      <c r="TCH115" s="81" t="str">
        <f t="shared" si="315"/>
        <v/>
      </c>
      <c r="TCI115" s="81" t="str">
        <f t="shared" ref="TCI115:TET115" si="316">IF(ISNUMBER(outYear),TCI66+TCI72+TCI78+TCI112,"")</f>
        <v/>
      </c>
      <c r="TCJ115" s="81" t="str">
        <f t="shared" si="316"/>
        <v/>
      </c>
      <c r="TCK115" s="81" t="str">
        <f t="shared" si="316"/>
        <v/>
      </c>
      <c r="TCL115" s="81" t="str">
        <f t="shared" si="316"/>
        <v/>
      </c>
      <c r="TCM115" s="81" t="str">
        <f t="shared" si="316"/>
        <v/>
      </c>
      <c r="TCN115" s="81" t="str">
        <f t="shared" si="316"/>
        <v/>
      </c>
      <c r="TCO115" s="81" t="str">
        <f t="shared" si="316"/>
        <v/>
      </c>
      <c r="TCP115" s="81" t="str">
        <f t="shared" si="316"/>
        <v/>
      </c>
      <c r="TCQ115" s="81" t="str">
        <f t="shared" si="316"/>
        <v/>
      </c>
      <c r="TCR115" s="81" t="str">
        <f t="shared" si="316"/>
        <v/>
      </c>
      <c r="TCS115" s="81" t="str">
        <f t="shared" si="316"/>
        <v/>
      </c>
      <c r="TCT115" s="81" t="str">
        <f t="shared" si="316"/>
        <v/>
      </c>
      <c r="TCU115" s="81" t="str">
        <f t="shared" si="316"/>
        <v/>
      </c>
      <c r="TCV115" s="81" t="str">
        <f t="shared" si="316"/>
        <v/>
      </c>
      <c r="TCW115" s="81" t="str">
        <f t="shared" si="316"/>
        <v/>
      </c>
      <c r="TCX115" s="81" t="str">
        <f t="shared" si="316"/>
        <v/>
      </c>
      <c r="TCY115" s="81" t="str">
        <f t="shared" si="316"/>
        <v/>
      </c>
      <c r="TCZ115" s="81" t="str">
        <f t="shared" si="316"/>
        <v/>
      </c>
      <c r="TDA115" s="81" t="str">
        <f t="shared" si="316"/>
        <v/>
      </c>
      <c r="TDB115" s="81" t="str">
        <f t="shared" si="316"/>
        <v/>
      </c>
      <c r="TDC115" s="81" t="str">
        <f t="shared" si="316"/>
        <v/>
      </c>
      <c r="TDD115" s="81" t="str">
        <f t="shared" si="316"/>
        <v/>
      </c>
      <c r="TDE115" s="81" t="str">
        <f t="shared" si="316"/>
        <v/>
      </c>
      <c r="TDF115" s="81" t="str">
        <f t="shared" si="316"/>
        <v/>
      </c>
      <c r="TDG115" s="81" t="str">
        <f t="shared" si="316"/>
        <v/>
      </c>
      <c r="TDH115" s="81" t="str">
        <f t="shared" si="316"/>
        <v/>
      </c>
      <c r="TDI115" s="81" t="str">
        <f t="shared" si="316"/>
        <v/>
      </c>
      <c r="TDJ115" s="81" t="str">
        <f t="shared" si="316"/>
        <v/>
      </c>
      <c r="TDK115" s="81" t="str">
        <f t="shared" si="316"/>
        <v/>
      </c>
      <c r="TDL115" s="81" t="str">
        <f t="shared" si="316"/>
        <v/>
      </c>
      <c r="TDM115" s="81" t="str">
        <f t="shared" si="316"/>
        <v/>
      </c>
      <c r="TDN115" s="81" t="str">
        <f t="shared" si="316"/>
        <v/>
      </c>
      <c r="TDO115" s="81" t="str">
        <f t="shared" si="316"/>
        <v/>
      </c>
      <c r="TDP115" s="81" t="str">
        <f t="shared" si="316"/>
        <v/>
      </c>
      <c r="TDQ115" s="81" t="str">
        <f t="shared" si="316"/>
        <v/>
      </c>
      <c r="TDR115" s="81" t="str">
        <f t="shared" si="316"/>
        <v/>
      </c>
      <c r="TDS115" s="81" t="str">
        <f t="shared" si="316"/>
        <v/>
      </c>
      <c r="TDT115" s="81" t="str">
        <f t="shared" si="316"/>
        <v/>
      </c>
      <c r="TDU115" s="81" t="str">
        <f t="shared" si="316"/>
        <v/>
      </c>
      <c r="TDV115" s="81" t="str">
        <f t="shared" si="316"/>
        <v/>
      </c>
      <c r="TDW115" s="81" t="str">
        <f t="shared" si="316"/>
        <v/>
      </c>
      <c r="TDX115" s="81" t="str">
        <f t="shared" si="316"/>
        <v/>
      </c>
      <c r="TDY115" s="81" t="str">
        <f t="shared" si="316"/>
        <v/>
      </c>
      <c r="TDZ115" s="81" t="str">
        <f t="shared" si="316"/>
        <v/>
      </c>
      <c r="TEA115" s="81" t="str">
        <f t="shared" si="316"/>
        <v/>
      </c>
      <c r="TEB115" s="81" t="str">
        <f t="shared" si="316"/>
        <v/>
      </c>
      <c r="TEC115" s="81" t="str">
        <f t="shared" si="316"/>
        <v/>
      </c>
      <c r="TED115" s="81" t="str">
        <f t="shared" si="316"/>
        <v/>
      </c>
      <c r="TEE115" s="81" t="str">
        <f t="shared" si="316"/>
        <v/>
      </c>
      <c r="TEF115" s="81" t="str">
        <f t="shared" si="316"/>
        <v/>
      </c>
      <c r="TEG115" s="81" t="str">
        <f t="shared" si="316"/>
        <v/>
      </c>
      <c r="TEH115" s="81" t="str">
        <f t="shared" si="316"/>
        <v/>
      </c>
      <c r="TEI115" s="81" t="str">
        <f t="shared" si="316"/>
        <v/>
      </c>
      <c r="TEJ115" s="81" t="str">
        <f t="shared" si="316"/>
        <v/>
      </c>
      <c r="TEK115" s="81" t="str">
        <f t="shared" si="316"/>
        <v/>
      </c>
      <c r="TEL115" s="81" t="str">
        <f t="shared" si="316"/>
        <v/>
      </c>
      <c r="TEM115" s="81" t="str">
        <f t="shared" si="316"/>
        <v/>
      </c>
      <c r="TEN115" s="81" t="str">
        <f t="shared" si="316"/>
        <v/>
      </c>
      <c r="TEO115" s="81" t="str">
        <f t="shared" si="316"/>
        <v/>
      </c>
      <c r="TEP115" s="81" t="str">
        <f t="shared" si="316"/>
        <v/>
      </c>
      <c r="TEQ115" s="81" t="str">
        <f t="shared" si="316"/>
        <v/>
      </c>
      <c r="TER115" s="81" t="str">
        <f t="shared" si="316"/>
        <v/>
      </c>
      <c r="TES115" s="81" t="str">
        <f t="shared" si="316"/>
        <v/>
      </c>
      <c r="TET115" s="81" t="str">
        <f t="shared" si="316"/>
        <v/>
      </c>
      <c r="TEU115" s="81" t="str">
        <f t="shared" ref="TEU115:THF115" si="317">IF(ISNUMBER(outYear),TEU66+TEU72+TEU78+TEU112,"")</f>
        <v/>
      </c>
      <c r="TEV115" s="81" t="str">
        <f t="shared" si="317"/>
        <v/>
      </c>
      <c r="TEW115" s="81" t="str">
        <f t="shared" si="317"/>
        <v/>
      </c>
      <c r="TEX115" s="81" t="str">
        <f t="shared" si="317"/>
        <v/>
      </c>
      <c r="TEY115" s="81" t="str">
        <f t="shared" si="317"/>
        <v/>
      </c>
      <c r="TEZ115" s="81" t="str">
        <f t="shared" si="317"/>
        <v/>
      </c>
      <c r="TFA115" s="81" t="str">
        <f t="shared" si="317"/>
        <v/>
      </c>
      <c r="TFB115" s="81" t="str">
        <f t="shared" si="317"/>
        <v/>
      </c>
      <c r="TFC115" s="81" t="str">
        <f t="shared" si="317"/>
        <v/>
      </c>
      <c r="TFD115" s="81" t="str">
        <f t="shared" si="317"/>
        <v/>
      </c>
      <c r="TFE115" s="81" t="str">
        <f t="shared" si="317"/>
        <v/>
      </c>
      <c r="TFF115" s="81" t="str">
        <f t="shared" si="317"/>
        <v/>
      </c>
      <c r="TFG115" s="81" t="str">
        <f t="shared" si="317"/>
        <v/>
      </c>
      <c r="TFH115" s="81" t="str">
        <f t="shared" si="317"/>
        <v/>
      </c>
      <c r="TFI115" s="81" t="str">
        <f t="shared" si="317"/>
        <v/>
      </c>
      <c r="TFJ115" s="81" t="str">
        <f t="shared" si="317"/>
        <v/>
      </c>
      <c r="TFK115" s="81" t="str">
        <f t="shared" si="317"/>
        <v/>
      </c>
      <c r="TFL115" s="81" t="str">
        <f t="shared" si="317"/>
        <v/>
      </c>
      <c r="TFM115" s="81" t="str">
        <f t="shared" si="317"/>
        <v/>
      </c>
      <c r="TFN115" s="81" t="str">
        <f t="shared" si="317"/>
        <v/>
      </c>
      <c r="TFO115" s="81" t="str">
        <f t="shared" si="317"/>
        <v/>
      </c>
      <c r="TFP115" s="81" t="str">
        <f t="shared" si="317"/>
        <v/>
      </c>
      <c r="TFQ115" s="81" t="str">
        <f t="shared" si="317"/>
        <v/>
      </c>
      <c r="TFR115" s="81" t="str">
        <f t="shared" si="317"/>
        <v/>
      </c>
      <c r="TFS115" s="81" t="str">
        <f t="shared" si="317"/>
        <v/>
      </c>
      <c r="TFT115" s="81" t="str">
        <f t="shared" si="317"/>
        <v/>
      </c>
      <c r="TFU115" s="81" t="str">
        <f t="shared" si="317"/>
        <v/>
      </c>
      <c r="TFV115" s="81" t="str">
        <f t="shared" si="317"/>
        <v/>
      </c>
      <c r="TFW115" s="81" t="str">
        <f t="shared" si="317"/>
        <v/>
      </c>
      <c r="TFX115" s="81" t="str">
        <f t="shared" si="317"/>
        <v/>
      </c>
      <c r="TFY115" s="81" t="str">
        <f t="shared" si="317"/>
        <v/>
      </c>
      <c r="TFZ115" s="81" t="str">
        <f t="shared" si="317"/>
        <v/>
      </c>
      <c r="TGA115" s="81" t="str">
        <f t="shared" si="317"/>
        <v/>
      </c>
      <c r="TGB115" s="81" t="str">
        <f t="shared" si="317"/>
        <v/>
      </c>
      <c r="TGC115" s="81" t="str">
        <f t="shared" si="317"/>
        <v/>
      </c>
      <c r="TGD115" s="81" t="str">
        <f t="shared" si="317"/>
        <v/>
      </c>
      <c r="TGE115" s="81" t="str">
        <f t="shared" si="317"/>
        <v/>
      </c>
      <c r="TGF115" s="81" t="str">
        <f t="shared" si="317"/>
        <v/>
      </c>
      <c r="TGG115" s="81" t="str">
        <f t="shared" si="317"/>
        <v/>
      </c>
      <c r="TGH115" s="81" t="str">
        <f t="shared" si="317"/>
        <v/>
      </c>
      <c r="TGI115" s="81" t="str">
        <f t="shared" si="317"/>
        <v/>
      </c>
      <c r="TGJ115" s="81" t="str">
        <f t="shared" si="317"/>
        <v/>
      </c>
      <c r="TGK115" s="81" t="str">
        <f t="shared" si="317"/>
        <v/>
      </c>
      <c r="TGL115" s="81" t="str">
        <f t="shared" si="317"/>
        <v/>
      </c>
      <c r="TGM115" s="81" t="str">
        <f t="shared" si="317"/>
        <v/>
      </c>
      <c r="TGN115" s="81" t="str">
        <f t="shared" si="317"/>
        <v/>
      </c>
      <c r="TGO115" s="81" t="str">
        <f t="shared" si="317"/>
        <v/>
      </c>
      <c r="TGP115" s="81" t="str">
        <f t="shared" si="317"/>
        <v/>
      </c>
      <c r="TGQ115" s="81" t="str">
        <f t="shared" si="317"/>
        <v/>
      </c>
      <c r="TGR115" s="81" t="str">
        <f t="shared" si="317"/>
        <v/>
      </c>
      <c r="TGS115" s="81" t="str">
        <f t="shared" si="317"/>
        <v/>
      </c>
      <c r="TGT115" s="81" t="str">
        <f t="shared" si="317"/>
        <v/>
      </c>
      <c r="TGU115" s="81" t="str">
        <f t="shared" si="317"/>
        <v/>
      </c>
      <c r="TGV115" s="81" t="str">
        <f t="shared" si="317"/>
        <v/>
      </c>
      <c r="TGW115" s="81" t="str">
        <f t="shared" si="317"/>
        <v/>
      </c>
      <c r="TGX115" s="81" t="str">
        <f t="shared" si="317"/>
        <v/>
      </c>
      <c r="TGY115" s="81" t="str">
        <f t="shared" si="317"/>
        <v/>
      </c>
      <c r="TGZ115" s="81" t="str">
        <f t="shared" si="317"/>
        <v/>
      </c>
      <c r="THA115" s="81" t="str">
        <f t="shared" si="317"/>
        <v/>
      </c>
      <c r="THB115" s="81" t="str">
        <f t="shared" si="317"/>
        <v/>
      </c>
      <c r="THC115" s="81" t="str">
        <f t="shared" si="317"/>
        <v/>
      </c>
      <c r="THD115" s="81" t="str">
        <f t="shared" si="317"/>
        <v/>
      </c>
      <c r="THE115" s="81" t="str">
        <f t="shared" si="317"/>
        <v/>
      </c>
      <c r="THF115" s="81" t="str">
        <f t="shared" si="317"/>
        <v/>
      </c>
      <c r="THG115" s="81" t="str">
        <f t="shared" ref="THG115:TJR115" si="318">IF(ISNUMBER(outYear),THG66+THG72+THG78+THG112,"")</f>
        <v/>
      </c>
      <c r="THH115" s="81" t="str">
        <f t="shared" si="318"/>
        <v/>
      </c>
      <c r="THI115" s="81" t="str">
        <f t="shared" si="318"/>
        <v/>
      </c>
      <c r="THJ115" s="81" t="str">
        <f t="shared" si="318"/>
        <v/>
      </c>
      <c r="THK115" s="81" t="str">
        <f t="shared" si="318"/>
        <v/>
      </c>
      <c r="THL115" s="81" t="str">
        <f t="shared" si="318"/>
        <v/>
      </c>
      <c r="THM115" s="81" t="str">
        <f t="shared" si="318"/>
        <v/>
      </c>
      <c r="THN115" s="81" t="str">
        <f t="shared" si="318"/>
        <v/>
      </c>
      <c r="THO115" s="81" t="str">
        <f t="shared" si="318"/>
        <v/>
      </c>
      <c r="THP115" s="81" t="str">
        <f t="shared" si="318"/>
        <v/>
      </c>
      <c r="THQ115" s="81" t="str">
        <f t="shared" si="318"/>
        <v/>
      </c>
      <c r="THR115" s="81" t="str">
        <f t="shared" si="318"/>
        <v/>
      </c>
      <c r="THS115" s="81" t="str">
        <f t="shared" si="318"/>
        <v/>
      </c>
      <c r="THT115" s="81" t="str">
        <f t="shared" si="318"/>
        <v/>
      </c>
      <c r="THU115" s="81" t="str">
        <f t="shared" si="318"/>
        <v/>
      </c>
      <c r="THV115" s="81" t="str">
        <f t="shared" si="318"/>
        <v/>
      </c>
      <c r="THW115" s="81" t="str">
        <f t="shared" si="318"/>
        <v/>
      </c>
      <c r="THX115" s="81" t="str">
        <f t="shared" si="318"/>
        <v/>
      </c>
      <c r="THY115" s="81" t="str">
        <f t="shared" si="318"/>
        <v/>
      </c>
      <c r="THZ115" s="81" t="str">
        <f t="shared" si="318"/>
        <v/>
      </c>
      <c r="TIA115" s="81" t="str">
        <f t="shared" si="318"/>
        <v/>
      </c>
      <c r="TIB115" s="81" t="str">
        <f t="shared" si="318"/>
        <v/>
      </c>
      <c r="TIC115" s="81" t="str">
        <f t="shared" si="318"/>
        <v/>
      </c>
      <c r="TID115" s="81" t="str">
        <f t="shared" si="318"/>
        <v/>
      </c>
      <c r="TIE115" s="81" t="str">
        <f t="shared" si="318"/>
        <v/>
      </c>
      <c r="TIF115" s="81" t="str">
        <f t="shared" si="318"/>
        <v/>
      </c>
      <c r="TIG115" s="81" t="str">
        <f t="shared" si="318"/>
        <v/>
      </c>
      <c r="TIH115" s="81" t="str">
        <f t="shared" si="318"/>
        <v/>
      </c>
      <c r="TII115" s="81" t="str">
        <f t="shared" si="318"/>
        <v/>
      </c>
      <c r="TIJ115" s="81" t="str">
        <f t="shared" si="318"/>
        <v/>
      </c>
      <c r="TIK115" s="81" t="str">
        <f t="shared" si="318"/>
        <v/>
      </c>
      <c r="TIL115" s="81" t="str">
        <f t="shared" si="318"/>
        <v/>
      </c>
      <c r="TIM115" s="81" t="str">
        <f t="shared" si="318"/>
        <v/>
      </c>
      <c r="TIN115" s="81" t="str">
        <f t="shared" si="318"/>
        <v/>
      </c>
      <c r="TIO115" s="81" t="str">
        <f t="shared" si="318"/>
        <v/>
      </c>
      <c r="TIP115" s="81" t="str">
        <f t="shared" si="318"/>
        <v/>
      </c>
      <c r="TIQ115" s="81" t="str">
        <f t="shared" si="318"/>
        <v/>
      </c>
      <c r="TIR115" s="81" t="str">
        <f t="shared" si="318"/>
        <v/>
      </c>
      <c r="TIS115" s="81" t="str">
        <f t="shared" si="318"/>
        <v/>
      </c>
      <c r="TIT115" s="81" t="str">
        <f t="shared" si="318"/>
        <v/>
      </c>
      <c r="TIU115" s="81" t="str">
        <f t="shared" si="318"/>
        <v/>
      </c>
      <c r="TIV115" s="81" t="str">
        <f t="shared" si="318"/>
        <v/>
      </c>
      <c r="TIW115" s="81" t="str">
        <f t="shared" si="318"/>
        <v/>
      </c>
      <c r="TIX115" s="81" t="str">
        <f t="shared" si="318"/>
        <v/>
      </c>
      <c r="TIY115" s="81" t="str">
        <f t="shared" si="318"/>
        <v/>
      </c>
      <c r="TIZ115" s="81" t="str">
        <f t="shared" si="318"/>
        <v/>
      </c>
      <c r="TJA115" s="81" t="str">
        <f t="shared" si="318"/>
        <v/>
      </c>
      <c r="TJB115" s="81" t="str">
        <f t="shared" si="318"/>
        <v/>
      </c>
      <c r="TJC115" s="81" t="str">
        <f t="shared" si="318"/>
        <v/>
      </c>
      <c r="TJD115" s="81" t="str">
        <f t="shared" si="318"/>
        <v/>
      </c>
      <c r="TJE115" s="81" t="str">
        <f t="shared" si="318"/>
        <v/>
      </c>
      <c r="TJF115" s="81" t="str">
        <f t="shared" si="318"/>
        <v/>
      </c>
      <c r="TJG115" s="81" t="str">
        <f t="shared" si="318"/>
        <v/>
      </c>
      <c r="TJH115" s="81" t="str">
        <f t="shared" si="318"/>
        <v/>
      </c>
      <c r="TJI115" s="81" t="str">
        <f t="shared" si="318"/>
        <v/>
      </c>
      <c r="TJJ115" s="81" t="str">
        <f t="shared" si="318"/>
        <v/>
      </c>
      <c r="TJK115" s="81" t="str">
        <f t="shared" si="318"/>
        <v/>
      </c>
      <c r="TJL115" s="81" t="str">
        <f t="shared" si="318"/>
        <v/>
      </c>
      <c r="TJM115" s="81" t="str">
        <f t="shared" si="318"/>
        <v/>
      </c>
      <c r="TJN115" s="81" t="str">
        <f t="shared" si="318"/>
        <v/>
      </c>
      <c r="TJO115" s="81" t="str">
        <f t="shared" si="318"/>
        <v/>
      </c>
      <c r="TJP115" s="81" t="str">
        <f t="shared" si="318"/>
        <v/>
      </c>
      <c r="TJQ115" s="81" t="str">
        <f t="shared" si="318"/>
        <v/>
      </c>
      <c r="TJR115" s="81" t="str">
        <f t="shared" si="318"/>
        <v/>
      </c>
      <c r="TJS115" s="81" t="str">
        <f t="shared" ref="TJS115:TMD115" si="319">IF(ISNUMBER(outYear),TJS66+TJS72+TJS78+TJS112,"")</f>
        <v/>
      </c>
      <c r="TJT115" s="81" t="str">
        <f t="shared" si="319"/>
        <v/>
      </c>
      <c r="TJU115" s="81" t="str">
        <f t="shared" si="319"/>
        <v/>
      </c>
      <c r="TJV115" s="81" t="str">
        <f t="shared" si="319"/>
        <v/>
      </c>
      <c r="TJW115" s="81" t="str">
        <f t="shared" si="319"/>
        <v/>
      </c>
      <c r="TJX115" s="81" t="str">
        <f t="shared" si="319"/>
        <v/>
      </c>
      <c r="TJY115" s="81" t="str">
        <f t="shared" si="319"/>
        <v/>
      </c>
      <c r="TJZ115" s="81" t="str">
        <f t="shared" si="319"/>
        <v/>
      </c>
      <c r="TKA115" s="81" t="str">
        <f t="shared" si="319"/>
        <v/>
      </c>
      <c r="TKB115" s="81" t="str">
        <f t="shared" si="319"/>
        <v/>
      </c>
      <c r="TKC115" s="81" t="str">
        <f t="shared" si="319"/>
        <v/>
      </c>
      <c r="TKD115" s="81" t="str">
        <f t="shared" si="319"/>
        <v/>
      </c>
      <c r="TKE115" s="81" t="str">
        <f t="shared" si="319"/>
        <v/>
      </c>
      <c r="TKF115" s="81" t="str">
        <f t="shared" si="319"/>
        <v/>
      </c>
      <c r="TKG115" s="81" t="str">
        <f t="shared" si="319"/>
        <v/>
      </c>
      <c r="TKH115" s="81" t="str">
        <f t="shared" si="319"/>
        <v/>
      </c>
      <c r="TKI115" s="81" t="str">
        <f t="shared" si="319"/>
        <v/>
      </c>
      <c r="TKJ115" s="81" t="str">
        <f t="shared" si="319"/>
        <v/>
      </c>
      <c r="TKK115" s="81" t="str">
        <f t="shared" si="319"/>
        <v/>
      </c>
      <c r="TKL115" s="81" t="str">
        <f t="shared" si="319"/>
        <v/>
      </c>
      <c r="TKM115" s="81" t="str">
        <f t="shared" si="319"/>
        <v/>
      </c>
      <c r="TKN115" s="81" t="str">
        <f t="shared" si="319"/>
        <v/>
      </c>
      <c r="TKO115" s="81" t="str">
        <f t="shared" si="319"/>
        <v/>
      </c>
      <c r="TKP115" s="81" t="str">
        <f t="shared" si="319"/>
        <v/>
      </c>
      <c r="TKQ115" s="81" t="str">
        <f t="shared" si="319"/>
        <v/>
      </c>
      <c r="TKR115" s="81" t="str">
        <f t="shared" si="319"/>
        <v/>
      </c>
      <c r="TKS115" s="81" t="str">
        <f t="shared" si="319"/>
        <v/>
      </c>
      <c r="TKT115" s="81" t="str">
        <f t="shared" si="319"/>
        <v/>
      </c>
      <c r="TKU115" s="81" t="str">
        <f t="shared" si="319"/>
        <v/>
      </c>
      <c r="TKV115" s="81" t="str">
        <f t="shared" si="319"/>
        <v/>
      </c>
      <c r="TKW115" s="81" t="str">
        <f t="shared" si="319"/>
        <v/>
      </c>
      <c r="TKX115" s="81" t="str">
        <f t="shared" si="319"/>
        <v/>
      </c>
      <c r="TKY115" s="81" t="str">
        <f t="shared" si="319"/>
        <v/>
      </c>
      <c r="TKZ115" s="81" t="str">
        <f t="shared" si="319"/>
        <v/>
      </c>
      <c r="TLA115" s="81" t="str">
        <f t="shared" si="319"/>
        <v/>
      </c>
      <c r="TLB115" s="81" t="str">
        <f t="shared" si="319"/>
        <v/>
      </c>
      <c r="TLC115" s="81" t="str">
        <f t="shared" si="319"/>
        <v/>
      </c>
      <c r="TLD115" s="81" t="str">
        <f t="shared" si="319"/>
        <v/>
      </c>
      <c r="TLE115" s="81" t="str">
        <f t="shared" si="319"/>
        <v/>
      </c>
      <c r="TLF115" s="81" t="str">
        <f t="shared" si="319"/>
        <v/>
      </c>
      <c r="TLG115" s="81" t="str">
        <f t="shared" si="319"/>
        <v/>
      </c>
      <c r="TLH115" s="81" t="str">
        <f t="shared" si="319"/>
        <v/>
      </c>
      <c r="TLI115" s="81" t="str">
        <f t="shared" si="319"/>
        <v/>
      </c>
      <c r="TLJ115" s="81" t="str">
        <f t="shared" si="319"/>
        <v/>
      </c>
      <c r="TLK115" s="81" t="str">
        <f t="shared" si="319"/>
        <v/>
      </c>
      <c r="TLL115" s="81" t="str">
        <f t="shared" si="319"/>
        <v/>
      </c>
      <c r="TLM115" s="81" t="str">
        <f t="shared" si="319"/>
        <v/>
      </c>
      <c r="TLN115" s="81" t="str">
        <f t="shared" si="319"/>
        <v/>
      </c>
      <c r="TLO115" s="81" t="str">
        <f t="shared" si="319"/>
        <v/>
      </c>
      <c r="TLP115" s="81" t="str">
        <f t="shared" si="319"/>
        <v/>
      </c>
      <c r="TLQ115" s="81" t="str">
        <f t="shared" si="319"/>
        <v/>
      </c>
      <c r="TLR115" s="81" t="str">
        <f t="shared" si="319"/>
        <v/>
      </c>
      <c r="TLS115" s="81" t="str">
        <f t="shared" si="319"/>
        <v/>
      </c>
      <c r="TLT115" s="81" t="str">
        <f t="shared" si="319"/>
        <v/>
      </c>
      <c r="TLU115" s="81" t="str">
        <f t="shared" si="319"/>
        <v/>
      </c>
      <c r="TLV115" s="81" t="str">
        <f t="shared" si="319"/>
        <v/>
      </c>
      <c r="TLW115" s="81" t="str">
        <f t="shared" si="319"/>
        <v/>
      </c>
      <c r="TLX115" s="81" t="str">
        <f t="shared" si="319"/>
        <v/>
      </c>
      <c r="TLY115" s="81" t="str">
        <f t="shared" si="319"/>
        <v/>
      </c>
      <c r="TLZ115" s="81" t="str">
        <f t="shared" si="319"/>
        <v/>
      </c>
      <c r="TMA115" s="81" t="str">
        <f t="shared" si="319"/>
        <v/>
      </c>
      <c r="TMB115" s="81" t="str">
        <f t="shared" si="319"/>
        <v/>
      </c>
      <c r="TMC115" s="81" t="str">
        <f t="shared" si="319"/>
        <v/>
      </c>
      <c r="TMD115" s="81" t="str">
        <f t="shared" si="319"/>
        <v/>
      </c>
      <c r="TME115" s="81" t="str">
        <f t="shared" ref="TME115:TOP115" si="320">IF(ISNUMBER(outYear),TME66+TME72+TME78+TME112,"")</f>
        <v/>
      </c>
      <c r="TMF115" s="81" t="str">
        <f t="shared" si="320"/>
        <v/>
      </c>
      <c r="TMG115" s="81" t="str">
        <f t="shared" si="320"/>
        <v/>
      </c>
      <c r="TMH115" s="81" t="str">
        <f t="shared" si="320"/>
        <v/>
      </c>
      <c r="TMI115" s="81" t="str">
        <f t="shared" si="320"/>
        <v/>
      </c>
      <c r="TMJ115" s="81" t="str">
        <f t="shared" si="320"/>
        <v/>
      </c>
      <c r="TMK115" s="81" t="str">
        <f t="shared" si="320"/>
        <v/>
      </c>
      <c r="TML115" s="81" t="str">
        <f t="shared" si="320"/>
        <v/>
      </c>
      <c r="TMM115" s="81" t="str">
        <f t="shared" si="320"/>
        <v/>
      </c>
      <c r="TMN115" s="81" t="str">
        <f t="shared" si="320"/>
        <v/>
      </c>
      <c r="TMO115" s="81" t="str">
        <f t="shared" si="320"/>
        <v/>
      </c>
      <c r="TMP115" s="81" t="str">
        <f t="shared" si="320"/>
        <v/>
      </c>
      <c r="TMQ115" s="81" t="str">
        <f t="shared" si="320"/>
        <v/>
      </c>
      <c r="TMR115" s="81" t="str">
        <f t="shared" si="320"/>
        <v/>
      </c>
      <c r="TMS115" s="81" t="str">
        <f t="shared" si="320"/>
        <v/>
      </c>
      <c r="TMT115" s="81" t="str">
        <f t="shared" si="320"/>
        <v/>
      </c>
      <c r="TMU115" s="81" t="str">
        <f t="shared" si="320"/>
        <v/>
      </c>
      <c r="TMV115" s="81" t="str">
        <f t="shared" si="320"/>
        <v/>
      </c>
      <c r="TMW115" s="81" t="str">
        <f t="shared" si="320"/>
        <v/>
      </c>
      <c r="TMX115" s="81" t="str">
        <f t="shared" si="320"/>
        <v/>
      </c>
      <c r="TMY115" s="81" t="str">
        <f t="shared" si="320"/>
        <v/>
      </c>
      <c r="TMZ115" s="81" t="str">
        <f t="shared" si="320"/>
        <v/>
      </c>
      <c r="TNA115" s="81" t="str">
        <f t="shared" si="320"/>
        <v/>
      </c>
      <c r="TNB115" s="81" t="str">
        <f t="shared" si="320"/>
        <v/>
      </c>
      <c r="TNC115" s="81" t="str">
        <f t="shared" si="320"/>
        <v/>
      </c>
      <c r="TND115" s="81" t="str">
        <f t="shared" si="320"/>
        <v/>
      </c>
      <c r="TNE115" s="81" t="str">
        <f t="shared" si="320"/>
        <v/>
      </c>
      <c r="TNF115" s="81" t="str">
        <f t="shared" si="320"/>
        <v/>
      </c>
      <c r="TNG115" s="81" t="str">
        <f t="shared" si="320"/>
        <v/>
      </c>
      <c r="TNH115" s="81" t="str">
        <f t="shared" si="320"/>
        <v/>
      </c>
      <c r="TNI115" s="81" t="str">
        <f t="shared" si="320"/>
        <v/>
      </c>
      <c r="TNJ115" s="81" t="str">
        <f t="shared" si="320"/>
        <v/>
      </c>
      <c r="TNK115" s="81" t="str">
        <f t="shared" si="320"/>
        <v/>
      </c>
      <c r="TNL115" s="81" t="str">
        <f t="shared" si="320"/>
        <v/>
      </c>
      <c r="TNM115" s="81" t="str">
        <f t="shared" si="320"/>
        <v/>
      </c>
      <c r="TNN115" s="81" t="str">
        <f t="shared" si="320"/>
        <v/>
      </c>
      <c r="TNO115" s="81" t="str">
        <f t="shared" si="320"/>
        <v/>
      </c>
      <c r="TNP115" s="81" t="str">
        <f t="shared" si="320"/>
        <v/>
      </c>
      <c r="TNQ115" s="81" t="str">
        <f t="shared" si="320"/>
        <v/>
      </c>
      <c r="TNR115" s="81" t="str">
        <f t="shared" si="320"/>
        <v/>
      </c>
      <c r="TNS115" s="81" t="str">
        <f t="shared" si="320"/>
        <v/>
      </c>
      <c r="TNT115" s="81" t="str">
        <f t="shared" si="320"/>
        <v/>
      </c>
      <c r="TNU115" s="81" t="str">
        <f t="shared" si="320"/>
        <v/>
      </c>
      <c r="TNV115" s="81" t="str">
        <f t="shared" si="320"/>
        <v/>
      </c>
      <c r="TNW115" s="81" t="str">
        <f t="shared" si="320"/>
        <v/>
      </c>
      <c r="TNX115" s="81" t="str">
        <f t="shared" si="320"/>
        <v/>
      </c>
      <c r="TNY115" s="81" t="str">
        <f t="shared" si="320"/>
        <v/>
      </c>
      <c r="TNZ115" s="81" t="str">
        <f t="shared" si="320"/>
        <v/>
      </c>
      <c r="TOA115" s="81" t="str">
        <f t="shared" si="320"/>
        <v/>
      </c>
      <c r="TOB115" s="81" t="str">
        <f t="shared" si="320"/>
        <v/>
      </c>
      <c r="TOC115" s="81" t="str">
        <f t="shared" si="320"/>
        <v/>
      </c>
      <c r="TOD115" s="81" t="str">
        <f t="shared" si="320"/>
        <v/>
      </c>
      <c r="TOE115" s="81" t="str">
        <f t="shared" si="320"/>
        <v/>
      </c>
      <c r="TOF115" s="81" t="str">
        <f t="shared" si="320"/>
        <v/>
      </c>
      <c r="TOG115" s="81" t="str">
        <f t="shared" si="320"/>
        <v/>
      </c>
      <c r="TOH115" s="81" t="str">
        <f t="shared" si="320"/>
        <v/>
      </c>
      <c r="TOI115" s="81" t="str">
        <f t="shared" si="320"/>
        <v/>
      </c>
      <c r="TOJ115" s="81" t="str">
        <f t="shared" si="320"/>
        <v/>
      </c>
      <c r="TOK115" s="81" t="str">
        <f t="shared" si="320"/>
        <v/>
      </c>
      <c r="TOL115" s="81" t="str">
        <f t="shared" si="320"/>
        <v/>
      </c>
      <c r="TOM115" s="81" t="str">
        <f t="shared" si="320"/>
        <v/>
      </c>
      <c r="TON115" s="81" t="str">
        <f t="shared" si="320"/>
        <v/>
      </c>
      <c r="TOO115" s="81" t="str">
        <f t="shared" si="320"/>
        <v/>
      </c>
      <c r="TOP115" s="81" t="str">
        <f t="shared" si="320"/>
        <v/>
      </c>
      <c r="TOQ115" s="81" t="str">
        <f t="shared" ref="TOQ115:TRB115" si="321">IF(ISNUMBER(outYear),TOQ66+TOQ72+TOQ78+TOQ112,"")</f>
        <v/>
      </c>
      <c r="TOR115" s="81" t="str">
        <f t="shared" si="321"/>
        <v/>
      </c>
      <c r="TOS115" s="81" t="str">
        <f t="shared" si="321"/>
        <v/>
      </c>
      <c r="TOT115" s="81" t="str">
        <f t="shared" si="321"/>
        <v/>
      </c>
      <c r="TOU115" s="81" t="str">
        <f t="shared" si="321"/>
        <v/>
      </c>
      <c r="TOV115" s="81" t="str">
        <f t="shared" si="321"/>
        <v/>
      </c>
      <c r="TOW115" s="81" t="str">
        <f t="shared" si="321"/>
        <v/>
      </c>
      <c r="TOX115" s="81" t="str">
        <f t="shared" si="321"/>
        <v/>
      </c>
      <c r="TOY115" s="81" t="str">
        <f t="shared" si="321"/>
        <v/>
      </c>
      <c r="TOZ115" s="81" t="str">
        <f t="shared" si="321"/>
        <v/>
      </c>
      <c r="TPA115" s="81" t="str">
        <f t="shared" si="321"/>
        <v/>
      </c>
      <c r="TPB115" s="81" t="str">
        <f t="shared" si="321"/>
        <v/>
      </c>
      <c r="TPC115" s="81" t="str">
        <f t="shared" si="321"/>
        <v/>
      </c>
      <c r="TPD115" s="81" t="str">
        <f t="shared" si="321"/>
        <v/>
      </c>
      <c r="TPE115" s="81" t="str">
        <f t="shared" si="321"/>
        <v/>
      </c>
      <c r="TPF115" s="81" t="str">
        <f t="shared" si="321"/>
        <v/>
      </c>
      <c r="TPG115" s="81" t="str">
        <f t="shared" si="321"/>
        <v/>
      </c>
      <c r="TPH115" s="81" t="str">
        <f t="shared" si="321"/>
        <v/>
      </c>
      <c r="TPI115" s="81" t="str">
        <f t="shared" si="321"/>
        <v/>
      </c>
      <c r="TPJ115" s="81" t="str">
        <f t="shared" si="321"/>
        <v/>
      </c>
      <c r="TPK115" s="81" t="str">
        <f t="shared" si="321"/>
        <v/>
      </c>
      <c r="TPL115" s="81" t="str">
        <f t="shared" si="321"/>
        <v/>
      </c>
      <c r="TPM115" s="81" t="str">
        <f t="shared" si="321"/>
        <v/>
      </c>
      <c r="TPN115" s="81" t="str">
        <f t="shared" si="321"/>
        <v/>
      </c>
      <c r="TPO115" s="81" t="str">
        <f t="shared" si="321"/>
        <v/>
      </c>
      <c r="TPP115" s="81" t="str">
        <f t="shared" si="321"/>
        <v/>
      </c>
      <c r="TPQ115" s="81" t="str">
        <f t="shared" si="321"/>
        <v/>
      </c>
      <c r="TPR115" s="81" t="str">
        <f t="shared" si="321"/>
        <v/>
      </c>
      <c r="TPS115" s="81" t="str">
        <f t="shared" si="321"/>
        <v/>
      </c>
      <c r="TPT115" s="81" t="str">
        <f t="shared" si="321"/>
        <v/>
      </c>
      <c r="TPU115" s="81" t="str">
        <f t="shared" si="321"/>
        <v/>
      </c>
      <c r="TPV115" s="81" t="str">
        <f t="shared" si="321"/>
        <v/>
      </c>
      <c r="TPW115" s="81" t="str">
        <f t="shared" si="321"/>
        <v/>
      </c>
      <c r="TPX115" s="81" t="str">
        <f t="shared" si="321"/>
        <v/>
      </c>
      <c r="TPY115" s="81" t="str">
        <f t="shared" si="321"/>
        <v/>
      </c>
      <c r="TPZ115" s="81" t="str">
        <f t="shared" si="321"/>
        <v/>
      </c>
      <c r="TQA115" s="81" t="str">
        <f t="shared" si="321"/>
        <v/>
      </c>
      <c r="TQB115" s="81" t="str">
        <f t="shared" si="321"/>
        <v/>
      </c>
      <c r="TQC115" s="81" t="str">
        <f t="shared" si="321"/>
        <v/>
      </c>
      <c r="TQD115" s="81" t="str">
        <f t="shared" si="321"/>
        <v/>
      </c>
      <c r="TQE115" s="81" t="str">
        <f t="shared" si="321"/>
        <v/>
      </c>
      <c r="TQF115" s="81" t="str">
        <f t="shared" si="321"/>
        <v/>
      </c>
      <c r="TQG115" s="81" t="str">
        <f t="shared" si="321"/>
        <v/>
      </c>
      <c r="TQH115" s="81" t="str">
        <f t="shared" si="321"/>
        <v/>
      </c>
      <c r="TQI115" s="81" t="str">
        <f t="shared" si="321"/>
        <v/>
      </c>
      <c r="TQJ115" s="81" t="str">
        <f t="shared" si="321"/>
        <v/>
      </c>
      <c r="TQK115" s="81" t="str">
        <f t="shared" si="321"/>
        <v/>
      </c>
      <c r="TQL115" s="81" t="str">
        <f t="shared" si="321"/>
        <v/>
      </c>
      <c r="TQM115" s="81" t="str">
        <f t="shared" si="321"/>
        <v/>
      </c>
      <c r="TQN115" s="81" t="str">
        <f t="shared" si="321"/>
        <v/>
      </c>
      <c r="TQO115" s="81" t="str">
        <f t="shared" si="321"/>
        <v/>
      </c>
      <c r="TQP115" s="81" t="str">
        <f t="shared" si="321"/>
        <v/>
      </c>
      <c r="TQQ115" s="81" t="str">
        <f t="shared" si="321"/>
        <v/>
      </c>
      <c r="TQR115" s="81" t="str">
        <f t="shared" si="321"/>
        <v/>
      </c>
      <c r="TQS115" s="81" t="str">
        <f t="shared" si="321"/>
        <v/>
      </c>
      <c r="TQT115" s="81" t="str">
        <f t="shared" si="321"/>
        <v/>
      </c>
      <c r="TQU115" s="81" t="str">
        <f t="shared" si="321"/>
        <v/>
      </c>
      <c r="TQV115" s="81" t="str">
        <f t="shared" si="321"/>
        <v/>
      </c>
      <c r="TQW115" s="81" t="str">
        <f t="shared" si="321"/>
        <v/>
      </c>
      <c r="TQX115" s="81" t="str">
        <f t="shared" si="321"/>
        <v/>
      </c>
      <c r="TQY115" s="81" t="str">
        <f t="shared" si="321"/>
        <v/>
      </c>
      <c r="TQZ115" s="81" t="str">
        <f t="shared" si="321"/>
        <v/>
      </c>
      <c r="TRA115" s="81" t="str">
        <f t="shared" si="321"/>
        <v/>
      </c>
      <c r="TRB115" s="81" t="str">
        <f t="shared" si="321"/>
        <v/>
      </c>
      <c r="TRC115" s="81" t="str">
        <f t="shared" ref="TRC115:TTN115" si="322">IF(ISNUMBER(outYear),TRC66+TRC72+TRC78+TRC112,"")</f>
        <v/>
      </c>
      <c r="TRD115" s="81" t="str">
        <f t="shared" si="322"/>
        <v/>
      </c>
      <c r="TRE115" s="81" t="str">
        <f t="shared" si="322"/>
        <v/>
      </c>
      <c r="TRF115" s="81" t="str">
        <f t="shared" si="322"/>
        <v/>
      </c>
      <c r="TRG115" s="81" t="str">
        <f t="shared" si="322"/>
        <v/>
      </c>
      <c r="TRH115" s="81" t="str">
        <f t="shared" si="322"/>
        <v/>
      </c>
      <c r="TRI115" s="81" t="str">
        <f t="shared" si="322"/>
        <v/>
      </c>
      <c r="TRJ115" s="81" t="str">
        <f t="shared" si="322"/>
        <v/>
      </c>
      <c r="TRK115" s="81" t="str">
        <f t="shared" si="322"/>
        <v/>
      </c>
      <c r="TRL115" s="81" t="str">
        <f t="shared" si="322"/>
        <v/>
      </c>
      <c r="TRM115" s="81" t="str">
        <f t="shared" si="322"/>
        <v/>
      </c>
      <c r="TRN115" s="81" t="str">
        <f t="shared" si="322"/>
        <v/>
      </c>
      <c r="TRO115" s="81" t="str">
        <f t="shared" si="322"/>
        <v/>
      </c>
      <c r="TRP115" s="81" t="str">
        <f t="shared" si="322"/>
        <v/>
      </c>
      <c r="TRQ115" s="81" t="str">
        <f t="shared" si="322"/>
        <v/>
      </c>
      <c r="TRR115" s="81" t="str">
        <f t="shared" si="322"/>
        <v/>
      </c>
      <c r="TRS115" s="81" t="str">
        <f t="shared" si="322"/>
        <v/>
      </c>
      <c r="TRT115" s="81" t="str">
        <f t="shared" si="322"/>
        <v/>
      </c>
      <c r="TRU115" s="81" t="str">
        <f t="shared" si="322"/>
        <v/>
      </c>
      <c r="TRV115" s="81" t="str">
        <f t="shared" si="322"/>
        <v/>
      </c>
      <c r="TRW115" s="81" t="str">
        <f t="shared" si="322"/>
        <v/>
      </c>
      <c r="TRX115" s="81" t="str">
        <f t="shared" si="322"/>
        <v/>
      </c>
      <c r="TRY115" s="81" t="str">
        <f t="shared" si="322"/>
        <v/>
      </c>
      <c r="TRZ115" s="81" t="str">
        <f t="shared" si="322"/>
        <v/>
      </c>
      <c r="TSA115" s="81" t="str">
        <f t="shared" si="322"/>
        <v/>
      </c>
      <c r="TSB115" s="81" t="str">
        <f t="shared" si="322"/>
        <v/>
      </c>
      <c r="TSC115" s="81" t="str">
        <f t="shared" si="322"/>
        <v/>
      </c>
      <c r="TSD115" s="81" t="str">
        <f t="shared" si="322"/>
        <v/>
      </c>
      <c r="TSE115" s="81" t="str">
        <f t="shared" si="322"/>
        <v/>
      </c>
      <c r="TSF115" s="81" t="str">
        <f t="shared" si="322"/>
        <v/>
      </c>
      <c r="TSG115" s="81" t="str">
        <f t="shared" si="322"/>
        <v/>
      </c>
      <c r="TSH115" s="81" t="str">
        <f t="shared" si="322"/>
        <v/>
      </c>
      <c r="TSI115" s="81" t="str">
        <f t="shared" si="322"/>
        <v/>
      </c>
      <c r="TSJ115" s="81" t="str">
        <f t="shared" si="322"/>
        <v/>
      </c>
      <c r="TSK115" s="81" t="str">
        <f t="shared" si="322"/>
        <v/>
      </c>
      <c r="TSL115" s="81" t="str">
        <f t="shared" si="322"/>
        <v/>
      </c>
      <c r="TSM115" s="81" t="str">
        <f t="shared" si="322"/>
        <v/>
      </c>
      <c r="TSN115" s="81" t="str">
        <f t="shared" si="322"/>
        <v/>
      </c>
      <c r="TSO115" s="81" t="str">
        <f t="shared" si="322"/>
        <v/>
      </c>
      <c r="TSP115" s="81" t="str">
        <f t="shared" si="322"/>
        <v/>
      </c>
      <c r="TSQ115" s="81" t="str">
        <f t="shared" si="322"/>
        <v/>
      </c>
      <c r="TSR115" s="81" t="str">
        <f t="shared" si="322"/>
        <v/>
      </c>
      <c r="TSS115" s="81" t="str">
        <f t="shared" si="322"/>
        <v/>
      </c>
      <c r="TST115" s="81" t="str">
        <f t="shared" si="322"/>
        <v/>
      </c>
      <c r="TSU115" s="81" t="str">
        <f t="shared" si="322"/>
        <v/>
      </c>
      <c r="TSV115" s="81" t="str">
        <f t="shared" si="322"/>
        <v/>
      </c>
      <c r="TSW115" s="81" t="str">
        <f t="shared" si="322"/>
        <v/>
      </c>
      <c r="TSX115" s="81" t="str">
        <f t="shared" si="322"/>
        <v/>
      </c>
      <c r="TSY115" s="81" t="str">
        <f t="shared" si="322"/>
        <v/>
      </c>
      <c r="TSZ115" s="81" t="str">
        <f t="shared" si="322"/>
        <v/>
      </c>
      <c r="TTA115" s="81" t="str">
        <f t="shared" si="322"/>
        <v/>
      </c>
      <c r="TTB115" s="81" t="str">
        <f t="shared" si="322"/>
        <v/>
      </c>
      <c r="TTC115" s="81" t="str">
        <f t="shared" si="322"/>
        <v/>
      </c>
      <c r="TTD115" s="81" t="str">
        <f t="shared" si="322"/>
        <v/>
      </c>
      <c r="TTE115" s="81" t="str">
        <f t="shared" si="322"/>
        <v/>
      </c>
      <c r="TTF115" s="81" t="str">
        <f t="shared" si="322"/>
        <v/>
      </c>
      <c r="TTG115" s="81" t="str">
        <f t="shared" si="322"/>
        <v/>
      </c>
      <c r="TTH115" s="81" t="str">
        <f t="shared" si="322"/>
        <v/>
      </c>
      <c r="TTI115" s="81" t="str">
        <f t="shared" si="322"/>
        <v/>
      </c>
      <c r="TTJ115" s="81" t="str">
        <f t="shared" si="322"/>
        <v/>
      </c>
      <c r="TTK115" s="81" t="str">
        <f t="shared" si="322"/>
        <v/>
      </c>
      <c r="TTL115" s="81" t="str">
        <f t="shared" si="322"/>
        <v/>
      </c>
      <c r="TTM115" s="81" t="str">
        <f t="shared" si="322"/>
        <v/>
      </c>
      <c r="TTN115" s="81" t="str">
        <f t="shared" si="322"/>
        <v/>
      </c>
      <c r="TTO115" s="81" t="str">
        <f t="shared" ref="TTO115:TVZ115" si="323">IF(ISNUMBER(outYear),TTO66+TTO72+TTO78+TTO112,"")</f>
        <v/>
      </c>
      <c r="TTP115" s="81" t="str">
        <f t="shared" si="323"/>
        <v/>
      </c>
      <c r="TTQ115" s="81" t="str">
        <f t="shared" si="323"/>
        <v/>
      </c>
      <c r="TTR115" s="81" t="str">
        <f t="shared" si="323"/>
        <v/>
      </c>
      <c r="TTS115" s="81" t="str">
        <f t="shared" si="323"/>
        <v/>
      </c>
      <c r="TTT115" s="81" t="str">
        <f t="shared" si="323"/>
        <v/>
      </c>
      <c r="TTU115" s="81" t="str">
        <f t="shared" si="323"/>
        <v/>
      </c>
      <c r="TTV115" s="81" t="str">
        <f t="shared" si="323"/>
        <v/>
      </c>
      <c r="TTW115" s="81" t="str">
        <f t="shared" si="323"/>
        <v/>
      </c>
      <c r="TTX115" s="81" t="str">
        <f t="shared" si="323"/>
        <v/>
      </c>
      <c r="TTY115" s="81" t="str">
        <f t="shared" si="323"/>
        <v/>
      </c>
      <c r="TTZ115" s="81" t="str">
        <f t="shared" si="323"/>
        <v/>
      </c>
      <c r="TUA115" s="81" t="str">
        <f t="shared" si="323"/>
        <v/>
      </c>
      <c r="TUB115" s="81" t="str">
        <f t="shared" si="323"/>
        <v/>
      </c>
      <c r="TUC115" s="81" t="str">
        <f t="shared" si="323"/>
        <v/>
      </c>
      <c r="TUD115" s="81" t="str">
        <f t="shared" si="323"/>
        <v/>
      </c>
      <c r="TUE115" s="81" t="str">
        <f t="shared" si="323"/>
        <v/>
      </c>
      <c r="TUF115" s="81" t="str">
        <f t="shared" si="323"/>
        <v/>
      </c>
      <c r="TUG115" s="81" t="str">
        <f t="shared" si="323"/>
        <v/>
      </c>
      <c r="TUH115" s="81" t="str">
        <f t="shared" si="323"/>
        <v/>
      </c>
      <c r="TUI115" s="81" t="str">
        <f t="shared" si="323"/>
        <v/>
      </c>
      <c r="TUJ115" s="81" t="str">
        <f t="shared" si="323"/>
        <v/>
      </c>
      <c r="TUK115" s="81" t="str">
        <f t="shared" si="323"/>
        <v/>
      </c>
      <c r="TUL115" s="81" t="str">
        <f t="shared" si="323"/>
        <v/>
      </c>
      <c r="TUM115" s="81" t="str">
        <f t="shared" si="323"/>
        <v/>
      </c>
      <c r="TUN115" s="81" t="str">
        <f t="shared" si="323"/>
        <v/>
      </c>
      <c r="TUO115" s="81" t="str">
        <f t="shared" si="323"/>
        <v/>
      </c>
      <c r="TUP115" s="81" t="str">
        <f t="shared" si="323"/>
        <v/>
      </c>
      <c r="TUQ115" s="81" t="str">
        <f t="shared" si="323"/>
        <v/>
      </c>
      <c r="TUR115" s="81" t="str">
        <f t="shared" si="323"/>
        <v/>
      </c>
      <c r="TUS115" s="81" t="str">
        <f t="shared" si="323"/>
        <v/>
      </c>
      <c r="TUT115" s="81" t="str">
        <f t="shared" si="323"/>
        <v/>
      </c>
      <c r="TUU115" s="81" t="str">
        <f t="shared" si="323"/>
        <v/>
      </c>
      <c r="TUV115" s="81" t="str">
        <f t="shared" si="323"/>
        <v/>
      </c>
      <c r="TUW115" s="81" t="str">
        <f t="shared" si="323"/>
        <v/>
      </c>
      <c r="TUX115" s="81" t="str">
        <f t="shared" si="323"/>
        <v/>
      </c>
      <c r="TUY115" s="81" t="str">
        <f t="shared" si="323"/>
        <v/>
      </c>
      <c r="TUZ115" s="81" t="str">
        <f t="shared" si="323"/>
        <v/>
      </c>
      <c r="TVA115" s="81" t="str">
        <f t="shared" si="323"/>
        <v/>
      </c>
      <c r="TVB115" s="81" t="str">
        <f t="shared" si="323"/>
        <v/>
      </c>
      <c r="TVC115" s="81" t="str">
        <f t="shared" si="323"/>
        <v/>
      </c>
      <c r="TVD115" s="81" t="str">
        <f t="shared" si="323"/>
        <v/>
      </c>
      <c r="TVE115" s="81" t="str">
        <f t="shared" si="323"/>
        <v/>
      </c>
      <c r="TVF115" s="81" t="str">
        <f t="shared" si="323"/>
        <v/>
      </c>
      <c r="TVG115" s="81" t="str">
        <f t="shared" si="323"/>
        <v/>
      </c>
      <c r="TVH115" s="81" t="str">
        <f t="shared" si="323"/>
        <v/>
      </c>
      <c r="TVI115" s="81" t="str">
        <f t="shared" si="323"/>
        <v/>
      </c>
      <c r="TVJ115" s="81" t="str">
        <f t="shared" si="323"/>
        <v/>
      </c>
      <c r="TVK115" s="81" t="str">
        <f t="shared" si="323"/>
        <v/>
      </c>
      <c r="TVL115" s="81" t="str">
        <f t="shared" si="323"/>
        <v/>
      </c>
      <c r="TVM115" s="81" t="str">
        <f t="shared" si="323"/>
        <v/>
      </c>
      <c r="TVN115" s="81" t="str">
        <f t="shared" si="323"/>
        <v/>
      </c>
      <c r="TVO115" s="81" t="str">
        <f t="shared" si="323"/>
        <v/>
      </c>
      <c r="TVP115" s="81" t="str">
        <f t="shared" si="323"/>
        <v/>
      </c>
      <c r="TVQ115" s="81" t="str">
        <f t="shared" si="323"/>
        <v/>
      </c>
      <c r="TVR115" s="81" t="str">
        <f t="shared" si="323"/>
        <v/>
      </c>
      <c r="TVS115" s="81" t="str">
        <f t="shared" si="323"/>
        <v/>
      </c>
      <c r="TVT115" s="81" t="str">
        <f t="shared" si="323"/>
        <v/>
      </c>
      <c r="TVU115" s="81" t="str">
        <f t="shared" si="323"/>
        <v/>
      </c>
      <c r="TVV115" s="81" t="str">
        <f t="shared" si="323"/>
        <v/>
      </c>
      <c r="TVW115" s="81" t="str">
        <f t="shared" si="323"/>
        <v/>
      </c>
      <c r="TVX115" s="81" t="str">
        <f t="shared" si="323"/>
        <v/>
      </c>
      <c r="TVY115" s="81" t="str">
        <f t="shared" si="323"/>
        <v/>
      </c>
      <c r="TVZ115" s="81" t="str">
        <f t="shared" si="323"/>
        <v/>
      </c>
      <c r="TWA115" s="81" t="str">
        <f t="shared" ref="TWA115:TYL115" si="324">IF(ISNUMBER(outYear),TWA66+TWA72+TWA78+TWA112,"")</f>
        <v/>
      </c>
      <c r="TWB115" s="81" t="str">
        <f t="shared" si="324"/>
        <v/>
      </c>
      <c r="TWC115" s="81" t="str">
        <f t="shared" si="324"/>
        <v/>
      </c>
      <c r="TWD115" s="81" t="str">
        <f t="shared" si="324"/>
        <v/>
      </c>
      <c r="TWE115" s="81" t="str">
        <f t="shared" si="324"/>
        <v/>
      </c>
      <c r="TWF115" s="81" t="str">
        <f t="shared" si="324"/>
        <v/>
      </c>
      <c r="TWG115" s="81" t="str">
        <f t="shared" si="324"/>
        <v/>
      </c>
      <c r="TWH115" s="81" t="str">
        <f t="shared" si="324"/>
        <v/>
      </c>
      <c r="TWI115" s="81" t="str">
        <f t="shared" si="324"/>
        <v/>
      </c>
      <c r="TWJ115" s="81" t="str">
        <f t="shared" si="324"/>
        <v/>
      </c>
      <c r="TWK115" s="81" t="str">
        <f t="shared" si="324"/>
        <v/>
      </c>
      <c r="TWL115" s="81" t="str">
        <f t="shared" si="324"/>
        <v/>
      </c>
      <c r="TWM115" s="81" t="str">
        <f t="shared" si="324"/>
        <v/>
      </c>
      <c r="TWN115" s="81" t="str">
        <f t="shared" si="324"/>
        <v/>
      </c>
      <c r="TWO115" s="81" t="str">
        <f t="shared" si="324"/>
        <v/>
      </c>
      <c r="TWP115" s="81" t="str">
        <f t="shared" si="324"/>
        <v/>
      </c>
      <c r="TWQ115" s="81" t="str">
        <f t="shared" si="324"/>
        <v/>
      </c>
      <c r="TWR115" s="81" t="str">
        <f t="shared" si="324"/>
        <v/>
      </c>
      <c r="TWS115" s="81" t="str">
        <f t="shared" si="324"/>
        <v/>
      </c>
      <c r="TWT115" s="81" t="str">
        <f t="shared" si="324"/>
        <v/>
      </c>
      <c r="TWU115" s="81" t="str">
        <f t="shared" si="324"/>
        <v/>
      </c>
      <c r="TWV115" s="81" t="str">
        <f t="shared" si="324"/>
        <v/>
      </c>
      <c r="TWW115" s="81" t="str">
        <f t="shared" si="324"/>
        <v/>
      </c>
      <c r="TWX115" s="81" t="str">
        <f t="shared" si="324"/>
        <v/>
      </c>
      <c r="TWY115" s="81" t="str">
        <f t="shared" si="324"/>
        <v/>
      </c>
      <c r="TWZ115" s="81" t="str">
        <f t="shared" si="324"/>
        <v/>
      </c>
      <c r="TXA115" s="81" t="str">
        <f t="shared" si="324"/>
        <v/>
      </c>
      <c r="TXB115" s="81" t="str">
        <f t="shared" si="324"/>
        <v/>
      </c>
      <c r="TXC115" s="81" t="str">
        <f t="shared" si="324"/>
        <v/>
      </c>
      <c r="TXD115" s="81" t="str">
        <f t="shared" si="324"/>
        <v/>
      </c>
      <c r="TXE115" s="81" t="str">
        <f t="shared" si="324"/>
        <v/>
      </c>
      <c r="TXF115" s="81" t="str">
        <f t="shared" si="324"/>
        <v/>
      </c>
      <c r="TXG115" s="81" t="str">
        <f t="shared" si="324"/>
        <v/>
      </c>
      <c r="TXH115" s="81" t="str">
        <f t="shared" si="324"/>
        <v/>
      </c>
      <c r="TXI115" s="81" t="str">
        <f t="shared" si="324"/>
        <v/>
      </c>
      <c r="TXJ115" s="81" t="str">
        <f t="shared" si="324"/>
        <v/>
      </c>
      <c r="TXK115" s="81" t="str">
        <f t="shared" si="324"/>
        <v/>
      </c>
      <c r="TXL115" s="81" t="str">
        <f t="shared" si="324"/>
        <v/>
      </c>
      <c r="TXM115" s="81" t="str">
        <f t="shared" si="324"/>
        <v/>
      </c>
      <c r="TXN115" s="81" t="str">
        <f t="shared" si="324"/>
        <v/>
      </c>
      <c r="TXO115" s="81" t="str">
        <f t="shared" si="324"/>
        <v/>
      </c>
      <c r="TXP115" s="81" t="str">
        <f t="shared" si="324"/>
        <v/>
      </c>
      <c r="TXQ115" s="81" t="str">
        <f t="shared" si="324"/>
        <v/>
      </c>
      <c r="TXR115" s="81" t="str">
        <f t="shared" si="324"/>
        <v/>
      </c>
      <c r="TXS115" s="81" t="str">
        <f t="shared" si="324"/>
        <v/>
      </c>
      <c r="TXT115" s="81" t="str">
        <f t="shared" si="324"/>
        <v/>
      </c>
      <c r="TXU115" s="81" t="str">
        <f t="shared" si="324"/>
        <v/>
      </c>
      <c r="TXV115" s="81" t="str">
        <f t="shared" si="324"/>
        <v/>
      </c>
      <c r="TXW115" s="81" t="str">
        <f t="shared" si="324"/>
        <v/>
      </c>
      <c r="TXX115" s="81" t="str">
        <f t="shared" si="324"/>
        <v/>
      </c>
      <c r="TXY115" s="81" t="str">
        <f t="shared" si="324"/>
        <v/>
      </c>
      <c r="TXZ115" s="81" t="str">
        <f t="shared" si="324"/>
        <v/>
      </c>
      <c r="TYA115" s="81" t="str">
        <f t="shared" si="324"/>
        <v/>
      </c>
      <c r="TYB115" s="81" t="str">
        <f t="shared" si="324"/>
        <v/>
      </c>
      <c r="TYC115" s="81" t="str">
        <f t="shared" si="324"/>
        <v/>
      </c>
      <c r="TYD115" s="81" t="str">
        <f t="shared" si="324"/>
        <v/>
      </c>
      <c r="TYE115" s="81" t="str">
        <f t="shared" si="324"/>
        <v/>
      </c>
      <c r="TYF115" s="81" t="str">
        <f t="shared" si="324"/>
        <v/>
      </c>
      <c r="TYG115" s="81" t="str">
        <f t="shared" si="324"/>
        <v/>
      </c>
      <c r="TYH115" s="81" t="str">
        <f t="shared" si="324"/>
        <v/>
      </c>
      <c r="TYI115" s="81" t="str">
        <f t="shared" si="324"/>
        <v/>
      </c>
      <c r="TYJ115" s="81" t="str">
        <f t="shared" si="324"/>
        <v/>
      </c>
      <c r="TYK115" s="81" t="str">
        <f t="shared" si="324"/>
        <v/>
      </c>
      <c r="TYL115" s="81" t="str">
        <f t="shared" si="324"/>
        <v/>
      </c>
      <c r="TYM115" s="81" t="str">
        <f t="shared" ref="TYM115:UAX115" si="325">IF(ISNUMBER(outYear),TYM66+TYM72+TYM78+TYM112,"")</f>
        <v/>
      </c>
      <c r="TYN115" s="81" t="str">
        <f t="shared" si="325"/>
        <v/>
      </c>
      <c r="TYO115" s="81" t="str">
        <f t="shared" si="325"/>
        <v/>
      </c>
      <c r="TYP115" s="81" t="str">
        <f t="shared" si="325"/>
        <v/>
      </c>
      <c r="TYQ115" s="81" t="str">
        <f t="shared" si="325"/>
        <v/>
      </c>
      <c r="TYR115" s="81" t="str">
        <f t="shared" si="325"/>
        <v/>
      </c>
      <c r="TYS115" s="81" t="str">
        <f t="shared" si="325"/>
        <v/>
      </c>
      <c r="TYT115" s="81" t="str">
        <f t="shared" si="325"/>
        <v/>
      </c>
      <c r="TYU115" s="81" t="str">
        <f t="shared" si="325"/>
        <v/>
      </c>
      <c r="TYV115" s="81" t="str">
        <f t="shared" si="325"/>
        <v/>
      </c>
      <c r="TYW115" s="81" t="str">
        <f t="shared" si="325"/>
        <v/>
      </c>
      <c r="TYX115" s="81" t="str">
        <f t="shared" si="325"/>
        <v/>
      </c>
      <c r="TYY115" s="81" t="str">
        <f t="shared" si="325"/>
        <v/>
      </c>
      <c r="TYZ115" s="81" t="str">
        <f t="shared" si="325"/>
        <v/>
      </c>
      <c r="TZA115" s="81" t="str">
        <f t="shared" si="325"/>
        <v/>
      </c>
      <c r="TZB115" s="81" t="str">
        <f t="shared" si="325"/>
        <v/>
      </c>
      <c r="TZC115" s="81" t="str">
        <f t="shared" si="325"/>
        <v/>
      </c>
      <c r="TZD115" s="81" t="str">
        <f t="shared" si="325"/>
        <v/>
      </c>
      <c r="TZE115" s="81" t="str">
        <f t="shared" si="325"/>
        <v/>
      </c>
      <c r="TZF115" s="81" t="str">
        <f t="shared" si="325"/>
        <v/>
      </c>
      <c r="TZG115" s="81" t="str">
        <f t="shared" si="325"/>
        <v/>
      </c>
      <c r="TZH115" s="81" t="str">
        <f t="shared" si="325"/>
        <v/>
      </c>
      <c r="TZI115" s="81" t="str">
        <f t="shared" si="325"/>
        <v/>
      </c>
      <c r="TZJ115" s="81" t="str">
        <f t="shared" si="325"/>
        <v/>
      </c>
      <c r="TZK115" s="81" t="str">
        <f t="shared" si="325"/>
        <v/>
      </c>
      <c r="TZL115" s="81" t="str">
        <f t="shared" si="325"/>
        <v/>
      </c>
      <c r="TZM115" s="81" t="str">
        <f t="shared" si="325"/>
        <v/>
      </c>
      <c r="TZN115" s="81" t="str">
        <f t="shared" si="325"/>
        <v/>
      </c>
      <c r="TZO115" s="81" t="str">
        <f t="shared" si="325"/>
        <v/>
      </c>
      <c r="TZP115" s="81" t="str">
        <f t="shared" si="325"/>
        <v/>
      </c>
      <c r="TZQ115" s="81" t="str">
        <f t="shared" si="325"/>
        <v/>
      </c>
      <c r="TZR115" s="81" t="str">
        <f t="shared" si="325"/>
        <v/>
      </c>
      <c r="TZS115" s="81" t="str">
        <f t="shared" si="325"/>
        <v/>
      </c>
      <c r="TZT115" s="81" t="str">
        <f t="shared" si="325"/>
        <v/>
      </c>
      <c r="TZU115" s="81" t="str">
        <f t="shared" si="325"/>
        <v/>
      </c>
      <c r="TZV115" s="81" t="str">
        <f t="shared" si="325"/>
        <v/>
      </c>
      <c r="TZW115" s="81" t="str">
        <f t="shared" si="325"/>
        <v/>
      </c>
      <c r="TZX115" s="81" t="str">
        <f t="shared" si="325"/>
        <v/>
      </c>
      <c r="TZY115" s="81" t="str">
        <f t="shared" si="325"/>
        <v/>
      </c>
      <c r="TZZ115" s="81" t="str">
        <f t="shared" si="325"/>
        <v/>
      </c>
      <c r="UAA115" s="81" t="str">
        <f t="shared" si="325"/>
        <v/>
      </c>
      <c r="UAB115" s="81" t="str">
        <f t="shared" si="325"/>
        <v/>
      </c>
      <c r="UAC115" s="81" t="str">
        <f t="shared" si="325"/>
        <v/>
      </c>
      <c r="UAD115" s="81" t="str">
        <f t="shared" si="325"/>
        <v/>
      </c>
      <c r="UAE115" s="81" t="str">
        <f t="shared" si="325"/>
        <v/>
      </c>
      <c r="UAF115" s="81" t="str">
        <f t="shared" si="325"/>
        <v/>
      </c>
      <c r="UAG115" s="81" t="str">
        <f t="shared" si="325"/>
        <v/>
      </c>
      <c r="UAH115" s="81" t="str">
        <f t="shared" si="325"/>
        <v/>
      </c>
      <c r="UAI115" s="81" t="str">
        <f t="shared" si="325"/>
        <v/>
      </c>
      <c r="UAJ115" s="81" t="str">
        <f t="shared" si="325"/>
        <v/>
      </c>
      <c r="UAK115" s="81" t="str">
        <f t="shared" si="325"/>
        <v/>
      </c>
      <c r="UAL115" s="81" t="str">
        <f t="shared" si="325"/>
        <v/>
      </c>
      <c r="UAM115" s="81" t="str">
        <f t="shared" si="325"/>
        <v/>
      </c>
      <c r="UAN115" s="81" t="str">
        <f t="shared" si="325"/>
        <v/>
      </c>
      <c r="UAO115" s="81" t="str">
        <f t="shared" si="325"/>
        <v/>
      </c>
      <c r="UAP115" s="81" t="str">
        <f t="shared" si="325"/>
        <v/>
      </c>
      <c r="UAQ115" s="81" t="str">
        <f t="shared" si="325"/>
        <v/>
      </c>
      <c r="UAR115" s="81" t="str">
        <f t="shared" si="325"/>
        <v/>
      </c>
      <c r="UAS115" s="81" t="str">
        <f t="shared" si="325"/>
        <v/>
      </c>
      <c r="UAT115" s="81" t="str">
        <f t="shared" si="325"/>
        <v/>
      </c>
      <c r="UAU115" s="81" t="str">
        <f t="shared" si="325"/>
        <v/>
      </c>
      <c r="UAV115" s="81" t="str">
        <f t="shared" si="325"/>
        <v/>
      </c>
      <c r="UAW115" s="81" t="str">
        <f t="shared" si="325"/>
        <v/>
      </c>
      <c r="UAX115" s="81" t="str">
        <f t="shared" si="325"/>
        <v/>
      </c>
      <c r="UAY115" s="81" t="str">
        <f t="shared" ref="UAY115:UDJ115" si="326">IF(ISNUMBER(outYear),UAY66+UAY72+UAY78+UAY112,"")</f>
        <v/>
      </c>
      <c r="UAZ115" s="81" t="str">
        <f t="shared" si="326"/>
        <v/>
      </c>
      <c r="UBA115" s="81" t="str">
        <f t="shared" si="326"/>
        <v/>
      </c>
      <c r="UBB115" s="81" t="str">
        <f t="shared" si="326"/>
        <v/>
      </c>
      <c r="UBC115" s="81" t="str">
        <f t="shared" si="326"/>
        <v/>
      </c>
      <c r="UBD115" s="81" t="str">
        <f t="shared" si="326"/>
        <v/>
      </c>
      <c r="UBE115" s="81" t="str">
        <f t="shared" si="326"/>
        <v/>
      </c>
      <c r="UBF115" s="81" t="str">
        <f t="shared" si="326"/>
        <v/>
      </c>
      <c r="UBG115" s="81" t="str">
        <f t="shared" si="326"/>
        <v/>
      </c>
      <c r="UBH115" s="81" t="str">
        <f t="shared" si="326"/>
        <v/>
      </c>
      <c r="UBI115" s="81" t="str">
        <f t="shared" si="326"/>
        <v/>
      </c>
      <c r="UBJ115" s="81" t="str">
        <f t="shared" si="326"/>
        <v/>
      </c>
      <c r="UBK115" s="81" t="str">
        <f t="shared" si="326"/>
        <v/>
      </c>
      <c r="UBL115" s="81" t="str">
        <f t="shared" si="326"/>
        <v/>
      </c>
      <c r="UBM115" s="81" t="str">
        <f t="shared" si="326"/>
        <v/>
      </c>
      <c r="UBN115" s="81" t="str">
        <f t="shared" si="326"/>
        <v/>
      </c>
      <c r="UBO115" s="81" t="str">
        <f t="shared" si="326"/>
        <v/>
      </c>
      <c r="UBP115" s="81" t="str">
        <f t="shared" si="326"/>
        <v/>
      </c>
      <c r="UBQ115" s="81" t="str">
        <f t="shared" si="326"/>
        <v/>
      </c>
      <c r="UBR115" s="81" t="str">
        <f t="shared" si="326"/>
        <v/>
      </c>
      <c r="UBS115" s="81" t="str">
        <f t="shared" si="326"/>
        <v/>
      </c>
      <c r="UBT115" s="81" t="str">
        <f t="shared" si="326"/>
        <v/>
      </c>
      <c r="UBU115" s="81" t="str">
        <f t="shared" si="326"/>
        <v/>
      </c>
      <c r="UBV115" s="81" t="str">
        <f t="shared" si="326"/>
        <v/>
      </c>
      <c r="UBW115" s="81" t="str">
        <f t="shared" si="326"/>
        <v/>
      </c>
      <c r="UBX115" s="81" t="str">
        <f t="shared" si="326"/>
        <v/>
      </c>
      <c r="UBY115" s="81" t="str">
        <f t="shared" si="326"/>
        <v/>
      </c>
      <c r="UBZ115" s="81" t="str">
        <f t="shared" si="326"/>
        <v/>
      </c>
      <c r="UCA115" s="81" t="str">
        <f t="shared" si="326"/>
        <v/>
      </c>
      <c r="UCB115" s="81" t="str">
        <f t="shared" si="326"/>
        <v/>
      </c>
      <c r="UCC115" s="81" t="str">
        <f t="shared" si="326"/>
        <v/>
      </c>
      <c r="UCD115" s="81" t="str">
        <f t="shared" si="326"/>
        <v/>
      </c>
      <c r="UCE115" s="81" t="str">
        <f t="shared" si="326"/>
        <v/>
      </c>
      <c r="UCF115" s="81" t="str">
        <f t="shared" si="326"/>
        <v/>
      </c>
      <c r="UCG115" s="81" t="str">
        <f t="shared" si="326"/>
        <v/>
      </c>
      <c r="UCH115" s="81" t="str">
        <f t="shared" si="326"/>
        <v/>
      </c>
      <c r="UCI115" s="81" t="str">
        <f t="shared" si="326"/>
        <v/>
      </c>
      <c r="UCJ115" s="81" t="str">
        <f t="shared" si="326"/>
        <v/>
      </c>
      <c r="UCK115" s="81" t="str">
        <f t="shared" si="326"/>
        <v/>
      </c>
      <c r="UCL115" s="81" t="str">
        <f t="shared" si="326"/>
        <v/>
      </c>
      <c r="UCM115" s="81" t="str">
        <f t="shared" si="326"/>
        <v/>
      </c>
      <c r="UCN115" s="81" t="str">
        <f t="shared" si="326"/>
        <v/>
      </c>
      <c r="UCO115" s="81" t="str">
        <f t="shared" si="326"/>
        <v/>
      </c>
      <c r="UCP115" s="81" t="str">
        <f t="shared" si="326"/>
        <v/>
      </c>
      <c r="UCQ115" s="81" t="str">
        <f t="shared" si="326"/>
        <v/>
      </c>
      <c r="UCR115" s="81" t="str">
        <f t="shared" si="326"/>
        <v/>
      </c>
      <c r="UCS115" s="81" t="str">
        <f t="shared" si="326"/>
        <v/>
      </c>
      <c r="UCT115" s="81" t="str">
        <f t="shared" si="326"/>
        <v/>
      </c>
      <c r="UCU115" s="81" t="str">
        <f t="shared" si="326"/>
        <v/>
      </c>
      <c r="UCV115" s="81" t="str">
        <f t="shared" si="326"/>
        <v/>
      </c>
      <c r="UCW115" s="81" t="str">
        <f t="shared" si="326"/>
        <v/>
      </c>
      <c r="UCX115" s="81" t="str">
        <f t="shared" si="326"/>
        <v/>
      </c>
      <c r="UCY115" s="81" t="str">
        <f t="shared" si="326"/>
        <v/>
      </c>
      <c r="UCZ115" s="81" t="str">
        <f t="shared" si="326"/>
        <v/>
      </c>
      <c r="UDA115" s="81" t="str">
        <f t="shared" si="326"/>
        <v/>
      </c>
      <c r="UDB115" s="81" t="str">
        <f t="shared" si="326"/>
        <v/>
      </c>
      <c r="UDC115" s="81" t="str">
        <f t="shared" si="326"/>
        <v/>
      </c>
      <c r="UDD115" s="81" t="str">
        <f t="shared" si="326"/>
        <v/>
      </c>
      <c r="UDE115" s="81" t="str">
        <f t="shared" si="326"/>
        <v/>
      </c>
      <c r="UDF115" s="81" t="str">
        <f t="shared" si="326"/>
        <v/>
      </c>
      <c r="UDG115" s="81" t="str">
        <f t="shared" si="326"/>
        <v/>
      </c>
      <c r="UDH115" s="81" t="str">
        <f t="shared" si="326"/>
        <v/>
      </c>
      <c r="UDI115" s="81" t="str">
        <f t="shared" si="326"/>
        <v/>
      </c>
      <c r="UDJ115" s="81" t="str">
        <f t="shared" si="326"/>
        <v/>
      </c>
      <c r="UDK115" s="81" t="str">
        <f t="shared" ref="UDK115:UFV115" si="327">IF(ISNUMBER(outYear),UDK66+UDK72+UDK78+UDK112,"")</f>
        <v/>
      </c>
      <c r="UDL115" s="81" t="str">
        <f t="shared" si="327"/>
        <v/>
      </c>
      <c r="UDM115" s="81" t="str">
        <f t="shared" si="327"/>
        <v/>
      </c>
      <c r="UDN115" s="81" t="str">
        <f t="shared" si="327"/>
        <v/>
      </c>
      <c r="UDO115" s="81" t="str">
        <f t="shared" si="327"/>
        <v/>
      </c>
      <c r="UDP115" s="81" t="str">
        <f t="shared" si="327"/>
        <v/>
      </c>
      <c r="UDQ115" s="81" t="str">
        <f t="shared" si="327"/>
        <v/>
      </c>
      <c r="UDR115" s="81" t="str">
        <f t="shared" si="327"/>
        <v/>
      </c>
      <c r="UDS115" s="81" t="str">
        <f t="shared" si="327"/>
        <v/>
      </c>
      <c r="UDT115" s="81" t="str">
        <f t="shared" si="327"/>
        <v/>
      </c>
      <c r="UDU115" s="81" t="str">
        <f t="shared" si="327"/>
        <v/>
      </c>
      <c r="UDV115" s="81" t="str">
        <f t="shared" si="327"/>
        <v/>
      </c>
      <c r="UDW115" s="81" t="str">
        <f t="shared" si="327"/>
        <v/>
      </c>
      <c r="UDX115" s="81" t="str">
        <f t="shared" si="327"/>
        <v/>
      </c>
      <c r="UDY115" s="81" t="str">
        <f t="shared" si="327"/>
        <v/>
      </c>
      <c r="UDZ115" s="81" t="str">
        <f t="shared" si="327"/>
        <v/>
      </c>
      <c r="UEA115" s="81" t="str">
        <f t="shared" si="327"/>
        <v/>
      </c>
      <c r="UEB115" s="81" t="str">
        <f t="shared" si="327"/>
        <v/>
      </c>
      <c r="UEC115" s="81" t="str">
        <f t="shared" si="327"/>
        <v/>
      </c>
      <c r="UED115" s="81" t="str">
        <f t="shared" si="327"/>
        <v/>
      </c>
      <c r="UEE115" s="81" t="str">
        <f t="shared" si="327"/>
        <v/>
      </c>
      <c r="UEF115" s="81" t="str">
        <f t="shared" si="327"/>
        <v/>
      </c>
      <c r="UEG115" s="81" t="str">
        <f t="shared" si="327"/>
        <v/>
      </c>
      <c r="UEH115" s="81" t="str">
        <f t="shared" si="327"/>
        <v/>
      </c>
      <c r="UEI115" s="81" t="str">
        <f t="shared" si="327"/>
        <v/>
      </c>
      <c r="UEJ115" s="81" t="str">
        <f t="shared" si="327"/>
        <v/>
      </c>
      <c r="UEK115" s="81" t="str">
        <f t="shared" si="327"/>
        <v/>
      </c>
      <c r="UEL115" s="81" t="str">
        <f t="shared" si="327"/>
        <v/>
      </c>
      <c r="UEM115" s="81" t="str">
        <f t="shared" si="327"/>
        <v/>
      </c>
      <c r="UEN115" s="81" t="str">
        <f t="shared" si="327"/>
        <v/>
      </c>
      <c r="UEO115" s="81" t="str">
        <f t="shared" si="327"/>
        <v/>
      </c>
      <c r="UEP115" s="81" t="str">
        <f t="shared" si="327"/>
        <v/>
      </c>
      <c r="UEQ115" s="81" t="str">
        <f t="shared" si="327"/>
        <v/>
      </c>
      <c r="UER115" s="81" t="str">
        <f t="shared" si="327"/>
        <v/>
      </c>
      <c r="UES115" s="81" t="str">
        <f t="shared" si="327"/>
        <v/>
      </c>
      <c r="UET115" s="81" t="str">
        <f t="shared" si="327"/>
        <v/>
      </c>
      <c r="UEU115" s="81" t="str">
        <f t="shared" si="327"/>
        <v/>
      </c>
      <c r="UEV115" s="81" t="str">
        <f t="shared" si="327"/>
        <v/>
      </c>
      <c r="UEW115" s="81" t="str">
        <f t="shared" si="327"/>
        <v/>
      </c>
      <c r="UEX115" s="81" t="str">
        <f t="shared" si="327"/>
        <v/>
      </c>
      <c r="UEY115" s="81" t="str">
        <f t="shared" si="327"/>
        <v/>
      </c>
      <c r="UEZ115" s="81" t="str">
        <f t="shared" si="327"/>
        <v/>
      </c>
      <c r="UFA115" s="81" t="str">
        <f t="shared" si="327"/>
        <v/>
      </c>
      <c r="UFB115" s="81" t="str">
        <f t="shared" si="327"/>
        <v/>
      </c>
      <c r="UFC115" s="81" t="str">
        <f t="shared" si="327"/>
        <v/>
      </c>
      <c r="UFD115" s="81" t="str">
        <f t="shared" si="327"/>
        <v/>
      </c>
      <c r="UFE115" s="81" t="str">
        <f t="shared" si="327"/>
        <v/>
      </c>
      <c r="UFF115" s="81" t="str">
        <f t="shared" si="327"/>
        <v/>
      </c>
      <c r="UFG115" s="81" t="str">
        <f t="shared" si="327"/>
        <v/>
      </c>
      <c r="UFH115" s="81" t="str">
        <f t="shared" si="327"/>
        <v/>
      </c>
      <c r="UFI115" s="81" t="str">
        <f t="shared" si="327"/>
        <v/>
      </c>
      <c r="UFJ115" s="81" t="str">
        <f t="shared" si="327"/>
        <v/>
      </c>
      <c r="UFK115" s="81" t="str">
        <f t="shared" si="327"/>
        <v/>
      </c>
      <c r="UFL115" s="81" t="str">
        <f t="shared" si="327"/>
        <v/>
      </c>
      <c r="UFM115" s="81" t="str">
        <f t="shared" si="327"/>
        <v/>
      </c>
      <c r="UFN115" s="81" t="str">
        <f t="shared" si="327"/>
        <v/>
      </c>
      <c r="UFO115" s="81" t="str">
        <f t="shared" si="327"/>
        <v/>
      </c>
      <c r="UFP115" s="81" t="str">
        <f t="shared" si="327"/>
        <v/>
      </c>
      <c r="UFQ115" s="81" t="str">
        <f t="shared" si="327"/>
        <v/>
      </c>
      <c r="UFR115" s="81" t="str">
        <f t="shared" si="327"/>
        <v/>
      </c>
      <c r="UFS115" s="81" t="str">
        <f t="shared" si="327"/>
        <v/>
      </c>
      <c r="UFT115" s="81" t="str">
        <f t="shared" si="327"/>
        <v/>
      </c>
      <c r="UFU115" s="81" t="str">
        <f t="shared" si="327"/>
        <v/>
      </c>
      <c r="UFV115" s="81" t="str">
        <f t="shared" si="327"/>
        <v/>
      </c>
      <c r="UFW115" s="81" t="str">
        <f t="shared" ref="UFW115:UIH115" si="328">IF(ISNUMBER(outYear),UFW66+UFW72+UFW78+UFW112,"")</f>
        <v/>
      </c>
      <c r="UFX115" s="81" t="str">
        <f t="shared" si="328"/>
        <v/>
      </c>
      <c r="UFY115" s="81" t="str">
        <f t="shared" si="328"/>
        <v/>
      </c>
      <c r="UFZ115" s="81" t="str">
        <f t="shared" si="328"/>
        <v/>
      </c>
      <c r="UGA115" s="81" t="str">
        <f t="shared" si="328"/>
        <v/>
      </c>
      <c r="UGB115" s="81" t="str">
        <f t="shared" si="328"/>
        <v/>
      </c>
      <c r="UGC115" s="81" t="str">
        <f t="shared" si="328"/>
        <v/>
      </c>
      <c r="UGD115" s="81" t="str">
        <f t="shared" si="328"/>
        <v/>
      </c>
      <c r="UGE115" s="81" t="str">
        <f t="shared" si="328"/>
        <v/>
      </c>
      <c r="UGF115" s="81" t="str">
        <f t="shared" si="328"/>
        <v/>
      </c>
      <c r="UGG115" s="81" t="str">
        <f t="shared" si="328"/>
        <v/>
      </c>
      <c r="UGH115" s="81" t="str">
        <f t="shared" si="328"/>
        <v/>
      </c>
      <c r="UGI115" s="81" t="str">
        <f t="shared" si="328"/>
        <v/>
      </c>
      <c r="UGJ115" s="81" t="str">
        <f t="shared" si="328"/>
        <v/>
      </c>
      <c r="UGK115" s="81" t="str">
        <f t="shared" si="328"/>
        <v/>
      </c>
      <c r="UGL115" s="81" t="str">
        <f t="shared" si="328"/>
        <v/>
      </c>
      <c r="UGM115" s="81" t="str">
        <f t="shared" si="328"/>
        <v/>
      </c>
      <c r="UGN115" s="81" t="str">
        <f t="shared" si="328"/>
        <v/>
      </c>
      <c r="UGO115" s="81" t="str">
        <f t="shared" si="328"/>
        <v/>
      </c>
      <c r="UGP115" s="81" t="str">
        <f t="shared" si="328"/>
        <v/>
      </c>
      <c r="UGQ115" s="81" t="str">
        <f t="shared" si="328"/>
        <v/>
      </c>
      <c r="UGR115" s="81" t="str">
        <f t="shared" si="328"/>
        <v/>
      </c>
      <c r="UGS115" s="81" t="str">
        <f t="shared" si="328"/>
        <v/>
      </c>
      <c r="UGT115" s="81" t="str">
        <f t="shared" si="328"/>
        <v/>
      </c>
      <c r="UGU115" s="81" t="str">
        <f t="shared" si="328"/>
        <v/>
      </c>
      <c r="UGV115" s="81" t="str">
        <f t="shared" si="328"/>
        <v/>
      </c>
      <c r="UGW115" s="81" t="str">
        <f t="shared" si="328"/>
        <v/>
      </c>
      <c r="UGX115" s="81" t="str">
        <f t="shared" si="328"/>
        <v/>
      </c>
      <c r="UGY115" s="81" t="str">
        <f t="shared" si="328"/>
        <v/>
      </c>
      <c r="UGZ115" s="81" t="str">
        <f t="shared" si="328"/>
        <v/>
      </c>
      <c r="UHA115" s="81" t="str">
        <f t="shared" si="328"/>
        <v/>
      </c>
      <c r="UHB115" s="81" t="str">
        <f t="shared" si="328"/>
        <v/>
      </c>
      <c r="UHC115" s="81" t="str">
        <f t="shared" si="328"/>
        <v/>
      </c>
      <c r="UHD115" s="81" t="str">
        <f t="shared" si="328"/>
        <v/>
      </c>
      <c r="UHE115" s="81" t="str">
        <f t="shared" si="328"/>
        <v/>
      </c>
      <c r="UHF115" s="81" t="str">
        <f t="shared" si="328"/>
        <v/>
      </c>
      <c r="UHG115" s="81" t="str">
        <f t="shared" si="328"/>
        <v/>
      </c>
      <c r="UHH115" s="81" t="str">
        <f t="shared" si="328"/>
        <v/>
      </c>
      <c r="UHI115" s="81" t="str">
        <f t="shared" si="328"/>
        <v/>
      </c>
      <c r="UHJ115" s="81" t="str">
        <f t="shared" si="328"/>
        <v/>
      </c>
      <c r="UHK115" s="81" t="str">
        <f t="shared" si="328"/>
        <v/>
      </c>
      <c r="UHL115" s="81" t="str">
        <f t="shared" si="328"/>
        <v/>
      </c>
      <c r="UHM115" s="81" t="str">
        <f t="shared" si="328"/>
        <v/>
      </c>
      <c r="UHN115" s="81" t="str">
        <f t="shared" si="328"/>
        <v/>
      </c>
      <c r="UHO115" s="81" t="str">
        <f t="shared" si="328"/>
        <v/>
      </c>
      <c r="UHP115" s="81" t="str">
        <f t="shared" si="328"/>
        <v/>
      </c>
      <c r="UHQ115" s="81" t="str">
        <f t="shared" si="328"/>
        <v/>
      </c>
      <c r="UHR115" s="81" t="str">
        <f t="shared" si="328"/>
        <v/>
      </c>
      <c r="UHS115" s="81" t="str">
        <f t="shared" si="328"/>
        <v/>
      </c>
      <c r="UHT115" s="81" t="str">
        <f t="shared" si="328"/>
        <v/>
      </c>
      <c r="UHU115" s="81" t="str">
        <f t="shared" si="328"/>
        <v/>
      </c>
      <c r="UHV115" s="81" t="str">
        <f t="shared" si="328"/>
        <v/>
      </c>
      <c r="UHW115" s="81" t="str">
        <f t="shared" si="328"/>
        <v/>
      </c>
      <c r="UHX115" s="81" t="str">
        <f t="shared" si="328"/>
        <v/>
      </c>
      <c r="UHY115" s="81" t="str">
        <f t="shared" si="328"/>
        <v/>
      </c>
      <c r="UHZ115" s="81" t="str">
        <f t="shared" si="328"/>
        <v/>
      </c>
      <c r="UIA115" s="81" t="str">
        <f t="shared" si="328"/>
        <v/>
      </c>
      <c r="UIB115" s="81" t="str">
        <f t="shared" si="328"/>
        <v/>
      </c>
      <c r="UIC115" s="81" t="str">
        <f t="shared" si="328"/>
        <v/>
      </c>
      <c r="UID115" s="81" t="str">
        <f t="shared" si="328"/>
        <v/>
      </c>
      <c r="UIE115" s="81" t="str">
        <f t="shared" si="328"/>
        <v/>
      </c>
      <c r="UIF115" s="81" t="str">
        <f t="shared" si="328"/>
        <v/>
      </c>
      <c r="UIG115" s="81" t="str">
        <f t="shared" si="328"/>
        <v/>
      </c>
      <c r="UIH115" s="81" t="str">
        <f t="shared" si="328"/>
        <v/>
      </c>
      <c r="UII115" s="81" t="str">
        <f t="shared" ref="UII115:UKT115" si="329">IF(ISNUMBER(outYear),UII66+UII72+UII78+UII112,"")</f>
        <v/>
      </c>
      <c r="UIJ115" s="81" t="str">
        <f t="shared" si="329"/>
        <v/>
      </c>
      <c r="UIK115" s="81" t="str">
        <f t="shared" si="329"/>
        <v/>
      </c>
      <c r="UIL115" s="81" t="str">
        <f t="shared" si="329"/>
        <v/>
      </c>
      <c r="UIM115" s="81" t="str">
        <f t="shared" si="329"/>
        <v/>
      </c>
      <c r="UIN115" s="81" t="str">
        <f t="shared" si="329"/>
        <v/>
      </c>
      <c r="UIO115" s="81" t="str">
        <f t="shared" si="329"/>
        <v/>
      </c>
      <c r="UIP115" s="81" t="str">
        <f t="shared" si="329"/>
        <v/>
      </c>
      <c r="UIQ115" s="81" t="str">
        <f t="shared" si="329"/>
        <v/>
      </c>
      <c r="UIR115" s="81" t="str">
        <f t="shared" si="329"/>
        <v/>
      </c>
      <c r="UIS115" s="81" t="str">
        <f t="shared" si="329"/>
        <v/>
      </c>
      <c r="UIT115" s="81" t="str">
        <f t="shared" si="329"/>
        <v/>
      </c>
      <c r="UIU115" s="81" t="str">
        <f t="shared" si="329"/>
        <v/>
      </c>
      <c r="UIV115" s="81" t="str">
        <f t="shared" si="329"/>
        <v/>
      </c>
      <c r="UIW115" s="81" t="str">
        <f t="shared" si="329"/>
        <v/>
      </c>
      <c r="UIX115" s="81" t="str">
        <f t="shared" si="329"/>
        <v/>
      </c>
      <c r="UIY115" s="81" t="str">
        <f t="shared" si="329"/>
        <v/>
      </c>
      <c r="UIZ115" s="81" t="str">
        <f t="shared" si="329"/>
        <v/>
      </c>
      <c r="UJA115" s="81" t="str">
        <f t="shared" si="329"/>
        <v/>
      </c>
      <c r="UJB115" s="81" t="str">
        <f t="shared" si="329"/>
        <v/>
      </c>
      <c r="UJC115" s="81" t="str">
        <f t="shared" si="329"/>
        <v/>
      </c>
      <c r="UJD115" s="81" t="str">
        <f t="shared" si="329"/>
        <v/>
      </c>
      <c r="UJE115" s="81" t="str">
        <f t="shared" si="329"/>
        <v/>
      </c>
      <c r="UJF115" s="81" t="str">
        <f t="shared" si="329"/>
        <v/>
      </c>
      <c r="UJG115" s="81" t="str">
        <f t="shared" si="329"/>
        <v/>
      </c>
      <c r="UJH115" s="81" t="str">
        <f t="shared" si="329"/>
        <v/>
      </c>
      <c r="UJI115" s="81" t="str">
        <f t="shared" si="329"/>
        <v/>
      </c>
      <c r="UJJ115" s="81" t="str">
        <f t="shared" si="329"/>
        <v/>
      </c>
      <c r="UJK115" s="81" t="str">
        <f t="shared" si="329"/>
        <v/>
      </c>
      <c r="UJL115" s="81" t="str">
        <f t="shared" si="329"/>
        <v/>
      </c>
      <c r="UJM115" s="81" t="str">
        <f t="shared" si="329"/>
        <v/>
      </c>
      <c r="UJN115" s="81" t="str">
        <f t="shared" si="329"/>
        <v/>
      </c>
      <c r="UJO115" s="81" t="str">
        <f t="shared" si="329"/>
        <v/>
      </c>
      <c r="UJP115" s="81" t="str">
        <f t="shared" si="329"/>
        <v/>
      </c>
      <c r="UJQ115" s="81" t="str">
        <f t="shared" si="329"/>
        <v/>
      </c>
      <c r="UJR115" s="81" t="str">
        <f t="shared" si="329"/>
        <v/>
      </c>
      <c r="UJS115" s="81" t="str">
        <f t="shared" si="329"/>
        <v/>
      </c>
      <c r="UJT115" s="81" t="str">
        <f t="shared" si="329"/>
        <v/>
      </c>
      <c r="UJU115" s="81" t="str">
        <f t="shared" si="329"/>
        <v/>
      </c>
      <c r="UJV115" s="81" t="str">
        <f t="shared" si="329"/>
        <v/>
      </c>
      <c r="UJW115" s="81" t="str">
        <f t="shared" si="329"/>
        <v/>
      </c>
      <c r="UJX115" s="81" t="str">
        <f t="shared" si="329"/>
        <v/>
      </c>
      <c r="UJY115" s="81" t="str">
        <f t="shared" si="329"/>
        <v/>
      </c>
      <c r="UJZ115" s="81" t="str">
        <f t="shared" si="329"/>
        <v/>
      </c>
      <c r="UKA115" s="81" t="str">
        <f t="shared" si="329"/>
        <v/>
      </c>
      <c r="UKB115" s="81" t="str">
        <f t="shared" si="329"/>
        <v/>
      </c>
      <c r="UKC115" s="81" t="str">
        <f t="shared" si="329"/>
        <v/>
      </c>
      <c r="UKD115" s="81" t="str">
        <f t="shared" si="329"/>
        <v/>
      </c>
      <c r="UKE115" s="81" t="str">
        <f t="shared" si="329"/>
        <v/>
      </c>
      <c r="UKF115" s="81" t="str">
        <f t="shared" si="329"/>
        <v/>
      </c>
      <c r="UKG115" s="81" t="str">
        <f t="shared" si="329"/>
        <v/>
      </c>
      <c r="UKH115" s="81" t="str">
        <f t="shared" si="329"/>
        <v/>
      </c>
      <c r="UKI115" s="81" t="str">
        <f t="shared" si="329"/>
        <v/>
      </c>
      <c r="UKJ115" s="81" t="str">
        <f t="shared" si="329"/>
        <v/>
      </c>
      <c r="UKK115" s="81" t="str">
        <f t="shared" si="329"/>
        <v/>
      </c>
      <c r="UKL115" s="81" t="str">
        <f t="shared" si="329"/>
        <v/>
      </c>
      <c r="UKM115" s="81" t="str">
        <f t="shared" si="329"/>
        <v/>
      </c>
      <c r="UKN115" s="81" t="str">
        <f t="shared" si="329"/>
        <v/>
      </c>
      <c r="UKO115" s="81" t="str">
        <f t="shared" si="329"/>
        <v/>
      </c>
      <c r="UKP115" s="81" t="str">
        <f t="shared" si="329"/>
        <v/>
      </c>
      <c r="UKQ115" s="81" t="str">
        <f t="shared" si="329"/>
        <v/>
      </c>
      <c r="UKR115" s="81" t="str">
        <f t="shared" si="329"/>
        <v/>
      </c>
      <c r="UKS115" s="81" t="str">
        <f t="shared" si="329"/>
        <v/>
      </c>
      <c r="UKT115" s="81" t="str">
        <f t="shared" si="329"/>
        <v/>
      </c>
      <c r="UKU115" s="81" t="str">
        <f t="shared" ref="UKU115:UNF115" si="330">IF(ISNUMBER(outYear),UKU66+UKU72+UKU78+UKU112,"")</f>
        <v/>
      </c>
      <c r="UKV115" s="81" t="str">
        <f t="shared" si="330"/>
        <v/>
      </c>
      <c r="UKW115" s="81" t="str">
        <f t="shared" si="330"/>
        <v/>
      </c>
      <c r="UKX115" s="81" t="str">
        <f t="shared" si="330"/>
        <v/>
      </c>
      <c r="UKY115" s="81" t="str">
        <f t="shared" si="330"/>
        <v/>
      </c>
      <c r="UKZ115" s="81" t="str">
        <f t="shared" si="330"/>
        <v/>
      </c>
      <c r="ULA115" s="81" t="str">
        <f t="shared" si="330"/>
        <v/>
      </c>
      <c r="ULB115" s="81" t="str">
        <f t="shared" si="330"/>
        <v/>
      </c>
      <c r="ULC115" s="81" t="str">
        <f t="shared" si="330"/>
        <v/>
      </c>
      <c r="ULD115" s="81" t="str">
        <f t="shared" si="330"/>
        <v/>
      </c>
      <c r="ULE115" s="81" t="str">
        <f t="shared" si="330"/>
        <v/>
      </c>
      <c r="ULF115" s="81" t="str">
        <f t="shared" si="330"/>
        <v/>
      </c>
      <c r="ULG115" s="81" t="str">
        <f t="shared" si="330"/>
        <v/>
      </c>
      <c r="ULH115" s="81" t="str">
        <f t="shared" si="330"/>
        <v/>
      </c>
      <c r="ULI115" s="81" t="str">
        <f t="shared" si="330"/>
        <v/>
      </c>
      <c r="ULJ115" s="81" t="str">
        <f t="shared" si="330"/>
        <v/>
      </c>
      <c r="ULK115" s="81" t="str">
        <f t="shared" si="330"/>
        <v/>
      </c>
      <c r="ULL115" s="81" t="str">
        <f t="shared" si="330"/>
        <v/>
      </c>
      <c r="ULM115" s="81" t="str">
        <f t="shared" si="330"/>
        <v/>
      </c>
      <c r="ULN115" s="81" t="str">
        <f t="shared" si="330"/>
        <v/>
      </c>
      <c r="ULO115" s="81" t="str">
        <f t="shared" si="330"/>
        <v/>
      </c>
      <c r="ULP115" s="81" t="str">
        <f t="shared" si="330"/>
        <v/>
      </c>
      <c r="ULQ115" s="81" t="str">
        <f t="shared" si="330"/>
        <v/>
      </c>
      <c r="ULR115" s="81" t="str">
        <f t="shared" si="330"/>
        <v/>
      </c>
      <c r="ULS115" s="81" t="str">
        <f t="shared" si="330"/>
        <v/>
      </c>
      <c r="ULT115" s="81" t="str">
        <f t="shared" si="330"/>
        <v/>
      </c>
      <c r="ULU115" s="81" t="str">
        <f t="shared" si="330"/>
        <v/>
      </c>
      <c r="ULV115" s="81" t="str">
        <f t="shared" si="330"/>
        <v/>
      </c>
      <c r="ULW115" s="81" t="str">
        <f t="shared" si="330"/>
        <v/>
      </c>
      <c r="ULX115" s="81" t="str">
        <f t="shared" si="330"/>
        <v/>
      </c>
      <c r="ULY115" s="81" t="str">
        <f t="shared" si="330"/>
        <v/>
      </c>
      <c r="ULZ115" s="81" t="str">
        <f t="shared" si="330"/>
        <v/>
      </c>
      <c r="UMA115" s="81" t="str">
        <f t="shared" si="330"/>
        <v/>
      </c>
      <c r="UMB115" s="81" t="str">
        <f t="shared" si="330"/>
        <v/>
      </c>
      <c r="UMC115" s="81" t="str">
        <f t="shared" si="330"/>
        <v/>
      </c>
      <c r="UMD115" s="81" t="str">
        <f t="shared" si="330"/>
        <v/>
      </c>
      <c r="UME115" s="81" t="str">
        <f t="shared" si="330"/>
        <v/>
      </c>
      <c r="UMF115" s="81" t="str">
        <f t="shared" si="330"/>
        <v/>
      </c>
      <c r="UMG115" s="81" t="str">
        <f t="shared" si="330"/>
        <v/>
      </c>
      <c r="UMH115" s="81" t="str">
        <f t="shared" si="330"/>
        <v/>
      </c>
      <c r="UMI115" s="81" t="str">
        <f t="shared" si="330"/>
        <v/>
      </c>
      <c r="UMJ115" s="81" t="str">
        <f t="shared" si="330"/>
        <v/>
      </c>
      <c r="UMK115" s="81" t="str">
        <f t="shared" si="330"/>
        <v/>
      </c>
      <c r="UML115" s="81" t="str">
        <f t="shared" si="330"/>
        <v/>
      </c>
      <c r="UMM115" s="81" t="str">
        <f t="shared" si="330"/>
        <v/>
      </c>
      <c r="UMN115" s="81" t="str">
        <f t="shared" si="330"/>
        <v/>
      </c>
      <c r="UMO115" s="81" t="str">
        <f t="shared" si="330"/>
        <v/>
      </c>
      <c r="UMP115" s="81" t="str">
        <f t="shared" si="330"/>
        <v/>
      </c>
      <c r="UMQ115" s="81" t="str">
        <f t="shared" si="330"/>
        <v/>
      </c>
      <c r="UMR115" s="81" t="str">
        <f t="shared" si="330"/>
        <v/>
      </c>
      <c r="UMS115" s="81" t="str">
        <f t="shared" si="330"/>
        <v/>
      </c>
      <c r="UMT115" s="81" t="str">
        <f t="shared" si="330"/>
        <v/>
      </c>
      <c r="UMU115" s="81" t="str">
        <f t="shared" si="330"/>
        <v/>
      </c>
      <c r="UMV115" s="81" t="str">
        <f t="shared" si="330"/>
        <v/>
      </c>
      <c r="UMW115" s="81" t="str">
        <f t="shared" si="330"/>
        <v/>
      </c>
      <c r="UMX115" s="81" t="str">
        <f t="shared" si="330"/>
        <v/>
      </c>
      <c r="UMY115" s="81" t="str">
        <f t="shared" si="330"/>
        <v/>
      </c>
      <c r="UMZ115" s="81" t="str">
        <f t="shared" si="330"/>
        <v/>
      </c>
      <c r="UNA115" s="81" t="str">
        <f t="shared" si="330"/>
        <v/>
      </c>
      <c r="UNB115" s="81" t="str">
        <f t="shared" si="330"/>
        <v/>
      </c>
      <c r="UNC115" s="81" t="str">
        <f t="shared" si="330"/>
        <v/>
      </c>
      <c r="UND115" s="81" t="str">
        <f t="shared" si="330"/>
        <v/>
      </c>
      <c r="UNE115" s="81" t="str">
        <f t="shared" si="330"/>
        <v/>
      </c>
      <c r="UNF115" s="81" t="str">
        <f t="shared" si="330"/>
        <v/>
      </c>
      <c r="UNG115" s="81" t="str">
        <f t="shared" ref="UNG115:UPR115" si="331">IF(ISNUMBER(outYear),UNG66+UNG72+UNG78+UNG112,"")</f>
        <v/>
      </c>
      <c r="UNH115" s="81" t="str">
        <f t="shared" si="331"/>
        <v/>
      </c>
      <c r="UNI115" s="81" t="str">
        <f t="shared" si="331"/>
        <v/>
      </c>
      <c r="UNJ115" s="81" t="str">
        <f t="shared" si="331"/>
        <v/>
      </c>
      <c r="UNK115" s="81" t="str">
        <f t="shared" si="331"/>
        <v/>
      </c>
      <c r="UNL115" s="81" t="str">
        <f t="shared" si="331"/>
        <v/>
      </c>
      <c r="UNM115" s="81" t="str">
        <f t="shared" si="331"/>
        <v/>
      </c>
      <c r="UNN115" s="81" t="str">
        <f t="shared" si="331"/>
        <v/>
      </c>
      <c r="UNO115" s="81" t="str">
        <f t="shared" si="331"/>
        <v/>
      </c>
      <c r="UNP115" s="81" t="str">
        <f t="shared" si="331"/>
        <v/>
      </c>
      <c r="UNQ115" s="81" t="str">
        <f t="shared" si="331"/>
        <v/>
      </c>
      <c r="UNR115" s="81" t="str">
        <f t="shared" si="331"/>
        <v/>
      </c>
      <c r="UNS115" s="81" t="str">
        <f t="shared" si="331"/>
        <v/>
      </c>
      <c r="UNT115" s="81" t="str">
        <f t="shared" si="331"/>
        <v/>
      </c>
      <c r="UNU115" s="81" t="str">
        <f t="shared" si="331"/>
        <v/>
      </c>
      <c r="UNV115" s="81" t="str">
        <f t="shared" si="331"/>
        <v/>
      </c>
      <c r="UNW115" s="81" t="str">
        <f t="shared" si="331"/>
        <v/>
      </c>
      <c r="UNX115" s="81" t="str">
        <f t="shared" si="331"/>
        <v/>
      </c>
      <c r="UNY115" s="81" t="str">
        <f t="shared" si="331"/>
        <v/>
      </c>
      <c r="UNZ115" s="81" t="str">
        <f t="shared" si="331"/>
        <v/>
      </c>
      <c r="UOA115" s="81" t="str">
        <f t="shared" si="331"/>
        <v/>
      </c>
      <c r="UOB115" s="81" t="str">
        <f t="shared" si="331"/>
        <v/>
      </c>
      <c r="UOC115" s="81" t="str">
        <f t="shared" si="331"/>
        <v/>
      </c>
      <c r="UOD115" s="81" t="str">
        <f t="shared" si="331"/>
        <v/>
      </c>
      <c r="UOE115" s="81" t="str">
        <f t="shared" si="331"/>
        <v/>
      </c>
      <c r="UOF115" s="81" t="str">
        <f t="shared" si="331"/>
        <v/>
      </c>
      <c r="UOG115" s="81" t="str">
        <f t="shared" si="331"/>
        <v/>
      </c>
      <c r="UOH115" s="81" t="str">
        <f t="shared" si="331"/>
        <v/>
      </c>
      <c r="UOI115" s="81" t="str">
        <f t="shared" si="331"/>
        <v/>
      </c>
      <c r="UOJ115" s="81" t="str">
        <f t="shared" si="331"/>
        <v/>
      </c>
      <c r="UOK115" s="81" t="str">
        <f t="shared" si="331"/>
        <v/>
      </c>
      <c r="UOL115" s="81" t="str">
        <f t="shared" si="331"/>
        <v/>
      </c>
      <c r="UOM115" s="81" t="str">
        <f t="shared" si="331"/>
        <v/>
      </c>
      <c r="UON115" s="81" t="str">
        <f t="shared" si="331"/>
        <v/>
      </c>
      <c r="UOO115" s="81" t="str">
        <f t="shared" si="331"/>
        <v/>
      </c>
      <c r="UOP115" s="81" t="str">
        <f t="shared" si="331"/>
        <v/>
      </c>
      <c r="UOQ115" s="81" t="str">
        <f t="shared" si="331"/>
        <v/>
      </c>
      <c r="UOR115" s="81" t="str">
        <f t="shared" si="331"/>
        <v/>
      </c>
      <c r="UOS115" s="81" t="str">
        <f t="shared" si="331"/>
        <v/>
      </c>
      <c r="UOT115" s="81" t="str">
        <f t="shared" si="331"/>
        <v/>
      </c>
      <c r="UOU115" s="81" t="str">
        <f t="shared" si="331"/>
        <v/>
      </c>
      <c r="UOV115" s="81" t="str">
        <f t="shared" si="331"/>
        <v/>
      </c>
      <c r="UOW115" s="81" t="str">
        <f t="shared" si="331"/>
        <v/>
      </c>
      <c r="UOX115" s="81" t="str">
        <f t="shared" si="331"/>
        <v/>
      </c>
      <c r="UOY115" s="81" t="str">
        <f t="shared" si="331"/>
        <v/>
      </c>
      <c r="UOZ115" s="81" t="str">
        <f t="shared" si="331"/>
        <v/>
      </c>
      <c r="UPA115" s="81" t="str">
        <f t="shared" si="331"/>
        <v/>
      </c>
      <c r="UPB115" s="81" t="str">
        <f t="shared" si="331"/>
        <v/>
      </c>
      <c r="UPC115" s="81" t="str">
        <f t="shared" si="331"/>
        <v/>
      </c>
      <c r="UPD115" s="81" t="str">
        <f t="shared" si="331"/>
        <v/>
      </c>
      <c r="UPE115" s="81" t="str">
        <f t="shared" si="331"/>
        <v/>
      </c>
      <c r="UPF115" s="81" t="str">
        <f t="shared" si="331"/>
        <v/>
      </c>
      <c r="UPG115" s="81" t="str">
        <f t="shared" si="331"/>
        <v/>
      </c>
      <c r="UPH115" s="81" t="str">
        <f t="shared" si="331"/>
        <v/>
      </c>
      <c r="UPI115" s="81" t="str">
        <f t="shared" si="331"/>
        <v/>
      </c>
      <c r="UPJ115" s="81" t="str">
        <f t="shared" si="331"/>
        <v/>
      </c>
      <c r="UPK115" s="81" t="str">
        <f t="shared" si="331"/>
        <v/>
      </c>
      <c r="UPL115" s="81" t="str">
        <f t="shared" si="331"/>
        <v/>
      </c>
      <c r="UPM115" s="81" t="str">
        <f t="shared" si="331"/>
        <v/>
      </c>
      <c r="UPN115" s="81" t="str">
        <f t="shared" si="331"/>
        <v/>
      </c>
      <c r="UPO115" s="81" t="str">
        <f t="shared" si="331"/>
        <v/>
      </c>
      <c r="UPP115" s="81" t="str">
        <f t="shared" si="331"/>
        <v/>
      </c>
      <c r="UPQ115" s="81" t="str">
        <f t="shared" si="331"/>
        <v/>
      </c>
      <c r="UPR115" s="81" t="str">
        <f t="shared" si="331"/>
        <v/>
      </c>
      <c r="UPS115" s="81" t="str">
        <f t="shared" ref="UPS115:USD115" si="332">IF(ISNUMBER(outYear),UPS66+UPS72+UPS78+UPS112,"")</f>
        <v/>
      </c>
      <c r="UPT115" s="81" t="str">
        <f t="shared" si="332"/>
        <v/>
      </c>
      <c r="UPU115" s="81" t="str">
        <f t="shared" si="332"/>
        <v/>
      </c>
      <c r="UPV115" s="81" t="str">
        <f t="shared" si="332"/>
        <v/>
      </c>
      <c r="UPW115" s="81" t="str">
        <f t="shared" si="332"/>
        <v/>
      </c>
      <c r="UPX115" s="81" t="str">
        <f t="shared" si="332"/>
        <v/>
      </c>
      <c r="UPY115" s="81" t="str">
        <f t="shared" si="332"/>
        <v/>
      </c>
      <c r="UPZ115" s="81" t="str">
        <f t="shared" si="332"/>
        <v/>
      </c>
      <c r="UQA115" s="81" t="str">
        <f t="shared" si="332"/>
        <v/>
      </c>
      <c r="UQB115" s="81" t="str">
        <f t="shared" si="332"/>
        <v/>
      </c>
      <c r="UQC115" s="81" t="str">
        <f t="shared" si="332"/>
        <v/>
      </c>
      <c r="UQD115" s="81" t="str">
        <f t="shared" si="332"/>
        <v/>
      </c>
      <c r="UQE115" s="81" t="str">
        <f t="shared" si="332"/>
        <v/>
      </c>
      <c r="UQF115" s="81" t="str">
        <f t="shared" si="332"/>
        <v/>
      </c>
      <c r="UQG115" s="81" t="str">
        <f t="shared" si="332"/>
        <v/>
      </c>
      <c r="UQH115" s="81" t="str">
        <f t="shared" si="332"/>
        <v/>
      </c>
      <c r="UQI115" s="81" t="str">
        <f t="shared" si="332"/>
        <v/>
      </c>
      <c r="UQJ115" s="81" t="str">
        <f t="shared" si="332"/>
        <v/>
      </c>
      <c r="UQK115" s="81" t="str">
        <f t="shared" si="332"/>
        <v/>
      </c>
      <c r="UQL115" s="81" t="str">
        <f t="shared" si="332"/>
        <v/>
      </c>
      <c r="UQM115" s="81" t="str">
        <f t="shared" si="332"/>
        <v/>
      </c>
      <c r="UQN115" s="81" t="str">
        <f t="shared" si="332"/>
        <v/>
      </c>
      <c r="UQO115" s="81" t="str">
        <f t="shared" si="332"/>
        <v/>
      </c>
      <c r="UQP115" s="81" t="str">
        <f t="shared" si="332"/>
        <v/>
      </c>
      <c r="UQQ115" s="81" t="str">
        <f t="shared" si="332"/>
        <v/>
      </c>
      <c r="UQR115" s="81" t="str">
        <f t="shared" si="332"/>
        <v/>
      </c>
      <c r="UQS115" s="81" t="str">
        <f t="shared" si="332"/>
        <v/>
      </c>
      <c r="UQT115" s="81" t="str">
        <f t="shared" si="332"/>
        <v/>
      </c>
      <c r="UQU115" s="81" t="str">
        <f t="shared" si="332"/>
        <v/>
      </c>
      <c r="UQV115" s="81" t="str">
        <f t="shared" si="332"/>
        <v/>
      </c>
      <c r="UQW115" s="81" t="str">
        <f t="shared" si="332"/>
        <v/>
      </c>
      <c r="UQX115" s="81" t="str">
        <f t="shared" si="332"/>
        <v/>
      </c>
      <c r="UQY115" s="81" t="str">
        <f t="shared" si="332"/>
        <v/>
      </c>
      <c r="UQZ115" s="81" t="str">
        <f t="shared" si="332"/>
        <v/>
      </c>
      <c r="URA115" s="81" t="str">
        <f t="shared" si="332"/>
        <v/>
      </c>
      <c r="URB115" s="81" t="str">
        <f t="shared" si="332"/>
        <v/>
      </c>
      <c r="URC115" s="81" t="str">
        <f t="shared" si="332"/>
        <v/>
      </c>
      <c r="URD115" s="81" t="str">
        <f t="shared" si="332"/>
        <v/>
      </c>
      <c r="URE115" s="81" t="str">
        <f t="shared" si="332"/>
        <v/>
      </c>
      <c r="URF115" s="81" t="str">
        <f t="shared" si="332"/>
        <v/>
      </c>
      <c r="URG115" s="81" t="str">
        <f t="shared" si="332"/>
        <v/>
      </c>
      <c r="URH115" s="81" t="str">
        <f t="shared" si="332"/>
        <v/>
      </c>
      <c r="URI115" s="81" t="str">
        <f t="shared" si="332"/>
        <v/>
      </c>
      <c r="URJ115" s="81" t="str">
        <f t="shared" si="332"/>
        <v/>
      </c>
      <c r="URK115" s="81" t="str">
        <f t="shared" si="332"/>
        <v/>
      </c>
      <c r="URL115" s="81" t="str">
        <f t="shared" si="332"/>
        <v/>
      </c>
      <c r="URM115" s="81" t="str">
        <f t="shared" si="332"/>
        <v/>
      </c>
      <c r="URN115" s="81" t="str">
        <f t="shared" si="332"/>
        <v/>
      </c>
      <c r="URO115" s="81" t="str">
        <f t="shared" si="332"/>
        <v/>
      </c>
      <c r="URP115" s="81" t="str">
        <f t="shared" si="332"/>
        <v/>
      </c>
      <c r="URQ115" s="81" t="str">
        <f t="shared" si="332"/>
        <v/>
      </c>
      <c r="URR115" s="81" t="str">
        <f t="shared" si="332"/>
        <v/>
      </c>
      <c r="URS115" s="81" t="str">
        <f t="shared" si="332"/>
        <v/>
      </c>
      <c r="URT115" s="81" t="str">
        <f t="shared" si="332"/>
        <v/>
      </c>
      <c r="URU115" s="81" t="str">
        <f t="shared" si="332"/>
        <v/>
      </c>
      <c r="URV115" s="81" t="str">
        <f t="shared" si="332"/>
        <v/>
      </c>
      <c r="URW115" s="81" t="str">
        <f t="shared" si="332"/>
        <v/>
      </c>
      <c r="URX115" s="81" t="str">
        <f t="shared" si="332"/>
        <v/>
      </c>
      <c r="URY115" s="81" t="str">
        <f t="shared" si="332"/>
        <v/>
      </c>
      <c r="URZ115" s="81" t="str">
        <f t="shared" si="332"/>
        <v/>
      </c>
      <c r="USA115" s="81" t="str">
        <f t="shared" si="332"/>
        <v/>
      </c>
      <c r="USB115" s="81" t="str">
        <f t="shared" si="332"/>
        <v/>
      </c>
      <c r="USC115" s="81" t="str">
        <f t="shared" si="332"/>
        <v/>
      </c>
      <c r="USD115" s="81" t="str">
        <f t="shared" si="332"/>
        <v/>
      </c>
      <c r="USE115" s="81" t="str">
        <f t="shared" ref="USE115:UUP115" si="333">IF(ISNUMBER(outYear),USE66+USE72+USE78+USE112,"")</f>
        <v/>
      </c>
      <c r="USF115" s="81" t="str">
        <f t="shared" si="333"/>
        <v/>
      </c>
      <c r="USG115" s="81" t="str">
        <f t="shared" si="333"/>
        <v/>
      </c>
      <c r="USH115" s="81" t="str">
        <f t="shared" si="333"/>
        <v/>
      </c>
      <c r="USI115" s="81" t="str">
        <f t="shared" si="333"/>
        <v/>
      </c>
      <c r="USJ115" s="81" t="str">
        <f t="shared" si="333"/>
        <v/>
      </c>
      <c r="USK115" s="81" t="str">
        <f t="shared" si="333"/>
        <v/>
      </c>
      <c r="USL115" s="81" t="str">
        <f t="shared" si="333"/>
        <v/>
      </c>
      <c r="USM115" s="81" t="str">
        <f t="shared" si="333"/>
        <v/>
      </c>
      <c r="USN115" s="81" t="str">
        <f t="shared" si="333"/>
        <v/>
      </c>
      <c r="USO115" s="81" t="str">
        <f t="shared" si="333"/>
        <v/>
      </c>
      <c r="USP115" s="81" t="str">
        <f t="shared" si="333"/>
        <v/>
      </c>
      <c r="USQ115" s="81" t="str">
        <f t="shared" si="333"/>
        <v/>
      </c>
      <c r="USR115" s="81" t="str">
        <f t="shared" si="333"/>
        <v/>
      </c>
      <c r="USS115" s="81" t="str">
        <f t="shared" si="333"/>
        <v/>
      </c>
      <c r="UST115" s="81" t="str">
        <f t="shared" si="333"/>
        <v/>
      </c>
      <c r="USU115" s="81" t="str">
        <f t="shared" si="333"/>
        <v/>
      </c>
      <c r="USV115" s="81" t="str">
        <f t="shared" si="333"/>
        <v/>
      </c>
      <c r="USW115" s="81" t="str">
        <f t="shared" si="333"/>
        <v/>
      </c>
      <c r="USX115" s="81" t="str">
        <f t="shared" si="333"/>
        <v/>
      </c>
      <c r="USY115" s="81" t="str">
        <f t="shared" si="333"/>
        <v/>
      </c>
      <c r="USZ115" s="81" t="str">
        <f t="shared" si="333"/>
        <v/>
      </c>
      <c r="UTA115" s="81" t="str">
        <f t="shared" si="333"/>
        <v/>
      </c>
      <c r="UTB115" s="81" t="str">
        <f t="shared" si="333"/>
        <v/>
      </c>
      <c r="UTC115" s="81" t="str">
        <f t="shared" si="333"/>
        <v/>
      </c>
      <c r="UTD115" s="81" t="str">
        <f t="shared" si="333"/>
        <v/>
      </c>
      <c r="UTE115" s="81" t="str">
        <f t="shared" si="333"/>
        <v/>
      </c>
      <c r="UTF115" s="81" t="str">
        <f t="shared" si="333"/>
        <v/>
      </c>
      <c r="UTG115" s="81" t="str">
        <f t="shared" si="333"/>
        <v/>
      </c>
      <c r="UTH115" s="81" t="str">
        <f t="shared" si="333"/>
        <v/>
      </c>
      <c r="UTI115" s="81" t="str">
        <f t="shared" si="333"/>
        <v/>
      </c>
      <c r="UTJ115" s="81" t="str">
        <f t="shared" si="333"/>
        <v/>
      </c>
      <c r="UTK115" s="81" t="str">
        <f t="shared" si="333"/>
        <v/>
      </c>
      <c r="UTL115" s="81" t="str">
        <f t="shared" si="333"/>
        <v/>
      </c>
      <c r="UTM115" s="81" t="str">
        <f t="shared" si="333"/>
        <v/>
      </c>
      <c r="UTN115" s="81" t="str">
        <f t="shared" si="333"/>
        <v/>
      </c>
      <c r="UTO115" s="81" t="str">
        <f t="shared" si="333"/>
        <v/>
      </c>
      <c r="UTP115" s="81" t="str">
        <f t="shared" si="333"/>
        <v/>
      </c>
      <c r="UTQ115" s="81" t="str">
        <f t="shared" si="333"/>
        <v/>
      </c>
      <c r="UTR115" s="81" t="str">
        <f t="shared" si="333"/>
        <v/>
      </c>
      <c r="UTS115" s="81" t="str">
        <f t="shared" si="333"/>
        <v/>
      </c>
      <c r="UTT115" s="81" t="str">
        <f t="shared" si="333"/>
        <v/>
      </c>
      <c r="UTU115" s="81" t="str">
        <f t="shared" si="333"/>
        <v/>
      </c>
      <c r="UTV115" s="81" t="str">
        <f t="shared" si="333"/>
        <v/>
      </c>
      <c r="UTW115" s="81" t="str">
        <f t="shared" si="333"/>
        <v/>
      </c>
      <c r="UTX115" s="81" t="str">
        <f t="shared" si="333"/>
        <v/>
      </c>
      <c r="UTY115" s="81" t="str">
        <f t="shared" si="333"/>
        <v/>
      </c>
      <c r="UTZ115" s="81" t="str">
        <f t="shared" si="333"/>
        <v/>
      </c>
      <c r="UUA115" s="81" t="str">
        <f t="shared" si="333"/>
        <v/>
      </c>
      <c r="UUB115" s="81" t="str">
        <f t="shared" si="333"/>
        <v/>
      </c>
      <c r="UUC115" s="81" t="str">
        <f t="shared" si="333"/>
        <v/>
      </c>
      <c r="UUD115" s="81" t="str">
        <f t="shared" si="333"/>
        <v/>
      </c>
      <c r="UUE115" s="81" t="str">
        <f t="shared" si="333"/>
        <v/>
      </c>
      <c r="UUF115" s="81" t="str">
        <f t="shared" si="333"/>
        <v/>
      </c>
      <c r="UUG115" s="81" t="str">
        <f t="shared" si="333"/>
        <v/>
      </c>
      <c r="UUH115" s="81" t="str">
        <f t="shared" si="333"/>
        <v/>
      </c>
      <c r="UUI115" s="81" t="str">
        <f t="shared" si="333"/>
        <v/>
      </c>
      <c r="UUJ115" s="81" t="str">
        <f t="shared" si="333"/>
        <v/>
      </c>
      <c r="UUK115" s="81" t="str">
        <f t="shared" si="333"/>
        <v/>
      </c>
      <c r="UUL115" s="81" t="str">
        <f t="shared" si="333"/>
        <v/>
      </c>
      <c r="UUM115" s="81" t="str">
        <f t="shared" si="333"/>
        <v/>
      </c>
      <c r="UUN115" s="81" t="str">
        <f t="shared" si="333"/>
        <v/>
      </c>
      <c r="UUO115" s="81" t="str">
        <f t="shared" si="333"/>
        <v/>
      </c>
      <c r="UUP115" s="81" t="str">
        <f t="shared" si="333"/>
        <v/>
      </c>
      <c r="UUQ115" s="81" t="str">
        <f t="shared" ref="UUQ115:UXB115" si="334">IF(ISNUMBER(outYear),UUQ66+UUQ72+UUQ78+UUQ112,"")</f>
        <v/>
      </c>
      <c r="UUR115" s="81" t="str">
        <f t="shared" si="334"/>
        <v/>
      </c>
      <c r="UUS115" s="81" t="str">
        <f t="shared" si="334"/>
        <v/>
      </c>
      <c r="UUT115" s="81" t="str">
        <f t="shared" si="334"/>
        <v/>
      </c>
      <c r="UUU115" s="81" t="str">
        <f t="shared" si="334"/>
        <v/>
      </c>
      <c r="UUV115" s="81" t="str">
        <f t="shared" si="334"/>
        <v/>
      </c>
      <c r="UUW115" s="81" t="str">
        <f t="shared" si="334"/>
        <v/>
      </c>
      <c r="UUX115" s="81" t="str">
        <f t="shared" si="334"/>
        <v/>
      </c>
      <c r="UUY115" s="81" t="str">
        <f t="shared" si="334"/>
        <v/>
      </c>
      <c r="UUZ115" s="81" t="str">
        <f t="shared" si="334"/>
        <v/>
      </c>
      <c r="UVA115" s="81" t="str">
        <f t="shared" si="334"/>
        <v/>
      </c>
      <c r="UVB115" s="81" t="str">
        <f t="shared" si="334"/>
        <v/>
      </c>
      <c r="UVC115" s="81" t="str">
        <f t="shared" si="334"/>
        <v/>
      </c>
      <c r="UVD115" s="81" t="str">
        <f t="shared" si="334"/>
        <v/>
      </c>
      <c r="UVE115" s="81" t="str">
        <f t="shared" si="334"/>
        <v/>
      </c>
      <c r="UVF115" s="81" t="str">
        <f t="shared" si="334"/>
        <v/>
      </c>
      <c r="UVG115" s="81" t="str">
        <f t="shared" si="334"/>
        <v/>
      </c>
      <c r="UVH115" s="81" t="str">
        <f t="shared" si="334"/>
        <v/>
      </c>
      <c r="UVI115" s="81" t="str">
        <f t="shared" si="334"/>
        <v/>
      </c>
      <c r="UVJ115" s="81" t="str">
        <f t="shared" si="334"/>
        <v/>
      </c>
      <c r="UVK115" s="81" t="str">
        <f t="shared" si="334"/>
        <v/>
      </c>
      <c r="UVL115" s="81" t="str">
        <f t="shared" si="334"/>
        <v/>
      </c>
      <c r="UVM115" s="81" t="str">
        <f t="shared" si="334"/>
        <v/>
      </c>
      <c r="UVN115" s="81" t="str">
        <f t="shared" si="334"/>
        <v/>
      </c>
      <c r="UVO115" s="81" t="str">
        <f t="shared" si="334"/>
        <v/>
      </c>
      <c r="UVP115" s="81" t="str">
        <f t="shared" si="334"/>
        <v/>
      </c>
      <c r="UVQ115" s="81" t="str">
        <f t="shared" si="334"/>
        <v/>
      </c>
      <c r="UVR115" s="81" t="str">
        <f t="shared" si="334"/>
        <v/>
      </c>
      <c r="UVS115" s="81" t="str">
        <f t="shared" si="334"/>
        <v/>
      </c>
      <c r="UVT115" s="81" t="str">
        <f t="shared" si="334"/>
        <v/>
      </c>
      <c r="UVU115" s="81" t="str">
        <f t="shared" si="334"/>
        <v/>
      </c>
      <c r="UVV115" s="81" t="str">
        <f t="shared" si="334"/>
        <v/>
      </c>
      <c r="UVW115" s="81" t="str">
        <f t="shared" si="334"/>
        <v/>
      </c>
      <c r="UVX115" s="81" t="str">
        <f t="shared" si="334"/>
        <v/>
      </c>
      <c r="UVY115" s="81" t="str">
        <f t="shared" si="334"/>
        <v/>
      </c>
      <c r="UVZ115" s="81" t="str">
        <f t="shared" si="334"/>
        <v/>
      </c>
      <c r="UWA115" s="81" t="str">
        <f t="shared" si="334"/>
        <v/>
      </c>
      <c r="UWB115" s="81" t="str">
        <f t="shared" si="334"/>
        <v/>
      </c>
      <c r="UWC115" s="81" t="str">
        <f t="shared" si="334"/>
        <v/>
      </c>
      <c r="UWD115" s="81" t="str">
        <f t="shared" si="334"/>
        <v/>
      </c>
      <c r="UWE115" s="81" t="str">
        <f t="shared" si="334"/>
        <v/>
      </c>
      <c r="UWF115" s="81" t="str">
        <f t="shared" si="334"/>
        <v/>
      </c>
      <c r="UWG115" s="81" t="str">
        <f t="shared" si="334"/>
        <v/>
      </c>
      <c r="UWH115" s="81" t="str">
        <f t="shared" si="334"/>
        <v/>
      </c>
      <c r="UWI115" s="81" t="str">
        <f t="shared" si="334"/>
        <v/>
      </c>
      <c r="UWJ115" s="81" t="str">
        <f t="shared" si="334"/>
        <v/>
      </c>
      <c r="UWK115" s="81" t="str">
        <f t="shared" si="334"/>
        <v/>
      </c>
      <c r="UWL115" s="81" t="str">
        <f t="shared" si="334"/>
        <v/>
      </c>
      <c r="UWM115" s="81" t="str">
        <f t="shared" si="334"/>
        <v/>
      </c>
      <c r="UWN115" s="81" t="str">
        <f t="shared" si="334"/>
        <v/>
      </c>
      <c r="UWO115" s="81" t="str">
        <f t="shared" si="334"/>
        <v/>
      </c>
      <c r="UWP115" s="81" t="str">
        <f t="shared" si="334"/>
        <v/>
      </c>
      <c r="UWQ115" s="81" t="str">
        <f t="shared" si="334"/>
        <v/>
      </c>
      <c r="UWR115" s="81" t="str">
        <f t="shared" si="334"/>
        <v/>
      </c>
      <c r="UWS115" s="81" t="str">
        <f t="shared" si="334"/>
        <v/>
      </c>
      <c r="UWT115" s="81" t="str">
        <f t="shared" si="334"/>
        <v/>
      </c>
      <c r="UWU115" s="81" t="str">
        <f t="shared" si="334"/>
        <v/>
      </c>
      <c r="UWV115" s="81" t="str">
        <f t="shared" si="334"/>
        <v/>
      </c>
      <c r="UWW115" s="81" t="str">
        <f t="shared" si="334"/>
        <v/>
      </c>
      <c r="UWX115" s="81" t="str">
        <f t="shared" si="334"/>
        <v/>
      </c>
      <c r="UWY115" s="81" t="str">
        <f t="shared" si="334"/>
        <v/>
      </c>
      <c r="UWZ115" s="81" t="str">
        <f t="shared" si="334"/>
        <v/>
      </c>
      <c r="UXA115" s="81" t="str">
        <f t="shared" si="334"/>
        <v/>
      </c>
      <c r="UXB115" s="81" t="str">
        <f t="shared" si="334"/>
        <v/>
      </c>
      <c r="UXC115" s="81" t="str">
        <f t="shared" ref="UXC115:UZN115" si="335">IF(ISNUMBER(outYear),UXC66+UXC72+UXC78+UXC112,"")</f>
        <v/>
      </c>
      <c r="UXD115" s="81" t="str">
        <f t="shared" si="335"/>
        <v/>
      </c>
      <c r="UXE115" s="81" t="str">
        <f t="shared" si="335"/>
        <v/>
      </c>
      <c r="UXF115" s="81" t="str">
        <f t="shared" si="335"/>
        <v/>
      </c>
      <c r="UXG115" s="81" t="str">
        <f t="shared" si="335"/>
        <v/>
      </c>
      <c r="UXH115" s="81" t="str">
        <f t="shared" si="335"/>
        <v/>
      </c>
      <c r="UXI115" s="81" t="str">
        <f t="shared" si="335"/>
        <v/>
      </c>
      <c r="UXJ115" s="81" t="str">
        <f t="shared" si="335"/>
        <v/>
      </c>
      <c r="UXK115" s="81" t="str">
        <f t="shared" si="335"/>
        <v/>
      </c>
      <c r="UXL115" s="81" t="str">
        <f t="shared" si="335"/>
        <v/>
      </c>
      <c r="UXM115" s="81" t="str">
        <f t="shared" si="335"/>
        <v/>
      </c>
      <c r="UXN115" s="81" t="str">
        <f t="shared" si="335"/>
        <v/>
      </c>
      <c r="UXO115" s="81" t="str">
        <f t="shared" si="335"/>
        <v/>
      </c>
      <c r="UXP115" s="81" t="str">
        <f t="shared" si="335"/>
        <v/>
      </c>
      <c r="UXQ115" s="81" t="str">
        <f t="shared" si="335"/>
        <v/>
      </c>
      <c r="UXR115" s="81" t="str">
        <f t="shared" si="335"/>
        <v/>
      </c>
      <c r="UXS115" s="81" t="str">
        <f t="shared" si="335"/>
        <v/>
      </c>
      <c r="UXT115" s="81" t="str">
        <f t="shared" si="335"/>
        <v/>
      </c>
      <c r="UXU115" s="81" t="str">
        <f t="shared" si="335"/>
        <v/>
      </c>
      <c r="UXV115" s="81" t="str">
        <f t="shared" si="335"/>
        <v/>
      </c>
      <c r="UXW115" s="81" t="str">
        <f t="shared" si="335"/>
        <v/>
      </c>
      <c r="UXX115" s="81" t="str">
        <f t="shared" si="335"/>
        <v/>
      </c>
      <c r="UXY115" s="81" t="str">
        <f t="shared" si="335"/>
        <v/>
      </c>
      <c r="UXZ115" s="81" t="str">
        <f t="shared" si="335"/>
        <v/>
      </c>
      <c r="UYA115" s="81" t="str">
        <f t="shared" si="335"/>
        <v/>
      </c>
      <c r="UYB115" s="81" t="str">
        <f t="shared" si="335"/>
        <v/>
      </c>
      <c r="UYC115" s="81" t="str">
        <f t="shared" si="335"/>
        <v/>
      </c>
      <c r="UYD115" s="81" t="str">
        <f t="shared" si="335"/>
        <v/>
      </c>
      <c r="UYE115" s="81" t="str">
        <f t="shared" si="335"/>
        <v/>
      </c>
      <c r="UYF115" s="81" t="str">
        <f t="shared" si="335"/>
        <v/>
      </c>
      <c r="UYG115" s="81" t="str">
        <f t="shared" si="335"/>
        <v/>
      </c>
      <c r="UYH115" s="81" t="str">
        <f t="shared" si="335"/>
        <v/>
      </c>
      <c r="UYI115" s="81" t="str">
        <f t="shared" si="335"/>
        <v/>
      </c>
      <c r="UYJ115" s="81" t="str">
        <f t="shared" si="335"/>
        <v/>
      </c>
      <c r="UYK115" s="81" t="str">
        <f t="shared" si="335"/>
        <v/>
      </c>
      <c r="UYL115" s="81" t="str">
        <f t="shared" si="335"/>
        <v/>
      </c>
      <c r="UYM115" s="81" t="str">
        <f t="shared" si="335"/>
        <v/>
      </c>
      <c r="UYN115" s="81" t="str">
        <f t="shared" si="335"/>
        <v/>
      </c>
      <c r="UYO115" s="81" t="str">
        <f t="shared" si="335"/>
        <v/>
      </c>
      <c r="UYP115" s="81" t="str">
        <f t="shared" si="335"/>
        <v/>
      </c>
      <c r="UYQ115" s="81" t="str">
        <f t="shared" si="335"/>
        <v/>
      </c>
      <c r="UYR115" s="81" t="str">
        <f t="shared" si="335"/>
        <v/>
      </c>
      <c r="UYS115" s="81" t="str">
        <f t="shared" si="335"/>
        <v/>
      </c>
      <c r="UYT115" s="81" t="str">
        <f t="shared" si="335"/>
        <v/>
      </c>
      <c r="UYU115" s="81" t="str">
        <f t="shared" si="335"/>
        <v/>
      </c>
      <c r="UYV115" s="81" t="str">
        <f t="shared" si="335"/>
        <v/>
      </c>
      <c r="UYW115" s="81" t="str">
        <f t="shared" si="335"/>
        <v/>
      </c>
      <c r="UYX115" s="81" t="str">
        <f t="shared" si="335"/>
        <v/>
      </c>
      <c r="UYY115" s="81" t="str">
        <f t="shared" si="335"/>
        <v/>
      </c>
      <c r="UYZ115" s="81" t="str">
        <f t="shared" si="335"/>
        <v/>
      </c>
      <c r="UZA115" s="81" t="str">
        <f t="shared" si="335"/>
        <v/>
      </c>
      <c r="UZB115" s="81" t="str">
        <f t="shared" si="335"/>
        <v/>
      </c>
      <c r="UZC115" s="81" t="str">
        <f t="shared" si="335"/>
        <v/>
      </c>
      <c r="UZD115" s="81" t="str">
        <f t="shared" si="335"/>
        <v/>
      </c>
      <c r="UZE115" s="81" t="str">
        <f t="shared" si="335"/>
        <v/>
      </c>
      <c r="UZF115" s="81" t="str">
        <f t="shared" si="335"/>
        <v/>
      </c>
      <c r="UZG115" s="81" t="str">
        <f t="shared" si="335"/>
        <v/>
      </c>
      <c r="UZH115" s="81" t="str">
        <f t="shared" si="335"/>
        <v/>
      </c>
      <c r="UZI115" s="81" t="str">
        <f t="shared" si="335"/>
        <v/>
      </c>
      <c r="UZJ115" s="81" t="str">
        <f t="shared" si="335"/>
        <v/>
      </c>
      <c r="UZK115" s="81" t="str">
        <f t="shared" si="335"/>
        <v/>
      </c>
      <c r="UZL115" s="81" t="str">
        <f t="shared" si="335"/>
        <v/>
      </c>
      <c r="UZM115" s="81" t="str">
        <f t="shared" si="335"/>
        <v/>
      </c>
      <c r="UZN115" s="81" t="str">
        <f t="shared" si="335"/>
        <v/>
      </c>
      <c r="UZO115" s="81" t="str">
        <f t="shared" ref="UZO115:VBZ115" si="336">IF(ISNUMBER(outYear),UZO66+UZO72+UZO78+UZO112,"")</f>
        <v/>
      </c>
      <c r="UZP115" s="81" t="str">
        <f t="shared" si="336"/>
        <v/>
      </c>
      <c r="UZQ115" s="81" t="str">
        <f t="shared" si="336"/>
        <v/>
      </c>
      <c r="UZR115" s="81" t="str">
        <f t="shared" si="336"/>
        <v/>
      </c>
      <c r="UZS115" s="81" t="str">
        <f t="shared" si="336"/>
        <v/>
      </c>
      <c r="UZT115" s="81" t="str">
        <f t="shared" si="336"/>
        <v/>
      </c>
      <c r="UZU115" s="81" t="str">
        <f t="shared" si="336"/>
        <v/>
      </c>
      <c r="UZV115" s="81" t="str">
        <f t="shared" si="336"/>
        <v/>
      </c>
      <c r="UZW115" s="81" t="str">
        <f t="shared" si="336"/>
        <v/>
      </c>
      <c r="UZX115" s="81" t="str">
        <f t="shared" si="336"/>
        <v/>
      </c>
      <c r="UZY115" s="81" t="str">
        <f t="shared" si="336"/>
        <v/>
      </c>
      <c r="UZZ115" s="81" t="str">
        <f t="shared" si="336"/>
        <v/>
      </c>
      <c r="VAA115" s="81" t="str">
        <f t="shared" si="336"/>
        <v/>
      </c>
      <c r="VAB115" s="81" t="str">
        <f t="shared" si="336"/>
        <v/>
      </c>
      <c r="VAC115" s="81" t="str">
        <f t="shared" si="336"/>
        <v/>
      </c>
      <c r="VAD115" s="81" t="str">
        <f t="shared" si="336"/>
        <v/>
      </c>
      <c r="VAE115" s="81" t="str">
        <f t="shared" si="336"/>
        <v/>
      </c>
      <c r="VAF115" s="81" t="str">
        <f t="shared" si="336"/>
        <v/>
      </c>
      <c r="VAG115" s="81" t="str">
        <f t="shared" si="336"/>
        <v/>
      </c>
      <c r="VAH115" s="81" t="str">
        <f t="shared" si="336"/>
        <v/>
      </c>
      <c r="VAI115" s="81" t="str">
        <f t="shared" si="336"/>
        <v/>
      </c>
      <c r="VAJ115" s="81" t="str">
        <f t="shared" si="336"/>
        <v/>
      </c>
      <c r="VAK115" s="81" t="str">
        <f t="shared" si="336"/>
        <v/>
      </c>
      <c r="VAL115" s="81" t="str">
        <f t="shared" si="336"/>
        <v/>
      </c>
      <c r="VAM115" s="81" t="str">
        <f t="shared" si="336"/>
        <v/>
      </c>
      <c r="VAN115" s="81" t="str">
        <f t="shared" si="336"/>
        <v/>
      </c>
      <c r="VAO115" s="81" t="str">
        <f t="shared" si="336"/>
        <v/>
      </c>
      <c r="VAP115" s="81" t="str">
        <f t="shared" si="336"/>
        <v/>
      </c>
      <c r="VAQ115" s="81" t="str">
        <f t="shared" si="336"/>
        <v/>
      </c>
      <c r="VAR115" s="81" t="str">
        <f t="shared" si="336"/>
        <v/>
      </c>
      <c r="VAS115" s="81" t="str">
        <f t="shared" si="336"/>
        <v/>
      </c>
      <c r="VAT115" s="81" t="str">
        <f t="shared" si="336"/>
        <v/>
      </c>
      <c r="VAU115" s="81" t="str">
        <f t="shared" si="336"/>
        <v/>
      </c>
      <c r="VAV115" s="81" t="str">
        <f t="shared" si="336"/>
        <v/>
      </c>
      <c r="VAW115" s="81" t="str">
        <f t="shared" si="336"/>
        <v/>
      </c>
      <c r="VAX115" s="81" t="str">
        <f t="shared" si="336"/>
        <v/>
      </c>
      <c r="VAY115" s="81" t="str">
        <f t="shared" si="336"/>
        <v/>
      </c>
      <c r="VAZ115" s="81" t="str">
        <f t="shared" si="336"/>
        <v/>
      </c>
      <c r="VBA115" s="81" t="str">
        <f t="shared" si="336"/>
        <v/>
      </c>
      <c r="VBB115" s="81" t="str">
        <f t="shared" si="336"/>
        <v/>
      </c>
      <c r="VBC115" s="81" t="str">
        <f t="shared" si="336"/>
        <v/>
      </c>
      <c r="VBD115" s="81" t="str">
        <f t="shared" si="336"/>
        <v/>
      </c>
      <c r="VBE115" s="81" t="str">
        <f t="shared" si="336"/>
        <v/>
      </c>
      <c r="VBF115" s="81" t="str">
        <f t="shared" si="336"/>
        <v/>
      </c>
      <c r="VBG115" s="81" t="str">
        <f t="shared" si="336"/>
        <v/>
      </c>
      <c r="VBH115" s="81" t="str">
        <f t="shared" si="336"/>
        <v/>
      </c>
      <c r="VBI115" s="81" t="str">
        <f t="shared" si="336"/>
        <v/>
      </c>
      <c r="VBJ115" s="81" t="str">
        <f t="shared" si="336"/>
        <v/>
      </c>
      <c r="VBK115" s="81" t="str">
        <f t="shared" si="336"/>
        <v/>
      </c>
      <c r="VBL115" s="81" t="str">
        <f t="shared" si="336"/>
        <v/>
      </c>
      <c r="VBM115" s="81" t="str">
        <f t="shared" si="336"/>
        <v/>
      </c>
      <c r="VBN115" s="81" t="str">
        <f t="shared" si="336"/>
        <v/>
      </c>
      <c r="VBO115" s="81" t="str">
        <f t="shared" si="336"/>
        <v/>
      </c>
      <c r="VBP115" s="81" t="str">
        <f t="shared" si="336"/>
        <v/>
      </c>
      <c r="VBQ115" s="81" t="str">
        <f t="shared" si="336"/>
        <v/>
      </c>
      <c r="VBR115" s="81" t="str">
        <f t="shared" si="336"/>
        <v/>
      </c>
      <c r="VBS115" s="81" t="str">
        <f t="shared" si="336"/>
        <v/>
      </c>
      <c r="VBT115" s="81" t="str">
        <f t="shared" si="336"/>
        <v/>
      </c>
      <c r="VBU115" s="81" t="str">
        <f t="shared" si="336"/>
        <v/>
      </c>
      <c r="VBV115" s="81" t="str">
        <f t="shared" si="336"/>
        <v/>
      </c>
      <c r="VBW115" s="81" t="str">
        <f t="shared" si="336"/>
        <v/>
      </c>
      <c r="VBX115" s="81" t="str">
        <f t="shared" si="336"/>
        <v/>
      </c>
      <c r="VBY115" s="81" t="str">
        <f t="shared" si="336"/>
        <v/>
      </c>
      <c r="VBZ115" s="81" t="str">
        <f t="shared" si="336"/>
        <v/>
      </c>
      <c r="VCA115" s="81" t="str">
        <f t="shared" ref="VCA115:VEL115" si="337">IF(ISNUMBER(outYear),VCA66+VCA72+VCA78+VCA112,"")</f>
        <v/>
      </c>
      <c r="VCB115" s="81" t="str">
        <f t="shared" si="337"/>
        <v/>
      </c>
      <c r="VCC115" s="81" t="str">
        <f t="shared" si="337"/>
        <v/>
      </c>
      <c r="VCD115" s="81" t="str">
        <f t="shared" si="337"/>
        <v/>
      </c>
      <c r="VCE115" s="81" t="str">
        <f t="shared" si="337"/>
        <v/>
      </c>
      <c r="VCF115" s="81" t="str">
        <f t="shared" si="337"/>
        <v/>
      </c>
      <c r="VCG115" s="81" t="str">
        <f t="shared" si="337"/>
        <v/>
      </c>
      <c r="VCH115" s="81" t="str">
        <f t="shared" si="337"/>
        <v/>
      </c>
      <c r="VCI115" s="81" t="str">
        <f t="shared" si="337"/>
        <v/>
      </c>
      <c r="VCJ115" s="81" t="str">
        <f t="shared" si="337"/>
        <v/>
      </c>
      <c r="VCK115" s="81" t="str">
        <f t="shared" si="337"/>
        <v/>
      </c>
      <c r="VCL115" s="81" t="str">
        <f t="shared" si="337"/>
        <v/>
      </c>
      <c r="VCM115" s="81" t="str">
        <f t="shared" si="337"/>
        <v/>
      </c>
      <c r="VCN115" s="81" t="str">
        <f t="shared" si="337"/>
        <v/>
      </c>
      <c r="VCO115" s="81" t="str">
        <f t="shared" si="337"/>
        <v/>
      </c>
      <c r="VCP115" s="81" t="str">
        <f t="shared" si="337"/>
        <v/>
      </c>
      <c r="VCQ115" s="81" t="str">
        <f t="shared" si="337"/>
        <v/>
      </c>
      <c r="VCR115" s="81" t="str">
        <f t="shared" si="337"/>
        <v/>
      </c>
      <c r="VCS115" s="81" t="str">
        <f t="shared" si="337"/>
        <v/>
      </c>
      <c r="VCT115" s="81" t="str">
        <f t="shared" si="337"/>
        <v/>
      </c>
      <c r="VCU115" s="81" t="str">
        <f t="shared" si="337"/>
        <v/>
      </c>
      <c r="VCV115" s="81" t="str">
        <f t="shared" si="337"/>
        <v/>
      </c>
      <c r="VCW115" s="81" t="str">
        <f t="shared" si="337"/>
        <v/>
      </c>
      <c r="VCX115" s="81" t="str">
        <f t="shared" si="337"/>
        <v/>
      </c>
      <c r="VCY115" s="81" t="str">
        <f t="shared" si="337"/>
        <v/>
      </c>
      <c r="VCZ115" s="81" t="str">
        <f t="shared" si="337"/>
        <v/>
      </c>
      <c r="VDA115" s="81" t="str">
        <f t="shared" si="337"/>
        <v/>
      </c>
      <c r="VDB115" s="81" t="str">
        <f t="shared" si="337"/>
        <v/>
      </c>
      <c r="VDC115" s="81" t="str">
        <f t="shared" si="337"/>
        <v/>
      </c>
      <c r="VDD115" s="81" t="str">
        <f t="shared" si="337"/>
        <v/>
      </c>
      <c r="VDE115" s="81" t="str">
        <f t="shared" si="337"/>
        <v/>
      </c>
      <c r="VDF115" s="81" t="str">
        <f t="shared" si="337"/>
        <v/>
      </c>
      <c r="VDG115" s="81" t="str">
        <f t="shared" si="337"/>
        <v/>
      </c>
      <c r="VDH115" s="81" t="str">
        <f t="shared" si="337"/>
        <v/>
      </c>
      <c r="VDI115" s="81" t="str">
        <f t="shared" si="337"/>
        <v/>
      </c>
      <c r="VDJ115" s="81" t="str">
        <f t="shared" si="337"/>
        <v/>
      </c>
      <c r="VDK115" s="81" t="str">
        <f t="shared" si="337"/>
        <v/>
      </c>
      <c r="VDL115" s="81" t="str">
        <f t="shared" si="337"/>
        <v/>
      </c>
      <c r="VDM115" s="81" t="str">
        <f t="shared" si="337"/>
        <v/>
      </c>
      <c r="VDN115" s="81" t="str">
        <f t="shared" si="337"/>
        <v/>
      </c>
      <c r="VDO115" s="81" t="str">
        <f t="shared" si="337"/>
        <v/>
      </c>
      <c r="VDP115" s="81" t="str">
        <f t="shared" si="337"/>
        <v/>
      </c>
      <c r="VDQ115" s="81" t="str">
        <f t="shared" si="337"/>
        <v/>
      </c>
      <c r="VDR115" s="81" t="str">
        <f t="shared" si="337"/>
        <v/>
      </c>
      <c r="VDS115" s="81" t="str">
        <f t="shared" si="337"/>
        <v/>
      </c>
      <c r="VDT115" s="81" t="str">
        <f t="shared" si="337"/>
        <v/>
      </c>
      <c r="VDU115" s="81" t="str">
        <f t="shared" si="337"/>
        <v/>
      </c>
      <c r="VDV115" s="81" t="str">
        <f t="shared" si="337"/>
        <v/>
      </c>
      <c r="VDW115" s="81" t="str">
        <f t="shared" si="337"/>
        <v/>
      </c>
      <c r="VDX115" s="81" t="str">
        <f t="shared" si="337"/>
        <v/>
      </c>
      <c r="VDY115" s="81" t="str">
        <f t="shared" si="337"/>
        <v/>
      </c>
      <c r="VDZ115" s="81" t="str">
        <f t="shared" si="337"/>
        <v/>
      </c>
      <c r="VEA115" s="81" t="str">
        <f t="shared" si="337"/>
        <v/>
      </c>
      <c r="VEB115" s="81" t="str">
        <f t="shared" si="337"/>
        <v/>
      </c>
      <c r="VEC115" s="81" t="str">
        <f t="shared" si="337"/>
        <v/>
      </c>
      <c r="VED115" s="81" t="str">
        <f t="shared" si="337"/>
        <v/>
      </c>
      <c r="VEE115" s="81" t="str">
        <f t="shared" si="337"/>
        <v/>
      </c>
      <c r="VEF115" s="81" t="str">
        <f t="shared" si="337"/>
        <v/>
      </c>
      <c r="VEG115" s="81" t="str">
        <f t="shared" si="337"/>
        <v/>
      </c>
      <c r="VEH115" s="81" t="str">
        <f t="shared" si="337"/>
        <v/>
      </c>
      <c r="VEI115" s="81" t="str">
        <f t="shared" si="337"/>
        <v/>
      </c>
      <c r="VEJ115" s="81" t="str">
        <f t="shared" si="337"/>
        <v/>
      </c>
      <c r="VEK115" s="81" t="str">
        <f t="shared" si="337"/>
        <v/>
      </c>
      <c r="VEL115" s="81" t="str">
        <f t="shared" si="337"/>
        <v/>
      </c>
      <c r="VEM115" s="81" t="str">
        <f t="shared" ref="VEM115:VGX115" si="338">IF(ISNUMBER(outYear),VEM66+VEM72+VEM78+VEM112,"")</f>
        <v/>
      </c>
      <c r="VEN115" s="81" t="str">
        <f t="shared" si="338"/>
        <v/>
      </c>
      <c r="VEO115" s="81" t="str">
        <f t="shared" si="338"/>
        <v/>
      </c>
      <c r="VEP115" s="81" t="str">
        <f t="shared" si="338"/>
        <v/>
      </c>
      <c r="VEQ115" s="81" t="str">
        <f t="shared" si="338"/>
        <v/>
      </c>
      <c r="VER115" s="81" t="str">
        <f t="shared" si="338"/>
        <v/>
      </c>
      <c r="VES115" s="81" t="str">
        <f t="shared" si="338"/>
        <v/>
      </c>
      <c r="VET115" s="81" t="str">
        <f t="shared" si="338"/>
        <v/>
      </c>
      <c r="VEU115" s="81" t="str">
        <f t="shared" si="338"/>
        <v/>
      </c>
      <c r="VEV115" s="81" t="str">
        <f t="shared" si="338"/>
        <v/>
      </c>
      <c r="VEW115" s="81" t="str">
        <f t="shared" si="338"/>
        <v/>
      </c>
      <c r="VEX115" s="81" t="str">
        <f t="shared" si="338"/>
        <v/>
      </c>
      <c r="VEY115" s="81" t="str">
        <f t="shared" si="338"/>
        <v/>
      </c>
      <c r="VEZ115" s="81" t="str">
        <f t="shared" si="338"/>
        <v/>
      </c>
      <c r="VFA115" s="81" t="str">
        <f t="shared" si="338"/>
        <v/>
      </c>
      <c r="VFB115" s="81" t="str">
        <f t="shared" si="338"/>
        <v/>
      </c>
      <c r="VFC115" s="81" t="str">
        <f t="shared" si="338"/>
        <v/>
      </c>
      <c r="VFD115" s="81" t="str">
        <f t="shared" si="338"/>
        <v/>
      </c>
      <c r="VFE115" s="81" t="str">
        <f t="shared" si="338"/>
        <v/>
      </c>
      <c r="VFF115" s="81" t="str">
        <f t="shared" si="338"/>
        <v/>
      </c>
      <c r="VFG115" s="81" t="str">
        <f t="shared" si="338"/>
        <v/>
      </c>
      <c r="VFH115" s="81" t="str">
        <f t="shared" si="338"/>
        <v/>
      </c>
      <c r="VFI115" s="81" t="str">
        <f t="shared" si="338"/>
        <v/>
      </c>
      <c r="VFJ115" s="81" t="str">
        <f t="shared" si="338"/>
        <v/>
      </c>
      <c r="VFK115" s="81" t="str">
        <f t="shared" si="338"/>
        <v/>
      </c>
      <c r="VFL115" s="81" t="str">
        <f t="shared" si="338"/>
        <v/>
      </c>
      <c r="VFM115" s="81" t="str">
        <f t="shared" si="338"/>
        <v/>
      </c>
      <c r="VFN115" s="81" t="str">
        <f t="shared" si="338"/>
        <v/>
      </c>
      <c r="VFO115" s="81" t="str">
        <f t="shared" si="338"/>
        <v/>
      </c>
      <c r="VFP115" s="81" t="str">
        <f t="shared" si="338"/>
        <v/>
      </c>
      <c r="VFQ115" s="81" t="str">
        <f t="shared" si="338"/>
        <v/>
      </c>
      <c r="VFR115" s="81" t="str">
        <f t="shared" si="338"/>
        <v/>
      </c>
      <c r="VFS115" s="81" t="str">
        <f t="shared" si="338"/>
        <v/>
      </c>
      <c r="VFT115" s="81" t="str">
        <f t="shared" si="338"/>
        <v/>
      </c>
      <c r="VFU115" s="81" t="str">
        <f t="shared" si="338"/>
        <v/>
      </c>
      <c r="VFV115" s="81" t="str">
        <f t="shared" si="338"/>
        <v/>
      </c>
      <c r="VFW115" s="81" t="str">
        <f t="shared" si="338"/>
        <v/>
      </c>
      <c r="VFX115" s="81" t="str">
        <f t="shared" si="338"/>
        <v/>
      </c>
      <c r="VFY115" s="81" t="str">
        <f t="shared" si="338"/>
        <v/>
      </c>
      <c r="VFZ115" s="81" t="str">
        <f t="shared" si="338"/>
        <v/>
      </c>
      <c r="VGA115" s="81" t="str">
        <f t="shared" si="338"/>
        <v/>
      </c>
      <c r="VGB115" s="81" t="str">
        <f t="shared" si="338"/>
        <v/>
      </c>
      <c r="VGC115" s="81" t="str">
        <f t="shared" si="338"/>
        <v/>
      </c>
      <c r="VGD115" s="81" t="str">
        <f t="shared" si="338"/>
        <v/>
      </c>
      <c r="VGE115" s="81" t="str">
        <f t="shared" si="338"/>
        <v/>
      </c>
      <c r="VGF115" s="81" t="str">
        <f t="shared" si="338"/>
        <v/>
      </c>
      <c r="VGG115" s="81" t="str">
        <f t="shared" si="338"/>
        <v/>
      </c>
      <c r="VGH115" s="81" t="str">
        <f t="shared" si="338"/>
        <v/>
      </c>
      <c r="VGI115" s="81" t="str">
        <f t="shared" si="338"/>
        <v/>
      </c>
      <c r="VGJ115" s="81" t="str">
        <f t="shared" si="338"/>
        <v/>
      </c>
      <c r="VGK115" s="81" t="str">
        <f t="shared" si="338"/>
        <v/>
      </c>
      <c r="VGL115" s="81" t="str">
        <f t="shared" si="338"/>
        <v/>
      </c>
      <c r="VGM115" s="81" t="str">
        <f t="shared" si="338"/>
        <v/>
      </c>
      <c r="VGN115" s="81" t="str">
        <f t="shared" si="338"/>
        <v/>
      </c>
      <c r="VGO115" s="81" t="str">
        <f t="shared" si="338"/>
        <v/>
      </c>
      <c r="VGP115" s="81" t="str">
        <f t="shared" si="338"/>
        <v/>
      </c>
      <c r="VGQ115" s="81" t="str">
        <f t="shared" si="338"/>
        <v/>
      </c>
      <c r="VGR115" s="81" t="str">
        <f t="shared" si="338"/>
        <v/>
      </c>
      <c r="VGS115" s="81" t="str">
        <f t="shared" si="338"/>
        <v/>
      </c>
      <c r="VGT115" s="81" t="str">
        <f t="shared" si="338"/>
        <v/>
      </c>
      <c r="VGU115" s="81" t="str">
        <f t="shared" si="338"/>
        <v/>
      </c>
      <c r="VGV115" s="81" t="str">
        <f t="shared" si="338"/>
        <v/>
      </c>
      <c r="VGW115" s="81" t="str">
        <f t="shared" si="338"/>
        <v/>
      </c>
      <c r="VGX115" s="81" t="str">
        <f t="shared" si="338"/>
        <v/>
      </c>
      <c r="VGY115" s="81" t="str">
        <f t="shared" ref="VGY115:VJJ115" si="339">IF(ISNUMBER(outYear),VGY66+VGY72+VGY78+VGY112,"")</f>
        <v/>
      </c>
      <c r="VGZ115" s="81" t="str">
        <f t="shared" si="339"/>
        <v/>
      </c>
      <c r="VHA115" s="81" t="str">
        <f t="shared" si="339"/>
        <v/>
      </c>
      <c r="VHB115" s="81" t="str">
        <f t="shared" si="339"/>
        <v/>
      </c>
      <c r="VHC115" s="81" t="str">
        <f t="shared" si="339"/>
        <v/>
      </c>
      <c r="VHD115" s="81" t="str">
        <f t="shared" si="339"/>
        <v/>
      </c>
      <c r="VHE115" s="81" t="str">
        <f t="shared" si="339"/>
        <v/>
      </c>
      <c r="VHF115" s="81" t="str">
        <f t="shared" si="339"/>
        <v/>
      </c>
      <c r="VHG115" s="81" t="str">
        <f t="shared" si="339"/>
        <v/>
      </c>
      <c r="VHH115" s="81" t="str">
        <f t="shared" si="339"/>
        <v/>
      </c>
      <c r="VHI115" s="81" t="str">
        <f t="shared" si="339"/>
        <v/>
      </c>
      <c r="VHJ115" s="81" t="str">
        <f t="shared" si="339"/>
        <v/>
      </c>
      <c r="VHK115" s="81" t="str">
        <f t="shared" si="339"/>
        <v/>
      </c>
      <c r="VHL115" s="81" t="str">
        <f t="shared" si="339"/>
        <v/>
      </c>
      <c r="VHM115" s="81" t="str">
        <f t="shared" si="339"/>
        <v/>
      </c>
      <c r="VHN115" s="81" t="str">
        <f t="shared" si="339"/>
        <v/>
      </c>
      <c r="VHO115" s="81" t="str">
        <f t="shared" si="339"/>
        <v/>
      </c>
      <c r="VHP115" s="81" t="str">
        <f t="shared" si="339"/>
        <v/>
      </c>
      <c r="VHQ115" s="81" t="str">
        <f t="shared" si="339"/>
        <v/>
      </c>
      <c r="VHR115" s="81" t="str">
        <f t="shared" si="339"/>
        <v/>
      </c>
      <c r="VHS115" s="81" t="str">
        <f t="shared" si="339"/>
        <v/>
      </c>
      <c r="VHT115" s="81" t="str">
        <f t="shared" si="339"/>
        <v/>
      </c>
      <c r="VHU115" s="81" t="str">
        <f t="shared" si="339"/>
        <v/>
      </c>
      <c r="VHV115" s="81" t="str">
        <f t="shared" si="339"/>
        <v/>
      </c>
      <c r="VHW115" s="81" t="str">
        <f t="shared" si="339"/>
        <v/>
      </c>
      <c r="VHX115" s="81" t="str">
        <f t="shared" si="339"/>
        <v/>
      </c>
      <c r="VHY115" s="81" t="str">
        <f t="shared" si="339"/>
        <v/>
      </c>
      <c r="VHZ115" s="81" t="str">
        <f t="shared" si="339"/>
        <v/>
      </c>
      <c r="VIA115" s="81" t="str">
        <f t="shared" si="339"/>
        <v/>
      </c>
      <c r="VIB115" s="81" t="str">
        <f t="shared" si="339"/>
        <v/>
      </c>
      <c r="VIC115" s="81" t="str">
        <f t="shared" si="339"/>
        <v/>
      </c>
      <c r="VID115" s="81" t="str">
        <f t="shared" si="339"/>
        <v/>
      </c>
      <c r="VIE115" s="81" t="str">
        <f t="shared" si="339"/>
        <v/>
      </c>
      <c r="VIF115" s="81" t="str">
        <f t="shared" si="339"/>
        <v/>
      </c>
      <c r="VIG115" s="81" t="str">
        <f t="shared" si="339"/>
        <v/>
      </c>
      <c r="VIH115" s="81" t="str">
        <f t="shared" si="339"/>
        <v/>
      </c>
      <c r="VII115" s="81" t="str">
        <f t="shared" si="339"/>
        <v/>
      </c>
      <c r="VIJ115" s="81" t="str">
        <f t="shared" si="339"/>
        <v/>
      </c>
      <c r="VIK115" s="81" t="str">
        <f t="shared" si="339"/>
        <v/>
      </c>
      <c r="VIL115" s="81" t="str">
        <f t="shared" si="339"/>
        <v/>
      </c>
      <c r="VIM115" s="81" t="str">
        <f t="shared" si="339"/>
        <v/>
      </c>
      <c r="VIN115" s="81" t="str">
        <f t="shared" si="339"/>
        <v/>
      </c>
      <c r="VIO115" s="81" t="str">
        <f t="shared" si="339"/>
        <v/>
      </c>
      <c r="VIP115" s="81" t="str">
        <f t="shared" si="339"/>
        <v/>
      </c>
      <c r="VIQ115" s="81" t="str">
        <f t="shared" si="339"/>
        <v/>
      </c>
      <c r="VIR115" s="81" t="str">
        <f t="shared" si="339"/>
        <v/>
      </c>
      <c r="VIS115" s="81" t="str">
        <f t="shared" si="339"/>
        <v/>
      </c>
      <c r="VIT115" s="81" t="str">
        <f t="shared" si="339"/>
        <v/>
      </c>
      <c r="VIU115" s="81" t="str">
        <f t="shared" si="339"/>
        <v/>
      </c>
      <c r="VIV115" s="81" t="str">
        <f t="shared" si="339"/>
        <v/>
      </c>
      <c r="VIW115" s="81" t="str">
        <f t="shared" si="339"/>
        <v/>
      </c>
      <c r="VIX115" s="81" t="str">
        <f t="shared" si="339"/>
        <v/>
      </c>
      <c r="VIY115" s="81" t="str">
        <f t="shared" si="339"/>
        <v/>
      </c>
      <c r="VIZ115" s="81" t="str">
        <f t="shared" si="339"/>
        <v/>
      </c>
      <c r="VJA115" s="81" t="str">
        <f t="shared" si="339"/>
        <v/>
      </c>
      <c r="VJB115" s="81" t="str">
        <f t="shared" si="339"/>
        <v/>
      </c>
      <c r="VJC115" s="81" t="str">
        <f t="shared" si="339"/>
        <v/>
      </c>
      <c r="VJD115" s="81" t="str">
        <f t="shared" si="339"/>
        <v/>
      </c>
      <c r="VJE115" s="81" t="str">
        <f t="shared" si="339"/>
        <v/>
      </c>
      <c r="VJF115" s="81" t="str">
        <f t="shared" si="339"/>
        <v/>
      </c>
      <c r="VJG115" s="81" t="str">
        <f t="shared" si="339"/>
        <v/>
      </c>
      <c r="VJH115" s="81" t="str">
        <f t="shared" si="339"/>
        <v/>
      </c>
      <c r="VJI115" s="81" t="str">
        <f t="shared" si="339"/>
        <v/>
      </c>
      <c r="VJJ115" s="81" t="str">
        <f t="shared" si="339"/>
        <v/>
      </c>
      <c r="VJK115" s="81" t="str">
        <f t="shared" ref="VJK115:VLV115" si="340">IF(ISNUMBER(outYear),VJK66+VJK72+VJK78+VJK112,"")</f>
        <v/>
      </c>
      <c r="VJL115" s="81" t="str">
        <f t="shared" si="340"/>
        <v/>
      </c>
      <c r="VJM115" s="81" t="str">
        <f t="shared" si="340"/>
        <v/>
      </c>
      <c r="VJN115" s="81" t="str">
        <f t="shared" si="340"/>
        <v/>
      </c>
      <c r="VJO115" s="81" t="str">
        <f t="shared" si="340"/>
        <v/>
      </c>
      <c r="VJP115" s="81" t="str">
        <f t="shared" si="340"/>
        <v/>
      </c>
      <c r="VJQ115" s="81" t="str">
        <f t="shared" si="340"/>
        <v/>
      </c>
      <c r="VJR115" s="81" t="str">
        <f t="shared" si="340"/>
        <v/>
      </c>
      <c r="VJS115" s="81" t="str">
        <f t="shared" si="340"/>
        <v/>
      </c>
      <c r="VJT115" s="81" t="str">
        <f t="shared" si="340"/>
        <v/>
      </c>
      <c r="VJU115" s="81" t="str">
        <f t="shared" si="340"/>
        <v/>
      </c>
      <c r="VJV115" s="81" t="str">
        <f t="shared" si="340"/>
        <v/>
      </c>
      <c r="VJW115" s="81" t="str">
        <f t="shared" si="340"/>
        <v/>
      </c>
      <c r="VJX115" s="81" t="str">
        <f t="shared" si="340"/>
        <v/>
      </c>
      <c r="VJY115" s="81" t="str">
        <f t="shared" si="340"/>
        <v/>
      </c>
      <c r="VJZ115" s="81" t="str">
        <f t="shared" si="340"/>
        <v/>
      </c>
      <c r="VKA115" s="81" t="str">
        <f t="shared" si="340"/>
        <v/>
      </c>
      <c r="VKB115" s="81" t="str">
        <f t="shared" si="340"/>
        <v/>
      </c>
      <c r="VKC115" s="81" t="str">
        <f t="shared" si="340"/>
        <v/>
      </c>
      <c r="VKD115" s="81" t="str">
        <f t="shared" si="340"/>
        <v/>
      </c>
      <c r="VKE115" s="81" t="str">
        <f t="shared" si="340"/>
        <v/>
      </c>
      <c r="VKF115" s="81" t="str">
        <f t="shared" si="340"/>
        <v/>
      </c>
      <c r="VKG115" s="81" t="str">
        <f t="shared" si="340"/>
        <v/>
      </c>
      <c r="VKH115" s="81" t="str">
        <f t="shared" si="340"/>
        <v/>
      </c>
      <c r="VKI115" s="81" t="str">
        <f t="shared" si="340"/>
        <v/>
      </c>
      <c r="VKJ115" s="81" t="str">
        <f t="shared" si="340"/>
        <v/>
      </c>
      <c r="VKK115" s="81" t="str">
        <f t="shared" si="340"/>
        <v/>
      </c>
      <c r="VKL115" s="81" t="str">
        <f t="shared" si="340"/>
        <v/>
      </c>
      <c r="VKM115" s="81" t="str">
        <f t="shared" si="340"/>
        <v/>
      </c>
      <c r="VKN115" s="81" t="str">
        <f t="shared" si="340"/>
        <v/>
      </c>
      <c r="VKO115" s="81" t="str">
        <f t="shared" si="340"/>
        <v/>
      </c>
      <c r="VKP115" s="81" t="str">
        <f t="shared" si="340"/>
        <v/>
      </c>
      <c r="VKQ115" s="81" t="str">
        <f t="shared" si="340"/>
        <v/>
      </c>
      <c r="VKR115" s="81" t="str">
        <f t="shared" si="340"/>
        <v/>
      </c>
      <c r="VKS115" s="81" t="str">
        <f t="shared" si="340"/>
        <v/>
      </c>
      <c r="VKT115" s="81" t="str">
        <f t="shared" si="340"/>
        <v/>
      </c>
      <c r="VKU115" s="81" t="str">
        <f t="shared" si="340"/>
        <v/>
      </c>
      <c r="VKV115" s="81" t="str">
        <f t="shared" si="340"/>
        <v/>
      </c>
      <c r="VKW115" s="81" t="str">
        <f t="shared" si="340"/>
        <v/>
      </c>
      <c r="VKX115" s="81" t="str">
        <f t="shared" si="340"/>
        <v/>
      </c>
      <c r="VKY115" s="81" t="str">
        <f t="shared" si="340"/>
        <v/>
      </c>
      <c r="VKZ115" s="81" t="str">
        <f t="shared" si="340"/>
        <v/>
      </c>
      <c r="VLA115" s="81" t="str">
        <f t="shared" si="340"/>
        <v/>
      </c>
      <c r="VLB115" s="81" t="str">
        <f t="shared" si="340"/>
        <v/>
      </c>
      <c r="VLC115" s="81" t="str">
        <f t="shared" si="340"/>
        <v/>
      </c>
      <c r="VLD115" s="81" t="str">
        <f t="shared" si="340"/>
        <v/>
      </c>
      <c r="VLE115" s="81" t="str">
        <f t="shared" si="340"/>
        <v/>
      </c>
      <c r="VLF115" s="81" t="str">
        <f t="shared" si="340"/>
        <v/>
      </c>
      <c r="VLG115" s="81" t="str">
        <f t="shared" si="340"/>
        <v/>
      </c>
      <c r="VLH115" s="81" t="str">
        <f t="shared" si="340"/>
        <v/>
      </c>
      <c r="VLI115" s="81" t="str">
        <f t="shared" si="340"/>
        <v/>
      </c>
      <c r="VLJ115" s="81" t="str">
        <f t="shared" si="340"/>
        <v/>
      </c>
      <c r="VLK115" s="81" t="str">
        <f t="shared" si="340"/>
        <v/>
      </c>
      <c r="VLL115" s="81" t="str">
        <f t="shared" si="340"/>
        <v/>
      </c>
      <c r="VLM115" s="81" t="str">
        <f t="shared" si="340"/>
        <v/>
      </c>
      <c r="VLN115" s="81" t="str">
        <f t="shared" si="340"/>
        <v/>
      </c>
      <c r="VLO115" s="81" t="str">
        <f t="shared" si="340"/>
        <v/>
      </c>
      <c r="VLP115" s="81" t="str">
        <f t="shared" si="340"/>
        <v/>
      </c>
      <c r="VLQ115" s="81" t="str">
        <f t="shared" si="340"/>
        <v/>
      </c>
      <c r="VLR115" s="81" t="str">
        <f t="shared" si="340"/>
        <v/>
      </c>
      <c r="VLS115" s="81" t="str">
        <f t="shared" si="340"/>
        <v/>
      </c>
      <c r="VLT115" s="81" t="str">
        <f t="shared" si="340"/>
        <v/>
      </c>
      <c r="VLU115" s="81" t="str">
        <f t="shared" si="340"/>
        <v/>
      </c>
      <c r="VLV115" s="81" t="str">
        <f t="shared" si="340"/>
        <v/>
      </c>
      <c r="VLW115" s="81" t="str">
        <f t="shared" ref="VLW115:VOH115" si="341">IF(ISNUMBER(outYear),VLW66+VLW72+VLW78+VLW112,"")</f>
        <v/>
      </c>
      <c r="VLX115" s="81" t="str">
        <f t="shared" si="341"/>
        <v/>
      </c>
      <c r="VLY115" s="81" t="str">
        <f t="shared" si="341"/>
        <v/>
      </c>
      <c r="VLZ115" s="81" t="str">
        <f t="shared" si="341"/>
        <v/>
      </c>
      <c r="VMA115" s="81" t="str">
        <f t="shared" si="341"/>
        <v/>
      </c>
      <c r="VMB115" s="81" t="str">
        <f t="shared" si="341"/>
        <v/>
      </c>
      <c r="VMC115" s="81" t="str">
        <f t="shared" si="341"/>
        <v/>
      </c>
      <c r="VMD115" s="81" t="str">
        <f t="shared" si="341"/>
        <v/>
      </c>
      <c r="VME115" s="81" t="str">
        <f t="shared" si="341"/>
        <v/>
      </c>
      <c r="VMF115" s="81" t="str">
        <f t="shared" si="341"/>
        <v/>
      </c>
      <c r="VMG115" s="81" t="str">
        <f t="shared" si="341"/>
        <v/>
      </c>
      <c r="VMH115" s="81" t="str">
        <f t="shared" si="341"/>
        <v/>
      </c>
      <c r="VMI115" s="81" t="str">
        <f t="shared" si="341"/>
        <v/>
      </c>
      <c r="VMJ115" s="81" t="str">
        <f t="shared" si="341"/>
        <v/>
      </c>
      <c r="VMK115" s="81" t="str">
        <f t="shared" si="341"/>
        <v/>
      </c>
      <c r="VML115" s="81" t="str">
        <f t="shared" si="341"/>
        <v/>
      </c>
      <c r="VMM115" s="81" t="str">
        <f t="shared" si="341"/>
        <v/>
      </c>
      <c r="VMN115" s="81" t="str">
        <f t="shared" si="341"/>
        <v/>
      </c>
      <c r="VMO115" s="81" t="str">
        <f t="shared" si="341"/>
        <v/>
      </c>
      <c r="VMP115" s="81" t="str">
        <f t="shared" si="341"/>
        <v/>
      </c>
      <c r="VMQ115" s="81" t="str">
        <f t="shared" si="341"/>
        <v/>
      </c>
      <c r="VMR115" s="81" t="str">
        <f t="shared" si="341"/>
        <v/>
      </c>
      <c r="VMS115" s="81" t="str">
        <f t="shared" si="341"/>
        <v/>
      </c>
      <c r="VMT115" s="81" t="str">
        <f t="shared" si="341"/>
        <v/>
      </c>
      <c r="VMU115" s="81" t="str">
        <f t="shared" si="341"/>
        <v/>
      </c>
      <c r="VMV115" s="81" t="str">
        <f t="shared" si="341"/>
        <v/>
      </c>
      <c r="VMW115" s="81" t="str">
        <f t="shared" si="341"/>
        <v/>
      </c>
      <c r="VMX115" s="81" t="str">
        <f t="shared" si="341"/>
        <v/>
      </c>
      <c r="VMY115" s="81" t="str">
        <f t="shared" si="341"/>
        <v/>
      </c>
      <c r="VMZ115" s="81" t="str">
        <f t="shared" si="341"/>
        <v/>
      </c>
      <c r="VNA115" s="81" t="str">
        <f t="shared" si="341"/>
        <v/>
      </c>
      <c r="VNB115" s="81" t="str">
        <f t="shared" si="341"/>
        <v/>
      </c>
      <c r="VNC115" s="81" t="str">
        <f t="shared" si="341"/>
        <v/>
      </c>
      <c r="VND115" s="81" t="str">
        <f t="shared" si="341"/>
        <v/>
      </c>
      <c r="VNE115" s="81" t="str">
        <f t="shared" si="341"/>
        <v/>
      </c>
      <c r="VNF115" s="81" t="str">
        <f t="shared" si="341"/>
        <v/>
      </c>
      <c r="VNG115" s="81" t="str">
        <f t="shared" si="341"/>
        <v/>
      </c>
      <c r="VNH115" s="81" t="str">
        <f t="shared" si="341"/>
        <v/>
      </c>
      <c r="VNI115" s="81" t="str">
        <f t="shared" si="341"/>
        <v/>
      </c>
      <c r="VNJ115" s="81" t="str">
        <f t="shared" si="341"/>
        <v/>
      </c>
      <c r="VNK115" s="81" t="str">
        <f t="shared" si="341"/>
        <v/>
      </c>
      <c r="VNL115" s="81" t="str">
        <f t="shared" si="341"/>
        <v/>
      </c>
      <c r="VNM115" s="81" t="str">
        <f t="shared" si="341"/>
        <v/>
      </c>
      <c r="VNN115" s="81" t="str">
        <f t="shared" si="341"/>
        <v/>
      </c>
      <c r="VNO115" s="81" t="str">
        <f t="shared" si="341"/>
        <v/>
      </c>
      <c r="VNP115" s="81" t="str">
        <f t="shared" si="341"/>
        <v/>
      </c>
      <c r="VNQ115" s="81" t="str">
        <f t="shared" si="341"/>
        <v/>
      </c>
      <c r="VNR115" s="81" t="str">
        <f t="shared" si="341"/>
        <v/>
      </c>
      <c r="VNS115" s="81" t="str">
        <f t="shared" si="341"/>
        <v/>
      </c>
      <c r="VNT115" s="81" t="str">
        <f t="shared" si="341"/>
        <v/>
      </c>
      <c r="VNU115" s="81" t="str">
        <f t="shared" si="341"/>
        <v/>
      </c>
      <c r="VNV115" s="81" t="str">
        <f t="shared" si="341"/>
        <v/>
      </c>
      <c r="VNW115" s="81" t="str">
        <f t="shared" si="341"/>
        <v/>
      </c>
      <c r="VNX115" s="81" t="str">
        <f t="shared" si="341"/>
        <v/>
      </c>
      <c r="VNY115" s="81" t="str">
        <f t="shared" si="341"/>
        <v/>
      </c>
      <c r="VNZ115" s="81" t="str">
        <f t="shared" si="341"/>
        <v/>
      </c>
      <c r="VOA115" s="81" t="str">
        <f t="shared" si="341"/>
        <v/>
      </c>
      <c r="VOB115" s="81" t="str">
        <f t="shared" si="341"/>
        <v/>
      </c>
      <c r="VOC115" s="81" t="str">
        <f t="shared" si="341"/>
        <v/>
      </c>
      <c r="VOD115" s="81" t="str">
        <f t="shared" si="341"/>
        <v/>
      </c>
      <c r="VOE115" s="81" t="str">
        <f t="shared" si="341"/>
        <v/>
      </c>
      <c r="VOF115" s="81" t="str">
        <f t="shared" si="341"/>
        <v/>
      </c>
      <c r="VOG115" s="81" t="str">
        <f t="shared" si="341"/>
        <v/>
      </c>
      <c r="VOH115" s="81" t="str">
        <f t="shared" si="341"/>
        <v/>
      </c>
      <c r="VOI115" s="81" t="str">
        <f t="shared" ref="VOI115:VQT115" si="342">IF(ISNUMBER(outYear),VOI66+VOI72+VOI78+VOI112,"")</f>
        <v/>
      </c>
      <c r="VOJ115" s="81" t="str">
        <f t="shared" si="342"/>
        <v/>
      </c>
      <c r="VOK115" s="81" t="str">
        <f t="shared" si="342"/>
        <v/>
      </c>
      <c r="VOL115" s="81" t="str">
        <f t="shared" si="342"/>
        <v/>
      </c>
      <c r="VOM115" s="81" t="str">
        <f t="shared" si="342"/>
        <v/>
      </c>
      <c r="VON115" s="81" t="str">
        <f t="shared" si="342"/>
        <v/>
      </c>
      <c r="VOO115" s="81" t="str">
        <f t="shared" si="342"/>
        <v/>
      </c>
      <c r="VOP115" s="81" t="str">
        <f t="shared" si="342"/>
        <v/>
      </c>
      <c r="VOQ115" s="81" t="str">
        <f t="shared" si="342"/>
        <v/>
      </c>
      <c r="VOR115" s="81" t="str">
        <f t="shared" si="342"/>
        <v/>
      </c>
      <c r="VOS115" s="81" t="str">
        <f t="shared" si="342"/>
        <v/>
      </c>
      <c r="VOT115" s="81" t="str">
        <f t="shared" si="342"/>
        <v/>
      </c>
      <c r="VOU115" s="81" t="str">
        <f t="shared" si="342"/>
        <v/>
      </c>
      <c r="VOV115" s="81" t="str">
        <f t="shared" si="342"/>
        <v/>
      </c>
      <c r="VOW115" s="81" t="str">
        <f t="shared" si="342"/>
        <v/>
      </c>
      <c r="VOX115" s="81" t="str">
        <f t="shared" si="342"/>
        <v/>
      </c>
      <c r="VOY115" s="81" t="str">
        <f t="shared" si="342"/>
        <v/>
      </c>
      <c r="VOZ115" s="81" t="str">
        <f t="shared" si="342"/>
        <v/>
      </c>
      <c r="VPA115" s="81" t="str">
        <f t="shared" si="342"/>
        <v/>
      </c>
      <c r="VPB115" s="81" t="str">
        <f t="shared" si="342"/>
        <v/>
      </c>
      <c r="VPC115" s="81" t="str">
        <f t="shared" si="342"/>
        <v/>
      </c>
      <c r="VPD115" s="81" t="str">
        <f t="shared" si="342"/>
        <v/>
      </c>
      <c r="VPE115" s="81" t="str">
        <f t="shared" si="342"/>
        <v/>
      </c>
      <c r="VPF115" s="81" t="str">
        <f t="shared" si="342"/>
        <v/>
      </c>
      <c r="VPG115" s="81" t="str">
        <f t="shared" si="342"/>
        <v/>
      </c>
      <c r="VPH115" s="81" t="str">
        <f t="shared" si="342"/>
        <v/>
      </c>
      <c r="VPI115" s="81" t="str">
        <f t="shared" si="342"/>
        <v/>
      </c>
      <c r="VPJ115" s="81" t="str">
        <f t="shared" si="342"/>
        <v/>
      </c>
      <c r="VPK115" s="81" t="str">
        <f t="shared" si="342"/>
        <v/>
      </c>
      <c r="VPL115" s="81" t="str">
        <f t="shared" si="342"/>
        <v/>
      </c>
      <c r="VPM115" s="81" t="str">
        <f t="shared" si="342"/>
        <v/>
      </c>
      <c r="VPN115" s="81" t="str">
        <f t="shared" si="342"/>
        <v/>
      </c>
      <c r="VPO115" s="81" t="str">
        <f t="shared" si="342"/>
        <v/>
      </c>
      <c r="VPP115" s="81" t="str">
        <f t="shared" si="342"/>
        <v/>
      </c>
      <c r="VPQ115" s="81" t="str">
        <f t="shared" si="342"/>
        <v/>
      </c>
      <c r="VPR115" s="81" t="str">
        <f t="shared" si="342"/>
        <v/>
      </c>
      <c r="VPS115" s="81" t="str">
        <f t="shared" si="342"/>
        <v/>
      </c>
      <c r="VPT115" s="81" t="str">
        <f t="shared" si="342"/>
        <v/>
      </c>
      <c r="VPU115" s="81" t="str">
        <f t="shared" si="342"/>
        <v/>
      </c>
      <c r="VPV115" s="81" t="str">
        <f t="shared" si="342"/>
        <v/>
      </c>
      <c r="VPW115" s="81" t="str">
        <f t="shared" si="342"/>
        <v/>
      </c>
      <c r="VPX115" s="81" t="str">
        <f t="shared" si="342"/>
        <v/>
      </c>
      <c r="VPY115" s="81" t="str">
        <f t="shared" si="342"/>
        <v/>
      </c>
      <c r="VPZ115" s="81" t="str">
        <f t="shared" si="342"/>
        <v/>
      </c>
      <c r="VQA115" s="81" t="str">
        <f t="shared" si="342"/>
        <v/>
      </c>
      <c r="VQB115" s="81" t="str">
        <f t="shared" si="342"/>
        <v/>
      </c>
      <c r="VQC115" s="81" t="str">
        <f t="shared" si="342"/>
        <v/>
      </c>
      <c r="VQD115" s="81" t="str">
        <f t="shared" si="342"/>
        <v/>
      </c>
      <c r="VQE115" s="81" t="str">
        <f t="shared" si="342"/>
        <v/>
      </c>
      <c r="VQF115" s="81" t="str">
        <f t="shared" si="342"/>
        <v/>
      </c>
      <c r="VQG115" s="81" t="str">
        <f t="shared" si="342"/>
        <v/>
      </c>
      <c r="VQH115" s="81" t="str">
        <f t="shared" si="342"/>
        <v/>
      </c>
      <c r="VQI115" s="81" t="str">
        <f t="shared" si="342"/>
        <v/>
      </c>
      <c r="VQJ115" s="81" t="str">
        <f t="shared" si="342"/>
        <v/>
      </c>
      <c r="VQK115" s="81" t="str">
        <f t="shared" si="342"/>
        <v/>
      </c>
      <c r="VQL115" s="81" t="str">
        <f t="shared" si="342"/>
        <v/>
      </c>
      <c r="VQM115" s="81" t="str">
        <f t="shared" si="342"/>
        <v/>
      </c>
      <c r="VQN115" s="81" t="str">
        <f t="shared" si="342"/>
        <v/>
      </c>
      <c r="VQO115" s="81" t="str">
        <f t="shared" si="342"/>
        <v/>
      </c>
      <c r="VQP115" s="81" t="str">
        <f t="shared" si="342"/>
        <v/>
      </c>
      <c r="VQQ115" s="81" t="str">
        <f t="shared" si="342"/>
        <v/>
      </c>
      <c r="VQR115" s="81" t="str">
        <f t="shared" si="342"/>
        <v/>
      </c>
      <c r="VQS115" s="81" t="str">
        <f t="shared" si="342"/>
        <v/>
      </c>
      <c r="VQT115" s="81" t="str">
        <f t="shared" si="342"/>
        <v/>
      </c>
      <c r="VQU115" s="81" t="str">
        <f t="shared" ref="VQU115:VTF115" si="343">IF(ISNUMBER(outYear),VQU66+VQU72+VQU78+VQU112,"")</f>
        <v/>
      </c>
      <c r="VQV115" s="81" t="str">
        <f t="shared" si="343"/>
        <v/>
      </c>
      <c r="VQW115" s="81" t="str">
        <f t="shared" si="343"/>
        <v/>
      </c>
      <c r="VQX115" s="81" t="str">
        <f t="shared" si="343"/>
        <v/>
      </c>
      <c r="VQY115" s="81" t="str">
        <f t="shared" si="343"/>
        <v/>
      </c>
      <c r="VQZ115" s="81" t="str">
        <f t="shared" si="343"/>
        <v/>
      </c>
      <c r="VRA115" s="81" t="str">
        <f t="shared" si="343"/>
        <v/>
      </c>
      <c r="VRB115" s="81" t="str">
        <f t="shared" si="343"/>
        <v/>
      </c>
      <c r="VRC115" s="81" t="str">
        <f t="shared" si="343"/>
        <v/>
      </c>
      <c r="VRD115" s="81" t="str">
        <f t="shared" si="343"/>
        <v/>
      </c>
      <c r="VRE115" s="81" t="str">
        <f t="shared" si="343"/>
        <v/>
      </c>
      <c r="VRF115" s="81" t="str">
        <f t="shared" si="343"/>
        <v/>
      </c>
      <c r="VRG115" s="81" t="str">
        <f t="shared" si="343"/>
        <v/>
      </c>
      <c r="VRH115" s="81" t="str">
        <f t="shared" si="343"/>
        <v/>
      </c>
      <c r="VRI115" s="81" t="str">
        <f t="shared" si="343"/>
        <v/>
      </c>
      <c r="VRJ115" s="81" t="str">
        <f t="shared" si="343"/>
        <v/>
      </c>
      <c r="VRK115" s="81" t="str">
        <f t="shared" si="343"/>
        <v/>
      </c>
      <c r="VRL115" s="81" t="str">
        <f t="shared" si="343"/>
        <v/>
      </c>
      <c r="VRM115" s="81" t="str">
        <f t="shared" si="343"/>
        <v/>
      </c>
      <c r="VRN115" s="81" t="str">
        <f t="shared" si="343"/>
        <v/>
      </c>
      <c r="VRO115" s="81" t="str">
        <f t="shared" si="343"/>
        <v/>
      </c>
      <c r="VRP115" s="81" t="str">
        <f t="shared" si="343"/>
        <v/>
      </c>
      <c r="VRQ115" s="81" t="str">
        <f t="shared" si="343"/>
        <v/>
      </c>
      <c r="VRR115" s="81" t="str">
        <f t="shared" si="343"/>
        <v/>
      </c>
      <c r="VRS115" s="81" t="str">
        <f t="shared" si="343"/>
        <v/>
      </c>
      <c r="VRT115" s="81" t="str">
        <f t="shared" si="343"/>
        <v/>
      </c>
      <c r="VRU115" s="81" t="str">
        <f t="shared" si="343"/>
        <v/>
      </c>
      <c r="VRV115" s="81" t="str">
        <f t="shared" si="343"/>
        <v/>
      </c>
      <c r="VRW115" s="81" t="str">
        <f t="shared" si="343"/>
        <v/>
      </c>
      <c r="VRX115" s="81" t="str">
        <f t="shared" si="343"/>
        <v/>
      </c>
      <c r="VRY115" s="81" t="str">
        <f t="shared" si="343"/>
        <v/>
      </c>
      <c r="VRZ115" s="81" t="str">
        <f t="shared" si="343"/>
        <v/>
      </c>
      <c r="VSA115" s="81" t="str">
        <f t="shared" si="343"/>
        <v/>
      </c>
      <c r="VSB115" s="81" t="str">
        <f t="shared" si="343"/>
        <v/>
      </c>
      <c r="VSC115" s="81" t="str">
        <f t="shared" si="343"/>
        <v/>
      </c>
      <c r="VSD115" s="81" t="str">
        <f t="shared" si="343"/>
        <v/>
      </c>
      <c r="VSE115" s="81" t="str">
        <f t="shared" si="343"/>
        <v/>
      </c>
      <c r="VSF115" s="81" t="str">
        <f t="shared" si="343"/>
        <v/>
      </c>
      <c r="VSG115" s="81" t="str">
        <f t="shared" si="343"/>
        <v/>
      </c>
      <c r="VSH115" s="81" t="str">
        <f t="shared" si="343"/>
        <v/>
      </c>
      <c r="VSI115" s="81" t="str">
        <f t="shared" si="343"/>
        <v/>
      </c>
      <c r="VSJ115" s="81" t="str">
        <f t="shared" si="343"/>
        <v/>
      </c>
      <c r="VSK115" s="81" t="str">
        <f t="shared" si="343"/>
        <v/>
      </c>
      <c r="VSL115" s="81" t="str">
        <f t="shared" si="343"/>
        <v/>
      </c>
      <c r="VSM115" s="81" t="str">
        <f t="shared" si="343"/>
        <v/>
      </c>
      <c r="VSN115" s="81" t="str">
        <f t="shared" si="343"/>
        <v/>
      </c>
      <c r="VSO115" s="81" t="str">
        <f t="shared" si="343"/>
        <v/>
      </c>
      <c r="VSP115" s="81" t="str">
        <f t="shared" si="343"/>
        <v/>
      </c>
      <c r="VSQ115" s="81" t="str">
        <f t="shared" si="343"/>
        <v/>
      </c>
      <c r="VSR115" s="81" t="str">
        <f t="shared" si="343"/>
        <v/>
      </c>
      <c r="VSS115" s="81" t="str">
        <f t="shared" si="343"/>
        <v/>
      </c>
      <c r="VST115" s="81" t="str">
        <f t="shared" si="343"/>
        <v/>
      </c>
      <c r="VSU115" s="81" t="str">
        <f t="shared" si="343"/>
        <v/>
      </c>
      <c r="VSV115" s="81" t="str">
        <f t="shared" si="343"/>
        <v/>
      </c>
      <c r="VSW115" s="81" t="str">
        <f t="shared" si="343"/>
        <v/>
      </c>
      <c r="VSX115" s="81" t="str">
        <f t="shared" si="343"/>
        <v/>
      </c>
      <c r="VSY115" s="81" t="str">
        <f t="shared" si="343"/>
        <v/>
      </c>
      <c r="VSZ115" s="81" t="str">
        <f t="shared" si="343"/>
        <v/>
      </c>
      <c r="VTA115" s="81" t="str">
        <f t="shared" si="343"/>
        <v/>
      </c>
      <c r="VTB115" s="81" t="str">
        <f t="shared" si="343"/>
        <v/>
      </c>
      <c r="VTC115" s="81" t="str">
        <f t="shared" si="343"/>
        <v/>
      </c>
      <c r="VTD115" s="81" t="str">
        <f t="shared" si="343"/>
        <v/>
      </c>
      <c r="VTE115" s="81" t="str">
        <f t="shared" si="343"/>
        <v/>
      </c>
      <c r="VTF115" s="81" t="str">
        <f t="shared" si="343"/>
        <v/>
      </c>
      <c r="VTG115" s="81" t="str">
        <f t="shared" ref="VTG115:VVR115" si="344">IF(ISNUMBER(outYear),VTG66+VTG72+VTG78+VTG112,"")</f>
        <v/>
      </c>
      <c r="VTH115" s="81" t="str">
        <f t="shared" si="344"/>
        <v/>
      </c>
      <c r="VTI115" s="81" t="str">
        <f t="shared" si="344"/>
        <v/>
      </c>
      <c r="VTJ115" s="81" t="str">
        <f t="shared" si="344"/>
        <v/>
      </c>
      <c r="VTK115" s="81" t="str">
        <f t="shared" si="344"/>
        <v/>
      </c>
      <c r="VTL115" s="81" t="str">
        <f t="shared" si="344"/>
        <v/>
      </c>
      <c r="VTM115" s="81" t="str">
        <f t="shared" si="344"/>
        <v/>
      </c>
      <c r="VTN115" s="81" t="str">
        <f t="shared" si="344"/>
        <v/>
      </c>
      <c r="VTO115" s="81" t="str">
        <f t="shared" si="344"/>
        <v/>
      </c>
      <c r="VTP115" s="81" t="str">
        <f t="shared" si="344"/>
        <v/>
      </c>
      <c r="VTQ115" s="81" t="str">
        <f t="shared" si="344"/>
        <v/>
      </c>
      <c r="VTR115" s="81" t="str">
        <f t="shared" si="344"/>
        <v/>
      </c>
      <c r="VTS115" s="81" t="str">
        <f t="shared" si="344"/>
        <v/>
      </c>
      <c r="VTT115" s="81" t="str">
        <f t="shared" si="344"/>
        <v/>
      </c>
      <c r="VTU115" s="81" t="str">
        <f t="shared" si="344"/>
        <v/>
      </c>
      <c r="VTV115" s="81" t="str">
        <f t="shared" si="344"/>
        <v/>
      </c>
      <c r="VTW115" s="81" t="str">
        <f t="shared" si="344"/>
        <v/>
      </c>
      <c r="VTX115" s="81" t="str">
        <f t="shared" si="344"/>
        <v/>
      </c>
      <c r="VTY115" s="81" t="str">
        <f t="shared" si="344"/>
        <v/>
      </c>
      <c r="VTZ115" s="81" t="str">
        <f t="shared" si="344"/>
        <v/>
      </c>
      <c r="VUA115" s="81" t="str">
        <f t="shared" si="344"/>
        <v/>
      </c>
      <c r="VUB115" s="81" t="str">
        <f t="shared" si="344"/>
        <v/>
      </c>
      <c r="VUC115" s="81" t="str">
        <f t="shared" si="344"/>
        <v/>
      </c>
      <c r="VUD115" s="81" t="str">
        <f t="shared" si="344"/>
        <v/>
      </c>
      <c r="VUE115" s="81" t="str">
        <f t="shared" si="344"/>
        <v/>
      </c>
      <c r="VUF115" s="81" t="str">
        <f t="shared" si="344"/>
        <v/>
      </c>
      <c r="VUG115" s="81" t="str">
        <f t="shared" si="344"/>
        <v/>
      </c>
      <c r="VUH115" s="81" t="str">
        <f t="shared" si="344"/>
        <v/>
      </c>
      <c r="VUI115" s="81" t="str">
        <f t="shared" si="344"/>
        <v/>
      </c>
      <c r="VUJ115" s="81" t="str">
        <f t="shared" si="344"/>
        <v/>
      </c>
      <c r="VUK115" s="81" t="str">
        <f t="shared" si="344"/>
        <v/>
      </c>
      <c r="VUL115" s="81" t="str">
        <f t="shared" si="344"/>
        <v/>
      </c>
      <c r="VUM115" s="81" t="str">
        <f t="shared" si="344"/>
        <v/>
      </c>
      <c r="VUN115" s="81" t="str">
        <f t="shared" si="344"/>
        <v/>
      </c>
      <c r="VUO115" s="81" t="str">
        <f t="shared" si="344"/>
        <v/>
      </c>
      <c r="VUP115" s="81" t="str">
        <f t="shared" si="344"/>
        <v/>
      </c>
      <c r="VUQ115" s="81" t="str">
        <f t="shared" si="344"/>
        <v/>
      </c>
      <c r="VUR115" s="81" t="str">
        <f t="shared" si="344"/>
        <v/>
      </c>
      <c r="VUS115" s="81" t="str">
        <f t="shared" si="344"/>
        <v/>
      </c>
      <c r="VUT115" s="81" t="str">
        <f t="shared" si="344"/>
        <v/>
      </c>
      <c r="VUU115" s="81" t="str">
        <f t="shared" si="344"/>
        <v/>
      </c>
      <c r="VUV115" s="81" t="str">
        <f t="shared" si="344"/>
        <v/>
      </c>
      <c r="VUW115" s="81" t="str">
        <f t="shared" si="344"/>
        <v/>
      </c>
      <c r="VUX115" s="81" t="str">
        <f t="shared" si="344"/>
        <v/>
      </c>
      <c r="VUY115" s="81" t="str">
        <f t="shared" si="344"/>
        <v/>
      </c>
      <c r="VUZ115" s="81" t="str">
        <f t="shared" si="344"/>
        <v/>
      </c>
      <c r="VVA115" s="81" t="str">
        <f t="shared" si="344"/>
        <v/>
      </c>
      <c r="VVB115" s="81" t="str">
        <f t="shared" si="344"/>
        <v/>
      </c>
      <c r="VVC115" s="81" t="str">
        <f t="shared" si="344"/>
        <v/>
      </c>
      <c r="VVD115" s="81" t="str">
        <f t="shared" si="344"/>
        <v/>
      </c>
      <c r="VVE115" s="81" t="str">
        <f t="shared" si="344"/>
        <v/>
      </c>
      <c r="VVF115" s="81" t="str">
        <f t="shared" si="344"/>
        <v/>
      </c>
      <c r="VVG115" s="81" t="str">
        <f t="shared" si="344"/>
        <v/>
      </c>
      <c r="VVH115" s="81" t="str">
        <f t="shared" si="344"/>
        <v/>
      </c>
      <c r="VVI115" s="81" t="str">
        <f t="shared" si="344"/>
        <v/>
      </c>
      <c r="VVJ115" s="81" t="str">
        <f t="shared" si="344"/>
        <v/>
      </c>
      <c r="VVK115" s="81" t="str">
        <f t="shared" si="344"/>
        <v/>
      </c>
      <c r="VVL115" s="81" t="str">
        <f t="shared" si="344"/>
        <v/>
      </c>
      <c r="VVM115" s="81" t="str">
        <f t="shared" si="344"/>
        <v/>
      </c>
      <c r="VVN115" s="81" t="str">
        <f t="shared" si="344"/>
        <v/>
      </c>
      <c r="VVO115" s="81" t="str">
        <f t="shared" si="344"/>
        <v/>
      </c>
      <c r="VVP115" s="81" t="str">
        <f t="shared" si="344"/>
        <v/>
      </c>
      <c r="VVQ115" s="81" t="str">
        <f t="shared" si="344"/>
        <v/>
      </c>
      <c r="VVR115" s="81" t="str">
        <f t="shared" si="344"/>
        <v/>
      </c>
      <c r="VVS115" s="81" t="str">
        <f t="shared" ref="VVS115:VYD115" si="345">IF(ISNUMBER(outYear),VVS66+VVS72+VVS78+VVS112,"")</f>
        <v/>
      </c>
      <c r="VVT115" s="81" t="str">
        <f t="shared" si="345"/>
        <v/>
      </c>
      <c r="VVU115" s="81" t="str">
        <f t="shared" si="345"/>
        <v/>
      </c>
      <c r="VVV115" s="81" t="str">
        <f t="shared" si="345"/>
        <v/>
      </c>
      <c r="VVW115" s="81" t="str">
        <f t="shared" si="345"/>
        <v/>
      </c>
      <c r="VVX115" s="81" t="str">
        <f t="shared" si="345"/>
        <v/>
      </c>
      <c r="VVY115" s="81" t="str">
        <f t="shared" si="345"/>
        <v/>
      </c>
      <c r="VVZ115" s="81" t="str">
        <f t="shared" si="345"/>
        <v/>
      </c>
      <c r="VWA115" s="81" t="str">
        <f t="shared" si="345"/>
        <v/>
      </c>
      <c r="VWB115" s="81" t="str">
        <f t="shared" si="345"/>
        <v/>
      </c>
      <c r="VWC115" s="81" t="str">
        <f t="shared" si="345"/>
        <v/>
      </c>
      <c r="VWD115" s="81" t="str">
        <f t="shared" si="345"/>
        <v/>
      </c>
      <c r="VWE115" s="81" t="str">
        <f t="shared" si="345"/>
        <v/>
      </c>
      <c r="VWF115" s="81" t="str">
        <f t="shared" si="345"/>
        <v/>
      </c>
      <c r="VWG115" s="81" t="str">
        <f t="shared" si="345"/>
        <v/>
      </c>
      <c r="VWH115" s="81" t="str">
        <f t="shared" si="345"/>
        <v/>
      </c>
      <c r="VWI115" s="81" t="str">
        <f t="shared" si="345"/>
        <v/>
      </c>
      <c r="VWJ115" s="81" t="str">
        <f t="shared" si="345"/>
        <v/>
      </c>
      <c r="VWK115" s="81" t="str">
        <f t="shared" si="345"/>
        <v/>
      </c>
      <c r="VWL115" s="81" t="str">
        <f t="shared" si="345"/>
        <v/>
      </c>
      <c r="VWM115" s="81" t="str">
        <f t="shared" si="345"/>
        <v/>
      </c>
      <c r="VWN115" s="81" t="str">
        <f t="shared" si="345"/>
        <v/>
      </c>
      <c r="VWO115" s="81" t="str">
        <f t="shared" si="345"/>
        <v/>
      </c>
      <c r="VWP115" s="81" t="str">
        <f t="shared" si="345"/>
        <v/>
      </c>
      <c r="VWQ115" s="81" t="str">
        <f t="shared" si="345"/>
        <v/>
      </c>
      <c r="VWR115" s="81" t="str">
        <f t="shared" si="345"/>
        <v/>
      </c>
      <c r="VWS115" s="81" t="str">
        <f t="shared" si="345"/>
        <v/>
      </c>
      <c r="VWT115" s="81" t="str">
        <f t="shared" si="345"/>
        <v/>
      </c>
      <c r="VWU115" s="81" t="str">
        <f t="shared" si="345"/>
        <v/>
      </c>
      <c r="VWV115" s="81" t="str">
        <f t="shared" si="345"/>
        <v/>
      </c>
      <c r="VWW115" s="81" t="str">
        <f t="shared" si="345"/>
        <v/>
      </c>
      <c r="VWX115" s="81" t="str">
        <f t="shared" si="345"/>
        <v/>
      </c>
      <c r="VWY115" s="81" t="str">
        <f t="shared" si="345"/>
        <v/>
      </c>
      <c r="VWZ115" s="81" t="str">
        <f t="shared" si="345"/>
        <v/>
      </c>
      <c r="VXA115" s="81" t="str">
        <f t="shared" si="345"/>
        <v/>
      </c>
      <c r="VXB115" s="81" t="str">
        <f t="shared" si="345"/>
        <v/>
      </c>
      <c r="VXC115" s="81" t="str">
        <f t="shared" si="345"/>
        <v/>
      </c>
      <c r="VXD115" s="81" t="str">
        <f t="shared" si="345"/>
        <v/>
      </c>
      <c r="VXE115" s="81" t="str">
        <f t="shared" si="345"/>
        <v/>
      </c>
      <c r="VXF115" s="81" t="str">
        <f t="shared" si="345"/>
        <v/>
      </c>
      <c r="VXG115" s="81" t="str">
        <f t="shared" si="345"/>
        <v/>
      </c>
      <c r="VXH115" s="81" t="str">
        <f t="shared" si="345"/>
        <v/>
      </c>
      <c r="VXI115" s="81" t="str">
        <f t="shared" si="345"/>
        <v/>
      </c>
      <c r="VXJ115" s="81" t="str">
        <f t="shared" si="345"/>
        <v/>
      </c>
      <c r="VXK115" s="81" t="str">
        <f t="shared" si="345"/>
        <v/>
      </c>
      <c r="VXL115" s="81" t="str">
        <f t="shared" si="345"/>
        <v/>
      </c>
      <c r="VXM115" s="81" t="str">
        <f t="shared" si="345"/>
        <v/>
      </c>
      <c r="VXN115" s="81" t="str">
        <f t="shared" si="345"/>
        <v/>
      </c>
      <c r="VXO115" s="81" t="str">
        <f t="shared" si="345"/>
        <v/>
      </c>
      <c r="VXP115" s="81" t="str">
        <f t="shared" si="345"/>
        <v/>
      </c>
      <c r="VXQ115" s="81" t="str">
        <f t="shared" si="345"/>
        <v/>
      </c>
      <c r="VXR115" s="81" t="str">
        <f t="shared" si="345"/>
        <v/>
      </c>
      <c r="VXS115" s="81" t="str">
        <f t="shared" si="345"/>
        <v/>
      </c>
      <c r="VXT115" s="81" t="str">
        <f t="shared" si="345"/>
        <v/>
      </c>
      <c r="VXU115" s="81" t="str">
        <f t="shared" si="345"/>
        <v/>
      </c>
      <c r="VXV115" s="81" t="str">
        <f t="shared" si="345"/>
        <v/>
      </c>
      <c r="VXW115" s="81" t="str">
        <f t="shared" si="345"/>
        <v/>
      </c>
      <c r="VXX115" s="81" t="str">
        <f t="shared" si="345"/>
        <v/>
      </c>
      <c r="VXY115" s="81" t="str">
        <f t="shared" si="345"/>
        <v/>
      </c>
      <c r="VXZ115" s="81" t="str">
        <f t="shared" si="345"/>
        <v/>
      </c>
      <c r="VYA115" s="81" t="str">
        <f t="shared" si="345"/>
        <v/>
      </c>
      <c r="VYB115" s="81" t="str">
        <f t="shared" si="345"/>
        <v/>
      </c>
      <c r="VYC115" s="81" t="str">
        <f t="shared" si="345"/>
        <v/>
      </c>
      <c r="VYD115" s="81" t="str">
        <f t="shared" si="345"/>
        <v/>
      </c>
      <c r="VYE115" s="81" t="str">
        <f t="shared" ref="VYE115:WAP115" si="346">IF(ISNUMBER(outYear),VYE66+VYE72+VYE78+VYE112,"")</f>
        <v/>
      </c>
      <c r="VYF115" s="81" t="str">
        <f t="shared" si="346"/>
        <v/>
      </c>
      <c r="VYG115" s="81" t="str">
        <f t="shared" si="346"/>
        <v/>
      </c>
      <c r="VYH115" s="81" t="str">
        <f t="shared" si="346"/>
        <v/>
      </c>
      <c r="VYI115" s="81" t="str">
        <f t="shared" si="346"/>
        <v/>
      </c>
      <c r="VYJ115" s="81" t="str">
        <f t="shared" si="346"/>
        <v/>
      </c>
      <c r="VYK115" s="81" t="str">
        <f t="shared" si="346"/>
        <v/>
      </c>
      <c r="VYL115" s="81" t="str">
        <f t="shared" si="346"/>
        <v/>
      </c>
      <c r="VYM115" s="81" t="str">
        <f t="shared" si="346"/>
        <v/>
      </c>
      <c r="VYN115" s="81" t="str">
        <f t="shared" si="346"/>
        <v/>
      </c>
      <c r="VYO115" s="81" t="str">
        <f t="shared" si="346"/>
        <v/>
      </c>
      <c r="VYP115" s="81" t="str">
        <f t="shared" si="346"/>
        <v/>
      </c>
      <c r="VYQ115" s="81" t="str">
        <f t="shared" si="346"/>
        <v/>
      </c>
      <c r="VYR115" s="81" t="str">
        <f t="shared" si="346"/>
        <v/>
      </c>
      <c r="VYS115" s="81" t="str">
        <f t="shared" si="346"/>
        <v/>
      </c>
      <c r="VYT115" s="81" t="str">
        <f t="shared" si="346"/>
        <v/>
      </c>
      <c r="VYU115" s="81" t="str">
        <f t="shared" si="346"/>
        <v/>
      </c>
      <c r="VYV115" s="81" t="str">
        <f t="shared" si="346"/>
        <v/>
      </c>
      <c r="VYW115" s="81" t="str">
        <f t="shared" si="346"/>
        <v/>
      </c>
      <c r="VYX115" s="81" t="str">
        <f t="shared" si="346"/>
        <v/>
      </c>
      <c r="VYY115" s="81" t="str">
        <f t="shared" si="346"/>
        <v/>
      </c>
      <c r="VYZ115" s="81" t="str">
        <f t="shared" si="346"/>
        <v/>
      </c>
      <c r="VZA115" s="81" t="str">
        <f t="shared" si="346"/>
        <v/>
      </c>
      <c r="VZB115" s="81" t="str">
        <f t="shared" si="346"/>
        <v/>
      </c>
      <c r="VZC115" s="81" t="str">
        <f t="shared" si="346"/>
        <v/>
      </c>
      <c r="VZD115" s="81" t="str">
        <f t="shared" si="346"/>
        <v/>
      </c>
      <c r="VZE115" s="81" t="str">
        <f t="shared" si="346"/>
        <v/>
      </c>
      <c r="VZF115" s="81" t="str">
        <f t="shared" si="346"/>
        <v/>
      </c>
      <c r="VZG115" s="81" t="str">
        <f t="shared" si="346"/>
        <v/>
      </c>
      <c r="VZH115" s="81" t="str">
        <f t="shared" si="346"/>
        <v/>
      </c>
      <c r="VZI115" s="81" t="str">
        <f t="shared" si="346"/>
        <v/>
      </c>
      <c r="VZJ115" s="81" t="str">
        <f t="shared" si="346"/>
        <v/>
      </c>
      <c r="VZK115" s="81" t="str">
        <f t="shared" si="346"/>
        <v/>
      </c>
      <c r="VZL115" s="81" t="str">
        <f t="shared" si="346"/>
        <v/>
      </c>
      <c r="VZM115" s="81" t="str">
        <f t="shared" si="346"/>
        <v/>
      </c>
      <c r="VZN115" s="81" t="str">
        <f t="shared" si="346"/>
        <v/>
      </c>
      <c r="VZO115" s="81" t="str">
        <f t="shared" si="346"/>
        <v/>
      </c>
      <c r="VZP115" s="81" t="str">
        <f t="shared" si="346"/>
        <v/>
      </c>
      <c r="VZQ115" s="81" t="str">
        <f t="shared" si="346"/>
        <v/>
      </c>
      <c r="VZR115" s="81" t="str">
        <f t="shared" si="346"/>
        <v/>
      </c>
      <c r="VZS115" s="81" t="str">
        <f t="shared" si="346"/>
        <v/>
      </c>
      <c r="VZT115" s="81" t="str">
        <f t="shared" si="346"/>
        <v/>
      </c>
      <c r="VZU115" s="81" t="str">
        <f t="shared" si="346"/>
        <v/>
      </c>
      <c r="VZV115" s="81" t="str">
        <f t="shared" si="346"/>
        <v/>
      </c>
      <c r="VZW115" s="81" t="str">
        <f t="shared" si="346"/>
        <v/>
      </c>
      <c r="VZX115" s="81" t="str">
        <f t="shared" si="346"/>
        <v/>
      </c>
      <c r="VZY115" s="81" t="str">
        <f t="shared" si="346"/>
        <v/>
      </c>
      <c r="VZZ115" s="81" t="str">
        <f t="shared" si="346"/>
        <v/>
      </c>
      <c r="WAA115" s="81" t="str">
        <f t="shared" si="346"/>
        <v/>
      </c>
      <c r="WAB115" s="81" t="str">
        <f t="shared" si="346"/>
        <v/>
      </c>
      <c r="WAC115" s="81" t="str">
        <f t="shared" si="346"/>
        <v/>
      </c>
      <c r="WAD115" s="81" t="str">
        <f t="shared" si="346"/>
        <v/>
      </c>
      <c r="WAE115" s="81" t="str">
        <f t="shared" si="346"/>
        <v/>
      </c>
      <c r="WAF115" s="81" t="str">
        <f t="shared" si="346"/>
        <v/>
      </c>
      <c r="WAG115" s="81" t="str">
        <f t="shared" si="346"/>
        <v/>
      </c>
      <c r="WAH115" s="81" t="str">
        <f t="shared" si="346"/>
        <v/>
      </c>
      <c r="WAI115" s="81" t="str">
        <f t="shared" si="346"/>
        <v/>
      </c>
      <c r="WAJ115" s="81" t="str">
        <f t="shared" si="346"/>
        <v/>
      </c>
      <c r="WAK115" s="81" t="str">
        <f t="shared" si="346"/>
        <v/>
      </c>
      <c r="WAL115" s="81" t="str">
        <f t="shared" si="346"/>
        <v/>
      </c>
      <c r="WAM115" s="81" t="str">
        <f t="shared" si="346"/>
        <v/>
      </c>
      <c r="WAN115" s="81" t="str">
        <f t="shared" si="346"/>
        <v/>
      </c>
      <c r="WAO115" s="81" t="str">
        <f t="shared" si="346"/>
        <v/>
      </c>
      <c r="WAP115" s="81" t="str">
        <f t="shared" si="346"/>
        <v/>
      </c>
      <c r="WAQ115" s="81" t="str">
        <f t="shared" ref="WAQ115:WDB115" si="347">IF(ISNUMBER(outYear),WAQ66+WAQ72+WAQ78+WAQ112,"")</f>
        <v/>
      </c>
      <c r="WAR115" s="81" t="str">
        <f t="shared" si="347"/>
        <v/>
      </c>
      <c r="WAS115" s="81" t="str">
        <f t="shared" si="347"/>
        <v/>
      </c>
      <c r="WAT115" s="81" t="str">
        <f t="shared" si="347"/>
        <v/>
      </c>
      <c r="WAU115" s="81" t="str">
        <f t="shared" si="347"/>
        <v/>
      </c>
      <c r="WAV115" s="81" t="str">
        <f t="shared" si="347"/>
        <v/>
      </c>
      <c r="WAW115" s="81" t="str">
        <f t="shared" si="347"/>
        <v/>
      </c>
      <c r="WAX115" s="81" t="str">
        <f t="shared" si="347"/>
        <v/>
      </c>
      <c r="WAY115" s="81" t="str">
        <f t="shared" si="347"/>
        <v/>
      </c>
      <c r="WAZ115" s="81" t="str">
        <f t="shared" si="347"/>
        <v/>
      </c>
      <c r="WBA115" s="81" t="str">
        <f t="shared" si="347"/>
        <v/>
      </c>
      <c r="WBB115" s="81" t="str">
        <f t="shared" si="347"/>
        <v/>
      </c>
      <c r="WBC115" s="81" t="str">
        <f t="shared" si="347"/>
        <v/>
      </c>
      <c r="WBD115" s="81" t="str">
        <f t="shared" si="347"/>
        <v/>
      </c>
      <c r="WBE115" s="81" t="str">
        <f t="shared" si="347"/>
        <v/>
      </c>
      <c r="WBF115" s="81" t="str">
        <f t="shared" si="347"/>
        <v/>
      </c>
      <c r="WBG115" s="81" t="str">
        <f t="shared" si="347"/>
        <v/>
      </c>
      <c r="WBH115" s="81" t="str">
        <f t="shared" si="347"/>
        <v/>
      </c>
      <c r="WBI115" s="81" t="str">
        <f t="shared" si="347"/>
        <v/>
      </c>
      <c r="WBJ115" s="81" t="str">
        <f t="shared" si="347"/>
        <v/>
      </c>
      <c r="WBK115" s="81" t="str">
        <f t="shared" si="347"/>
        <v/>
      </c>
      <c r="WBL115" s="81" t="str">
        <f t="shared" si="347"/>
        <v/>
      </c>
      <c r="WBM115" s="81" t="str">
        <f t="shared" si="347"/>
        <v/>
      </c>
      <c r="WBN115" s="81" t="str">
        <f t="shared" si="347"/>
        <v/>
      </c>
      <c r="WBO115" s="81" t="str">
        <f t="shared" si="347"/>
        <v/>
      </c>
      <c r="WBP115" s="81" t="str">
        <f t="shared" si="347"/>
        <v/>
      </c>
      <c r="WBQ115" s="81" t="str">
        <f t="shared" si="347"/>
        <v/>
      </c>
      <c r="WBR115" s="81" t="str">
        <f t="shared" si="347"/>
        <v/>
      </c>
      <c r="WBS115" s="81" t="str">
        <f t="shared" si="347"/>
        <v/>
      </c>
      <c r="WBT115" s="81" t="str">
        <f t="shared" si="347"/>
        <v/>
      </c>
      <c r="WBU115" s="81" t="str">
        <f t="shared" si="347"/>
        <v/>
      </c>
      <c r="WBV115" s="81" t="str">
        <f t="shared" si="347"/>
        <v/>
      </c>
      <c r="WBW115" s="81" t="str">
        <f t="shared" si="347"/>
        <v/>
      </c>
      <c r="WBX115" s="81" t="str">
        <f t="shared" si="347"/>
        <v/>
      </c>
      <c r="WBY115" s="81" t="str">
        <f t="shared" si="347"/>
        <v/>
      </c>
      <c r="WBZ115" s="81" t="str">
        <f t="shared" si="347"/>
        <v/>
      </c>
      <c r="WCA115" s="81" t="str">
        <f t="shared" si="347"/>
        <v/>
      </c>
      <c r="WCB115" s="81" t="str">
        <f t="shared" si="347"/>
        <v/>
      </c>
      <c r="WCC115" s="81" t="str">
        <f t="shared" si="347"/>
        <v/>
      </c>
      <c r="WCD115" s="81" t="str">
        <f t="shared" si="347"/>
        <v/>
      </c>
      <c r="WCE115" s="81" t="str">
        <f t="shared" si="347"/>
        <v/>
      </c>
      <c r="WCF115" s="81" t="str">
        <f t="shared" si="347"/>
        <v/>
      </c>
      <c r="WCG115" s="81" t="str">
        <f t="shared" si="347"/>
        <v/>
      </c>
      <c r="WCH115" s="81" t="str">
        <f t="shared" si="347"/>
        <v/>
      </c>
      <c r="WCI115" s="81" t="str">
        <f t="shared" si="347"/>
        <v/>
      </c>
      <c r="WCJ115" s="81" t="str">
        <f t="shared" si="347"/>
        <v/>
      </c>
      <c r="WCK115" s="81" t="str">
        <f t="shared" si="347"/>
        <v/>
      </c>
      <c r="WCL115" s="81" t="str">
        <f t="shared" si="347"/>
        <v/>
      </c>
      <c r="WCM115" s="81" t="str">
        <f t="shared" si="347"/>
        <v/>
      </c>
      <c r="WCN115" s="81" t="str">
        <f t="shared" si="347"/>
        <v/>
      </c>
      <c r="WCO115" s="81" t="str">
        <f t="shared" si="347"/>
        <v/>
      </c>
      <c r="WCP115" s="81" t="str">
        <f t="shared" si="347"/>
        <v/>
      </c>
      <c r="WCQ115" s="81" t="str">
        <f t="shared" si="347"/>
        <v/>
      </c>
      <c r="WCR115" s="81" t="str">
        <f t="shared" si="347"/>
        <v/>
      </c>
      <c r="WCS115" s="81" t="str">
        <f t="shared" si="347"/>
        <v/>
      </c>
      <c r="WCT115" s="81" t="str">
        <f t="shared" si="347"/>
        <v/>
      </c>
      <c r="WCU115" s="81" t="str">
        <f t="shared" si="347"/>
        <v/>
      </c>
      <c r="WCV115" s="81" t="str">
        <f t="shared" si="347"/>
        <v/>
      </c>
      <c r="WCW115" s="81" t="str">
        <f t="shared" si="347"/>
        <v/>
      </c>
      <c r="WCX115" s="81" t="str">
        <f t="shared" si="347"/>
        <v/>
      </c>
      <c r="WCY115" s="81" t="str">
        <f t="shared" si="347"/>
        <v/>
      </c>
      <c r="WCZ115" s="81" t="str">
        <f t="shared" si="347"/>
        <v/>
      </c>
      <c r="WDA115" s="81" t="str">
        <f t="shared" si="347"/>
        <v/>
      </c>
      <c r="WDB115" s="81" t="str">
        <f t="shared" si="347"/>
        <v/>
      </c>
      <c r="WDC115" s="81" t="str">
        <f t="shared" ref="WDC115:WFN115" si="348">IF(ISNUMBER(outYear),WDC66+WDC72+WDC78+WDC112,"")</f>
        <v/>
      </c>
      <c r="WDD115" s="81" t="str">
        <f t="shared" si="348"/>
        <v/>
      </c>
      <c r="WDE115" s="81" t="str">
        <f t="shared" si="348"/>
        <v/>
      </c>
      <c r="WDF115" s="81" t="str">
        <f t="shared" si="348"/>
        <v/>
      </c>
      <c r="WDG115" s="81" t="str">
        <f t="shared" si="348"/>
        <v/>
      </c>
      <c r="WDH115" s="81" t="str">
        <f t="shared" si="348"/>
        <v/>
      </c>
      <c r="WDI115" s="81" t="str">
        <f t="shared" si="348"/>
        <v/>
      </c>
      <c r="WDJ115" s="81" t="str">
        <f t="shared" si="348"/>
        <v/>
      </c>
      <c r="WDK115" s="81" t="str">
        <f t="shared" si="348"/>
        <v/>
      </c>
      <c r="WDL115" s="81" t="str">
        <f t="shared" si="348"/>
        <v/>
      </c>
      <c r="WDM115" s="81" t="str">
        <f t="shared" si="348"/>
        <v/>
      </c>
      <c r="WDN115" s="81" t="str">
        <f t="shared" si="348"/>
        <v/>
      </c>
      <c r="WDO115" s="81" t="str">
        <f t="shared" si="348"/>
        <v/>
      </c>
      <c r="WDP115" s="81" t="str">
        <f t="shared" si="348"/>
        <v/>
      </c>
      <c r="WDQ115" s="81" t="str">
        <f t="shared" si="348"/>
        <v/>
      </c>
      <c r="WDR115" s="81" t="str">
        <f t="shared" si="348"/>
        <v/>
      </c>
      <c r="WDS115" s="81" t="str">
        <f t="shared" si="348"/>
        <v/>
      </c>
      <c r="WDT115" s="81" t="str">
        <f t="shared" si="348"/>
        <v/>
      </c>
      <c r="WDU115" s="81" t="str">
        <f t="shared" si="348"/>
        <v/>
      </c>
      <c r="WDV115" s="81" t="str">
        <f t="shared" si="348"/>
        <v/>
      </c>
      <c r="WDW115" s="81" t="str">
        <f t="shared" si="348"/>
        <v/>
      </c>
      <c r="WDX115" s="81" t="str">
        <f t="shared" si="348"/>
        <v/>
      </c>
      <c r="WDY115" s="81" t="str">
        <f t="shared" si="348"/>
        <v/>
      </c>
      <c r="WDZ115" s="81" t="str">
        <f t="shared" si="348"/>
        <v/>
      </c>
      <c r="WEA115" s="81" t="str">
        <f t="shared" si="348"/>
        <v/>
      </c>
      <c r="WEB115" s="81" t="str">
        <f t="shared" si="348"/>
        <v/>
      </c>
      <c r="WEC115" s="81" t="str">
        <f t="shared" si="348"/>
        <v/>
      </c>
      <c r="WED115" s="81" t="str">
        <f t="shared" si="348"/>
        <v/>
      </c>
      <c r="WEE115" s="81" t="str">
        <f t="shared" si="348"/>
        <v/>
      </c>
      <c r="WEF115" s="81" t="str">
        <f t="shared" si="348"/>
        <v/>
      </c>
      <c r="WEG115" s="81" t="str">
        <f t="shared" si="348"/>
        <v/>
      </c>
      <c r="WEH115" s="81" t="str">
        <f t="shared" si="348"/>
        <v/>
      </c>
      <c r="WEI115" s="81" t="str">
        <f t="shared" si="348"/>
        <v/>
      </c>
      <c r="WEJ115" s="81" t="str">
        <f t="shared" si="348"/>
        <v/>
      </c>
      <c r="WEK115" s="81" t="str">
        <f t="shared" si="348"/>
        <v/>
      </c>
      <c r="WEL115" s="81" t="str">
        <f t="shared" si="348"/>
        <v/>
      </c>
      <c r="WEM115" s="81" t="str">
        <f t="shared" si="348"/>
        <v/>
      </c>
      <c r="WEN115" s="81" t="str">
        <f t="shared" si="348"/>
        <v/>
      </c>
      <c r="WEO115" s="81" t="str">
        <f t="shared" si="348"/>
        <v/>
      </c>
      <c r="WEP115" s="81" t="str">
        <f t="shared" si="348"/>
        <v/>
      </c>
      <c r="WEQ115" s="81" t="str">
        <f t="shared" si="348"/>
        <v/>
      </c>
      <c r="WER115" s="81" t="str">
        <f t="shared" si="348"/>
        <v/>
      </c>
      <c r="WES115" s="81" t="str">
        <f t="shared" si="348"/>
        <v/>
      </c>
      <c r="WET115" s="81" t="str">
        <f t="shared" si="348"/>
        <v/>
      </c>
      <c r="WEU115" s="81" t="str">
        <f t="shared" si="348"/>
        <v/>
      </c>
      <c r="WEV115" s="81" t="str">
        <f t="shared" si="348"/>
        <v/>
      </c>
      <c r="WEW115" s="81" t="str">
        <f t="shared" si="348"/>
        <v/>
      </c>
      <c r="WEX115" s="81" t="str">
        <f t="shared" si="348"/>
        <v/>
      </c>
      <c r="WEY115" s="81" t="str">
        <f t="shared" si="348"/>
        <v/>
      </c>
      <c r="WEZ115" s="81" t="str">
        <f t="shared" si="348"/>
        <v/>
      </c>
      <c r="WFA115" s="81" t="str">
        <f t="shared" si="348"/>
        <v/>
      </c>
      <c r="WFB115" s="81" t="str">
        <f t="shared" si="348"/>
        <v/>
      </c>
      <c r="WFC115" s="81" t="str">
        <f t="shared" si="348"/>
        <v/>
      </c>
      <c r="WFD115" s="81" t="str">
        <f t="shared" si="348"/>
        <v/>
      </c>
      <c r="WFE115" s="81" t="str">
        <f t="shared" si="348"/>
        <v/>
      </c>
      <c r="WFF115" s="81" t="str">
        <f t="shared" si="348"/>
        <v/>
      </c>
      <c r="WFG115" s="81" t="str">
        <f t="shared" si="348"/>
        <v/>
      </c>
      <c r="WFH115" s="81" t="str">
        <f t="shared" si="348"/>
        <v/>
      </c>
      <c r="WFI115" s="81" t="str">
        <f t="shared" si="348"/>
        <v/>
      </c>
      <c r="WFJ115" s="81" t="str">
        <f t="shared" si="348"/>
        <v/>
      </c>
      <c r="WFK115" s="81" t="str">
        <f t="shared" si="348"/>
        <v/>
      </c>
      <c r="WFL115" s="81" t="str">
        <f t="shared" si="348"/>
        <v/>
      </c>
      <c r="WFM115" s="81" t="str">
        <f t="shared" si="348"/>
        <v/>
      </c>
      <c r="WFN115" s="81" t="str">
        <f t="shared" si="348"/>
        <v/>
      </c>
      <c r="WFO115" s="81" t="str">
        <f t="shared" ref="WFO115:WHZ115" si="349">IF(ISNUMBER(outYear),WFO66+WFO72+WFO78+WFO112,"")</f>
        <v/>
      </c>
      <c r="WFP115" s="81" t="str">
        <f t="shared" si="349"/>
        <v/>
      </c>
      <c r="WFQ115" s="81" t="str">
        <f t="shared" si="349"/>
        <v/>
      </c>
      <c r="WFR115" s="81" t="str">
        <f t="shared" si="349"/>
        <v/>
      </c>
      <c r="WFS115" s="81" t="str">
        <f t="shared" si="349"/>
        <v/>
      </c>
      <c r="WFT115" s="81" t="str">
        <f t="shared" si="349"/>
        <v/>
      </c>
      <c r="WFU115" s="81" t="str">
        <f t="shared" si="349"/>
        <v/>
      </c>
      <c r="WFV115" s="81" t="str">
        <f t="shared" si="349"/>
        <v/>
      </c>
      <c r="WFW115" s="81" t="str">
        <f t="shared" si="349"/>
        <v/>
      </c>
      <c r="WFX115" s="81" t="str">
        <f t="shared" si="349"/>
        <v/>
      </c>
      <c r="WFY115" s="81" t="str">
        <f t="shared" si="349"/>
        <v/>
      </c>
      <c r="WFZ115" s="81" t="str">
        <f t="shared" si="349"/>
        <v/>
      </c>
      <c r="WGA115" s="81" t="str">
        <f t="shared" si="349"/>
        <v/>
      </c>
      <c r="WGB115" s="81" t="str">
        <f t="shared" si="349"/>
        <v/>
      </c>
      <c r="WGC115" s="81" t="str">
        <f t="shared" si="349"/>
        <v/>
      </c>
      <c r="WGD115" s="81" t="str">
        <f t="shared" si="349"/>
        <v/>
      </c>
      <c r="WGE115" s="81" t="str">
        <f t="shared" si="349"/>
        <v/>
      </c>
      <c r="WGF115" s="81" t="str">
        <f t="shared" si="349"/>
        <v/>
      </c>
      <c r="WGG115" s="81" t="str">
        <f t="shared" si="349"/>
        <v/>
      </c>
      <c r="WGH115" s="81" t="str">
        <f t="shared" si="349"/>
        <v/>
      </c>
      <c r="WGI115" s="81" t="str">
        <f t="shared" si="349"/>
        <v/>
      </c>
      <c r="WGJ115" s="81" t="str">
        <f t="shared" si="349"/>
        <v/>
      </c>
      <c r="WGK115" s="81" t="str">
        <f t="shared" si="349"/>
        <v/>
      </c>
      <c r="WGL115" s="81" t="str">
        <f t="shared" si="349"/>
        <v/>
      </c>
      <c r="WGM115" s="81" t="str">
        <f t="shared" si="349"/>
        <v/>
      </c>
      <c r="WGN115" s="81" t="str">
        <f t="shared" si="349"/>
        <v/>
      </c>
      <c r="WGO115" s="81" t="str">
        <f t="shared" si="349"/>
        <v/>
      </c>
      <c r="WGP115" s="81" t="str">
        <f t="shared" si="349"/>
        <v/>
      </c>
      <c r="WGQ115" s="81" t="str">
        <f t="shared" si="349"/>
        <v/>
      </c>
      <c r="WGR115" s="81" t="str">
        <f t="shared" si="349"/>
        <v/>
      </c>
      <c r="WGS115" s="81" t="str">
        <f t="shared" si="349"/>
        <v/>
      </c>
      <c r="WGT115" s="81" t="str">
        <f t="shared" si="349"/>
        <v/>
      </c>
      <c r="WGU115" s="81" t="str">
        <f t="shared" si="349"/>
        <v/>
      </c>
      <c r="WGV115" s="81" t="str">
        <f t="shared" si="349"/>
        <v/>
      </c>
      <c r="WGW115" s="81" t="str">
        <f t="shared" si="349"/>
        <v/>
      </c>
      <c r="WGX115" s="81" t="str">
        <f t="shared" si="349"/>
        <v/>
      </c>
      <c r="WGY115" s="81" t="str">
        <f t="shared" si="349"/>
        <v/>
      </c>
      <c r="WGZ115" s="81" t="str">
        <f t="shared" si="349"/>
        <v/>
      </c>
      <c r="WHA115" s="81" t="str">
        <f t="shared" si="349"/>
        <v/>
      </c>
      <c r="WHB115" s="81" t="str">
        <f t="shared" si="349"/>
        <v/>
      </c>
      <c r="WHC115" s="81" t="str">
        <f t="shared" si="349"/>
        <v/>
      </c>
      <c r="WHD115" s="81" t="str">
        <f t="shared" si="349"/>
        <v/>
      </c>
      <c r="WHE115" s="81" t="str">
        <f t="shared" si="349"/>
        <v/>
      </c>
      <c r="WHF115" s="81" t="str">
        <f t="shared" si="349"/>
        <v/>
      </c>
      <c r="WHG115" s="81" t="str">
        <f t="shared" si="349"/>
        <v/>
      </c>
      <c r="WHH115" s="81" t="str">
        <f t="shared" si="349"/>
        <v/>
      </c>
      <c r="WHI115" s="81" t="str">
        <f t="shared" si="349"/>
        <v/>
      </c>
      <c r="WHJ115" s="81" t="str">
        <f t="shared" si="349"/>
        <v/>
      </c>
      <c r="WHK115" s="81" t="str">
        <f t="shared" si="349"/>
        <v/>
      </c>
      <c r="WHL115" s="81" t="str">
        <f t="shared" si="349"/>
        <v/>
      </c>
      <c r="WHM115" s="81" t="str">
        <f t="shared" si="349"/>
        <v/>
      </c>
      <c r="WHN115" s="81" t="str">
        <f t="shared" si="349"/>
        <v/>
      </c>
      <c r="WHO115" s="81" t="str">
        <f t="shared" si="349"/>
        <v/>
      </c>
      <c r="WHP115" s="81" t="str">
        <f t="shared" si="349"/>
        <v/>
      </c>
      <c r="WHQ115" s="81" t="str">
        <f t="shared" si="349"/>
        <v/>
      </c>
      <c r="WHR115" s="81" t="str">
        <f t="shared" si="349"/>
        <v/>
      </c>
      <c r="WHS115" s="81" t="str">
        <f t="shared" si="349"/>
        <v/>
      </c>
      <c r="WHT115" s="81" t="str">
        <f t="shared" si="349"/>
        <v/>
      </c>
      <c r="WHU115" s="81" t="str">
        <f t="shared" si="349"/>
        <v/>
      </c>
      <c r="WHV115" s="81" t="str">
        <f t="shared" si="349"/>
        <v/>
      </c>
      <c r="WHW115" s="81" t="str">
        <f t="shared" si="349"/>
        <v/>
      </c>
      <c r="WHX115" s="81" t="str">
        <f t="shared" si="349"/>
        <v/>
      </c>
      <c r="WHY115" s="81" t="str">
        <f t="shared" si="349"/>
        <v/>
      </c>
      <c r="WHZ115" s="81" t="str">
        <f t="shared" si="349"/>
        <v/>
      </c>
      <c r="WIA115" s="81" t="str">
        <f t="shared" ref="WIA115:WKL115" si="350">IF(ISNUMBER(outYear),WIA66+WIA72+WIA78+WIA112,"")</f>
        <v/>
      </c>
      <c r="WIB115" s="81" t="str">
        <f t="shared" si="350"/>
        <v/>
      </c>
      <c r="WIC115" s="81" t="str">
        <f t="shared" si="350"/>
        <v/>
      </c>
      <c r="WID115" s="81" t="str">
        <f t="shared" si="350"/>
        <v/>
      </c>
      <c r="WIE115" s="81" t="str">
        <f t="shared" si="350"/>
        <v/>
      </c>
      <c r="WIF115" s="81" t="str">
        <f t="shared" si="350"/>
        <v/>
      </c>
      <c r="WIG115" s="81" t="str">
        <f t="shared" si="350"/>
        <v/>
      </c>
      <c r="WIH115" s="81" t="str">
        <f t="shared" si="350"/>
        <v/>
      </c>
      <c r="WII115" s="81" t="str">
        <f t="shared" si="350"/>
        <v/>
      </c>
      <c r="WIJ115" s="81" t="str">
        <f t="shared" si="350"/>
        <v/>
      </c>
      <c r="WIK115" s="81" t="str">
        <f t="shared" si="350"/>
        <v/>
      </c>
      <c r="WIL115" s="81" t="str">
        <f t="shared" si="350"/>
        <v/>
      </c>
      <c r="WIM115" s="81" t="str">
        <f t="shared" si="350"/>
        <v/>
      </c>
      <c r="WIN115" s="81" t="str">
        <f t="shared" si="350"/>
        <v/>
      </c>
      <c r="WIO115" s="81" t="str">
        <f t="shared" si="350"/>
        <v/>
      </c>
      <c r="WIP115" s="81" t="str">
        <f t="shared" si="350"/>
        <v/>
      </c>
      <c r="WIQ115" s="81" t="str">
        <f t="shared" si="350"/>
        <v/>
      </c>
      <c r="WIR115" s="81" t="str">
        <f t="shared" si="350"/>
        <v/>
      </c>
      <c r="WIS115" s="81" t="str">
        <f t="shared" si="350"/>
        <v/>
      </c>
      <c r="WIT115" s="81" t="str">
        <f t="shared" si="350"/>
        <v/>
      </c>
      <c r="WIU115" s="81" t="str">
        <f t="shared" si="350"/>
        <v/>
      </c>
      <c r="WIV115" s="81" t="str">
        <f t="shared" si="350"/>
        <v/>
      </c>
      <c r="WIW115" s="81" t="str">
        <f t="shared" si="350"/>
        <v/>
      </c>
      <c r="WIX115" s="81" t="str">
        <f t="shared" si="350"/>
        <v/>
      </c>
      <c r="WIY115" s="81" t="str">
        <f t="shared" si="350"/>
        <v/>
      </c>
      <c r="WIZ115" s="81" t="str">
        <f t="shared" si="350"/>
        <v/>
      </c>
      <c r="WJA115" s="81" t="str">
        <f t="shared" si="350"/>
        <v/>
      </c>
      <c r="WJB115" s="81" t="str">
        <f t="shared" si="350"/>
        <v/>
      </c>
      <c r="WJC115" s="81" t="str">
        <f t="shared" si="350"/>
        <v/>
      </c>
      <c r="WJD115" s="81" t="str">
        <f t="shared" si="350"/>
        <v/>
      </c>
      <c r="WJE115" s="81" t="str">
        <f t="shared" si="350"/>
        <v/>
      </c>
      <c r="WJF115" s="81" t="str">
        <f t="shared" si="350"/>
        <v/>
      </c>
      <c r="WJG115" s="81" t="str">
        <f t="shared" si="350"/>
        <v/>
      </c>
      <c r="WJH115" s="81" t="str">
        <f t="shared" si="350"/>
        <v/>
      </c>
      <c r="WJI115" s="81" t="str">
        <f t="shared" si="350"/>
        <v/>
      </c>
      <c r="WJJ115" s="81" t="str">
        <f t="shared" si="350"/>
        <v/>
      </c>
      <c r="WJK115" s="81" t="str">
        <f t="shared" si="350"/>
        <v/>
      </c>
      <c r="WJL115" s="81" t="str">
        <f t="shared" si="350"/>
        <v/>
      </c>
      <c r="WJM115" s="81" t="str">
        <f t="shared" si="350"/>
        <v/>
      </c>
      <c r="WJN115" s="81" t="str">
        <f t="shared" si="350"/>
        <v/>
      </c>
      <c r="WJO115" s="81" t="str">
        <f t="shared" si="350"/>
        <v/>
      </c>
      <c r="WJP115" s="81" t="str">
        <f t="shared" si="350"/>
        <v/>
      </c>
      <c r="WJQ115" s="81" t="str">
        <f t="shared" si="350"/>
        <v/>
      </c>
      <c r="WJR115" s="81" t="str">
        <f t="shared" si="350"/>
        <v/>
      </c>
      <c r="WJS115" s="81" t="str">
        <f t="shared" si="350"/>
        <v/>
      </c>
      <c r="WJT115" s="81" t="str">
        <f t="shared" si="350"/>
        <v/>
      </c>
      <c r="WJU115" s="81" t="str">
        <f t="shared" si="350"/>
        <v/>
      </c>
      <c r="WJV115" s="81" t="str">
        <f t="shared" si="350"/>
        <v/>
      </c>
      <c r="WJW115" s="81" t="str">
        <f t="shared" si="350"/>
        <v/>
      </c>
      <c r="WJX115" s="81" t="str">
        <f t="shared" si="350"/>
        <v/>
      </c>
      <c r="WJY115" s="81" t="str">
        <f t="shared" si="350"/>
        <v/>
      </c>
      <c r="WJZ115" s="81" t="str">
        <f t="shared" si="350"/>
        <v/>
      </c>
      <c r="WKA115" s="81" t="str">
        <f t="shared" si="350"/>
        <v/>
      </c>
      <c r="WKB115" s="81" t="str">
        <f t="shared" si="350"/>
        <v/>
      </c>
      <c r="WKC115" s="81" t="str">
        <f t="shared" si="350"/>
        <v/>
      </c>
      <c r="WKD115" s="81" t="str">
        <f t="shared" si="350"/>
        <v/>
      </c>
      <c r="WKE115" s="81" t="str">
        <f t="shared" si="350"/>
        <v/>
      </c>
      <c r="WKF115" s="81" t="str">
        <f t="shared" si="350"/>
        <v/>
      </c>
      <c r="WKG115" s="81" t="str">
        <f t="shared" si="350"/>
        <v/>
      </c>
      <c r="WKH115" s="81" t="str">
        <f t="shared" si="350"/>
        <v/>
      </c>
      <c r="WKI115" s="81" t="str">
        <f t="shared" si="350"/>
        <v/>
      </c>
      <c r="WKJ115" s="81" t="str">
        <f t="shared" si="350"/>
        <v/>
      </c>
      <c r="WKK115" s="81" t="str">
        <f t="shared" si="350"/>
        <v/>
      </c>
      <c r="WKL115" s="81" t="str">
        <f t="shared" si="350"/>
        <v/>
      </c>
      <c r="WKM115" s="81" t="str">
        <f t="shared" ref="WKM115:WMX115" si="351">IF(ISNUMBER(outYear),WKM66+WKM72+WKM78+WKM112,"")</f>
        <v/>
      </c>
      <c r="WKN115" s="81" t="str">
        <f t="shared" si="351"/>
        <v/>
      </c>
      <c r="WKO115" s="81" t="str">
        <f t="shared" si="351"/>
        <v/>
      </c>
      <c r="WKP115" s="81" t="str">
        <f t="shared" si="351"/>
        <v/>
      </c>
      <c r="WKQ115" s="81" t="str">
        <f t="shared" si="351"/>
        <v/>
      </c>
      <c r="WKR115" s="81" t="str">
        <f t="shared" si="351"/>
        <v/>
      </c>
      <c r="WKS115" s="81" t="str">
        <f t="shared" si="351"/>
        <v/>
      </c>
      <c r="WKT115" s="81" t="str">
        <f t="shared" si="351"/>
        <v/>
      </c>
      <c r="WKU115" s="81" t="str">
        <f t="shared" si="351"/>
        <v/>
      </c>
      <c r="WKV115" s="81" t="str">
        <f t="shared" si="351"/>
        <v/>
      </c>
      <c r="WKW115" s="81" t="str">
        <f t="shared" si="351"/>
        <v/>
      </c>
      <c r="WKX115" s="81" t="str">
        <f t="shared" si="351"/>
        <v/>
      </c>
      <c r="WKY115" s="81" t="str">
        <f t="shared" si="351"/>
        <v/>
      </c>
      <c r="WKZ115" s="81" t="str">
        <f t="shared" si="351"/>
        <v/>
      </c>
      <c r="WLA115" s="81" t="str">
        <f t="shared" si="351"/>
        <v/>
      </c>
      <c r="WLB115" s="81" t="str">
        <f t="shared" si="351"/>
        <v/>
      </c>
      <c r="WLC115" s="81" t="str">
        <f t="shared" si="351"/>
        <v/>
      </c>
      <c r="WLD115" s="81" t="str">
        <f t="shared" si="351"/>
        <v/>
      </c>
      <c r="WLE115" s="81" t="str">
        <f t="shared" si="351"/>
        <v/>
      </c>
      <c r="WLF115" s="81" t="str">
        <f t="shared" si="351"/>
        <v/>
      </c>
      <c r="WLG115" s="81" t="str">
        <f t="shared" si="351"/>
        <v/>
      </c>
      <c r="WLH115" s="81" t="str">
        <f t="shared" si="351"/>
        <v/>
      </c>
      <c r="WLI115" s="81" t="str">
        <f t="shared" si="351"/>
        <v/>
      </c>
      <c r="WLJ115" s="81" t="str">
        <f t="shared" si="351"/>
        <v/>
      </c>
      <c r="WLK115" s="81" t="str">
        <f t="shared" si="351"/>
        <v/>
      </c>
      <c r="WLL115" s="81" t="str">
        <f t="shared" si="351"/>
        <v/>
      </c>
      <c r="WLM115" s="81" t="str">
        <f t="shared" si="351"/>
        <v/>
      </c>
      <c r="WLN115" s="81" t="str">
        <f t="shared" si="351"/>
        <v/>
      </c>
      <c r="WLO115" s="81" t="str">
        <f t="shared" si="351"/>
        <v/>
      </c>
      <c r="WLP115" s="81" t="str">
        <f t="shared" si="351"/>
        <v/>
      </c>
      <c r="WLQ115" s="81" t="str">
        <f t="shared" si="351"/>
        <v/>
      </c>
      <c r="WLR115" s="81" t="str">
        <f t="shared" si="351"/>
        <v/>
      </c>
      <c r="WLS115" s="81" t="str">
        <f t="shared" si="351"/>
        <v/>
      </c>
      <c r="WLT115" s="81" t="str">
        <f t="shared" si="351"/>
        <v/>
      </c>
      <c r="WLU115" s="81" t="str">
        <f t="shared" si="351"/>
        <v/>
      </c>
      <c r="WLV115" s="81" t="str">
        <f t="shared" si="351"/>
        <v/>
      </c>
      <c r="WLW115" s="81" t="str">
        <f t="shared" si="351"/>
        <v/>
      </c>
      <c r="WLX115" s="81" t="str">
        <f t="shared" si="351"/>
        <v/>
      </c>
      <c r="WLY115" s="81" t="str">
        <f t="shared" si="351"/>
        <v/>
      </c>
      <c r="WLZ115" s="81" t="str">
        <f t="shared" si="351"/>
        <v/>
      </c>
      <c r="WMA115" s="81" t="str">
        <f t="shared" si="351"/>
        <v/>
      </c>
      <c r="WMB115" s="81" t="str">
        <f t="shared" si="351"/>
        <v/>
      </c>
      <c r="WMC115" s="81" t="str">
        <f t="shared" si="351"/>
        <v/>
      </c>
      <c r="WMD115" s="81" t="str">
        <f t="shared" si="351"/>
        <v/>
      </c>
      <c r="WME115" s="81" t="str">
        <f t="shared" si="351"/>
        <v/>
      </c>
      <c r="WMF115" s="81" t="str">
        <f t="shared" si="351"/>
        <v/>
      </c>
      <c r="WMG115" s="81" t="str">
        <f t="shared" si="351"/>
        <v/>
      </c>
      <c r="WMH115" s="81" t="str">
        <f t="shared" si="351"/>
        <v/>
      </c>
      <c r="WMI115" s="81" t="str">
        <f t="shared" si="351"/>
        <v/>
      </c>
      <c r="WMJ115" s="81" t="str">
        <f t="shared" si="351"/>
        <v/>
      </c>
      <c r="WMK115" s="81" t="str">
        <f t="shared" si="351"/>
        <v/>
      </c>
      <c r="WML115" s="81" t="str">
        <f t="shared" si="351"/>
        <v/>
      </c>
      <c r="WMM115" s="81" t="str">
        <f t="shared" si="351"/>
        <v/>
      </c>
      <c r="WMN115" s="81" t="str">
        <f t="shared" si="351"/>
        <v/>
      </c>
      <c r="WMO115" s="81" t="str">
        <f t="shared" si="351"/>
        <v/>
      </c>
      <c r="WMP115" s="81" t="str">
        <f t="shared" si="351"/>
        <v/>
      </c>
      <c r="WMQ115" s="81" t="str">
        <f t="shared" si="351"/>
        <v/>
      </c>
      <c r="WMR115" s="81" t="str">
        <f t="shared" si="351"/>
        <v/>
      </c>
      <c r="WMS115" s="81" t="str">
        <f t="shared" si="351"/>
        <v/>
      </c>
      <c r="WMT115" s="81" t="str">
        <f t="shared" si="351"/>
        <v/>
      </c>
      <c r="WMU115" s="81" t="str">
        <f t="shared" si="351"/>
        <v/>
      </c>
      <c r="WMV115" s="81" t="str">
        <f t="shared" si="351"/>
        <v/>
      </c>
      <c r="WMW115" s="81" t="str">
        <f t="shared" si="351"/>
        <v/>
      </c>
      <c r="WMX115" s="81" t="str">
        <f t="shared" si="351"/>
        <v/>
      </c>
      <c r="WMY115" s="81" t="str">
        <f t="shared" ref="WMY115:WPJ115" si="352">IF(ISNUMBER(outYear),WMY66+WMY72+WMY78+WMY112,"")</f>
        <v/>
      </c>
      <c r="WMZ115" s="81" t="str">
        <f t="shared" si="352"/>
        <v/>
      </c>
      <c r="WNA115" s="81" t="str">
        <f t="shared" si="352"/>
        <v/>
      </c>
      <c r="WNB115" s="81" t="str">
        <f t="shared" si="352"/>
        <v/>
      </c>
      <c r="WNC115" s="81" t="str">
        <f t="shared" si="352"/>
        <v/>
      </c>
      <c r="WND115" s="81" t="str">
        <f t="shared" si="352"/>
        <v/>
      </c>
      <c r="WNE115" s="81" t="str">
        <f t="shared" si="352"/>
        <v/>
      </c>
      <c r="WNF115" s="81" t="str">
        <f t="shared" si="352"/>
        <v/>
      </c>
      <c r="WNG115" s="81" t="str">
        <f t="shared" si="352"/>
        <v/>
      </c>
      <c r="WNH115" s="81" t="str">
        <f t="shared" si="352"/>
        <v/>
      </c>
      <c r="WNI115" s="81" t="str">
        <f t="shared" si="352"/>
        <v/>
      </c>
      <c r="WNJ115" s="81" t="str">
        <f t="shared" si="352"/>
        <v/>
      </c>
      <c r="WNK115" s="81" t="str">
        <f t="shared" si="352"/>
        <v/>
      </c>
      <c r="WNL115" s="81" t="str">
        <f t="shared" si="352"/>
        <v/>
      </c>
      <c r="WNM115" s="81" t="str">
        <f t="shared" si="352"/>
        <v/>
      </c>
      <c r="WNN115" s="81" t="str">
        <f t="shared" si="352"/>
        <v/>
      </c>
      <c r="WNO115" s="81" t="str">
        <f t="shared" si="352"/>
        <v/>
      </c>
      <c r="WNP115" s="81" t="str">
        <f t="shared" si="352"/>
        <v/>
      </c>
      <c r="WNQ115" s="81" t="str">
        <f t="shared" si="352"/>
        <v/>
      </c>
      <c r="WNR115" s="81" t="str">
        <f t="shared" si="352"/>
        <v/>
      </c>
      <c r="WNS115" s="81" t="str">
        <f t="shared" si="352"/>
        <v/>
      </c>
      <c r="WNT115" s="81" t="str">
        <f t="shared" si="352"/>
        <v/>
      </c>
      <c r="WNU115" s="81" t="str">
        <f t="shared" si="352"/>
        <v/>
      </c>
      <c r="WNV115" s="81" t="str">
        <f t="shared" si="352"/>
        <v/>
      </c>
      <c r="WNW115" s="81" t="str">
        <f t="shared" si="352"/>
        <v/>
      </c>
      <c r="WNX115" s="81" t="str">
        <f t="shared" si="352"/>
        <v/>
      </c>
      <c r="WNY115" s="81" t="str">
        <f t="shared" si="352"/>
        <v/>
      </c>
      <c r="WNZ115" s="81" t="str">
        <f t="shared" si="352"/>
        <v/>
      </c>
      <c r="WOA115" s="81" t="str">
        <f t="shared" si="352"/>
        <v/>
      </c>
      <c r="WOB115" s="81" t="str">
        <f t="shared" si="352"/>
        <v/>
      </c>
      <c r="WOC115" s="81" t="str">
        <f t="shared" si="352"/>
        <v/>
      </c>
      <c r="WOD115" s="81" t="str">
        <f t="shared" si="352"/>
        <v/>
      </c>
      <c r="WOE115" s="81" t="str">
        <f t="shared" si="352"/>
        <v/>
      </c>
      <c r="WOF115" s="81" t="str">
        <f t="shared" si="352"/>
        <v/>
      </c>
      <c r="WOG115" s="81" t="str">
        <f t="shared" si="352"/>
        <v/>
      </c>
      <c r="WOH115" s="81" t="str">
        <f t="shared" si="352"/>
        <v/>
      </c>
      <c r="WOI115" s="81" t="str">
        <f t="shared" si="352"/>
        <v/>
      </c>
      <c r="WOJ115" s="81" t="str">
        <f t="shared" si="352"/>
        <v/>
      </c>
      <c r="WOK115" s="81" t="str">
        <f t="shared" si="352"/>
        <v/>
      </c>
      <c r="WOL115" s="81" t="str">
        <f t="shared" si="352"/>
        <v/>
      </c>
      <c r="WOM115" s="81" t="str">
        <f t="shared" si="352"/>
        <v/>
      </c>
      <c r="WON115" s="81" t="str">
        <f t="shared" si="352"/>
        <v/>
      </c>
      <c r="WOO115" s="81" t="str">
        <f t="shared" si="352"/>
        <v/>
      </c>
      <c r="WOP115" s="81" t="str">
        <f t="shared" si="352"/>
        <v/>
      </c>
      <c r="WOQ115" s="81" t="str">
        <f t="shared" si="352"/>
        <v/>
      </c>
      <c r="WOR115" s="81" t="str">
        <f t="shared" si="352"/>
        <v/>
      </c>
      <c r="WOS115" s="81" t="str">
        <f t="shared" si="352"/>
        <v/>
      </c>
      <c r="WOT115" s="81" t="str">
        <f t="shared" si="352"/>
        <v/>
      </c>
      <c r="WOU115" s="81" t="str">
        <f t="shared" si="352"/>
        <v/>
      </c>
      <c r="WOV115" s="81" t="str">
        <f t="shared" si="352"/>
        <v/>
      </c>
      <c r="WOW115" s="81" t="str">
        <f t="shared" si="352"/>
        <v/>
      </c>
      <c r="WOX115" s="81" t="str">
        <f t="shared" si="352"/>
        <v/>
      </c>
      <c r="WOY115" s="81" t="str">
        <f t="shared" si="352"/>
        <v/>
      </c>
      <c r="WOZ115" s="81" t="str">
        <f t="shared" si="352"/>
        <v/>
      </c>
      <c r="WPA115" s="81" t="str">
        <f t="shared" si="352"/>
        <v/>
      </c>
      <c r="WPB115" s="81" t="str">
        <f t="shared" si="352"/>
        <v/>
      </c>
      <c r="WPC115" s="81" t="str">
        <f t="shared" si="352"/>
        <v/>
      </c>
      <c r="WPD115" s="81" t="str">
        <f t="shared" si="352"/>
        <v/>
      </c>
      <c r="WPE115" s="81" t="str">
        <f t="shared" si="352"/>
        <v/>
      </c>
      <c r="WPF115" s="81" t="str">
        <f t="shared" si="352"/>
        <v/>
      </c>
      <c r="WPG115" s="81" t="str">
        <f t="shared" si="352"/>
        <v/>
      </c>
      <c r="WPH115" s="81" t="str">
        <f t="shared" si="352"/>
        <v/>
      </c>
      <c r="WPI115" s="81" t="str">
        <f t="shared" si="352"/>
        <v/>
      </c>
      <c r="WPJ115" s="81" t="str">
        <f t="shared" si="352"/>
        <v/>
      </c>
      <c r="WPK115" s="81" t="str">
        <f t="shared" ref="WPK115:WRV115" si="353">IF(ISNUMBER(outYear),WPK66+WPK72+WPK78+WPK112,"")</f>
        <v/>
      </c>
      <c r="WPL115" s="81" t="str">
        <f t="shared" si="353"/>
        <v/>
      </c>
      <c r="WPM115" s="81" t="str">
        <f t="shared" si="353"/>
        <v/>
      </c>
      <c r="WPN115" s="81" t="str">
        <f t="shared" si="353"/>
        <v/>
      </c>
      <c r="WPO115" s="81" t="str">
        <f t="shared" si="353"/>
        <v/>
      </c>
      <c r="WPP115" s="81" t="str">
        <f t="shared" si="353"/>
        <v/>
      </c>
      <c r="WPQ115" s="81" t="str">
        <f t="shared" si="353"/>
        <v/>
      </c>
      <c r="WPR115" s="81" t="str">
        <f t="shared" si="353"/>
        <v/>
      </c>
      <c r="WPS115" s="81" t="str">
        <f t="shared" si="353"/>
        <v/>
      </c>
      <c r="WPT115" s="81" t="str">
        <f t="shared" si="353"/>
        <v/>
      </c>
      <c r="WPU115" s="81" t="str">
        <f t="shared" si="353"/>
        <v/>
      </c>
      <c r="WPV115" s="81" t="str">
        <f t="shared" si="353"/>
        <v/>
      </c>
      <c r="WPW115" s="81" t="str">
        <f t="shared" si="353"/>
        <v/>
      </c>
      <c r="WPX115" s="81" t="str">
        <f t="shared" si="353"/>
        <v/>
      </c>
      <c r="WPY115" s="81" t="str">
        <f t="shared" si="353"/>
        <v/>
      </c>
      <c r="WPZ115" s="81" t="str">
        <f t="shared" si="353"/>
        <v/>
      </c>
      <c r="WQA115" s="81" t="str">
        <f t="shared" si="353"/>
        <v/>
      </c>
      <c r="WQB115" s="81" t="str">
        <f t="shared" si="353"/>
        <v/>
      </c>
      <c r="WQC115" s="81" t="str">
        <f t="shared" si="353"/>
        <v/>
      </c>
      <c r="WQD115" s="81" t="str">
        <f t="shared" si="353"/>
        <v/>
      </c>
      <c r="WQE115" s="81" t="str">
        <f t="shared" si="353"/>
        <v/>
      </c>
      <c r="WQF115" s="81" t="str">
        <f t="shared" si="353"/>
        <v/>
      </c>
      <c r="WQG115" s="81" t="str">
        <f t="shared" si="353"/>
        <v/>
      </c>
      <c r="WQH115" s="81" t="str">
        <f t="shared" si="353"/>
        <v/>
      </c>
      <c r="WQI115" s="81" t="str">
        <f t="shared" si="353"/>
        <v/>
      </c>
      <c r="WQJ115" s="81" t="str">
        <f t="shared" si="353"/>
        <v/>
      </c>
      <c r="WQK115" s="81" t="str">
        <f t="shared" si="353"/>
        <v/>
      </c>
      <c r="WQL115" s="81" t="str">
        <f t="shared" si="353"/>
        <v/>
      </c>
      <c r="WQM115" s="81" t="str">
        <f t="shared" si="353"/>
        <v/>
      </c>
      <c r="WQN115" s="81" t="str">
        <f t="shared" si="353"/>
        <v/>
      </c>
      <c r="WQO115" s="81" t="str">
        <f t="shared" si="353"/>
        <v/>
      </c>
      <c r="WQP115" s="81" t="str">
        <f t="shared" si="353"/>
        <v/>
      </c>
      <c r="WQQ115" s="81" t="str">
        <f t="shared" si="353"/>
        <v/>
      </c>
      <c r="WQR115" s="81" t="str">
        <f t="shared" si="353"/>
        <v/>
      </c>
      <c r="WQS115" s="81" t="str">
        <f t="shared" si="353"/>
        <v/>
      </c>
      <c r="WQT115" s="81" t="str">
        <f t="shared" si="353"/>
        <v/>
      </c>
      <c r="WQU115" s="81" t="str">
        <f t="shared" si="353"/>
        <v/>
      </c>
      <c r="WQV115" s="81" t="str">
        <f t="shared" si="353"/>
        <v/>
      </c>
      <c r="WQW115" s="81" t="str">
        <f t="shared" si="353"/>
        <v/>
      </c>
      <c r="WQX115" s="81" t="str">
        <f t="shared" si="353"/>
        <v/>
      </c>
      <c r="WQY115" s="81" t="str">
        <f t="shared" si="353"/>
        <v/>
      </c>
      <c r="WQZ115" s="81" t="str">
        <f t="shared" si="353"/>
        <v/>
      </c>
      <c r="WRA115" s="81" t="str">
        <f t="shared" si="353"/>
        <v/>
      </c>
      <c r="WRB115" s="81" t="str">
        <f t="shared" si="353"/>
        <v/>
      </c>
      <c r="WRC115" s="81" t="str">
        <f t="shared" si="353"/>
        <v/>
      </c>
      <c r="WRD115" s="81" t="str">
        <f t="shared" si="353"/>
        <v/>
      </c>
      <c r="WRE115" s="81" t="str">
        <f t="shared" si="353"/>
        <v/>
      </c>
      <c r="WRF115" s="81" t="str">
        <f t="shared" si="353"/>
        <v/>
      </c>
      <c r="WRG115" s="81" t="str">
        <f t="shared" si="353"/>
        <v/>
      </c>
      <c r="WRH115" s="81" t="str">
        <f t="shared" si="353"/>
        <v/>
      </c>
      <c r="WRI115" s="81" t="str">
        <f t="shared" si="353"/>
        <v/>
      </c>
      <c r="WRJ115" s="81" t="str">
        <f t="shared" si="353"/>
        <v/>
      </c>
      <c r="WRK115" s="81" t="str">
        <f t="shared" si="353"/>
        <v/>
      </c>
      <c r="WRL115" s="81" t="str">
        <f t="shared" si="353"/>
        <v/>
      </c>
      <c r="WRM115" s="81" t="str">
        <f t="shared" si="353"/>
        <v/>
      </c>
      <c r="WRN115" s="81" t="str">
        <f t="shared" si="353"/>
        <v/>
      </c>
      <c r="WRO115" s="81" t="str">
        <f t="shared" si="353"/>
        <v/>
      </c>
      <c r="WRP115" s="81" t="str">
        <f t="shared" si="353"/>
        <v/>
      </c>
      <c r="WRQ115" s="81" t="str">
        <f t="shared" si="353"/>
        <v/>
      </c>
      <c r="WRR115" s="81" t="str">
        <f t="shared" si="353"/>
        <v/>
      </c>
      <c r="WRS115" s="81" t="str">
        <f t="shared" si="353"/>
        <v/>
      </c>
      <c r="WRT115" s="81" t="str">
        <f t="shared" si="353"/>
        <v/>
      </c>
      <c r="WRU115" s="81" t="str">
        <f t="shared" si="353"/>
        <v/>
      </c>
      <c r="WRV115" s="81" t="str">
        <f t="shared" si="353"/>
        <v/>
      </c>
      <c r="WRW115" s="81" t="str">
        <f t="shared" ref="WRW115:WUH115" si="354">IF(ISNUMBER(outYear),WRW66+WRW72+WRW78+WRW112,"")</f>
        <v/>
      </c>
      <c r="WRX115" s="81" t="str">
        <f t="shared" si="354"/>
        <v/>
      </c>
      <c r="WRY115" s="81" t="str">
        <f t="shared" si="354"/>
        <v/>
      </c>
      <c r="WRZ115" s="81" t="str">
        <f t="shared" si="354"/>
        <v/>
      </c>
      <c r="WSA115" s="81" t="str">
        <f t="shared" si="354"/>
        <v/>
      </c>
      <c r="WSB115" s="81" t="str">
        <f t="shared" si="354"/>
        <v/>
      </c>
      <c r="WSC115" s="81" t="str">
        <f t="shared" si="354"/>
        <v/>
      </c>
      <c r="WSD115" s="81" t="str">
        <f t="shared" si="354"/>
        <v/>
      </c>
      <c r="WSE115" s="81" t="str">
        <f t="shared" si="354"/>
        <v/>
      </c>
      <c r="WSF115" s="81" t="str">
        <f t="shared" si="354"/>
        <v/>
      </c>
      <c r="WSG115" s="81" t="str">
        <f t="shared" si="354"/>
        <v/>
      </c>
      <c r="WSH115" s="81" t="str">
        <f t="shared" si="354"/>
        <v/>
      </c>
      <c r="WSI115" s="81" t="str">
        <f t="shared" si="354"/>
        <v/>
      </c>
      <c r="WSJ115" s="81" t="str">
        <f t="shared" si="354"/>
        <v/>
      </c>
      <c r="WSK115" s="81" t="str">
        <f t="shared" si="354"/>
        <v/>
      </c>
      <c r="WSL115" s="81" t="str">
        <f t="shared" si="354"/>
        <v/>
      </c>
      <c r="WSM115" s="81" t="str">
        <f t="shared" si="354"/>
        <v/>
      </c>
      <c r="WSN115" s="81" t="str">
        <f t="shared" si="354"/>
        <v/>
      </c>
      <c r="WSO115" s="81" t="str">
        <f t="shared" si="354"/>
        <v/>
      </c>
      <c r="WSP115" s="81" t="str">
        <f t="shared" si="354"/>
        <v/>
      </c>
      <c r="WSQ115" s="81" t="str">
        <f t="shared" si="354"/>
        <v/>
      </c>
      <c r="WSR115" s="81" t="str">
        <f t="shared" si="354"/>
        <v/>
      </c>
      <c r="WSS115" s="81" t="str">
        <f t="shared" si="354"/>
        <v/>
      </c>
      <c r="WST115" s="81" t="str">
        <f t="shared" si="354"/>
        <v/>
      </c>
      <c r="WSU115" s="81" t="str">
        <f t="shared" si="354"/>
        <v/>
      </c>
      <c r="WSV115" s="81" t="str">
        <f t="shared" si="354"/>
        <v/>
      </c>
      <c r="WSW115" s="81" t="str">
        <f t="shared" si="354"/>
        <v/>
      </c>
      <c r="WSX115" s="81" t="str">
        <f t="shared" si="354"/>
        <v/>
      </c>
      <c r="WSY115" s="81" t="str">
        <f t="shared" si="354"/>
        <v/>
      </c>
      <c r="WSZ115" s="81" t="str">
        <f t="shared" si="354"/>
        <v/>
      </c>
      <c r="WTA115" s="81" t="str">
        <f t="shared" si="354"/>
        <v/>
      </c>
      <c r="WTB115" s="81" t="str">
        <f t="shared" si="354"/>
        <v/>
      </c>
      <c r="WTC115" s="81" t="str">
        <f t="shared" si="354"/>
        <v/>
      </c>
      <c r="WTD115" s="81" t="str">
        <f t="shared" si="354"/>
        <v/>
      </c>
      <c r="WTE115" s="81" t="str">
        <f t="shared" si="354"/>
        <v/>
      </c>
      <c r="WTF115" s="81" t="str">
        <f t="shared" si="354"/>
        <v/>
      </c>
      <c r="WTG115" s="81" t="str">
        <f t="shared" si="354"/>
        <v/>
      </c>
      <c r="WTH115" s="81" t="str">
        <f t="shared" si="354"/>
        <v/>
      </c>
      <c r="WTI115" s="81" t="str">
        <f t="shared" si="354"/>
        <v/>
      </c>
      <c r="WTJ115" s="81" t="str">
        <f t="shared" si="354"/>
        <v/>
      </c>
      <c r="WTK115" s="81" t="str">
        <f t="shared" si="354"/>
        <v/>
      </c>
      <c r="WTL115" s="81" t="str">
        <f t="shared" si="354"/>
        <v/>
      </c>
      <c r="WTM115" s="81" t="str">
        <f t="shared" si="354"/>
        <v/>
      </c>
      <c r="WTN115" s="81" t="str">
        <f t="shared" si="354"/>
        <v/>
      </c>
      <c r="WTO115" s="81" t="str">
        <f t="shared" si="354"/>
        <v/>
      </c>
      <c r="WTP115" s="81" t="str">
        <f t="shared" si="354"/>
        <v/>
      </c>
      <c r="WTQ115" s="81" t="str">
        <f t="shared" si="354"/>
        <v/>
      </c>
      <c r="WTR115" s="81" t="str">
        <f t="shared" si="354"/>
        <v/>
      </c>
      <c r="WTS115" s="81" t="str">
        <f t="shared" si="354"/>
        <v/>
      </c>
      <c r="WTT115" s="81" t="str">
        <f t="shared" si="354"/>
        <v/>
      </c>
      <c r="WTU115" s="81" t="str">
        <f t="shared" si="354"/>
        <v/>
      </c>
      <c r="WTV115" s="81" t="str">
        <f t="shared" si="354"/>
        <v/>
      </c>
      <c r="WTW115" s="81" t="str">
        <f t="shared" si="354"/>
        <v/>
      </c>
      <c r="WTX115" s="81" t="str">
        <f t="shared" si="354"/>
        <v/>
      </c>
      <c r="WTY115" s="81" t="str">
        <f t="shared" si="354"/>
        <v/>
      </c>
      <c r="WTZ115" s="81" t="str">
        <f t="shared" si="354"/>
        <v/>
      </c>
      <c r="WUA115" s="81" t="str">
        <f t="shared" si="354"/>
        <v/>
      </c>
      <c r="WUB115" s="81" t="str">
        <f t="shared" si="354"/>
        <v/>
      </c>
      <c r="WUC115" s="81" t="str">
        <f t="shared" si="354"/>
        <v/>
      </c>
      <c r="WUD115" s="81" t="str">
        <f t="shared" si="354"/>
        <v/>
      </c>
      <c r="WUE115" s="81" t="str">
        <f t="shared" si="354"/>
        <v/>
      </c>
      <c r="WUF115" s="81" t="str">
        <f t="shared" si="354"/>
        <v/>
      </c>
      <c r="WUG115" s="81" t="str">
        <f t="shared" si="354"/>
        <v/>
      </c>
      <c r="WUH115" s="81" t="str">
        <f t="shared" si="354"/>
        <v/>
      </c>
      <c r="WUI115" s="81" t="str">
        <f t="shared" ref="WUI115:WWT115" si="355">IF(ISNUMBER(outYear),WUI66+WUI72+WUI78+WUI112,"")</f>
        <v/>
      </c>
      <c r="WUJ115" s="81" t="str">
        <f t="shared" si="355"/>
        <v/>
      </c>
      <c r="WUK115" s="81" t="str">
        <f t="shared" si="355"/>
        <v/>
      </c>
      <c r="WUL115" s="81" t="str">
        <f t="shared" si="355"/>
        <v/>
      </c>
      <c r="WUM115" s="81" t="str">
        <f t="shared" si="355"/>
        <v/>
      </c>
      <c r="WUN115" s="81" t="str">
        <f t="shared" si="355"/>
        <v/>
      </c>
      <c r="WUO115" s="81" t="str">
        <f t="shared" si="355"/>
        <v/>
      </c>
      <c r="WUP115" s="81" t="str">
        <f t="shared" si="355"/>
        <v/>
      </c>
      <c r="WUQ115" s="81" t="str">
        <f t="shared" si="355"/>
        <v/>
      </c>
      <c r="WUR115" s="81" t="str">
        <f t="shared" si="355"/>
        <v/>
      </c>
      <c r="WUS115" s="81" t="str">
        <f t="shared" si="355"/>
        <v/>
      </c>
      <c r="WUT115" s="81" t="str">
        <f t="shared" si="355"/>
        <v/>
      </c>
      <c r="WUU115" s="81" t="str">
        <f t="shared" si="355"/>
        <v/>
      </c>
      <c r="WUV115" s="81" t="str">
        <f t="shared" si="355"/>
        <v/>
      </c>
      <c r="WUW115" s="81" t="str">
        <f t="shared" si="355"/>
        <v/>
      </c>
      <c r="WUX115" s="81" t="str">
        <f t="shared" si="355"/>
        <v/>
      </c>
      <c r="WUY115" s="81" t="str">
        <f t="shared" si="355"/>
        <v/>
      </c>
      <c r="WUZ115" s="81" t="str">
        <f t="shared" si="355"/>
        <v/>
      </c>
      <c r="WVA115" s="81" t="str">
        <f t="shared" si="355"/>
        <v/>
      </c>
      <c r="WVB115" s="81" t="str">
        <f t="shared" si="355"/>
        <v/>
      </c>
      <c r="WVC115" s="81" t="str">
        <f t="shared" si="355"/>
        <v/>
      </c>
      <c r="WVD115" s="81" t="str">
        <f t="shared" si="355"/>
        <v/>
      </c>
      <c r="WVE115" s="81" t="str">
        <f t="shared" si="355"/>
        <v/>
      </c>
      <c r="WVF115" s="81" t="str">
        <f t="shared" si="355"/>
        <v/>
      </c>
      <c r="WVG115" s="81" t="str">
        <f t="shared" si="355"/>
        <v/>
      </c>
      <c r="WVH115" s="81" t="str">
        <f t="shared" si="355"/>
        <v/>
      </c>
      <c r="WVI115" s="81" t="str">
        <f t="shared" si="355"/>
        <v/>
      </c>
      <c r="WVJ115" s="81" t="str">
        <f t="shared" si="355"/>
        <v/>
      </c>
      <c r="WVK115" s="81" t="str">
        <f t="shared" si="355"/>
        <v/>
      </c>
      <c r="WVL115" s="81" t="str">
        <f t="shared" si="355"/>
        <v/>
      </c>
      <c r="WVM115" s="81" t="str">
        <f t="shared" si="355"/>
        <v/>
      </c>
      <c r="WVN115" s="81" t="str">
        <f t="shared" si="355"/>
        <v/>
      </c>
      <c r="WVO115" s="81" t="str">
        <f t="shared" si="355"/>
        <v/>
      </c>
      <c r="WVP115" s="81" t="str">
        <f t="shared" si="355"/>
        <v/>
      </c>
      <c r="WVQ115" s="81" t="str">
        <f t="shared" si="355"/>
        <v/>
      </c>
      <c r="WVR115" s="81" t="str">
        <f t="shared" si="355"/>
        <v/>
      </c>
      <c r="WVS115" s="81" t="str">
        <f t="shared" si="355"/>
        <v/>
      </c>
      <c r="WVT115" s="81" t="str">
        <f t="shared" si="355"/>
        <v/>
      </c>
      <c r="WVU115" s="81" t="str">
        <f t="shared" si="355"/>
        <v/>
      </c>
      <c r="WVV115" s="81" t="str">
        <f t="shared" si="355"/>
        <v/>
      </c>
      <c r="WVW115" s="81" t="str">
        <f t="shared" si="355"/>
        <v/>
      </c>
      <c r="WVX115" s="81" t="str">
        <f t="shared" si="355"/>
        <v/>
      </c>
      <c r="WVY115" s="81" t="str">
        <f t="shared" si="355"/>
        <v/>
      </c>
      <c r="WVZ115" s="81" t="str">
        <f t="shared" si="355"/>
        <v/>
      </c>
      <c r="WWA115" s="81" t="str">
        <f t="shared" si="355"/>
        <v/>
      </c>
      <c r="WWB115" s="81" t="str">
        <f t="shared" si="355"/>
        <v/>
      </c>
      <c r="WWC115" s="81" t="str">
        <f t="shared" si="355"/>
        <v/>
      </c>
      <c r="WWD115" s="81" t="str">
        <f t="shared" si="355"/>
        <v/>
      </c>
      <c r="WWE115" s="81" t="str">
        <f t="shared" si="355"/>
        <v/>
      </c>
      <c r="WWF115" s="81" t="str">
        <f t="shared" si="355"/>
        <v/>
      </c>
      <c r="WWG115" s="81" t="str">
        <f t="shared" si="355"/>
        <v/>
      </c>
      <c r="WWH115" s="81" t="str">
        <f t="shared" si="355"/>
        <v/>
      </c>
      <c r="WWI115" s="81" t="str">
        <f t="shared" si="355"/>
        <v/>
      </c>
      <c r="WWJ115" s="81" t="str">
        <f t="shared" si="355"/>
        <v/>
      </c>
      <c r="WWK115" s="81" t="str">
        <f t="shared" si="355"/>
        <v/>
      </c>
      <c r="WWL115" s="81" t="str">
        <f t="shared" si="355"/>
        <v/>
      </c>
      <c r="WWM115" s="81" t="str">
        <f t="shared" si="355"/>
        <v/>
      </c>
      <c r="WWN115" s="81" t="str">
        <f t="shared" si="355"/>
        <v/>
      </c>
      <c r="WWO115" s="81" t="str">
        <f t="shared" si="355"/>
        <v/>
      </c>
      <c r="WWP115" s="81" t="str">
        <f t="shared" si="355"/>
        <v/>
      </c>
      <c r="WWQ115" s="81" t="str">
        <f t="shared" si="355"/>
        <v/>
      </c>
      <c r="WWR115" s="81" t="str">
        <f t="shared" si="355"/>
        <v/>
      </c>
      <c r="WWS115" s="81" t="str">
        <f t="shared" si="355"/>
        <v/>
      </c>
      <c r="WWT115" s="81" t="str">
        <f t="shared" si="355"/>
        <v/>
      </c>
      <c r="WWU115" s="81" t="str">
        <f t="shared" ref="WWU115:WZF115" si="356">IF(ISNUMBER(outYear),WWU66+WWU72+WWU78+WWU112,"")</f>
        <v/>
      </c>
      <c r="WWV115" s="81" t="str">
        <f t="shared" si="356"/>
        <v/>
      </c>
      <c r="WWW115" s="81" t="str">
        <f t="shared" si="356"/>
        <v/>
      </c>
      <c r="WWX115" s="81" t="str">
        <f t="shared" si="356"/>
        <v/>
      </c>
      <c r="WWY115" s="81" t="str">
        <f t="shared" si="356"/>
        <v/>
      </c>
      <c r="WWZ115" s="81" t="str">
        <f t="shared" si="356"/>
        <v/>
      </c>
      <c r="WXA115" s="81" t="str">
        <f t="shared" si="356"/>
        <v/>
      </c>
      <c r="WXB115" s="81" t="str">
        <f t="shared" si="356"/>
        <v/>
      </c>
      <c r="WXC115" s="81" t="str">
        <f t="shared" si="356"/>
        <v/>
      </c>
      <c r="WXD115" s="81" t="str">
        <f t="shared" si="356"/>
        <v/>
      </c>
      <c r="WXE115" s="81" t="str">
        <f t="shared" si="356"/>
        <v/>
      </c>
      <c r="WXF115" s="81" t="str">
        <f t="shared" si="356"/>
        <v/>
      </c>
      <c r="WXG115" s="81" t="str">
        <f t="shared" si="356"/>
        <v/>
      </c>
      <c r="WXH115" s="81" t="str">
        <f t="shared" si="356"/>
        <v/>
      </c>
      <c r="WXI115" s="81" t="str">
        <f t="shared" si="356"/>
        <v/>
      </c>
      <c r="WXJ115" s="81" t="str">
        <f t="shared" si="356"/>
        <v/>
      </c>
      <c r="WXK115" s="81" t="str">
        <f t="shared" si="356"/>
        <v/>
      </c>
      <c r="WXL115" s="81" t="str">
        <f t="shared" si="356"/>
        <v/>
      </c>
      <c r="WXM115" s="81" t="str">
        <f t="shared" si="356"/>
        <v/>
      </c>
      <c r="WXN115" s="81" t="str">
        <f t="shared" si="356"/>
        <v/>
      </c>
      <c r="WXO115" s="81" t="str">
        <f t="shared" si="356"/>
        <v/>
      </c>
      <c r="WXP115" s="81" t="str">
        <f t="shared" si="356"/>
        <v/>
      </c>
      <c r="WXQ115" s="81" t="str">
        <f t="shared" si="356"/>
        <v/>
      </c>
      <c r="WXR115" s="81" t="str">
        <f t="shared" si="356"/>
        <v/>
      </c>
      <c r="WXS115" s="81" t="str">
        <f t="shared" si="356"/>
        <v/>
      </c>
      <c r="WXT115" s="81" t="str">
        <f t="shared" si="356"/>
        <v/>
      </c>
      <c r="WXU115" s="81" t="str">
        <f t="shared" si="356"/>
        <v/>
      </c>
      <c r="WXV115" s="81" t="str">
        <f t="shared" si="356"/>
        <v/>
      </c>
      <c r="WXW115" s="81" t="str">
        <f t="shared" si="356"/>
        <v/>
      </c>
      <c r="WXX115" s="81" t="str">
        <f t="shared" si="356"/>
        <v/>
      </c>
      <c r="WXY115" s="81" t="str">
        <f t="shared" si="356"/>
        <v/>
      </c>
      <c r="WXZ115" s="81" t="str">
        <f t="shared" si="356"/>
        <v/>
      </c>
      <c r="WYA115" s="81" t="str">
        <f t="shared" si="356"/>
        <v/>
      </c>
      <c r="WYB115" s="81" t="str">
        <f t="shared" si="356"/>
        <v/>
      </c>
      <c r="WYC115" s="81" t="str">
        <f t="shared" si="356"/>
        <v/>
      </c>
      <c r="WYD115" s="81" t="str">
        <f t="shared" si="356"/>
        <v/>
      </c>
      <c r="WYE115" s="81" t="str">
        <f t="shared" si="356"/>
        <v/>
      </c>
      <c r="WYF115" s="81" t="str">
        <f t="shared" si="356"/>
        <v/>
      </c>
      <c r="WYG115" s="81" t="str">
        <f t="shared" si="356"/>
        <v/>
      </c>
      <c r="WYH115" s="81" t="str">
        <f t="shared" si="356"/>
        <v/>
      </c>
      <c r="WYI115" s="81" t="str">
        <f t="shared" si="356"/>
        <v/>
      </c>
      <c r="WYJ115" s="81" t="str">
        <f t="shared" si="356"/>
        <v/>
      </c>
      <c r="WYK115" s="81" t="str">
        <f t="shared" si="356"/>
        <v/>
      </c>
      <c r="WYL115" s="81" t="str">
        <f t="shared" si="356"/>
        <v/>
      </c>
      <c r="WYM115" s="81" t="str">
        <f t="shared" si="356"/>
        <v/>
      </c>
      <c r="WYN115" s="81" t="str">
        <f t="shared" si="356"/>
        <v/>
      </c>
      <c r="WYO115" s="81" t="str">
        <f t="shared" si="356"/>
        <v/>
      </c>
      <c r="WYP115" s="81" t="str">
        <f t="shared" si="356"/>
        <v/>
      </c>
      <c r="WYQ115" s="81" t="str">
        <f t="shared" si="356"/>
        <v/>
      </c>
      <c r="WYR115" s="81" t="str">
        <f t="shared" si="356"/>
        <v/>
      </c>
      <c r="WYS115" s="81" t="str">
        <f t="shared" si="356"/>
        <v/>
      </c>
      <c r="WYT115" s="81" t="str">
        <f t="shared" si="356"/>
        <v/>
      </c>
      <c r="WYU115" s="81" t="str">
        <f t="shared" si="356"/>
        <v/>
      </c>
      <c r="WYV115" s="81" t="str">
        <f t="shared" si="356"/>
        <v/>
      </c>
      <c r="WYW115" s="81" t="str">
        <f t="shared" si="356"/>
        <v/>
      </c>
      <c r="WYX115" s="81" t="str">
        <f t="shared" si="356"/>
        <v/>
      </c>
      <c r="WYY115" s="81" t="str">
        <f t="shared" si="356"/>
        <v/>
      </c>
      <c r="WYZ115" s="81" t="str">
        <f t="shared" si="356"/>
        <v/>
      </c>
      <c r="WZA115" s="81" t="str">
        <f t="shared" si="356"/>
        <v/>
      </c>
      <c r="WZB115" s="81" t="str">
        <f t="shared" si="356"/>
        <v/>
      </c>
      <c r="WZC115" s="81" t="str">
        <f t="shared" si="356"/>
        <v/>
      </c>
      <c r="WZD115" s="81" t="str">
        <f t="shared" si="356"/>
        <v/>
      </c>
      <c r="WZE115" s="81" t="str">
        <f t="shared" si="356"/>
        <v/>
      </c>
      <c r="WZF115" s="81" t="str">
        <f t="shared" si="356"/>
        <v/>
      </c>
      <c r="WZG115" s="81" t="str">
        <f t="shared" ref="WZG115:XBR115" si="357">IF(ISNUMBER(outYear),WZG66+WZG72+WZG78+WZG112,"")</f>
        <v/>
      </c>
      <c r="WZH115" s="81" t="str">
        <f t="shared" si="357"/>
        <v/>
      </c>
      <c r="WZI115" s="81" t="str">
        <f t="shared" si="357"/>
        <v/>
      </c>
      <c r="WZJ115" s="81" t="str">
        <f t="shared" si="357"/>
        <v/>
      </c>
      <c r="WZK115" s="81" t="str">
        <f t="shared" si="357"/>
        <v/>
      </c>
      <c r="WZL115" s="81" t="str">
        <f t="shared" si="357"/>
        <v/>
      </c>
      <c r="WZM115" s="81" t="str">
        <f t="shared" si="357"/>
        <v/>
      </c>
      <c r="WZN115" s="81" t="str">
        <f t="shared" si="357"/>
        <v/>
      </c>
      <c r="WZO115" s="81" t="str">
        <f t="shared" si="357"/>
        <v/>
      </c>
      <c r="WZP115" s="81" t="str">
        <f t="shared" si="357"/>
        <v/>
      </c>
      <c r="WZQ115" s="81" t="str">
        <f t="shared" si="357"/>
        <v/>
      </c>
      <c r="WZR115" s="81" t="str">
        <f t="shared" si="357"/>
        <v/>
      </c>
      <c r="WZS115" s="81" t="str">
        <f t="shared" si="357"/>
        <v/>
      </c>
      <c r="WZT115" s="81" t="str">
        <f t="shared" si="357"/>
        <v/>
      </c>
      <c r="WZU115" s="81" t="str">
        <f t="shared" si="357"/>
        <v/>
      </c>
      <c r="WZV115" s="81" t="str">
        <f t="shared" si="357"/>
        <v/>
      </c>
      <c r="WZW115" s="81" t="str">
        <f t="shared" si="357"/>
        <v/>
      </c>
      <c r="WZX115" s="81" t="str">
        <f t="shared" si="357"/>
        <v/>
      </c>
      <c r="WZY115" s="81" t="str">
        <f t="shared" si="357"/>
        <v/>
      </c>
      <c r="WZZ115" s="81" t="str">
        <f t="shared" si="357"/>
        <v/>
      </c>
      <c r="XAA115" s="81" t="str">
        <f t="shared" si="357"/>
        <v/>
      </c>
      <c r="XAB115" s="81" t="str">
        <f t="shared" si="357"/>
        <v/>
      </c>
      <c r="XAC115" s="81" t="str">
        <f t="shared" si="357"/>
        <v/>
      </c>
      <c r="XAD115" s="81" t="str">
        <f t="shared" si="357"/>
        <v/>
      </c>
      <c r="XAE115" s="81" t="str">
        <f t="shared" si="357"/>
        <v/>
      </c>
      <c r="XAF115" s="81" t="str">
        <f t="shared" si="357"/>
        <v/>
      </c>
      <c r="XAG115" s="81" t="str">
        <f t="shared" si="357"/>
        <v/>
      </c>
      <c r="XAH115" s="81" t="str">
        <f t="shared" si="357"/>
        <v/>
      </c>
      <c r="XAI115" s="81" t="str">
        <f t="shared" si="357"/>
        <v/>
      </c>
      <c r="XAJ115" s="81" t="str">
        <f t="shared" si="357"/>
        <v/>
      </c>
      <c r="XAK115" s="81" t="str">
        <f t="shared" si="357"/>
        <v/>
      </c>
      <c r="XAL115" s="81" t="str">
        <f t="shared" si="357"/>
        <v/>
      </c>
      <c r="XAM115" s="81" t="str">
        <f t="shared" si="357"/>
        <v/>
      </c>
      <c r="XAN115" s="81" t="str">
        <f t="shared" si="357"/>
        <v/>
      </c>
      <c r="XAO115" s="81" t="str">
        <f t="shared" si="357"/>
        <v/>
      </c>
      <c r="XAP115" s="81" t="str">
        <f t="shared" si="357"/>
        <v/>
      </c>
      <c r="XAQ115" s="81" t="str">
        <f t="shared" si="357"/>
        <v/>
      </c>
      <c r="XAR115" s="81" t="str">
        <f t="shared" si="357"/>
        <v/>
      </c>
      <c r="XAS115" s="81" t="str">
        <f t="shared" si="357"/>
        <v/>
      </c>
      <c r="XAT115" s="81" t="str">
        <f t="shared" si="357"/>
        <v/>
      </c>
      <c r="XAU115" s="81" t="str">
        <f t="shared" si="357"/>
        <v/>
      </c>
      <c r="XAV115" s="81" t="str">
        <f t="shared" si="357"/>
        <v/>
      </c>
      <c r="XAW115" s="81" t="str">
        <f t="shared" si="357"/>
        <v/>
      </c>
      <c r="XAX115" s="81" t="str">
        <f t="shared" si="357"/>
        <v/>
      </c>
      <c r="XAY115" s="81" t="str">
        <f t="shared" si="357"/>
        <v/>
      </c>
      <c r="XAZ115" s="81" t="str">
        <f t="shared" si="357"/>
        <v/>
      </c>
      <c r="XBA115" s="81" t="str">
        <f t="shared" si="357"/>
        <v/>
      </c>
      <c r="XBB115" s="81" t="str">
        <f t="shared" si="357"/>
        <v/>
      </c>
      <c r="XBC115" s="81" t="str">
        <f t="shared" si="357"/>
        <v/>
      </c>
      <c r="XBD115" s="81" t="str">
        <f t="shared" si="357"/>
        <v/>
      </c>
      <c r="XBE115" s="81" t="str">
        <f t="shared" si="357"/>
        <v/>
      </c>
      <c r="XBF115" s="81" t="str">
        <f t="shared" si="357"/>
        <v/>
      </c>
      <c r="XBG115" s="81" t="str">
        <f t="shared" si="357"/>
        <v/>
      </c>
      <c r="XBH115" s="81" t="str">
        <f t="shared" si="357"/>
        <v/>
      </c>
      <c r="XBI115" s="81" t="str">
        <f t="shared" si="357"/>
        <v/>
      </c>
      <c r="XBJ115" s="81" t="str">
        <f t="shared" si="357"/>
        <v/>
      </c>
      <c r="XBK115" s="81" t="str">
        <f t="shared" si="357"/>
        <v/>
      </c>
      <c r="XBL115" s="81" t="str">
        <f t="shared" si="357"/>
        <v/>
      </c>
      <c r="XBM115" s="81" t="str">
        <f t="shared" si="357"/>
        <v/>
      </c>
      <c r="XBN115" s="81" t="str">
        <f t="shared" si="357"/>
        <v/>
      </c>
      <c r="XBO115" s="81" t="str">
        <f t="shared" si="357"/>
        <v/>
      </c>
      <c r="XBP115" s="81" t="str">
        <f t="shared" si="357"/>
        <v/>
      </c>
      <c r="XBQ115" s="81" t="str">
        <f t="shared" si="357"/>
        <v/>
      </c>
      <c r="XBR115" s="81" t="str">
        <f t="shared" si="357"/>
        <v/>
      </c>
      <c r="XBS115" s="81" t="str">
        <f t="shared" ref="XBS115:XED115" si="358">IF(ISNUMBER(outYear),XBS66+XBS72+XBS78+XBS112,"")</f>
        <v/>
      </c>
      <c r="XBT115" s="81" t="str">
        <f t="shared" si="358"/>
        <v/>
      </c>
      <c r="XBU115" s="81" t="str">
        <f t="shared" si="358"/>
        <v/>
      </c>
      <c r="XBV115" s="81" t="str">
        <f t="shared" si="358"/>
        <v/>
      </c>
      <c r="XBW115" s="81" t="str">
        <f t="shared" si="358"/>
        <v/>
      </c>
      <c r="XBX115" s="81" t="str">
        <f t="shared" si="358"/>
        <v/>
      </c>
      <c r="XBY115" s="81" t="str">
        <f t="shared" si="358"/>
        <v/>
      </c>
      <c r="XBZ115" s="81" t="str">
        <f t="shared" si="358"/>
        <v/>
      </c>
      <c r="XCA115" s="81" t="str">
        <f t="shared" si="358"/>
        <v/>
      </c>
      <c r="XCB115" s="81" t="str">
        <f t="shared" si="358"/>
        <v/>
      </c>
      <c r="XCC115" s="81" t="str">
        <f t="shared" si="358"/>
        <v/>
      </c>
      <c r="XCD115" s="81" t="str">
        <f t="shared" si="358"/>
        <v/>
      </c>
      <c r="XCE115" s="81" t="str">
        <f t="shared" si="358"/>
        <v/>
      </c>
      <c r="XCF115" s="81" t="str">
        <f t="shared" si="358"/>
        <v/>
      </c>
      <c r="XCG115" s="81" t="str">
        <f t="shared" si="358"/>
        <v/>
      </c>
      <c r="XCH115" s="81" t="str">
        <f t="shared" si="358"/>
        <v/>
      </c>
      <c r="XCI115" s="81" t="str">
        <f t="shared" si="358"/>
        <v/>
      </c>
      <c r="XCJ115" s="81" t="str">
        <f t="shared" si="358"/>
        <v/>
      </c>
      <c r="XCK115" s="81" t="str">
        <f t="shared" si="358"/>
        <v/>
      </c>
      <c r="XCL115" s="81" t="str">
        <f t="shared" si="358"/>
        <v/>
      </c>
      <c r="XCM115" s="81" t="str">
        <f t="shared" si="358"/>
        <v/>
      </c>
      <c r="XCN115" s="81" t="str">
        <f t="shared" si="358"/>
        <v/>
      </c>
      <c r="XCO115" s="81" t="str">
        <f t="shared" si="358"/>
        <v/>
      </c>
      <c r="XCP115" s="81" t="str">
        <f t="shared" si="358"/>
        <v/>
      </c>
      <c r="XCQ115" s="81" t="str">
        <f t="shared" si="358"/>
        <v/>
      </c>
      <c r="XCR115" s="81" t="str">
        <f t="shared" si="358"/>
        <v/>
      </c>
      <c r="XCS115" s="81" t="str">
        <f t="shared" si="358"/>
        <v/>
      </c>
      <c r="XCT115" s="81" t="str">
        <f t="shared" si="358"/>
        <v/>
      </c>
      <c r="XCU115" s="81" t="str">
        <f t="shared" si="358"/>
        <v/>
      </c>
      <c r="XCV115" s="81" t="str">
        <f t="shared" si="358"/>
        <v/>
      </c>
      <c r="XCW115" s="81" t="str">
        <f t="shared" si="358"/>
        <v/>
      </c>
      <c r="XCX115" s="81" t="str">
        <f t="shared" si="358"/>
        <v/>
      </c>
      <c r="XCY115" s="81" t="str">
        <f t="shared" si="358"/>
        <v/>
      </c>
      <c r="XCZ115" s="81" t="str">
        <f t="shared" si="358"/>
        <v/>
      </c>
      <c r="XDA115" s="81" t="str">
        <f t="shared" si="358"/>
        <v/>
      </c>
      <c r="XDB115" s="81" t="str">
        <f t="shared" si="358"/>
        <v/>
      </c>
      <c r="XDC115" s="81" t="str">
        <f t="shared" si="358"/>
        <v/>
      </c>
      <c r="XDD115" s="81" t="str">
        <f t="shared" si="358"/>
        <v/>
      </c>
      <c r="XDE115" s="81" t="str">
        <f t="shared" si="358"/>
        <v/>
      </c>
      <c r="XDF115" s="81" t="str">
        <f t="shared" si="358"/>
        <v/>
      </c>
      <c r="XDG115" s="81" t="str">
        <f t="shared" si="358"/>
        <v/>
      </c>
      <c r="XDH115" s="81" t="str">
        <f t="shared" si="358"/>
        <v/>
      </c>
      <c r="XDI115" s="81" t="str">
        <f t="shared" si="358"/>
        <v/>
      </c>
      <c r="XDJ115" s="81" t="str">
        <f t="shared" si="358"/>
        <v/>
      </c>
      <c r="XDK115" s="81" t="str">
        <f t="shared" si="358"/>
        <v/>
      </c>
      <c r="XDL115" s="81" t="str">
        <f t="shared" si="358"/>
        <v/>
      </c>
      <c r="XDM115" s="81" t="str">
        <f t="shared" si="358"/>
        <v/>
      </c>
      <c r="XDN115" s="81" t="str">
        <f t="shared" si="358"/>
        <v/>
      </c>
      <c r="XDO115" s="81" t="str">
        <f t="shared" si="358"/>
        <v/>
      </c>
      <c r="XDP115" s="81" t="str">
        <f t="shared" si="358"/>
        <v/>
      </c>
      <c r="XDQ115" s="81" t="str">
        <f t="shared" si="358"/>
        <v/>
      </c>
      <c r="XDR115" s="81" t="str">
        <f t="shared" si="358"/>
        <v/>
      </c>
      <c r="XDS115" s="81" t="str">
        <f t="shared" si="358"/>
        <v/>
      </c>
      <c r="XDT115" s="81" t="str">
        <f t="shared" si="358"/>
        <v/>
      </c>
      <c r="XDU115" s="81" t="str">
        <f t="shared" si="358"/>
        <v/>
      </c>
      <c r="XDV115" s="81" t="str">
        <f t="shared" si="358"/>
        <v/>
      </c>
      <c r="XDW115" s="81" t="str">
        <f t="shared" si="358"/>
        <v/>
      </c>
      <c r="XDX115" s="81" t="str">
        <f t="shared" si="358"/>
        <v/>
      </c>
      <c r="XDY115" s="81" t="str">
        <f t="shared" si="358"/>
        <v/>
      </c>
      <c r="XDZ115" s="81" t="str">
        <f t="shared" si="358"/>
        <v/>
      </c>
      <c r="XEA115" s="81" t="str">
        <f t="shared" si="358"/>
        <v/>
      </c>
      <c r="XEB115" s="81" t="str">
        <f t="shared" si="358"/>
        <v/>
      </c>
      <c r="XEC115" s="81" t="str">
        <f t="shared" si="358"/>
        <v/>
      </c>
      <c r="XED115" s="81" t="str">
        <f t="shared" si="358"/>
        <v/>
      </c>
      <c r="XEE115" s="81" t="str">
        <f t="shared" ref="XEE115:XFD115" si="359">IF(ISNUMBER(outYear),XEE66+XEE72+XEE78+XEE112,"")</f>
        <v/>
      </c>
      <c r="XEF115" s="81" t="str">
        <f t="shared" si="359"/>
        <v/>
      </c>
      <c r="XEG115" s="81" t="str">
        <f t="shared" si="359"/>
        <v/>
      </c>
      <c r="XEH115" s="81" t="str">
        <f t="shared" si="359"/>
        <v/>
      </c>
      <c r="XEI115" s="81" t="str">
        <f t="shared" si="359"/>
        <v/>
      </c>
      <c r="XEJ115" s="81" t="str">
        <f t="shared" si="359"/>
        <v/>
      </c>
      <c r="XEK115" s="81" t="str">
        <f t="shared" si="359"/>
        <v/>
      </c>
      <c r="XEL115" s="81" t="str">
        <f t="shared" si="359"/>
        <v/>
      </c>
      <c r="XEM115" s="81" t="str">
        <f t="shared" si="359"/>
        <v/>
      </c>
      <c r="XEN115" s="81" t="str">
        <f t="shared" si="359"/>
        <v/>
      </c>
      <c r="XEO115" s="81" t="str">
        <f t="shared" si="359"/>
        <v/>
      </c>
      <c r="XEP115" s="81" t="str">
        <f t="shared" si="359"/>
        <v/>
      </c>
      <c r="XEQ115" s="81" t="str">
        <f t="shared" si="359"/>
        <v/>
      </c>
      <c r="XER115" s="81" t="str">
        <f t="shared" si="359"/>
        <v/>
      </c>
      <c r="XES115" s="81" t="str">
        <f t="shared" si="359"/>
        <v/>
      </c>
      <c r="XET115" s="81" t="str">
        <f t="shared" si="359"/>
        <v/>
      </c>
      <c r="XEU115" s="81" t="str">
        <f t="shared" si="359"/>
        <v/>
      </c>
      <c r="XEV115" s="81" t="str">
        <f t="shared" si="359"/>
        <v/>
      </c>
      <c r="XEW115" s="81" t="str">
        <f t="shared" si="359"/>
        <v/>
      </c>
      <c r="XEX115" s="81" t="str">
        <f t="shared" si="359"/>
        <v/>
      </c>
      <c r="XEY115" s="81" t="str">
        <f t="shared" si="359"/>
        <v/>
      </c>
      <c r="XEZ115" s="81" t="str">
        <f t="shared" si="359"/>
        <v/>
      </c>
      <c r="XFA115" s="81" t="str">
        <f t="shared" si="359"/>
        <v/>
      </c>
      <c r="XFB115" s="81" t="str">
        <f t="shared" si="359"/>
        <v/>
      </c>
      <c r="XFC115" s="81" t="str">
        <f t="shared" si="359"/>
        <v/>
      </c>
      <c r="XFD115" s="81" t="str">
        <f t="shared" si="359"/>
        <v/>
      </c>
    </row>
    <row r="116" spans="1:16384" s="74" customFormat="1" x14ac:dyDescent="0.25">
      <c r="A116" s="54" t="s">
        <v>68</v>
      </c>
      <c r="B116" s="80"/>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c r="AA116" s="81"/>
      <c r="AB116" s="81"/>
      <c r="AC116" s="81"/>
      <c r="AD116" s="81"/>
      <c r="AE116" s="81"/>
      <c r="AF116" s="81"/>
      <c r="AG116" s="81"/>
      <c r="AH116" s="81"/>
      <c r="AI116" s="81"/>
      <c r="AJ116" s="81"/>
      <c r="AK116" s="81"/>
      <c r="AL116" s="81"/>
      <c r="AM116" s="81"/>
      <c r="AN116" s="81"/>
      <c r="AO116" s="81"/>
      <c r="AP116" s="81"/>
      <c r="AQ116" s="81"/>
      <c r="AR116" s="81"/>
      <c r="AS116" s="81"/>
      <c r="AT116" s="81"/>
      <c r="AU116" s="81"/>
      <c r="AV116" s="81"/>
      <c r="AW116" s="81"/>
      <c r="AX116" s="81"/>
      <c r="AY116" s="81"/>
      <c r="AZ116" s="81"/>
      <c r="BA116" s="81"/>
      <c r="BB116" s="81"/>
      <c r="BC116" s="81"/>
      <c r="BD116" s="81"/>
      <c r="BE116" s="81"/>
      <c r="BF116" s="81"/>
      <c r="BG116" s="81"/>
      <c r="BH116" s="81"/>
      <c r="BI116" s="81"/>
      <c r="BJ116" s="81"/>
      <c r="BK116" s="81"/>
      <c r="BL116" s="81"/>
      <c r="BM116" s="81"/>
      <c r="BN116" s="81"/>
      <c r="BO116" s="81"/>
      <c r="BP116" s="81"/>
      <c r="BQ116" s="81"/>
      <c r="BR116" s="81"/>
      <c r="BS116" s="81"/>
      <c r="BT116" s="81"/>
      <c r="BU116" s="81"/>
      <c r="BV116" s="81"/>
      <c r="BW116" s="81"/>
      <c r="BX116" s="81"/>
      <c r="BY116" s="81"/>
      <c r="BZ116" s="81"/>
      <c r="CA116" s="81"/>
      <c r="CB116" s="81"/>
      <c r="CC116" s="81"/>
      <c r="CD116" s="81"/>
      <c r="CE116" s="81"/>
      <c r="CF116" s="81"/>
      <c r="CG116" s="81"/>
      <c r="CH116" s="81"/>
      <c r="CI116" s="81"/>
      <c r="CJ116" s="81"/>
      <c r="CK116" s="81"/>
      <c r="CL116" s="81"/>
      <c r="CM116" s="81"/>
      <c r="CN116" s="81"/>
      <c r="CO116" s="81"/>
      <c r="CP116" s="81"/>
      <c r="CQ116" s="81"/>
      <c r="CR116" s="81"/>
      <c r="CS116" s="81"/>
      <c r="CT116" s="81"/>
      <c r="CU116" s="81"/>
      <c r="CV116" s="81"/>
      <c r="CW116" s="81"/>
      <c r="CX116" s="81"/>
    </row>
    <row r="117" spans="1:16384" s="74" customFormat="1" x14ac:dyDescent="0.25">
      <c r="A117" s="60" t="s">
        <v>72</v>
      </c>
      <c r="B117" s="80"/>
      <c r="C117" s="81" t="str">
        <f t="shared" ref="C117:AH117" si="360">C45</f>
        <v/>
      </c>
      <c r="D117" s="81" t="str">
        <f t="shared" si="360"/>
        <v/>
      </c>
      <c r="E117" s="81" t="str">
        <f t="shared" si="360"/>
        <v/>
      </c>
      <c r="F117" s="81" t="str">
        <f t="shared" si="360"/>
        <v/>
      </c>
      <c r="G117" s="81" t="str">
        <f t="shared" si="360"/>
        <v/>
      </c>
      <c r="H117" s="81" t="str">
        <f t="shared" si="360"/>
        <v/>
      </c>
      <c r="I117" s="81" t="str">
        <f t="shared" si="360"/>
        <v/>
      </c>
      <c r="J117" s="81" t="str">
        <f t="shared" si="360"/>
        <v/>
      </c>
      <c r="K117" s="81" t="str">
        <f t="shared" si="360"/>
        <v/>
      </c>
      <c r="L117" s="81" t="str">
        <f t="shared" si="360"/>
        <v/>
      </c>
      <c r="M117" s="81" t="str">
        <f t="shared" si="360"/>
        <v/>
      </c>
      <c r="N117" s="81" t="str">
        <f t="shared" si="360"/>
        <v/>
      </c>
      <c r="O117" s="81" t="str">
        <f t="shared" si="360"/>
        <v/>
      </c>
      <c r="P117" s="81" t="str">
        <f t="shared" si="360"/>
        <v/>
      </c>
      <c r="Q117" s="81" t="str">
        <f t="shared" si="360"/>
        <v/>
      </c>
      <c r="R117" s="81" t="str">
        <f t="shared" si="360"/>
        <v/>
      </c>
      <c r="S117" s="81" t="str">
        <f t="shared" si="360"/>
        <v/>
      </c>
      <c r="T117" s="81" t="str">
        <f t="shared" si="360"/>
        <v/>
      </c>
      <c r="U117" s="81" t="str">
        <f t="shared" si="360"/>
        <v/>
      </c>
      <c r="V117" s="81" t="str">
        <f t="shared" si="360"/>
        <v/>
      </c>
      <c r="W117" s="81" t="str">
        <f t="shared" si="360"/>
        <v/>
      </c>
      <c r="X117" s="81" t="str">
        <f t="shared" si="360"/>
        <v/>
      </c>
      <c r="Y117" s="81" t="str">
        <f t="shared" si="360"/>
        <v/>
      </c>
      <c r="Z117" s="81" t="str">
        <f t="shared" si="360"/>
        <v/>
      </c>
      <c r="AA117" s="81" t="str">
        <f t="shared" si="360"/>
        <v/>
      </c>
      <c r="AB117" s="81" t="str">
        <f t="shared" si="360"/>
        <v/>
      </c>
      <c r="AC117" s="81" t="str">
        <f t="shared" si="360"/>
        <v/>
      </c>
      <c r="AD117" s="81" t="str">
        <f t="shared" si="360"/>
        <v/>
      </c>
      <c r="AE117" s="81" t="str">
        <f t="shared" si="360"/>
        <v/>
      </c>
      <c r="AF117" s="81" t="str">
        <f t="shared" si="360"/>
        <v/>
      </c>
      <c r="AG117" s="81" t="str">
        <f t="shared" si="360"/>
        <v/>
      </c>
      <c r="AH117" s="81" t="str">
        <f t="shared" si="360"/>
        <v/>
      </c>
      <c r="AI117" s="81" t="str">
        <f t="shared" ref="AI117:BN117" si="361">AI45</f>
        <v/>
      </c>
      <c r="AJ117" s="81" t="str">
        <f t="shared" si="361"/>
        <v/>
      </c>
      <c r="AK117" s="81" t="str">
        <f t="shared" si="361"/>
        <v/>
      </c>
      <c r="AL117" s="81" t="str">
        <f t="shared" si="361"/>
        <v/>
      </c>
      <c r="AM117" s="81" t="str">
        <f t="shared" si="361"/>
        <v/>
      </c>
      <c r="AN117" s="81" t="str">
        <f t="shared" si="361"/>
        <v/>
      </c>
      <c r="AO117" s="81" t="str">
        <f t="shared" si="361"/>
        <v/>
      </c>
      <c r="AP117" s="81" t="str">
        <f t="shared" si="361"/>
        <v/>
      </c>
      <c r="AQ117" s="81" t="str">
        <f t="shared" si="361"/>
        <v/>
      </c>
      <c r="AR117" s="81" t="str">
        <f t="shared" si="361"/>
        <v/>
      </c>
      <c r="AS117" s="81" t="str">
        <f t="shared" si="361"/>
        <v/>
      </c>
      <c r="AT117" s="81" t="str">
        <f t="shared" si="361"/>
        <v/>
      </c>
      <c r="AU117" s="81" t="str">
        <f t="shared" si="361"/>
        <v/>
      </c>
      <c r="AV117" s="81" t="str">
        <f t="shared" si="361"/>
        <v/>
      </c>
      <c r="AW117" s="81" t="str">
        <f t="shared" si="361"/>
        <v/>
      </c>
      <c r="AX117" s="81" t="str">
        <f t="shared" si="361"/>
        <v/>
      </c>
      <c r="AY117" s="81" t="str">
        <f t="shared" si="361"/>
        <v/>
      </c>
      <c r="AZ117" s="81" t="str">
        <f t="shared" si="361"/>
        <v/>
      </c>
      <c r="BA117" s="81" t="str">
        <f t="shared" si="361"/>
        <v/>
      </c>
      <c r="BB117" s="81" t="str">
        <f t="shared" si="361"/>
        <v/>
      </c>
      <c r="BC117" s="81" t="str">
        <f t="shared" si="361"/>
        <v/>
      </c>
      <c r="BD117" s="81" t="str">
        <f t="shared" si="361"/>
        <v/>
      </c>
      <c r="BE117" s="81" t="str">
        <f t="shared" si="361"/>
        <v/>
      </c>
      <c r="BF117" s="81" t="str">
        <f t="shared" si="361"/>
        <v/>
      </c>
      <c r="BG117" s="81" t="str">
        <f t="shared" si="361"/>
        <v/>
      </c>
      <c r="BH117" s="81" t="str">
        <f t="shared" si="361"/>
        <v/>
      </c>
      <c r="BI117" s="81" t="str">
        <f t="shared" si="361"/>
        <v/>
      </c>
      <c r="BJ117" s="81" t="str">
        <f t="shared" si="361"/>
        <v/>
      </c>
      <c r="BK117" s="81" t="str">
        <f t="shared" si="361"/>
        <v/>
      </c>
      <c r="BL117" s="81" t="str">
        <f t="shared" si="361"/>
        <v/>
      </c>
      <c r="BM117" s="81" t="str">
        <f t="shared" si="361"/>
        <v/>
      </c>
      <c r="BN117" s="81" t="str">
        <f t="shared" si="361"/>
        <v/>
      </c>
      <c r="BO117" s="81" t="str">
        <f t="shared" ref="BO117:CX117" si="362">BO45</f>
        <v/>
      </c>
      <c r="BP117" s="81" t="str">
        <f t="shared" si="362"/>
        <v/>
      </c>
      <c r="BQ117" s="81" t="str">
        <f t="shared" si="362"/>
        <v/>
      </c>
      <c r="BR117" s="81" t="str">
        <f t="shared" si="362"/>
        <v/>
      </c>
      <c r="BS117" s="81" t="str">
        <f t="shared" si="362"/>
        <v/>
      </c>
      <c r="BT117" s="81" t="str">
        <f t="shared" si="362"/>
        <v/>
      </c>
      <c r="BU117" s="81" t="str">
        <f t="shared" si="362"/>
        <v/>
      </c>
      <c r="BV117" s="81" t="str">
        <f t="shared" si="362"/>
        <v/>
      </c>
      <c r="BW117" s="81" t="str">
        <f t="shared" si="362"/>
        <v/>
      </c>
      <c r="BX117" s="81" t="str">
        <f t="shared" si="362"/>
        <v/>
      </c>
      <c r="BY117" s="81" t="str">
        <f t="shared" si="362"/>
        <v/>
      </c>
      <c r="BZ117" s="81" t="str">
        <f t="shared" si="362"/>
        <v/>
      </c>
      <c r="CA117" s="81" t="str">
        <f t="shared" si="362"/>
        <v/>
      </c>
      <c r="CB117" s="81" t="str">
        <f t="shared" si="362"/>
        <v/>
      </c>
      <c r="CC117" s="81" t="str">
        <f t="shared" si="362"/>
        <v/>
      </c>
      <c r="CD117" s="81" t="str">
        <f t="shared" si="362"/>
        <v/>
      </c>
      <c r="CE117" s="81" t="str">
        <f t="shared" si="362"/>
        <v/>
      </c>
      <c r="CF117" s="81" t="str">
        <f t="shared" si="362"/>
        <v/>
      </c>
      <c r="CG117" s="81" t="str">
        <f t="shared" si="362"/>
        <v/>
      </c>
      <c r="CH117" s="81" t="str">
        <f t="shared" si="362"/>
        <v/>
      </c>
      <c r="CI117" s="81" t="str">
        <f t="shared" si="362"/>
        <v/>
      </c>
      <c r="CJ117" s="81" t="str">
        <f t="shared" si="362"/>
        <v/>
      </c>
      <c r="CK117" s="81" t="str">
        <f t="shared" si="362"/>
        <v/>
      </c>
      <c r="CL117" s="81" t="str">
        <f t="shared" si="362"/>
        <v/>
      </c>
      <c r="CM117" s="81" t="str">
        <f t="shared" si="362"/>
        <v/>
      </c>
      <c r="CN117" s="81" t="str">
        <f t="shared" si="362"/>
        <v/>
      </c>
      <c r="CO117" s="81" t="str">
        <f t="shared" si="362"/>
        <v/>
      </c>
      <c r="CP117" s="81" t="str">
        <f t="shared" si="362"/>
        <v/>
      </c>
      <c r="CQ117" s="81" t="str">
        <f t="shared" si="362"/>
        <v/>
      </c>
      <c r="CR117" s="81" t="str">
        <f t="shared" si="362"/>
        <v/>
      </c>
      <c r="CS117" s="81" t="str">
        <f t="shared" si="362"/>
        <v/>
      </c>
      <c r="CT117" s="81" t="str">
        <f t="shared" si="362"/>
        <v/>
      </c>
      <c r="CU117" s="81" t="str">
        <f t="shared" si="362"/>
        <v/>
      </c>
      <c r="CV117" s="81" t="str">
        <f t="shared" si="362"/>
        <v/>
      </c>
      <c r="CW117" s="81" t="str">
        <f t="shared" si="362"/>
        <v/>
      </c>
      <c r="CX117" s="81" t="str">
        <f t="shared" si="362"/>
        <v/>
      </c>
    </row>
    <row r="118" spans="1:16384" s="74" customFormat="1" x14ac:dyDescent="0.25">
      <c r="A118" s="60" t="s">
        <v>52</v>
      </c>
      <c r="B118" s="80"/>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c r="AA118" s="81"/>
      <c r="AB118" s="81"/>
      <c r="AC118" s="81"/>
      <c r="AD118" s="81"/>
      <c r="AE118" s="81"/>
      <c r="AF118" s="81"/>
      <c r="AG118" s="81"/>
      <c r="AH118" s="81"/>
      <c r="AI118" s="81"/>
      <c r="AJ118" s="81"/>
      <c r="AK118" s="81"/>
      <c r="AL118" s="81"/>
      <c r="AM118" s="81"/>
      <c r="AN118" s="81"/>
      <c r="AO118" s="81"/>
      <c r="AP118" s="81"/>
      <c r="AQ118" s="81"/>
      <c r="AR118" s="81"/>
      <c r="AS118" s="81"/>
      <c r="AT118" s="81"/>
      <c r="AU118" s="81"/>
      <c r="AV118" s="81"/>
      <c r="AW118" s="81"/>
      <c r="AX118" s="81"/>
      <c r="AY118" s="81"/>
      <c r="AZ118" s="81"/>
      <c r="BA118" s="81"/>
      <c r="BB118" s="81"/>
      <c r="BC118" s="81"/>
      <c r="BD118" s="81"/>
      <c r="BE118" s="81"/>
      <c r="BF118" s="81"/>
      <c r="BG118" s="81"/>
      <c r="BH118" s="81"/>
      <c r="BI118" s="81"/>
      <c r="BJ118" s="81"/>
      <c r="BK118" s="81"/>
      <c r="BL118" s="81"/>
      <c r="BM118" s="81"/>
      <c r="BN118" s="81"/>
      <c r="BO118" s="81"/>
      <c r="BP118" s="81"/>
      <c r="BQ118" s="81"/>
      <c r="BR118" s="81"/>
      <c r="BS118" s="81"/>
      <c r="BT118" s="81"/>
      <c r="BU118" s="81"/>
      <c r="BV118" s="81"/>
      <c r="BW118" s="81"/>
      <c r="BX118" s="81"/>
      <c r="BY118" s="81"/>
      <c r="BZ118" s="81"/>
      <c r="CA118" s="81"/>
      <c r="CB118" s="81"/>
      <c r="CC118" s="81"/>
      <c r="CD118" s="81"/>
      <c r="CE118" s="81"/>
      <c r="CF118" s="81"/>
      <c r="CG118" s="81"/>
      <c r="CH118" s="81"/>
      <c r="CI118" s="81"/>
      <c r="CJ118" s="81"/>
      <c r="CK118" s="81"/>
      <c r="CL118" s="81"/>
      <c r="CM118" s="81"/>
      <c r="CN118" s="81"/>
      <c r="CO118" s="81"/>
      <c r="CP118" s="81"/>
      <c r="CQ118" s="81"/>
      <c r="CR118" s="81"/>
      <c r="CS118" s="81"/>
      <c r="CT118" s="81"/>
      <c r="CU118" s="81"/>
      <c r="CV118" s="81"/>
      <c r="CW118" s="81"/>
      <c r="CX118" s="81"/>
    </row>
    <row r="119" spans="1:16384" s="74" customFormat="1" x14ac:dyDescent="0.25">
      <c r="A119" s="61" t="s">
        <v>83</v>
      </c>
      <c r="B119" s="80"/>
      <c r="C119" s="75">
        <f t="array" ref="C119:CX119">'Inputs and Outputs'!C101:CX101</f>
        <v>0</v>
      </c>
      <c r="D119" s="75">
        <v>0</v>
      </c>
      <c r="E119" s="75">
        <v>0</v>
      </c>
      <c r="F119" s="75">
        <v>0</v>
      </c>
      <c r="G119" s="75">
        <v>0</v>
      </c>
      <c r="H119" s="75">
        <v>0</v>
      </c>
      <c r="I119" s="75">
        <v>0</v>
      </c>
      <c r="J119" s="75">
        <v>0</v>
      </c>
      <c r="K119" s="75">
        <v>0</v>
      </c>
      <c r="L119" s="75">
        <v>0</v>
      </c>
      <c r="M119" s="75">
        <v>0</v>
      </c>
      <c r="N119" s="75">
        <v>0</v>
      </c>
      <c r="O119" s="75">
        <v>0</v>
      </c>
      <c r="P119" s="75">
        <v>0</v>
      </c>
      <c r="Q119" s="75">
        <v>0</v>
      </c>
      <c r="R119" s="75">
        <v>0</v>
      </c>
      <c r="S119" s="75">
        <v>0</v>
      </c>
      <c r="T119" s="75">
        <v>0</v>
      </c>
      <c r="U119" s="75">
        <v>0</v>
      </c>
      <c r="V119" s="75">
        <v>0</v>
      </c>
      <c r="W119" s="75">
        <v>0</v>
      </c>
      <c r="X119" s="75">
        <v>0</v>
      </c>
      <c r="Y119" s="75">
        <v>0</v>
      </c>
      <c r="Z119" s="75">
        <v>0</v>
      </c>
      <c r="AA119" s="75">
        <v>0</v>
      </c>
      <c r="AB119" s="75">
        <v>0</v>
      </c>
      <c r="AC119" s="75">
        <v>0</v>
      </c>
      <c r="AD119" s="75">
        <v>0</v>
      </c>
      <c r="AE119" s="75">
        <v>0</v>
      </c>
      <c r="AF119" s="75">
        <v>0</v>
      </c>
      <c r="AG119" s="75">
        <v>0</v>
      </c>
      <c r="AH119" s="75">
        <v>0</v>
      </c>
      <c r="AI119" s="75">
        <v>0</v>
      </c>
      <c r="AJ119" s="75">
        <v>0</v>
      </c>
      <c r="AK119" s="75">
        <v>0</v>
      </c>
      <c r="AL119" s="75">
        <v>0</v>
      </c>
      <c r="AM119" s="75">
        <v>0</v>
      </c>
      <c r="AN119" s="75">
        <v>0</v>
      </c>
      <c r="AO119" s="75">
        <v>0</v>
      </c>
      <c r="AP119" s="75">
        <v>0</v>
      </c>
      <c r="AQ119" s="75">
        <v>0</v>
      </c>
      <c r="AR119" s="75">
        <v>0</v>
      </c>
      <c r="AS119" s="75">
        <v>0</v>
      </c>
      <c r="AT119" s="75">
        <v>0</v>
      </c>
      <c r="AU119" s="75">
        <v>0</v>
      </c>
      <c r="AV119" s="75">
        <v>0</v>
      </c>
      <c r="AW119" s="75">
        <v>0</v>
      </c>
      <c r="AX119" s="75">
        <v>0</v>
      </c>
      <c r="AY119" s="75">
        <v>0</v>
      </c>
      <c r="AZ119" s="75">
        <v>0</v>
      </c>
      <c r="BA119" s="75">
        <v>0</v>
      </c>
      <c r="BB119" s="75">
        <v>0</v>
      </c>
      <c r="BC119" s="75">
        <v>0</v>
      </c>
      <c r="BD119" s="75">
        <v>0</v>
      </c>
      <c r="BE119" s="75">
        <v>0</v>
      </c>
      <c r="BF119" s="75">
        <v>0</v>
      </c>
      <c r="BG119" s="75">
        <v>0</v>
      </c>
      <c r="BH119" s="75">
        <v>0</v>
      </c>
      <c r="BI119" s="75">
        <v>0</v>
      </c>
      <c r="BJ119" s="75">
        <v>0</v>
      </c>
      <c r="BK119" s="75">
        <v>0</v>
      </c>
      <c r="BL119" s="75">
        <v>0</v>
      </c>
      <c r="BM119" s="75">
        <v>0</v>
      </c>
      <c r="BN119" s="75">
        <v>0</v>
      </c>
      <c r="BO119" s="75">
        <v>0</v>
      </c>
      <c r="BP119" s="75">
        <v>0</v>
      </c>
      <c r="BQ119" s="75">
        <v>0</v>
      </c>
      <c r="BR119" s="75">
        <v>0</v>
      </c>
      <c r="BS119" s="75">
        <v>0</v>
      </c>
      <c r="BT119" s="75">
        <v>0</v>
      </c>
      <c r="BU119" s="75">
        <v>0</v>
      </c>
      <c r="BV119" s="75">
        <v>0</v>
      </c>
      <c r="BW119" s="75">
        <v>0</v>
      </c>
      <c r="BX119" s="75">
        <v>0</v>
      </c>
      <c r="BY119" s="75">
        <v>0</v>
      </c>
      <c r="BZ119" s="75">
        <v>0</v>
      </c>
      <c r="CA119" s="75">
        <v>0</v>
      </c>
      <c r="CB119" s="75">
        <v>0</v>
      </c>
      <c r="CC119" s="75">
        <v>0</v>
      </c>
      <c r="CD119" s="75">
        <v>0</v>
      </c>
      <c r="CE119" s="75">
        <v>0</v>
      </c>
      <c r="CF119" s="75">
        <v>0</v>
      </c>
      <c r="CG119" s="75">
        <v>0</v>
      </c>
      <c r="CH119" s="75">
        <v>0</v>
      </c>
      <c r="CI119" s="75">
        <v>0</v>
      </c>
      <c r="CJ119" s="75">
        <v>0</v>
      </c>
      <c r="CK119" s="75">
        <v>0</v>
      </c>
      <c r="CL119" s="75">
        <v>0</v>
      </c>
      <c r="CM119" s="75">
        <v>0</v>
      </c>
      <c r="CN119" s="75">
        <v>0</v>
      </c>
      <c r="CO119" s="75">
        <v>0</v>
      </c>
      <c r="CP119" s="75">
        <v>0</v>
      </c>
      <c r="CQ119" s="75">
        <v>0</v>
      </c>
      <c r="CR119" s="75">
        <v>0</v>
      </c>
      <c r="CS119" s="75">
        <v>0</v>
      </c>
      <c r="CT119" s="75">
        <v>0</v>
      </c>
      <c r="CU119" s="75">
        <v>0</v>
      </c>
      <c r="CV119" s="75">
        <v>0</v>
      </c>
      <c r="CW119" s="75">
        <v>0</v>
      </c>
      <c r="CX119" s="75">
        <v>0</v>
      </c>
    </row>
    <row r="120" spans="1:16384" s="74" customFormat="1" x14ac:dyDescent="0.25">
      <c r="A120" s="61" t="s">
        <v>84</v>
      </c>
      <c r="B120" s="81">
        <f>IF(ISNUMBER(outYear),IF(FederalDepreciation="N/A",0,($B$91-IF(itc_fed_amount_deprbas_fed="Yes",0.5*itc_fed_amount,0)-IF(itc_fed_percent_deprbas_fed="Yes",0.5*MIN(itc_fed_percent/100*$B$91,itc_fed_percent_maxvalue),0)-IF(itc_sta_amount_deprbas_fed="Yes",0.5*itc_sta_amount,0)-IF(itc_sta_percent_deprbas_fed="Yes",0.5*MIN(itc_sta_percent/100*$B$84,itc_sta_percent_maxvalue),0))),"")</f>
        <v>0</v>
      </c>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c r="AA120" s="75"/>
      <c r="AB120" s="75"/>
      <c r="AC120" s="75"/>
      <c r="AD120" s="75"/>
      <c r="AE120" s="75"/>
      <c r="AF120" s="75"/>
      <c r="AG120" s="75"/>
      <c r="AH120" s="75"/>
      <c r="AI120" s="75"/>
      <c r="AJ120" s="75"/>
      <c r="AK120" s="75"/>
      <c r="AL120" s="75"/>
      <c r="AM120" s="75"/>
      <c r="AN120" s="75"/>
      <c r="AO120" s="75"/>
      <c r="AP120" s="75"/>
      <c r="AQ120" s="75"/>
      <c r="AR120" s="75"/>
      <c r="AS120" s="75"/>
      <c r="AT120" s="75"/>
      <c r="AU120" s="75"/>
      <c r="AV120" s="75"/>
      <c r="AW120" s="75"/>
      <c r="AX120" s="75"/>
      <c r="AY120" s="75"/>
      <c r="AZ120" s="75"/>
      <c r="BA120" s="75"/>
      <c r="BB120" s="75"/>
      <c r="BC120" s="75"/>
      <c r="BD120" s="75"/>
      <c r="BE120" s="75"/>
      <c r="BF120" s="75"/>
      <c r="BG120" s="75"/>
      <c r="BH120" s="75"/>
      <c r="BI120" s="75"/>
      <c r="BJ120" s="75"/>
      <c r="BK120" s="75"/>
      <c r="BL120" s="75"/>
      <c r="BM120" s="75"/>
      <c r="BN120" s="75"/>
      <c r="BO120" s="75"/>
      <c r="BP120" s="75"/>
      <c r="BQ120" s="75"/>
      <c r="BR120" s="75"/>
      <c r="BS120" s="75"/>
      <c r="BT120" s="75"/>
      <c r="BU120" s="75"/>
      <c r="BV120" s="75"/>
      <c r="BW120" s="75"/>
      <c r="BX120" s="75"/>
      <c r="BY120" s="75"/>
      <c r="BZ120" s="75"/>
      <c r="CA120" s="75"/>
      <c r="CB120" s="75"/>
      <c r="CC120" s="75"/>
      <c r="CD120" s="75"/>
      <c r="CE120" s="75"/>
      <c r="CF120" s="75"/>
      <c r="CG120" s="75"/>
      <c r="CH120" s="75"/>
      <c r="CI120" s="75"/>
      <c r="CJ120" s="75"/>
      <c r="CK120" s="75"/>
      <c r="CL120" s="75"/>
      <c r="CM120" s="75"/>
      <c r="CN120" s="75"/>
      <c r="CO120" s="75"/>
      <c r="CP120" s="75"/>
      <c r="CQ120" s="75"/>
      <c r="CR120" s="75"/>
      <c r="CS120" s="75"/>
      <c r="CT120" s="75"/>
      <c r="CU120" s="75"/>
      <c r="CV120" s="75"/>
      <c r="CW120" s="75"/>
      <c r="CX120" s="75"/>
    </row>
    <row r="121" spans="1:16384" s="74" customFormat="1" x14ac:dyDescent="0.25">
      <c r="A121" s="61" t="s">
        <v>1</v>
      </c>
      <c r="B121" s="80"/>
      <c r="C121" s="81" t="str">
        <f>IF(ISNUMBER(outYear),$B$120*C119,"")</f>
        <v/>
      </c>
      <c r="D121" s="81" t="str">
        <f t="shared" ref="D121:AH121" si="363">IF(ISNUMBER(outYear),$B$120*D119,"")</f>
        <v/>
      </c>
      <c r="E121" s="81" t="str">
        <f t="shared" si="363"/>
        <v/>
      </c>
      <c r="F121" s="81" t="str">
        <f t="shared" si="363"/>
        <v/>
      </c>
      <c r="G121" s="81" t="str">
        <f t="shared" si="363"/>
        <v/>
      </c>
      <c r="H121" s="81" t="str">
        <f t="shared" si="363"/>
        <v/>
      </c>
      <c r="I121" s="81" t="str">
        <f t="shared" si="363"/>
        <v/>
      </c>
      <c r="J121" s="81" t="str">
        <f t="shared" si="363"/>
        <v/>
      </c>
      <c r="K121" s="81" t="str">
        <f t="shared" si="363"/>
        <v/>
      </c>
      <c r="L121" s="81" t="str">
        <f t="shared" si="363"/>
        <v/>
      </c>
      <c r="M121" s="81" t="str">
        <f t="shared" si="363"/>
        <v/>
      </c>
      <c r="N121" s="81" t="str">
        <f t="shared" si="363"/>
        <v/>
      </c>
      <c r="O121" s="81" t="str">
        <f t="shared" si="363"/>
        <v/>
      </c>
      <c r="P121" s="81" t="str">
        <f t="shared" si="363"/>
        <v/>
      </c>
      <c r="Q121" s="81" t="str">
        <f t="shared" si="363"/>
        <v/>
      </c>
      <c r="R121" s="81" t="str">
        <f t="shared" si="363"/>
        <v/>
      </c>
      <c r="S121" s="81" t="str">
        <f t="shared" si="363"/>
        <v/>
      </c>
      <c r="T121" s="81" t="str">
        <f t="shared" si="363"/>
        <v/>
      </c>
      <c r="U121" s="81" t="str">
        <f t="shared" si="363"/>
        <v/>
      </c>
      <c r="V121" s="81" t="str">
        <f t="shared" si="363"/>
        <v/>
      </c>
      <c r="W121" s="81" t="str">
        <f t="shared" si="363"/>
        <v/>
      </c>
      <c r="X121" s="81" t="str">
        <f t="shared" si="363"/>
        <v/>
      </c>
      <c r="Y121" s="81" t="str">
        <f t="shared" si="363"/>
        <v/>
      </c>
      <c r="Z121" s="81" t="str">
        <f t="shared" si="363"/>
        <v/>
      </c>
      <c r="AA121" s="81" t="str">
        <f t="shared" si="363"/>
        <v/>
      </c>
      <c r="AB121" s="81" t="str">
        <f t="shared" si="363"/>
        <v/>
      </c>
      <c r="AC121" s="81" t="str">
        <f t="shared" si="363"/>
        <v/>
      </c>
      <c r="AD121" s="81" t="str">
        <f t="shared" si="363"/>
        <v/>
      </c>
      <c r="AE121" s="81" t="str">
        <f t="shared" si="363"/>
        <v/>
      </c>
      <c r="AF121" s="81" t="str">
        <f t="shared" si="363"/>
        <v/>
      </c>
      <c r="AG121" s="81" t="str">
        <f t="shared" si="363"/>
        <v/>
      </c>
      <c r="AH121" s="81" t="str">
        <f t="shared" si="363"/>
        <v/>
      </c>
      <c r="AI121" s="81" t="str">
        <f t="shared" ref="AI121:BN121" si="364">IF(ISNUMBER(outYear),$B$120*AI119,"")</f>
        <v/>
      </c>
      <c r="AJ121" s="81" t="str">
        <f t="shared" si="364"/>
        <v/>
      </c>
      <c r="AK121" s="81" t="str">
        <f t="shared" si="364"/>
        <v/>
      </c>
      <c r="AL121" s="81" t="str">
        <f t="shared" si="364"/>
        <v/>
      </c>
      <c r="AM121" s="81" t="str">
        <f t="shared" si="364"/>
        <v/>
      </c>
      <c r="AN121" s="81" t="str">
        <f t="shared" si="364"/>
        <v/>
      </c>
      <c r="AO121" s="81" t="str">
        <f t="shared" si="364"/>
        <v/>
      </c>
      <c r="AP121" s="81" t="str">
        <f t="shared" si="364"/>
        <v/>
      </c>
      <c r="AQ121" s="81" t="str">
        <f t="shared" si="364"/>
        <v/>
      </c>
      <c r="AR121" s="81" t="str">
        <f t="shared" si="364"/>
        <v/>
      </c>
      <c r="AS121" s="81" t="str">
        <f t="shared" si="364"/>
        <v/>
      </c>
      <c r="AT121" s="81" t="str">
        <f t="shared" si="364"/>
        <v/>
      </c>
      <c r="AU121" s="81" t="str">
        <f t="shared" si="364"/>
        <v/>
      </c>
      <c r="AV121" s="81" t="str">
        <f t="shared" si="364"/>
        <v/>
      </c>
      <c r="AW121" s="81" t="str">
        <f t="shared" si="364"/>
        <v/>
      </c>
      <c r="AX121" s="81" t="str">
        <f t="shared" si="364"/>
        <v/>
      </c>
      <c r="AY121" s="81" t="str">
        <f t="shared" si="364"/>
        <v/>
      </c>
      <c r="AZ121" s="81" t="str">
        <f t="shared" si="364"/>
        <v/>
      </c>
      <c r="BA121" s="81" t="str">
        <f t="shared" si="364"/>
        <v/>
      </c>
      <c r="BB121" s="81" t="str">
        <f t="shared" si="364"/>
        <v/>
      </c>
      <c r="BC121" s="81" t="str">
        <f t="shared" si="364"/>
        <v/>
      </c>
      <c r="BD121" s="81" t="str">
        <f t="shared" si="364"/>
        <v/>
      </c>
      <c r="BE121" s="81" t="str">
        <f t="shared" si="364"/>
        <v/>
      </c>
      <c r="BF121" s="81" t="str">
        <f t="shared" si="364"/>
        <v/>
      </c>
      <c r="BG121" s="81" t="str">
        <f t="shared" si="364"/>
        <v/>
      </c>
      <c r="BH121" s="81" t="str">
        <f t="shared" si="364"/>
        <v/>
      </c>
      <c r="BI121" s="81" t="str">
        <f t="shared" si="364"/>
        <v/>
      </c>
      <c r="BJ121" s="81" t="str">
        <f t="shared" si="364"/>
        <v/>
      </c>
      <c r="BK121" s="81" t="str">
        <f t="shared" si="364"/>
        <v/>
      </c>
      <c r="BL121" s="81" t="str">
        <f t="shared" si="364"/>
        <v/>
      </c>
      <c r="BM121" s="81" t="str">
        <f t="shared" si="364"/>
        <v/>
      </c>
      <c r="BN121" s="81" t="str">
        <f t="shared" si="364"/>
        <v/>
      </c>
      <c r="BO121" s="81" t="str">
        <f t="shared" ref="BO121:CX121" si="365">IF(ISNUMBER(outYear),$B$120*BO119,"")</f>
        <v/>
      </c>
      <c r="BP121" s="81" t="str">
        <f t="shared" si="365"/>
        <v/>
      </c>
      <c r="BQ121" s="81" t="str">
        <f t="shared" si="365"/>
        <v/>
      </c>
      <c r="BR121" s="81" t="str">
        <f t="shared" si="365"/>
        <v/>
      </c>
      <c r="BS121" s="81" t="str">
        <f t="shared" si="365"/>
        <v/>
      </c>
      <c r="BT121" s="81" t="str">
        <f t="shared" si="365"/>
        <v/>
      </c>
      <c r="BU121" s="81" t="str">
        <f t="shared" si="365"/>
        <v/>
      </c>
      <c r="BV121" s="81" t="str">
        <f t="shared" si="365"/>
        <v/>
      </c>
      <c r="BW121" s="81" t="str">
        <f t="shared" si="365"/>
        <v/>
      </c>
      <c r="BX121" s="81" t="str">
        <f t="shared" si="365"/>
        <v/>
      </c>
      <c r="BY121" s="81" t="str">
        <f t="shared" si="365"/>
        <v/>
      </c>
      <c r="BZ121" s="81" t="str">
        <f t="shared" si="365"/>
        <v/>
      </c>
      <c r="CA121" s="81" t="str">
        <f t="shared" si="365"/>
        <v/>
      </c>
      <c r="CB121" s="81" t="str">
        <f t="shared" si="365"/>
        <v/>
      </c>
      <c r="CC121" s="81" t="str">
        <f t="shared" si="365"/>
        <v/>
      </c>
      <c r="CD121" s="81" t="str">
        <f t="shared" si="365"/>
        <v/>
      </c>
      <c r="CE121" s="81" t="str">
        <f t="shared" si="365"/>
        <v/>
      </c>
      <c r="CF121" s="81" t="str">
        <f t="shared" si="365"/>
        <v/>
      </c>
      <c r="CG121" s="81" t="str">
        <f t="shared" si="365"/>
        <v/>
      </c>
      <c r="CH121" s="81" t="str">
        <f t="shared" si="365"/>
        <v/>
      </c>
      <c r="CI121" s="81" t="str">
        <f t="shared" si="365"/>
        <v/>
      </c>
      <c r="CJ121" s="81" t="str">
        <f t="shared" si="365"/>
        <v/>
      </c>
      <c r="CK121" s="81" t="str">
        <f t="shared" si="365"/>
        <v/>
      </c>
      <c r="CL121" s="81" t="str">
        <f t="shared" si="365"/>
        <v/>
      </c>
      <c r="CM121" s="81" t="str">
        <f t="shared" si="365"/>
        <v/>
      </c>
      <c r="CN121" s="81" t="str">
        <f t="shared" si="365"/>
        <v/>
      </c>
      <c r="CO121" s="81" t="str">
        <f t="shared" si="365"/>
        <v/>
      </c>
      <c r="CP121" s="81" t="str">
        <f t="shared" si="365"/>
        <v/>
      </c>
      <c r="CQ121" s="81" t="str">
        <f t="shared" si="365"/>
        <v/>
      </c>
      <c r="CR121" s="81" t="str">
        <f t="shared" si="365"/>
        <v/>
      </c>
      <c r="CS121" s="81" t="str">
        <f t="shared" si="365"/>
        <v/>
      </c>
      <c r="CT121" s="81" t="str">
        <f t="shared" si="365"/>
        <v/>
      </c>
      <c r="CU121" s="81" t="str">
        <f t="shared" si="365"/>
        <v/>
      </c>
      <c r="CV121" s="81" t="str">
        <f t="shared" si="365"/>
        <v/>
      </c>
      <c r="CW121" s="81" t="str">
        <f t="shared" si="365"/>
        <v/>
      </c>
      <c r="CX121" s="81" t="str">
        <f t="shared" si="365"/>
        <v/>
      </c>
    </row>
    <row r="122" spans="1:16384" s="74" customFormat="1" x14ac:dyDescent="0.25">
      <c r="A122" s="60" t="s">
        <v>73</v>
      </c>
      <c r="B122" s="80"/>
      <c r="C122" s="81" t="str">
        <f>IF(ISNUMBER(outYear),IF(UseTaxDeductibleInterest="Yes",'Cash Flow'!C54,0),"")</f>
        <v/>
      </c>
      <c r="D122" s="81" t="str">
        <f>IF(ISNUMBER(outYear),IF(UseTaxDeductibleInterest="Yes",'Cash Flow'!D54,0),"")</f>
        <v/>
      </c>
      <c r="E122" s="81" t="str">
        <f>IF(ISNUMBER(outYear),IF(UseTaxDeductibleInterest="Yes",'Cash Flow'!E54,0),"")</f>
        <v/>
      </c>
      <c r="F122" s="81" t="str">
        <f>IF(ISNUMBER(outYear),IF(UseTaxDeductibleInterest="Yes",'Cash Flow'!F54,0),"")</f>
        <v/>
      </c>
      <c r="G122" s="81" t="str">
        <f>IF(ISNUMBER(outYear),IF(UseTaxDeductibleInterest="Yes",'Cash Flow'!G54,0),"")</f>
        <v/>
      </c>
      <c r="H122" s="81" t="str">
        <f>IF(ISNUMBER(outYear),IF(UseTaxDeductibleInterest="Yes",'Cash Flow'!H54,0),"")</f>
        <v/>
      </c>
      <c r="I122" s="81" t="str">
        <f>IF(ISNUMBER(outYear),IF(UseTaxDeductibleInterest="Yes",'Cash Flow'!I54,0),"")</f>
        <v/>
      </c>
      <c r="J122" s="81" t="str">
        <f>IF(ISNUMBER(outYear),IF(UseTaxDeductibleInterest="Yes",'Cash Flow'!J54,0),"")</f>
        <v/>
      </c>
      <c r="K122" s="81" t="str">
        <f>IF(ISNUMBER(outYear),IF(UseTaxDeductibleInterest="Yes",'Cash Flow'!K54,0),"")</f>
        <v/>
      </c>
      <c r="L122" s="81" t="str">
        <f>IF(ISNUMBER(outYear),IF(UseTaxDeductibleInterest="Yes",'Cash Flow'!L54,0),"")</f>
        <v/>
      </c>
      <c r="M122" s="81" t="str">
        <f>IF(ISNUMBER(outYear),IF(UseTaxDeductibleInterest="Yes",'Cash Flow'!M54,0),"")</f>
        <v/>
      </c>
      <c r="N122" s="81" t="str">
        <f>IF(ISNUMBER(outYear),IF(UseTaxDeductibleInterest="Yes",'Cash Flow'!N54,0),"")</f>
        <v/>
      </c>
      <c r="O122" s="81" t="str">
        <f>IF(ISNUMBER(outYear),IF(UseTaxDeductibleInterest="Yes",'Cash Flow'!O54,0),"")</f>
        <v/>
      </c>
      <c r="P122" s="81" t="str">
        <f>IF(ISNUMBER(outYear),IF(UseTaxDeductibleInterest="Yes",'Cash Flow'!P54,0),"")</f>
        <v/>
      </c>
      <c r="Q122" s="81" t="str">
        <f>IF(ISNUMBER(outYear),IF(UseTaxDeductibleInterest="Yes",'Cash Flow'!Q54,0),"")</f>
        <v/>
      </c>
      <c r="R122" s="81" t="str">
        <f>IF(ISNUMBER(outYear),IF(UseTaxDeductibleInterest="Yes",'Cash Flow'!R54,0),"")</f>
        <v/>
      </c>
      <c r="S122" s="81" t="str">
        <f>IF(ISNUMBER(outYear),IF(UseTaxDeductibleInterest="Yes",'Cash Flow'!S54,0),"")</f>
        <v/>
      </c>
      <c r="T122" s="81" t="str">
        <f>IF(ISNUMBER(outYear),IF(UseTaxDeductibleInterest="Yes",'Cash Flow'!T54,0),"")</f>
        <v/>
      </c>
      <c r="U122" s="81" t="str">
        <f>IF(ISNUMBER(outYear),IF(UseTaxDeductibleInterest="Yes",'Cash Flow'!U54,0),"")</f>
        <v/>
      </c>
      <c r="V122" s="81" t="str">
        <f>IF(ISNUMBER(outYear),IF(UseTaxDeductibleInterest="Yes",'Cash Flow'!V54,0),"")</f>
        <v/>
      </c>
      <c r="W122" s="81" t="str">
        <f>IF(ISNUMBER(outYear),IF(UseTaxDeductibleInterest="Yes",'Cash Flow'!W54,0),"")</f>
        <v/>
      </c>
      <c r="X122" s="81" t="str">
        <f>IF(ISNUMBER(outYear),IF(UseTaxDeductibleInterest="Yes",'Cash Flow'!X54,0),"")</f>
        <v/>
      </c>
      <c r="Y122" s="81" t="str">
        <f>IF(ISNUMBER(outYear),IF(UseTaxDeductibleInterest="Yes",'Cash Flow'!Y54,0),"")</f>
        <v/>
      </c>
      <c r="Z122" s="81" t="str">
        <f>IF(ISNUMBER(outYear),IF(UseTaxDeductibleInterest="Yes",'Cash Flow'!Z54,0),"")</f>
        <v/>
      </c>
      <c r="AA122" s="81" t="str">
        <f>IF(ISNUMBER(outYear),IF(UseTaxDeductibleInterest="Yes",'Cash Flow'!AA54,0),"")</f>
        <v/>
      </c>
      <c r="AB122" s="81" t="str">
        <f>IF(ISNUMBER(outYear),IF(UseTaxDeductibleInterest="Yes",'Cash Flow'!AB54,0),"")</f>
        <v/>
      </c>
      <c r="AC122" s="81" t="str">
        <f>IF(ISNUMBER(outYear),IF(UseTaxDeductibleInterest="Yes",'Cash Flow'!AC54,0),"")</f>
        <v/>
      </c>
      <c r="AD122" s="81" t="str">
        <f>IF(ISNUMBER(outYear),IF(UseTaxDeductibleInterest="Yes",'Cash Flow'!AD54,0),"")</f>
        <v/>
      </c>
      <c r="AE122" s="81" t="str">
        <f>IF(ISNUMBER(outYear),IF(UseTaxDeductibleInterest="Yes",'Cash Flow'!AE54,0),"")</f>
        <v/>
      </c>
      <c r="AF122" s="81" t="str">
        <f>IF(ISNUMBER(outYear),IF(UseTaxDeductibleInterest="Yes",'Cash Flow'!AF54,0),"")</f>
        <v/>
      </c>
      <c r="AG122" s="81" t="str">
        <f>IF(ISNUMBER(outYear),IF(UseTaxDeductibleInterest="Yes",'Cash Flow'!AG54,0),"")</f>
        <v/>
      </c>
      <c r="AH122" s="81" t="str">
        <f>IF(ISNUMBER(outYear),IF(UseTaxDeductibleInterest="Yes",'Cash Flow'!AH54,0),"")</f>
        <v/>
      </c>
      <c r="AI122" s="81" t="str">
        <f>IF(ISNUMBER(outYear),IF(UseTaxDeductibleInterest="Yes",'Cash Flow'!AI54,0),"")</f>
        <v/>
      </c>
      <c r="AJ122" s="81" t="str">
        <f>IF(ISNUMBER(outYear),IF(UseTaxDeductibleInterest="Yes",'Cash Flow'!AJ54,0),"")</f>
        <v/>
      </c>
      <c r="AK122" s="81" t="str">
        <f>IF(ISNUMBER(outYear),IF(UseTaxDeductibleInterest="Yes",'Cash Flow'!AK54,0),"")</f>
        <v/>
      </c>
      <c r="AL122" s="81" t="str">
        <f>IF(ISNUMBER(outYear),IF(UseTaxDeductibleInterest="Yes",'Cash Flow'!AL54,0),"")</f>
        <v/>
      </c>
      <c r="AM122" s="81" t="str">
        <f>IF(ISNUMBER(outYear),IF(UseTaxDeductibleInterest="Yes",'Cash Flow'!AM54,0),"")</f>
        <v/>
      </c>
      <c r="AN122" s="81" t="str">
        <f>IF(ISNUMBER(outYear),IF(UseTaxDeductibleInterest="Yes",'Cash Flow'!AN54,0),"")</f>
        <v/>
      </c>
      <c r="AO122" s="81" t="str">
        <f>IF(ISNUMBER(outYear),IF(UseTaxDeductibleInterest="Yes",'Cash Flow'!AO54,0),"")</f>
        <v/>
      </c>
      <c r="AP122" s="81" t="str">
        <f>IF(ISNUMBER(outYear),IF(UseTaxDeductibleInterest="Yes",'Cash Flow'!AP54,0),"")</f>
        <v/>
      </c>
      <c r="AQ122" s="81" t="str">
        <f>IF(ISNUMBER(outYear),IF(UseTaxDeductibleInterest="Yes",'Cash Flow'!AQ54,0),"")</f>
        <v/>
      </c>
      <c r="AR122" s="81" t="str">
        <f>IF(ISNUMBER(outYear),IF(UseTaxDeductibleInterest="Yes",'Cash Flow'!AR54,0),"")</f>
        <v/>
      </c>
      <c r="AS122" s="81" t="str">
        <f>IF(ISNUMBER(outYear),IF(UseTaxDeductibleInterest="Yes",'Cash Flow'!AS54,0),"")</f>
        <v/>
      </c>
      <c r="AT122" s="81" t="str">
        <f>IF(ISNUMBER(outYear),IF(UseTaxDeductibleInterest="Yes",'Cash Flow'!AT54,0),"")</f>
        <v/>
      </c>
      <c r="AU122" s="81" t="str">
        <f>IF(ISNUMBER(outYear),IF(UseTaxDeductibleInterest="Yes",'Cash Flow'!AU54,0),"")</f>
        <v/>
      </c>
      <c r="AV122" s="81" t="str">
        <f>IF(ISNUMBER(outYear),IF(UseTaxDeductibleInterest="Yes",'Cash Flow'!AV54,0),"")</f>
        <v/>
      </c>
      <c r="AW122" s="81" t="str">
        <f>IF(ISNUMBER(outYear),IF(UseTaxDeductibleInterest="Yes",'Cash Flow'!AW54,0),"")</f>
        <v/>
      </c>
      <c r="AX122" s="81" t="str">
        <f>IF(ISNUMBER(outYear),IF(UseTaxDeductibleInterest="Yes",'Cash Flow'!AX54,0),"")</f>
        <v/>
      </c>
      <c r="AY122" s="81" t="str">
        <f>IF(ISNUMBER(outYear),IF(UseTaxDeductibleInterest="Yes",'Cash Flow'!AY54,0),"")</f>
        <v/>
      </c>
      <c r="AZ122" s="81" t="str">
        <f>IF(ISNUMBER(outYear),IF(UseTaxDeductibleInterest="Yes",'Cash Flow'!AZ54,0),"")</f>
        <v/>
      </c>
      <c r="BA122" s="81" t="str">
        <f>IF(ISNUMBER(outYear),IF(UseTaxDeductibleInterest="Yes",'Cash Flow'!BA54,0),"")</f>
        <v/>
      </c>
      <c r="BB122" s="81" t="str">
        <f>IF(ISNUMBER(outYear),IF(UseTaxDeductibleInterest="Yes",'Cash Flow'!BB54,0),"")</f>
        <v/>
      </c>
      <c r="BC122" s="81" t="str">
        <f>IF(ISNUMBER(outYear),IF(UseTaxDeductibleInterest="Yes",'Cash Flow'!BC54,0),"")</f>
        <v/>
      </c>
      <c r="BD122" s="81" t="str">
        <f>IF(ISNUMBER(outYear),IF(UseTaxDeductibleInterest="Yes",'Cash Flow'!BD54,0),"")</f>
        <v/>
      </c>
      <c r="BE122" s="81" t="str">
        <f>IF(ISNUMBER(outYear),IF(UseTaxDeductibleInterest="Yes",'Cash Flow'!BE54,0),"")</f>
        <v/>
      </c>
      <c r="BF122" s="81" t="str">
        <f>IF(ISNUMBER(outYear),IF(UseTaxDeductibleInterest="Yes",'Cash Flow'!BF54,0),"")</f>
        <v/>
      </c>
      <c r="BG122" s="81" t="str">
        <f>IF(ISNUMBER(outYear),IF(UseTaxDeductibleInterest="Yes",'Cash Flow'!BG54,0),"")</f>
        <v/>
      </c>
      <c r="BH122" s="81" t="str">
        <f>IF(ISNUMBER(outYear),IF(UseTaxDeductibleInterest="Yes",'Cash Flow'!BH54,0),"")</f>
        <v/>
      </c>
      <c r="BI122" s="81" t="str">
        <f>IF(ISNUMBER(outYear),IF(UseTaxDeductibleInterest="Yes",'Cash Flow'!BI54,0),"")</f>
        <v/>
      </c>
      <c r="BJ122" s="81" t="str">
        <f>IF(ISNUMBER(outYear),IF(UseTaxDeductibleInterest="Yes",'Cash Flow'!BJ54,0),"")</f>
        <v/>
      </c>
      <c r="BK122" s="81" t="str">
        <f>IF(ISNUMBER(outYear),IF(UseTaxDeductibleInterest="Yes",'Cash Flow'!BK54,0),"")</f>
        <v/>
      </c>
      <c r="BL122" s="81" t="str">
        <f>IF(ISNUMBER(outYear),IF(UseTaxDeductibleInterest="Yes",'Cash Flow'!BL54,0),"")</f>
        <v/>
      </c>
      <c r="BM122" s="81" t="str">
        <f>IF(ISNUMBER(outYear),IF(UseTaxDeductibleInterest="Yes",'Cash Flow'!BM54,0),"")</f>
        <v/>
      </c>
      <c r="BN122" s="81" t="str">
        <f>IF(ISNUMBER(outYear),IF(UseTaxDeductibleInterest="Yes",'Cash Flow'!BN54,0),"")</f>
        <v/>
      </c>
      <c r="BO122" s="81" t="str">
        <f>IF(ISNUMBER(outYear),IF(UseTaxDeductibleInterest="Yes",'Cash Flow'!BO54,0),"")</f>
        <v/>
      </c>
      <c r="BP122" s="81" t="str">
        <f>IF(ISNUMBER(outYear),IF(UseTaxDeductibleInterest="Yes",'Cash Flow'!BP54,0),"")</f>
        <v/>
      </c>
      <c r="BQ122" s="81" t="str">
        <f>IF(ISNUMBER(outYear),IF(UseTaxDeductibleInterest="Yes",'Cash Flow'!BQ54,0),"")</f>
        <v/>
      </c>
      <c r="BR122" s="81" t="str">
        <f>IF(ISNUMBER(outYear),IF(UseTaxDeductibleInterest="Yes",'Cash Flow'!BR54,0),"")</f>
        <v/>
      </c>
      <c r="BS122" s="81" t="str">
        <f>IF(ISNUMBER(outYear),IF(UseTaxDeductibleInterest="Yes",'Cash Flow'!BS54,0),"")</f>
        <v/>
      </c>
      <c r="BT122" s="81" t="str">
        <f>IF(ISNUMBER(outYear),IF(UseTaxDeductibleInterest="Yes",'Cash Flow'!BT54,0),"")</f>
        <v/>
      </c>
      <c r="BU122" s="81" t="str">
        <f>IF(ISNUMBER(outYear),IF(UseTaxDeductibleInterest="Yes",'Cash Flow'!BU54,0),"")</f>
        <v/>
      </c>
      <c r="BV122" s="81" t="str">
        <f>IF(ISNUMBER(outYear),IF(UseTaxDeductibleInterest="Yes",'Cash Flow'!BV54,0),"")</f>
        <v/>
      </c>
      <c r="BW122" s="81" t="str">
        <f>IF(ISNUMBER(outYear),IF(UseTaxDeductibleInterest="Yes",'Cash Flow'!BW54,0),"")</f>
        <v/>
      </c>
      <c r="BX122" s="81" t="str">
        <f>IF(ISNUMBER(outYear),IF(UseTaxDeductibleInterest="Yes",'Cash Flow'!BX54,0),"")</f>
        <v/>
      </c>
      <c r="BY122" s="81" t="str">
        <f>IF(ISNUMBER(outYear),IF(UseTaxDeductibleInterest="Yes",'Cash Flow'!BY54,0),"")</f>
        <v/>
      </c>
      <c r="BZ122" s="81" t="str">
        <f>IF(ISNUMBER(outYear),IF(UseTaxDeductibleInterest="Yes",'Cash Flow'!BZ54,0),"")</f>
        <v/>
      </c>
      <c r="CA122" s="81" t="str">
        <f>IF(ISNUMBER(outYear),IF(UseTaxDeductibleInterest="Yes",'Cash Flow'!CA54,0),"")</f>
        <v/>
      </c>
      <c r="CB122" s="81" t="str">
        <f>IF(ISNUMBER(outYear),IF(UseTaxDeductibleInterest="Yes",'Cash Flow'!CB54,0),"")</f>
        <v/>
      </c>
      <c r="CC122" s="81" t="str">
        <f>IF(ISNUMBER(outYear),IF(UseTaxDeductibleInterest="Yes",'Cash Flow'!CC54,0),"")</f>
        <v/>
      </c>
      <c r="CD122" s="81" t="str">
        <f>IF(ISNUMBER(outYear),IF(UseTaxDeductibleInterest="Yes",'Cash Flow'!CD54,0),"")</f>
        <v/>
      </c>
      <c r="CE122" s="81" t="str">
        <f>IF(ISNUMBER(outYear),IF(UseTaxDeductibleInterest="Yes",'Cash Flow'!CE54,0),"")</f>
        <v/>
      </c>
      <c r="CF122" s="81" t="str">
        <f>IF(ISNUMBER(outYear),IF(UseTaxDeductibleInterest="Yes",'Cash Flow'!CF54,0),"")</f>
        <v/>
      </c>
      <c r="CG122" s="81" t="str">
        <f>IF(ISNUMBER(outYear),IF(UseTaxDeductibleInterest="Yes",'Cash Flow'!CG54,0),"")</f>
        <v/>
      </c>
      <c r="CH122" s="81" t="str">
        <f>IF(ISNUMBER(outYear),IF(UseTaxDeductibleInterest="Yes",'Cash Flow'!CH54,0),"")</f>
        <v/>
      </c>
      <c r="CI122" s="81" t="str">
        <f>IF(ISNUMBER(outYear),IF(UseTaxDeductibleInterest="Yes",'Cash Flow'!CI54,0),"")</f>
        <v/>
      </c>
      <c r="CJ122" s="81" t="str">
        <f>IF(ISNUMBER(outYear),IF(UseTaxDeductibleInterest="Yes",'Cash Flow'!CJ54,0),"")</f>
        <v/>
      </c>
      <c r="CK122" s="81" t="str">
        <f>IF(ISNUMBER(outYear),IF(UseTaxDeductibleInterest="Yes",'Cash Flow'!CK54,0),"")</f>
        <v/>
      </c>
      <c r="CL122" s="81" t="str">
        <f>IF(ISNUMBER(outYear),IF(UseTaxDeductibleInterest="Yes",'Cash Flow'!CL54,0),"")</f>
        <v/>
      </c>
      <c r="CM122" s="81" t="str">
        <f>IF(ISNUMBER(outYear),IF(UseTaxDeductibleInterest="Yes",'Cash Flow'!CM54,0),"")</f>
        <v/>
      </c>
      <c r="CN122" s="81" t="str">
        <f>IF(ISNUMBER(outYear),IF(UseTaxDeductibleInterest="Yes",'Cash Flow'!CN54,0),"")</f>
        <v/>
      </c>
      <c r="CO122" s="81" t="str">
        <f>IF(ISNUMBER(outYear),IF(UseTaxDeductibleInterest="Yes",'Cash Flow'!CO54,0),"")</f>
        <v/>
      </c>
      <c r="CP122" s="81" t="str">
        <f>IF(ISNUMBER(outYear),IF(UseTaxDeductibleInterest="Yes",'Cash Flow'!CP54,0),"")</f>
        <v/>
      </c>
      <c r="CQ122" s="81" t="str">
        <f>IF(ISNUMBER(outYear),IF(UseTaxDeductibleInterest="Yes",'Cash Flow'!CQ54,0),"")</f>
        <v/>
      </c>
      <c r="CR122" s="81" t="str">
        <f>IF(ISNUMBER(outYear),IF(UseTaxDeductibleInterest="Yes",'Cash Flow'!CR54,0),"")</f>
        <v/>
      </c>
      <c r="CS122" s="81" t="str">
        <f>IF(ISNUMBER(outYear),IF(UseTaxDeductibleInterest="Yes",'Cash Flow'!CS54,0),"")</f>
        <v/>
      </c>
      <c r="CT122" s="81" t="str">
        <f>IF(ISNUMBER(outYear),IF(UseTaxDeductibleInterest="Yes",'Cash Flow'!CT54,0),"")</f>
        <v/>
      </c>
      <c r="CU122" s="81" t="str">
        <f>IF(ISNUMBER(outYear),IF(UseTaxDeductibleInterest="Yes",'Cash Flow'!CU54,0),"")</f>
        <v/>
      </c>
      <c r="CV122" s="81" t="str">
        <f>IF(ISNUMBER(outYear),IF(UseTaxDeductibleInterest="Yes",'Cash Flow'!CV54,0),"")</f>
        <v/>
      </c>
      <c r="CW122" s="81" t="str">
        <f>IF(ISNUMBER(outYear),IF(UseTaxDeductibleInterest="Yes",'Cash Flow'!CW54,0),"")</f>
        <v/>
      </c>
      <c r="CX122" s="81" t="str">
        <f>IF(ISNUMBER(outYear),IF(UseTaxDeductibleInterest="Yes",'Cash Flow'!CX54,0),"")</f>
        <v/>
      </c>
    </row>
    <row r="123" spans="1:16384" s="74" customFormat="1" x14ac:dyDescent="0.25">
      <c r="A123" s="60" t="s">
        <v>167</v>
      </c>
      <c r="B123" s="80"/>
      <c r="C123" s="86" t="str">
        <f t="shared" ref="C123:AH123" si="366">IF(ISNUMBER(outYear),-C112,"")</f>
        <v/>
      </c>
      <c r="D123" s="86" t="str">
        <f t="shared" si="366"/>
        <v/>
      </c>
      <c r="E123" s="86" t="str">
        <f t="shared" si="366"/>
        <v/>
      </c>
      <c r="F123" s="86" t="str">
        <f t="shared" si="366"/>
        <v/>
      </c>
      <c r="G123" s="86" t="str">
        <f t="shared" si="366"/>
        <v/>
      </c>
      <c r="H123" s="86" t="str">
        <f t="shared" si="366"/>
        <v/>
      </c>
      <c r="I123" s="86" t="str">
        <f t="shared" si="366"/>
        <v/>
      </c>
      <c r="J123" s="86" t="str">
        <f t="shared" si="366"/>
        <v/>
      </c>
      <c r="K123" s="86" t="str">
        <f t="shared" si="366"/>
        <v/>
      </c>
      <c r="L123" s="86" t="str">
        <f t="shared" si="366"/>
        <v/>
      </c>
      <c r="M123" s="86" t="str">
        <f t="shared" si="366"/>
        <v/>
      </c>
      <c r="N123" s="86" t="str">
        <f t="shared" si="366"/>
        <v/>
      </c>
      <c r="O123" s="86" t="str">
        <f t="shared" si="366"/>
        <v/>
      </c>
      <c r="P123" s="86" t="str">
        <f t="shared" si="366"/>
        <v/>
      </c>
      <c r="Q123" s="86" t="str">
        <f t="shared" si="366"/>
        <v/>
      </c>
      <c r="R123" s="86" t="str">
        <f t="shared" si="366"/>
        <v/>
      </c>
      <c r="S123" s="86" t="str">
        <f t="shared" si="366"/>
        <v/>
      </c>
      <c r="T123" s="86" t="str">
        <f t="shared" si="366"/>
        <v/>
      </c>
      <c r="U123" s="86" t="str">
        <f t="shared" si="366"/>
        <v/>
      </c>
      <c r="V123" s="86" t="str">
        <f t="shared" si="366"/>
        <v/>
      </c>
      <c r="W123" s="86" t="str">
        <f t="shared" si="366"/>
        <v/>
      </c>
      <c r="X123" s="86" t="str">
        <f t="shared" si="366"/>
        <v/>
      </c>
      <c r="Y123" s="86" t="str">
        <f t="shared" si="366"/>
        <v/>
      </c>
      <c r="Z123" s="86" t="str">
        <f t="shared" si="366"/>
        <v/>
      </c>
      <c r="AA123" s="86" t="str">
        <f t="shared" si="366"/>
        <v/>
      </c>
      <c r="AB123" s="86" t="str">
        <f t="shared" si="366"/>
        <v/>
      </c>
      <c r="AC123" s="86" t="str">
        <f t="shared" si="366"/>
        <v/>
      </c>
      <c r="AD123" s="86" t="str">
        <f t="shared" si="366"/>
        <v/>
      </c>
      <c r="AE123" s="86" t="str">
        <f t="shared" si="366"/>
        <v/>
      </c>
      <c r="AF123" s="86" t="str">
        <f t="shared" si="366"/>
        <v/>
      </c>
      <c r="AG123" s="86" t="str">
        <f t="shared" si="366"/>
        <v/>
      </c>
      <c r="AH123" s="86" t="str">
        <f t="shared" si="366"/>
        <v/>
      </c>
      <c r="AI123" s="86" t="str">
        <f t="shared" ref="AI123:BN123" si="367">IF(ISNUMBER(outYear),-AI112,"")</f>
        <v/>
      </c>
      <c r="AJ123" s="86" t="str">
        <f t="shared" si="367"/>
        <v/>
      </c>
      <c r="AK123" s="86" t="str">
        <f t="shared" si="367"/>
        <v/>
      </c>
      <c r="AL123" s="86" t="str">
        <f t="shared" si="367"/>
        <v/>
      </c>
      <c r="AM123" s="86" t="str">
        <f t="shared" si="367"/>
        <v/>
      </c>
      <c r="AN123" s="86" t="str">
        <f t="shared" si="367"/>
        <v/>
      </c>
      <c r="AO123" s="86" t="str">
        <f t="shared" si="367"/>
        <v/>
      </c>
      <c r="AP123" s="86" t="str">
        <f t="shared" si="367"/>
        <v/>
      </c>
      <c r="AQ123" s="86" t="str">
        <f t="shared" si="367"/>
        <v/>
      </c>
      <c r="AR123" s="86" t="str">
        <f t="shared" si="367"/>
        <v/>
      </c>
      <c r="AS123" s="86" t="str">
        <f t="shared" si="367"/>
        <v/>
      </c>
      <c r="AT123" s="86" t="str">
        <f t="shared" si="367"/>
        <v/>
      </c>
      <c r="AU123" s="86" t="str">
        <f t="shared" si="367"/>
        <v/>
      </c>
      <c r="AV123" s="86" t="str">
        <f t="shared" si="367"/>
        <v/>
      </c>
      <c r="AW123" s="86" t="str">
        <f t="shared" si="367"/>
        <v/>
      </c>
      <c r="AX123" s="86" t="str">
        <f t="shared" si="367"/>
        <v/>
      </c>
      <c r="AY123" s="86" t="str">
        <f t="shared" si="367"/>
        <v/>
      </c>
      <c r="AZ123" s="86" t="str">
        <f t="shared" si="367"/>
        <v/>
      </c>
      <c r="BA123" s="86" t="str">
        <f t="shared" si="367"/>
        <v/>
      </c>
      <c r="BB123" s="86" t="str">
        <f t="shared" si="367"/>
        <v/>
      </c>
      <c r="BC123" s="86" t="str">
        <f t="shared" si="367"/>
        <v/>
      </c>
      <c r="BD123" s="86" t="str">
        <f t="shared" si="367"/>
        <v/>
      </c>
      <c r="BE123" s="86" t="str">
        <f t="shared" si="367"/>
        <v/>
      </c>
      <c r="BF123" s="86" t="str">
        <f t="shared" si="367"/>
        <v/>
      </c>
      <c r="BG123" s="86" t="str">
        <f t="shared" si="367"/>
        <v/>
      </c>
      <c r="BH123" s="86" t="str">
        <f t="shared" si="367"/>
        <v/>
      </c>
      <c r="BI123" s="86" t="str">
        <f t="shared" si="367"/>
        <v/>
      </c>
      <c r="BJ123" s="86" t="str">
        <f t="shared" si="367"/>
        <v/>
      </c>
      <c r="BK123" s="86" t="str">
        <f t="shared" si="367"/>
        <v/>
      </c>
      <c r="BL123" s="86" t="str">
        <f t="shared" si="367"/>
        <v/>
      </c>
      <c r="BM123" s="86" t="str">
        <f t="shared" si="367"/>
        <v/>
      </c>
      <c r="BN123" s="86" t="str">
        <f t="shared" si="367"/>
        <v/>
      </c>
      <c r="BO123" s="86" t="str">
        <f t="shared" ref="BO123:CX123" si="368">IF(ISNUMBER(outYear),-BO112,"")</f>
        <v/>
      </c>
      <c r="BP123" s="86" t="str">
        <f t="shared" si="368"/>
        <v/>
      </c>
      <c r="BQ123" s="86" t="str">
        <f t="shared" si="368"/>
        <v/>
      </c>
      <c r="BR123" s="86" t="str">
        <f t="shared" si="368"/>
        <v/>
      </c>
      <c r="BS123" s="86" t="str">
        <f t="shared" si="368"/>
        <v/>
      </c>
      <c r="BT123" s="86" t="str">
        <f t="shared" si="368"/>
        <v/>
      </c>
      <c r="BU123" s="86" t="str">
        <f t="shared" si="368"/>
        <v/>
      </c>
      <c r="BV123" s="86" t="str">
        <f t="shared" si="368"/>
        <v/>
      </c>
      <c r="BW123" s="86" t="str">
        <f t="shared" si="368"/>
        <v/>
      </c>
      <c r="BX123" s="86" t="str">
        <f t="shared" si="368"/>
        <v/>
      </c>
      <c r="BY123" s="86" t="str">
        <f t="shared" si="368"/>
        <v/>
      </c>
      <c r="BZ123" s="86" t="str">
        <f t="shared" si="368"/>
        <v/>
      </c>
      <c r="CA123" s="86" t="str">
        <f t="shared" si="368"/>
        <v/>
      </c>
      <c r="CB123" s="86" t="str">
        <f t="shared" si="368"/>
        <v/>
      </c>
      <c r="CC123" s="86" t="str">
        <f t="shared" si="368"/>
        <v/>
      </c>
      <c r="CD123" s="86" t="str">
        <f t="shared" si="368"/>
        <v/>
      </c>
      <c r="CE123" s="86" t="str">
        <f t="shared" si="368"/>
        <v/>
      </c>
      <c r="CF123" s="86" t="str">
        <f t="shared" si="368"/>
        <v/>
      </c>
      <c r="CG123" s="86" t="str">
        <f t="shared" si="368"/>
        <v/>
      </c>
      <c r="CH123" s="86" t="str">
        <f t="shared" si="368"/>
        <v/>
      </c>
      <c r="CI123" s="86" t="str">
        <f t="shared" si="368"/>
        <v/>
      </c>
      <c r="CJ123" s="86" t="str">
        <f t="shared" si="368"/>
        <v/>
      </c>
      <c r="CK123" s="86" t="str">
        <f t="shared" si="368"/>
        <v/>
      </c>
      <c r="CL123" s="86" t="str">
        <f t="shared" si="368"/>
        <v/>
      </c>
      <c r="CM123" s="86" t="str">
        <f t="shared" si="368"/>
        <v/>
      </c>
      <c r="CN123" s="86" t="str">
        <f t="shared" si="368"/>
        <v/>
      </c>
      <c r="CO123" s="86" t="str">
        <f t="shared" si="368"/>
        <v/>
      </c>
      <c r="CP123" s="86" t="str">
        <f t="shared" si="368"/>
        <v/>
      </c>
      <c r="CQ123" s="86" t="str">
        <f t="shared" si="368"/>
        <v/>
      </c>
      <c r="CR123" s="86" t="str">
        <f t="shared" si="368"/>
        <v/>
      </c>
      <c r="CS123" s="86" t="str">
        <f t="shared" si="368"/>
        <v/>
      </c>
      <c r="CT123" s="86" t="str">
        <f t="shared" si="368"/>
        <v/>
      </c>
      <c r="CU123" s="86" t="str">
        <f t="shared" si="368"/>
        <v/>
      </c>
      <c r="CV123" s="86" t="str">
        <f t="shared" si="368"/>
        <v/>
      </c>
      <c r="CW123" s="86" t="str">
        <f t="shared" si="368"/>
        <v/>
      </c>
      <c r="CX123" s="86" t="str">
        <f t="shared" si="368"/>
        <v/>
      </c>
    </row>
    <row r="124" spans="1:16384" customFormat="1" x14ac:dyDescent="0.25">
      <c r="A124" s="60" t="s">
        <v>74</v>
      </c>
      <c r="B124" s="5"/>
      <c r="C124" s="81" t="str">
        <f t="shared" ref="C124:AH124" si="369">IF(ISNUMBER(outYear),SUM(C117,C121:C123),"")</f>
        <v/>
      </c>
      <c r="D124" s="81" t="str">
        <f>IF(ISNUMBER(outYear),SUM(D117,D121:D123),"")</f>
        <v/>
      </c>
      <c r="E124" s="81" t="str">
        <f t="shared" si="369"/>
        <v/>
      </c>
      <c r="F124" s="81" t="str">
        <f t="shared" si="369"/>
        <v/>
      </c>
      <c r="G124" s="81" t="str">
        <f t="shared" si="369"/>
        <v/>
      </c>
      <c r="H124" s="81" t="str">
        <f t="shared" si="369"/>
        <v/>
      </c>
      <c r="I124" s="81" t="str">
        <f t="shared" si="369"/>
        <v/>
      </c>
      <c r="J124" s="81" t="str">
        <f t="shared" si="369"/>
        <v/>
      </c>
      <c r="K124" s="81" t="str">
        <f t="shared" si="369"/>
        <v/>
      </c>
      <c r="L124" s="81" t="str">
        <f t="shared" si="369"/>
        <v/>
      </c>
      <c r="M124" s="81" t="str">
        <f t="shared" si="369"/>
        <v/>
      </c>
      <c r="N124" s="81" t="str">
        <f t="shared" si="369"/>
        <v/>
      </c>
      <c r="O124" s="81" t="str">
        <f t="shared" si="369"/>
        <v/>
      </c>
      <c r="P124" s="81" t="str">
        <f t="shared" si="369"/>
        <v/>
      </c>
      <c r="Q124" s="81" t="str">
        <f t="shared" si="369"/>
        <v/>
      </c>
      <c r="R124" s="81" t="str">
        <f t="shared" si="369"/>
        <v/>
      </c>
      <c r="S124" s="81" t="str">
        <f t="shared" si="369"/>
        <v/>
      </c>
      <c r="T124" s="81" t="str">
        <f t="shared" si="369"/>
        <v/>
      </c>
      <c r="U124" s="81" t="str">
        <f t="shared" si="369"/>
        <v/>
      </c>
      <c r="V124" s="81" t="str">
        <f t="shared" si="369"/>
        <v/>
      </c>
      <c r="W124" s="81" t="str">
        <f t="shared" si="369"/>
        <v/>
      </c>
      <c r="X124" s="81" t="str">
        <f t="shared" si="369"/>
        <v/>
      </c>
      <c r="Y124" s="81" t="str">
        <f t="shared" si="369"/>
        <v/>
      </c>
      <c r="Z124" s="81" t="str">
        <f t="shared" si="369"/>
        <v/>
      </c>
      <c r="AA124" s="81" t="str">
        <f t="shared" si="369"/>
        <v/>
      </c>
      <c r="AB124" s="81" t="str">
        <f t="shared" si="369"/>
        <v/>
      </c>
      <c r="AC124" s="81" t="str">
        <f t="shared" si="369"/>
        <v/>
      </c>
      <c r="AD124" s="81" t="str">
        <f t="shared" si="369"/>
        <v/>
      </c>
      <c r="AE124" s="81" t="str">
        <f t="shared" si="369"/>
        <v/>
      </c>
      <c r="AF124" s="81" t="str">
        <f t="shared" si="369"/>
        <v/>
      </c>
      <c r="AG124" s="81" t="str">
        <f t="shared" si="369"/>
        <v/>
      </c>
      <c r="AH124" s="81" t="str">
        <f t="shared" si="369"/>
        <v/>
      </c>
      <c r="AI124" s="81" t="str">
        <f t="shared" ref="AI124:BN124" si="370">IF(ISNUMBER(outYear),SUM(AI117,AI121:AI123),"")</f>
        <v/>
      </c>
      <c r="AJ124" s="81" t="str">
        <f t="shared" si="370"/>
        <v/>
      </c>
      <c r="AK124" s="81" t="str">
        <f t="shared" si="370"/>
        <v/>
      </c>
      <c r="AL124" s="81" t="str">
        <f t="shared" si="370"/>
        <v/>
      </c>
      <c r="AM124" s="81" t="str">
        <f t="shared" si="370"/>
        <v/>
      </c>
      <c r="AN124" s="81" t="str">
        <f t="shared" si="370"/>
        <v/>
      </c>
      <c r="AO124" s="81" t="str">
        <f t="shared" si="370"/>
        <v/>
      </c>
      <c r="AP124" s="81" t="str">
        <f t="shared" si="370"/>
        <v/>
      </c>
      <c r="AQ124" s="81" t="str">
        <f t="shared" si="370"/>
        <v/>
      </c>
      <c r="AR124" s="81" t="str">
        <f t="shared" si="370"/>
        <v/>
      </c>
      <c r="AS124" s="81" t="str">
        <f t="shared" si="370"/>
        <v/>
      </c>
      <c r="AT124" s="81" t="str">
        <f t="shared" si="370"/>
        <v/>
      </c>
      <c r="AU124" s="81" t="str">
        <f t="shared" si="370"/>
        <v/>
      </c>
      <c r="AV124" s="81" t="str">
        <f t="shared" si="370"/>
        <v/>
      </c>
      <c r="AW124" s="81" t="str">
        <f t="shared" si="370"/>
        <v/>
      </c>
      <c r="AX124" s="81" t="str">
        <f t="shared" si="370"/>
        <v/>
      </c>
      <c r="AY124" s="81" t="str">
        <f t="shared" si="370"/>
        <v/>
      </c>
      <c r="AZ124" s="81" t="str">
        <f t="shared" si="370"/>
        <v/>
      </c>
      <c r="BA124" s="81" t="str">
        <f t="shared" si="370"/>
        <v/>
      </c>
      <c r="BB124" s="81" t="str">
        <f t="shared" si="370"/>
        <v/>
      </c>
      <c r="BC124" s="81" t="str">
        <f t="shared" si="370"/>
        <v/>
      </c>
      <c r="BD124" s="81" t="str">
        <f t="shared" si="370"/>
        <v/>
      </c>
      <c r="BE124" s="81" t="str">
        <f t="shared" si="370"/>
        <v/>
      </c>
      <c r="BF124" s="81" t="str">
        <f t="shared" si="370"/>
        <v/>
      </c>
      <c r="BG124" s="81" t="str">
        <f t="shared" si="370"/>
        <v/>
      </c>
      <c r="BH124" s="81" t="str">
        <f t="shared" si="370"/>
        <v/>
      </c>
      <c r="BI124" s="81" t="str">
        <f t="shared" si="370"/>
        <v/>
      </c>
      <c r="BJ124" s="81" t="str">
        <f t="shared" si="370"/>
        <v/>
      </c>
      <c r="BK124" s="81" t="str">
        <f t="shared" si="370"/>
        <v/>
      </c>
      <c r="BL124" s="81" t="str">
        <f t="shared" si="370"/>
        <v/>
      </c>
      <c r="BM124" s="81" t="str">
        <f t="shared" si="370"/>
        <v/>
      </c>
      <c r="BN124" s="81" t="str">
        <f t="shared" si="370"/>
        <v/>
      </c>
      <c r="BO124" s="81" t="str">
        <f t="shared" ref="BO124:CT124" si="371">IF(ISNUMBER(outYear),SUM(BO117,BO121:BO123),"")</f>
        <v/>
      </c>
      <c r="BP124" s="81" t="str">
        <f t="shared" si="371"/>
        <v/>
      </c>
      <c r="BQ124" s="81" t="str">
        <f t="shared" si="371"/>
        <v/>
      </c>
      <c r="BR124" s="81" t="str">
        <f t="shared" si="371"/>
        <v/>
      </c>
      <c r="BS124" s="81" t="str">
        <f t="shared" si="371"/>
        <v/>
      </c>
      <c r="BT124" s="81" t="str">
        <f t="shared" si="371"/>
        <v/>
      </c>
      <c r="BU124" s="81" t="str">
        <f t="shared" si="371"/>
        <v/>
      </c>
      <c r="BV124" s="81" t="str">
        <f t="shared" si="371"/>
        <v/>
      </c>
      <c r="BW124" s="81" t="str">
        <f t="shared" si="371"/>
        <v/>
      </c>
      <c r="BX124" s="81" t="str">
        <f t="shared" si="371"/>
        <v/>
      </c>
      <c r="BY124" s="81" t="str">
        <f t="shared" si="371"/>
        <v/>
      </c>
      <c r="BZ124" s="81" t="str">
        <f t="shared" si="371"/>
        <v/>
      </c>
      <c r="CA124" s="81" t="str">
        <f t="shared" si="371"/>
        <v/>
      </c>
      <c r="CB124" s="81" t="str">
        <f t="shared" si="371"/>
        <v/>
      </c>
      <c r="CC124" s="81" t="str">
        <f t="shared" si="371"/>
        <v/>
      </c>
      <c r="CD124" s="81" t="str">
        <f t="shared" si="371"/>
        <v/>
      </c>
      <c r="CE124" s="81" t="str">
        <f t="shared" si="371"/>
        <v/>
      </c>
      <c r="CF124" s="81" t="str">
        <f t="shared" si="371"/>
        <v/>
      </c>
      <c r="CG124" s="81" t="str">
        <f t="shared" si="371"/>
        <v/>
      </c>
      <c r="CH124" s="81" t="str">
        <f t="shared" si="371"/>
        <v/>
      </c>
      <c r="CI124" s="81" t="str">
        <f t="shared" si="371"/>
        <v/>
      </c>
      <c r="CJ124" s="81" t="str">
        <f t="shared" si="371"/>
        <v/>
      </c>
      <c r="CK124" s="81" t="str">
        <f t="shared" si="371"/>
        <v/>
      </c>
      <c r="CL124" s="81" t="str">
        <f t="shared" si="371"/>
        <v/>
      </c>
      <c r="CM124" s="81" t="str">
        <f t="shared" si="371"/>
        <v/>
      </c>
      <c r="CN124" s="81" t="str">
        <f t="shared" si="371"/>
        <v/>
      </c>
      <c r="CO124" s="81" t="str">
        <f t="shared" si="371"/>
        <v/>
      </c>
      <c r="CP124" s="81" t="str">
        <f t="shared" si="371"/>
        <v/>
      </c>
      <c r="CQ124" s="81" t="str">
        <f t="shared" si="371"/>
        <v/>
      </c>
      <c r="CR124" s="81" t="str">
        <f t="shared" si="371"/>
        <v/>
      </c>
      <c r="CS124" s="81" t="str">
        <f t="shared" si="371"/>
        <v/>
      </c>
      <c r="CT124" s="81" t="str">
        <f t="shared" si="371"/>
        <v/>
      </c>
      <c r="CU124" s="81" t="str">
        <f t="shared" ref="CU124:CX124" si="372">IF(ISNUMBER(outYear),SUM(CU117,CU121:CU123),"")</f>
        <v/>
      </c>
      <c r="CV124" s="81" t="str">
        <f t="shared" si="372"/>
        <v/>
      </c>
      <c r="CW124" s="81" t="str">
        <f t="shared" si="372"/>
        <v/>
      </c>
      <c r="CX124" s="81" t="str">
        <f t="shared" si="372"/>
        <v/>
      </c>
    </row>
    <row r="125" spans="1:16384" customFormat="1" x14ac:dyDescent="0.25">
      <c r="A125" s="55" t="s">
        <v>166</v>
      </c>
      <c r="B125" s="5"/>
      <c r="C125" s="76" t="str">
        <f t="shared" ref="C125:AH125" si="373">IF(ISNUMBER(outYear),C115-C124,"")</f>
        <v/>
      </c>
      <c r="D125" s="76" t="str">
        <f>IF(ISNUMBER(outYear),D115-D124,"")</f>
        <v/>
      </c>
      <c r="E125" s="76" t="str">
        <f t="shared" si="373"/>
        <v/>
      </c>
      <c r="F125" s="76" t="str">
        <f t="shared" si="373"/>
        <v/>
      </c>
      <c r="G125" s="76" t="str">
        <f t="shared" si="373"/>
        <v/>
      </c>
      <c r="H125" s="76" t="str">
        <f t="shared" si="373"/>
        <v/>
      </c>
      <c r="I125" s="76" t="str">
        <f t="shared" si="373"/>
        <v/>
      </c>
      <c r="J125" s="76" t="str">
        <f t="shared" si="373"/>
        <v/>
      </c>
      <c r="K125" s="76" t="str">
        <f t="shared" si="373"/>
        <v/>
      </c>
      <c r="L125" s="76" t="str">
        <f t="shared" si="373"/>
        <v/>
      </c>
      <c r="M125" s="76" t="str">
        <f t="shared" si="373"/>
        <v/>
      </c>
      <c r="N125" s="76" t="str">
        <f t="shared" si="373"/>
        <v/>
      </c>
      <c r="O125" s="76" t="str">
        <f t="shared" si="373"/>
        <v/>
      </c>
      <c r="P125" s="76" t="str">
        <f t="shared" si="373"/>
        <v/>
      </c>
      <c r="Q125" s="76" t="str">
        <f t="shared" si="373"/>
        <v/>
      </c>
      <c r="R125" s="76" t="str">
        <f t="shared" si="373"/>
        <v/>
      </c>
      <c r="S125" s="76" t="str">
        <f t="shared" si="373"/>
        <v/>
      </c>
      <c r="T125" s="76" t="str">
        <f t="shared" si="373"/>
        <v/>
      </c>
      <c r="U125" s="76" t="str">
        <f t="shared" si="373"/>
        <v/>
      </c>
      <c r="V125" s="76" t="str">
        <f t="shared" si="373"/>
        <v/>
      </c>
      <c r="W125" s="76" t="str">
        <f t="shared" si="373"/>
        <v/>
      </c>
      <c r="X125" s="76" t="str">
        <f t="shared" si="373"/>
        <v/>
      </c>
      <c r="Y125" s="76" t="str">
        <f t="shared" si="373"/>
        <v/>
      </c>
      <c r="Z125" s="76" t="str">
        <f t="shared" si="373"/>
        <v/>
      </c>
      <c r="AA125" s="76" t="str">
        <f t="shared" si="373"/>
        <v/>
      </c>
      <c r="AB125" s="76" t="str">
        <f t="shared" si="373"/>
        <v/>
      </c>
      <c r="AC125" s="76" t="str">
        <f t="shared" si="373"/>
        <v/>
      </c>
      <c r="AD125" s="76" t="str">
        <f t="shared" si="373"/>
        <v/>
      </c>
      <c r="AE125" s="76" t="str">
        <f t="shared" si="373"/>
        <v/>
      </c>
      <c r="AF125" s="76" t="str">
        <f t="shared" si="373"/>
        <v/>
      </c>
      <c r="AG125" s="76" t="str">
        <f t="shared" si="373"/>
        <v/>
      </c>
      <c r="AH125" s="76" t="str">
        <f t="shared" si="373"/>
        <v/>
      </c>
      <c r="AI125" s="76" t="str">
        <f t="shared" ref="AI125:BN125" si="374">IF(ISNUMBER(outYear),AI115-AI124,"")</f>
        <v/>
      </c>
      <c r="AJ125" s="76" t="str">
        <f t="shared" si="374"/>
        <v/>
      </c>
      <c r="AK125" s="76" t="str">
        <f t="shared" si="374"/>
        <v/>
      </c>
      <c r="AL125" s="76" t="str">
        <f t="shared" si="374"/>
        <v/>
      </c>
      <c r="AM125" s="76" t="str">
        <f t="shared" si="374"/>
        <v/>
      </c>
      <c r="AN125" s="76" t="str">
        <f t="shared" si="374"/>
        <v/>
      </c>
      <c r="AO125" s="76" t="str">
        <f t="shared" si="374"/>
        <v/>
      </c>
      <c r="AP125" s="76" t="str">
        <f t="shared" si="374"/>
        <v/>
      </c>
      <c r="AQ125" s="76" t="str">
        <f t="shared" si="374"/>
        <v/>
      </c>
      <c r="AR125" s="76" t="str">
        <f t="shared" si="374"/>
        <v/>
      </c>
      <c r="AS125" s="76" t="str">
        <f t="shared" si="374"/>
        <v/>
      </c>
      <c r="AT125" s="76" t="str">
        <f t="shared" si="374"/>
        <v/>
      </c>
      <c r="AU125" s="76" t="str">
        <f t="shared" si="374"/>
        <v/>
      </c>
      <c r="AV125" s="76" t="str">
        <f t="shared" si="374"/>
        <v/>
      </c>
      <c r="AW125" s="76" t="str">
        <f t="shared" si="374"/>
        <v/>
      </c>
      <c r="AX125" s="76" t="str">
        <f t="shared" si="374"/>
        <v/>
      </c>
      <c r="AY125" s="76" t="str">
        <f t="shared" si="374"/>
        <v/>
      </c>
      <c r="AZ125" s="76" t="str">
        <f t="shared" si="374"/>
        <v/>
      </c>
      <c r="BA125" s="76" t="str">
        <f t="shared" si="374"/>
        <v/>
      </c>
      <c r="BB125" s="76" t="str">
        <f t="shared" si="374"/>
        <v/>
      </c>
      <c r="BC125" s="76" t="str">
        <f t="shared" si="374"/>
        <v/>
      </c>
      <c r="BD125" s="76" t="str">
        <f t="shared" si="374"/>
        <v/>
      </c>
      <c r="BE125" s="76" t="str">
        <f t="shared" si="374"/>
        <v/>
      </c>
      <c r="BF125" s="76" t="str">
        <f t="shared" si="374"/>
        <v/>
      </c>
      <c r="BG125" s="76" t="str">
        <f t="shared" si="374"/>
        <v/>
      </c>
      <c r="BH125" s="76" t="str">
        <f t="shared" si="374"/>
        <v/>
      </c>
      <c r="BI125" s="76" t="str">
        <f t="shared" si="374"/>
        <v/>
      </c>
      <c r="BJ125" s="76" t="str">
        <f t="shared" si="374"/>
        <v/>
      </c>
      <c r="BK125" s="76" t="str">
        <f t="shared" si="374"/>
        <v/>
      </c>
      <c r="BL125" s="76" t="str">
        <f t="shared" si="374"/>
        <v/>
      </c>
      <c r="BM125" s="76" t="str">
        <f t="shared" si="374"/>
        <v/>
      </c>
      <c r="BN125" s="76" t="str">
        <f t="shared" si="374"/>
        <v/>
      </c>
      <c r="BO125" s="76" t="str">
        <f t="shared" ref="BO125:CT125" si="375">IF(ISNUMBER(outYear),BO115-BO124,"")</f>
        <v/>
      </c>
      <c r="BP125" s="76" t="str">
        <f t="shared" si="375"/>
        <v/>
      </c>
      <c r="BQ125" s="76" t="str">
        <f t="shared" si="375"/>
        <v/>
      </c>
      <c r="BR125" s="76" t="str">
        <f t="shared" si="375"/>
        <v/>
      </c>
      <c r="BS125" s="76" t="str">
        <f t="shared" si="375"/>
        <v/>
      </c>
      <c r="BT125" s="76" t="str">
        <f t="shared" si="375"/>
        <v/>
      </c>
      <c r="BU125" s="76" t="str">
        <f t="shared" si="375"/>
        <v/>
      </c>
      <c r="BV125" s="76" t="str">
        <f t="shared" si="375"/>
        <v/>
      </c>
      <c r="BW125" s="76" t="str">
        <f t="shared" si="375"/>
        <v/>
      </c>
      <c r="BX125" s="76" t="str">
        <f t="shared" si="375"/>
        <v/>
      </c>
      <c r="BY125" s="76" t="str">
        <f t="shared" si="375"/>
        <v/>
      </c>
      <c r="BZ125" s="76" t="str">
        <f t="shared" si="375"/>
        <v/>
      </c>
      <c r="CA125" s="76" t="str">
        <f t="shared" si="375"/>
        <v/>
      </c>
      <c r="CB125" s="76" t="str">
        <f t="shared" si="375"/>
        <v/>
      </c>
      <c r="CC125" s="76" t="str">
        <f t="shared" si="375"/>
        <v/>
      </c>
      <c r="CD125" s="76" t="str">
        <f t="shared" si="375"/>
        <v/>
      </c>
      <c r="CE125" s="76" t="str">
        <f t="shared" si="375"/>
        <v/>
      </c>
      <c r="CF125" s="76" t="str">
        <f t="shared" si="375"/>
        <v/>
      </c>
      <c r="CG125" s="76" t="str">
        <f t="shared" si="375"/>
        <v/>
      </c>
      <c r="CH125" s="76" t="str">
        <f t="shared" si="375"/>
        <v/>
      </c>
      <c r="CI125" s="76" t="str">
        <f t="shared" si="375"/>
        <v/>
      </c>
      <c r="CJ125" s="76" t="str">
        <f t="shared" si="375"/>
        <v/>
      </c>
      <c r="CK125" s="76" t="str">
        <f t="shared" si="375"/>
        <v/>
      </c>
      <c r="CL125" s="76" t="str">
        <f t="shared" si="375"/>
        <v/>
      </c>
      <c r="CM125" s="76" t="str">
        <f t="shared" si="375"/>
        <v/>
      </c>
      <c r="CN125" s="76" t="str">
        <f t="shared" si="375"/>
        <v/>
      </c>
      <c r="CO125" s="76" t="str">
        <f t="shared" si="375"/>
        <v/>
      </c>
      <c r="CP125" s="76" t="str">
        <f t="shared" si="375"/>
        <v/>
      </c>
      <c r="CQ125" s="76" t="str">
        <f t="shared" si="375"/>
        <v/>
      </c>
      <c r="CR125" s="76" t="str">
        <f t="shared" si="375"/>
        <v/>
      </c>
      <c r="CS125" s="76" t="str">
        <f t="shared" si="375"/>
        <v/>
      </c>
      <c r="CT125" s="76" t="str">
        <f t="shared" si="375"/>
        <v/>
      </c>
      <c r="CU125" s="76" t="str">
        <f t="shared" ref="CU125:CX125" si="376">IF(ISNUMBER(outYear),CU115-CU124,"")</f>
        <v/>
      </c>
      <c r="CV125" s="76" t="str">
        <f t="shared" si="376"/>
        <v/>
      </c>
      <c r="CW125" s="76" t="str">
        <f t="shared" si="376"/>
        <v/>
      </c>
      <c r="CX125" s="76" t="str">
        <f t="shared" si="376"/>
        <v/>
      </c>
    </row>
    <row r="126" spans="1:16384" customFormat="1" x14ac:dyDescent="0.25">
      <c r="A126" s="55" t="s">
        <v>195</v>
      </c>
      <c r="B126" s="5"/>
      <c r="C126" s="76">
        <f t="array" ref="C126:CX126">'Inputs and Outputs'!C104:CX104</f>
        <v>0</v>
      </c>
      <c r="D126" s="76">
        <v>0</v>
      </c>
      <c r="E126" s="76">
        <v>0</v>
      </c>
      <c r="F126" s="76">
        <v>0</v>
      </c>
      <c r="G126" s="76">
        <v>0</v>
      </c>
      <c r="H126" s="76">
        <v>0</v>
      </c>
      <c r="I126" s="76">
        <v>0</v>
      </c>
      <c r="J126" s="76">
        <v>0</v>
      </c>
      <c r="K126" s="76">
        <v>0</v>
      </c>
      <c r="L126" s="76">
        <v>0</v>
      </c>
      <c r="M126" s="76">
        <v>0</v>
      </c>
      <c r="N126" s="76">
        <v>0</v>
      </c>
      <c r="O126" s="76">
        <v>0</v>
      </c>
      <c r="P126" s="76">
        <v>0</v>
      </c>
      <c r="Q126" s="76">
        <v>0</v>
      </c>
      <c r="R126" s="76">
        <v>0</v>
      </c>
      <c r="S126" s="76">
        <v>0</v>
      </c>
      <c r="T126" s="76">
        <v>0</v>
      </c>
      <c r="U126" s="76">
        <v>0</v>
      </c>
      <c r="V126" s="76">
        <v>0</v>
      </c>
      <c r="W126" s="76">
        <v>0</v>
      </c>
      <c r="X126" s="76">
        <v>0</v>
      </c>
      <c r="Y126" s="76">
        <v>0</v>
      </c>
      <c r="Z126" s="76">
        <v>0</v>
      </c>
      <c r="AA126" s="76">
        <v>0</v>
      </c>
      <c r="AB126" s="76">
        <v>0</v>
      </c>
      <c r="AC126" s="76">
        <v>0</v>
      </c>
      <c r="AD126" s="76">
        <v>0</v>
      </c>
      <c r="AE126" s="76">
        <v>0</v>
      </c>
      <c r="AF126" s="76">
        <v>0</v>
      </c>
      <c r="AG126" s="76">
        <v>0</v>
      </c>
      <c r="AH126" s="76">
        <v>0</v>
      </c>
      <c r="AI126" s="76">
        <v>0</v>
      </c>
      <c r="AJ126" s="76">
        <v>0</v>
      </c>
      <c r="AK126" s="76">
        <v>0</v>
      </c>
      <c r="AL126" s="76">
        <v>0</v>
      </c>
      <c r="AM126" s="76">
        <v>0</v>
      </c>
      <c r="AN126" s="76">
        <v>0</v>
      </c>
      <c r="AO126" s="76">
        <v>0</v>
      </c>
      <c r="AP126" s="76">
        <v>0</v>
      </c>
      <c r="AQ126" s="76">
        <v>0</v>
      </c>
      <c r="AR126" s="76">
        <v>0</v>
      </c>
      <c r="AS126" s="76">
        <v>0</v>
      </c>
      <c r="AT126" s="76">
        <v>0</v>
      </c>
      <c r="AU126" s="76">
        <v>0</v>
      </c>
      <c r="AV126" s="76">
        <v>0</v>
      </c>
      <c r="AW126" s="76">
        <v>0</v>
      </c>
      <c r="AX126" s="76">
        <v>0</v>
      </c>
      <c r="AY126" s="76">
        <v>0</v>
      </c>
      <c r="AZ126" s="76">
        <v>0</v>
      </c>
      <c r="BA126" s="76">
        <v>0</v>
      </c>
      <c r="BB126" s="76">
        <v>0</v>
      </c>
      <c r="BC126" s="76">
        <v>0</v>
      </c>
      <c r="BD126" s="76">
        <v>0</v>
      </c>
      <c r="BE126" s="76">
        <v>0</v>
      </c>
      <c r="BF126" s="76">
        <v>0</v>
      </c>
      <c r="BG126" s="76">
        <v>0</v>
      </c>
      <c r="BH126" s="76">
        <v>0</v>
      </c>
      <c r="BI126" s="76">
        <v>0</v>
      </c>
      <c r="BJ126" s="76">
        <v>0</v>
      </c>
      <c r="BK126" s="76">
        <v>0</v>
      </c>
      <c r="BL126" s="76">
        <v>0</v>
      </c>
      <c r="BM126" s="76">
        <v>0</v>
      </c>
      <c r="BN126" s="76">
        <v>0</v>
      </c>
      <c r="BO126" s="76">
        <v>0</v>
      </c>
      <c r="BP126" s="76">
        <v>0</v>
      </c>
      <c r="BQ126" s="76">
        <v>0</v>
      </c>
      <c r="BR126" s="76">
        <v>0</v>
      </c>
      <c r="BS126" s="76">
        <v>0</v>
      </c>
      <c r="BT126" s="76">
        <v>0</v>
      </c>
      <c r="BU126" s="76">
        <v>0</v>
      </c>
      <c r="BV126" s="76">
        <v>0</v>
      </c>
      <c r="BW126" s="76">
        <v>0</v>
      </c>
      <c r="BX126" s="76">
        <v>0</v>
      </c>
      <c r="BY126" s="76">
        <v>0</v>
      </c>
      <c r="BZ126" s="76">
        <v>0</v>
      </c>
      <c r="CA126" s="76">
        <v>0</v>
      </c>
      <c r="CB126" s="76">
        <v>0</v>
      </c>
      <c r="CC126" s="76">
        <v>0</v>
      </c>
      <c r="CD126" s="76">
        <v>0</v>
      </c>
      <c r="CE126" s="76">
        <v>0</v>
      </c>
      <c r="CF126" s="76">
        <v>0</v>
      </c>
      <c r="CG126" s="76">
        <v>0</v>
      </c>
      <c r="CH126" s="76">
        <v>0</v>
      </c>
      <c r="CI126" s="76">
        <v>0</v>
      </c>
      <c r="CJ126" s="76">
        <v>0</v>
      </c>
      <c r="CK126" s="76">
        <v>0</v>
      </c>
      <c r="CL126" s="76">
        <v>0</v>
      </c>
      <c r="CM126" s="76">
        <v>0</v>
      </c>
      <c r="CN126" s="76">
        <v>0</v>
      </c>
      <c r="CO126" s="76">
        <v>0</v>
      </c>
      <c r="CP126" s="76">
        <v>0</v>
      </c>
      <c r="CQ126" s="76">
        <v>0</v>
      </c>
      <c r="CR126" s="76">
        <v>0</v>
      </c>
      <c r="CS126" s="76">
        <v>0</v>
      </c>
      <c r="CT126" s="76">
        <v>0</v>
      </c>
      <c r="CU126" s="76">
        <v>0</v>
      </c>
      <c r="CV126" s="76">
        <v>0</v>
      </c>
      <c r="CW126" s="76">
        <v>0</v>
      </c>
      <c r="CX126" s="76">
        <v>0</v>
      </c>
    </row>
    <row r="127" spans="1:16384" customFormat="1" x14ac:dyDescent="0.25">
      <c r="A127" s="63" t="s">
        <v>11</v>
      </c>
      <c r="B127" s="5"/>
      <c r="C127" s="76" t="str">
        <f t="shared" ref="C127:AH127" si="377">IF(ISNUMBER(outYear),+C126*C125/100,"")</f>
        <v/>
      </c>
      <c r="D127" s="76" t="str">
        <f t="shared" si="377"/>
        <v/>
      </c>
      <c r="E127" s="76" t="str">
        <f t="shared" si="377"/>
        <v/>
      </c>
      <c r="F127" s="76" t="str">
        <f t="shared" si="377"/>
        <v/>
      </c>
      <c r="G127" s="76" t="str">
        <f t="shared" si="377"/>
        <v/>
      </c>
      <c r="H127" s="76" t="str">
        <f t="shared" si="377"/>
        <v/>
      </c>
      <c r="I127" s="76" t="str">
        <f t="shared" si="377"/>
        <v/>
      </c>
      <c r="J127" s="76" t="str">
        <f t="shared" si="377"/>
        <v/>
      </c>
      <c r="K127" s="76" t="str">
        <f t="shared" si="377"/>
        <v/>
      </c>
      <c r="L127" s="76" t="str">
        <f t="shared" si="377"/>
        <v/>
      </c>
      <c r="M127" s="76" t="str">
        <f t="shared" si="377"/>
        <v/>
      </c>
      <c r="N127" s="76" t="str">
        <f t="shared" si="377"/>
        <v/>
      </c>
      <c r="O127" s="76" t="str">
        <f t="shared" si="377"/>
        <v/>
      </c>
      <c r="P127" s="76" t="str">
        <f t="shared" si="377"/>
        <v/>
      </c>
      <c r="Q127" s="76" t="str">
        <f t="shared" si="377"/>
        <v/>
      </c>
      <c r="R127" s="76" t="str">
        <f t="shared" si="377"/>
        <v/>
      </c>
      <c r="S127" s="76" t="str">
        <f t="shared" si="377"/>
        <v/>
      </c>
      <c r="T127" s="76" t="str">
        <f t="shared" si="377"/>
        <v/>
      </c>
      <c r="U127" s="76" t="str">
        <f t="shared" si="377"/>
        <v/>
      </c>
      <c r="V127" s="76" t="str">
        <f t="shared" si="377"/>
        <v/>
      </c>
      <c r="W127" s="76" t="str">
        <f t="shared" si="377"/>
        <v/>
      </c>
      <c r="X127" s="76" t="str">
        <f t="shared" si="377"/>
        <v/>
      </c>
      <c r="Y127" s="76" t="str">
        <f t="shared" si="377"/>
        <v/>
      </c>
      <c r="Z127" s="76" t="str">
        <f t="shared" si="377"/>
        <v/>
      </c>
      <c r="AA127" s="76" t="str">
        <f t="shared" si="377"/>
        <v/>
      </c>
      <c r="AB127" s="76" t="str">
        <f t="shared" si="377"/>
        <v/>
      </c>
      <c r="AC127" s="76" t="str">
        <f t="shared" si="377"/>
        <v/>
      </c>
      <c r="AD127" s="76" t="str">
        <f t="shared" si="377"/>
        <v/>
      </c>
      <c r="AE127" s="76" t="str">
        <f t="shared" si="377"/>
        <v/>
      </c>
      <c r="AF127" s="76" t="str">
        <f t="shared" si="377"/>
        <v/>
      </c>
      <c r="AG127" s="76" t="str">
        <f t="shared" si="377"/>
        <v/>
      </c>
      <c r="AH127" s="76" t="str">
        <f t="shared" si="377"/>
        <v/>
      </c>
      <c r="AI127" s="76" t="str">
        <f t="shared" ref="AI127:BN127" si="378">IF(ISNUMBER(outYear),+AI126*AI125/100,"")</f>
        <v/>
      </c>
      <c r="AJ127" s="76" t="str">
        <f t="shared" si="378"/>
        <v/>
      </c>
      <c r="AK127" s="76" t="str">
        <f t="shared" si="378"/>
        <v/>
      </c>
      <c r="AL127" s="76" t="str">
        <f t="shared" si="378"/>
        <v/>
      </c>
      <c r="AM127" s="76" t="str">
        <f t="shared" si="378"/>
        <v/>
      </c>
      <c r="AN127" s="76" t="str">
        <f t="shared" si="378"/>
        <v/>
      </c>
      <c r="AO127" s="76" t="str">
        <f t="shared" si="378"/>
        <v/>
      </c>
      <c r="AP127" s="76" t="str">
        <f t="shared" si="378"/>
        <v/>
      </c>
      <c r="AQ127" s="76" t="str">
        <f t="shared" si="378"/>
        <v/>
      </c>
      <c r="AR127" s="76" t="str">
        <f t="shared" si="378"/>
        <v/>
      </c>
      <c r="AS127" s="76" t="str">
        <f t="shared" si="378"/>
        <v/>
      </c>
      <c r="AT127" s="76" t="str">
        <f t="shared" si="378"/>
        <v/>
      </c>
      <c r="AU127" s="76" t="str">
        <f t="shared" si="378"/>
        <v/>
      </c>
      <c r="AV127" s="76" t="str">
        <f t="shared" si="378"/>
        <v/>
      </c>
      <c r="AW127" s="76" t="str">
        <f t="shared" si="378"/>
        <v/>
      </c>
      <c r="AX127" s="76" t="str">
        <f t="shared" si="378"/>
        <v/>
      </c>
      <c r="AY127" s="76" t="str">
        <f t="shared" si="378"/>
        <v/>
      </c>
      <c r="AZ127" s="76" t="str">
        <f t="shared" si="378"/>
        <v/>
      </c>
      <c r="BA127" s="76" t="str">
        <f t="shared" si="378"/>
        <v/>
      </c>
      <c r="BB127" s="76" t="str">
        <f t="shared" si="378"/>
        <v/>
      </c>
      <c r="BC127" s="76" t="str">
        <f t="shared" si="378"/>
        <v/>
      </c>
      <c r="BD127" s="76" t="str">
        <f t="shared" si="378"/>
        <v/>
      </c>
      <c r="BE127" s="76" t="str">
        <f t="shared" si="378"/>
        <v/>
      </c>
      <c r="BF127" s="76" t="str">
        <f t="shared" si="378"/>
        <v/>
      </c>
      <c r="BG127" s="76" t="str">
        <f t="shared" si="378"/>
        <v/>
      </c>
      <c r="BH127" s="76" t="str">
        <f t="shared" si="378"/>
        <v/>
      </c>
      <c r="BI127" s="76" t="str">
        <f t="shared" si="378"/>
        <v/>
      </c>
      <c r="BJ127" s="76" t="str">
        <f t="shared" si="378"/>
        <v/>
      </c>
      <c r="BK127" s="76" t="str">
        <f t="shared" si="378"/>
        <v/>
      </c>
      <c r="BL127" s="76" t="str">
        <f t="shared" si="378"/>
        <v/>
      </c>
      <c r="BM127" s="76" t="str">
        <f t="shared" si="378"/>
        <v/>
      </c>
      <c r="BN127" s="76" t="str">
        <f t="shared" si="378"/>
        <v/>
      </c>
      <c r="BO127" s="76" t="str">
        <f t="shared" ref="BO127:CT127" si="379">IF(ISNUMBER(outYear),+BO126*BO125/100,"")</f>
        <v/>
      </c>
      <c r="BP127" s="76" t="str">
        <f t="shared" si="379"/>
        <v/>
      </c>
      <c r="BQ127" s="76" t="str">
        <f t="shared" si="379"/>
        <v/>
      </c>
      <c r="BR127" s="76" t="str">
        <f t="shared" si="379"/>
        <v/>
      </c>
      <c r="BS127" s="76" t="str">
        <f t="shared" si="379"/>
        <v/>
      </c>
      <c r="BT127" s="76" t="str">
        <f t="shared" si="379"/>
        <v/>
      </c>
      <c r="BU127" s="76" t="str">
        <f t="shared" si="379"/>
        <v/>
      </c>
      <c r="BV127" s="76" t="str">
        <f t="shared" si="379"/>
        <v/>
      </c>
      <c r="BW127" s="76" t="str">
        <f t="shared" si="379"/>
        <v/>
      </c>
      <c r="BX127" s="76" t="str">
        <f t="shared" si="379"/>
        <v/>
      </c>
      <c r="BY127" s="76" t="str">
        <f t="shared" si="379"/>
        <v/>
      </c>
      <c r="BZ127" s="76" t="str">
        <f t="shared" si="379"/>
        <v/>
      </c>
      <c r="CA127" s="76" t="str">
        <f t="shared" si="379"/>
        <v/>
      </c>
      <c r="CB127" s="76" t="str">
        <f t="shared" si="379"/>
        <v/>
      </c>
      <c r="CC127" s="76" t="str">
        <f t="shared" si="379"/>
        <v/>
      </c>
      <c r="CD127" s="76" t="str">
        <f t="shared" si="379"/>
        <v/>
      </c>
      <c r="CE127" s="76" t="str">
        <f t="shared" si="379"/>
        <v/>
      </c>
      <c r="CF127" s="76" t="str">
        <f t="shared" si="379"/>
        <v/>
      </c>
      <c r="CG127" s="76" t="str">
        <f t="shared" si="379"/>
        <v/>
      </c>
      <c r="CH127" s="76" t="str">
        <f t="shared" si="379"/>
        <v/>
      </c>
      <c r="CI127" s="76" t="str">
        <f t="shared" si="379"/>
        <v/>
      </c>
      <c r="CJ127" s="76" t="str">
        <f t="shared" si="379"/>
        <v/>
      </c>
      <c r="CK127" s="76" t="str">
        <f t="shared" si="379"/>
        <v/>
      </c>
      <c r="CL127" s="76" t="str">
        <f t="shared" si="379"/>
        <v/>
      </c>
      <c r="CM127" s="76" t="str">
        <f t="shared" si="379"/>
        <v/>
      </c>
      <c r="CN127" s="76" t="str">
        <f t="shared" si="379"/>
        <v/>
      </c>
      <c r="CO127" s="76" t="str">
        <f t="shared" si="379"/>
        <v/>
      </c>
      <c r="CP127" s="76" t="str">
        <f t="shared" si="379"/>
        <v/>
      </c>
      <c r="CQ127" s="76" t="str">
        <f t="shared" si="379"/>
        <v/>
      </c>
      <c r="CR127" s="76" t="str">
        <f t="shared" si="379"/>
        <v/>
      </c>
      <c r="CS127" s="76" t="str">
        <f t="shared" si="379"/>
        <v/>
      </c>
      <c r="CT127" s="76" t="str">
        <f t="shared" si="379"/>
        <v/>
      </c>
      <c r="CU127" s="76" t="str">
        <f t="shared" ref="CU127:CX127" si="380">IF(ISNUMBER(outYear),+CU126*CU125/100,"")</f>
        <v/>
      </c>
      <c r="CV127" s="76" t="str">
        <f t="shared" si="380"/>
        <v/>
      </c>
      <c r="CW127" s="76" t="str">
        <f t="shared" si="380"/>
        <v/>
      </c>
      <c r="CX127" s="76" t="str">
        <f t="shared" si="380"/>
        <v/>
      </c>
    </row>
    <row r="128" spans="1:16384" customFormat="1" x14ac:dyDescent="0.25">
      <c r="A128" s="55" t="s">
        <v>133</v>
      </c>
      <c r="B128" s="5"/>
      <c r="C128" s="76" t="str">
        <f>IF(ptc_fed_amount="n/a",'Inputs and Outputs'!C144*C5,IF(ISNUMBER(outYear),IF(outYear&lt;=ptc_fed_term,ROUND(ptc_fed_amount*1000*(1+ptc_fed_escal/100)^(outYear-1),0)*C5/1000,0),""))</f>
        <v/>
      </c>
      <c r="D128" s="76" t="str">
        <f>IF(ptc_fed_amount="n/a",'Inputs and Outputs'!D144*D5,IF(ISNUMBER(outYear),IF(outYear&lt;=ptc_fed_term,ROUND(ptc_fed_amount*1000*(1+ptc_fed_escal/100)^(outYear-1),0)*D5/1000,0),""))</f>
        <v/>
      </c>
      <c r="E128" s="76" t="str">
        <f>IF(ptc_fed_amount="n/a",'Inputs and Outputs'!E144*E5,IF(ISNUMBER(outYear),IF(outYear&lt;=ptc_fed_term,ROUND(ptc_fed_amount*1000*(1+ptc_fed_escal/100)^(outYear-1),0)*E5/1000,0),""))</f>
        <v/>
      </c>
      <c r="F128" s="76" t="str">
        <f>IF(ptc_fed_amount="n/a",'Inputs and Outputs'!F144*F5,IF(ISNUMBER(outYear),IF(outYear&lt;=ptc_fed_term,ROUND(ptc_fed_amount*1000*(1+ptc_fed_escal/100)^(outYear-1),0)*F5/1000,0),""))</f>
        <v/>
      </c>
      <c r="G128" s="76" t="str">
        <f>IF(ptc_fed_amount="n/a",'Inputs and Outputs'!G144*G5,IF(ISNUMBER(outYear),IF(outYear&lt;=ptc_fed_term,ROUND(ptc_fed_amount*1000*(1+ptc_fed_escal/100)^(outYear-1),0)*G5/1000,0),""))</f>
        <v/>
      </c>
      <c r="H128" s="76" t="str">
        <f>IF(ptc_fed_amount="n/a",'Inputs and Outputs'!H144*H5,IF(ISNUMBER(outYear),IF(outYear&lt;=ptc_fed_term,ROUND(ptc_fed_amount*1000*(1+ptc_fed_escal/100)^(outYear-1),0)*H5/1000,0),""))</f>
        <v/>
      </c>
      <c r="I128" s="76" t="str">
        <f>IF(ptc_fed_amount="n/a",'Inputs and Outputs'!I144*I5,IF(ISNUMBER(outYear),IF(outYear&lt;=ptc_fed_term,ROUND(ptc_fed_amount*1000*(1+ptc_fed_escal/100)^(outYear-1),0)*I5/1000,0),""))</f>
        <v/>
      </c>
      <c r="J128" s="76" t="str">
        <f>IF(ptc_fed_amount="n/a",'Inputs and Outputs'!J144*J5,IF(ISNUMBER(outYear),IF(outYear&lt;=ptc_fed_term,ROUND(ptc_fed_amount*1000*(1+ptc_fed_escal/100)^(outYear-1),0)*J5/1000,0),""))</f>
        <v/>
      </c>
      <c r="K128" s="76" t="str">
        <f>IF(ptc_fed_amount="n/a",'Inputs and Outputs'!K144*K5,IF(ISNUMBER(outYear),IF(outYear&lt;=ptc_fed_term,ROUND(ptc_fed_amount*1000*(1+ptc_fed_escal/100)^(outYear-1),0)*K5/1000,0),""))</f>
        <v/>
      </c>
      <c r="L128" s="76" t="str">
        <f>IF(ptc_fed_amount="n/a",'Inputs and Outputs'!L144*L5,IF(ISNUMBER(outYear),IF(outYear&lt;=ptc_fed_term,ROUND(ptc_fed_amount*1000*(1+ptc_fed_escal/100)^(outYear-1),0)*L5/1000,0),""))</f>
        <v/>
      </c>
      <c r="M128" s="76" t="str">
        <f>IF(ptc_fed_amount="n/a",'Inputs and Outputs'!M144*M5,IF(ISNUMBER(outYear),IF(outYear&lt;=ptc_fed_term,ROUND(ptc_fed_amount*1000*(1+ptc_fed_escal/100)^(outYear-1),0)*M5/1000,0),""))</f>
        <v/>
      </c>
      <c r="N128" s="76" t="str">
        <f>IF(ptc_fed_amount="n/a",'Inputs and Outputs'!N144*N5,IF(ISNUMBER(outYear),IF(outYear&lt;=ptc_fed_term,ROUND(ptc_fed_amount*1000*(1+ptc_fed_escal/100)^(outYear-1),0)*N5/1000,0),""))</f>
        <v/>
      </c>
      <c r="O128" s="76" t="str">
        <f>IF(ptc_fed_amount="n/a",'Inputs and Outputs'!O144*O5,IF(ISNUMBER(outYear),IF(outYear&lt;=ptc_fed_term,ROUND(ptc_fed_amount*1000*(1+ptc_fed_escal/100)^(outYear-1),0)*O5/1000,0),""))</f>
        <v/>
      </c>
      <c r="P128" s="76" t="str">
        <f>IF(ptc_fed_amount="n/a",'Inputs and Outputs'!P144*P5,IF(ISNUMBER(outYear),IF(outYear&lt;=ptc_fed_term,ROUND(ptc_fed_amount*1000*(1+ptc_fed_escal/100)^(outYear-1),0)*P5/1000,0),""))</f>
        <v/>
      </c>
      <c r="Q128" s="76" t="str">
        <f>IF(ptc_fed_amount="n/a",'Inputs and Outputs'!Q144*Q5,IF(ISNUMBER(outYear),IF(outYear&lt;=ptc_fed_term,ROUND(ptc_fed_amount*1000*(1+ptc_fed_escal/100)^(outYear-1),0)*Q5/1000,0),""))</f>
        <v/>
      </c>
      <c r="R128" s="76" t="str">
        <f>IF(ptc_fed_amount="n/a",'Inputs and Outputs'!R144*R5,IF(ISNUMBER(outYear),IF(outYear&lt;=ptc_fed_term,ROUND(ptc_fed_amount*1000*(1+ptc_fed_escal/100)^(outYear-1),0)*R5/1000,0),""))</f>
        <v/>
      </c>
      <c r="S128" s="76" t="str">
        <f>IF(ptc_fed_amount="n/a",'Inputs and Outputs'!S144*S5,IF(ISNUMBER(outYear),IF(outYear&lt;=ptc_fed_term,ROUND(ptc_fed_amount*1000*(1+ptc_fed_escal/100)^(outYear-1),0)*S5/1000,0),""))</f>
        <v/>
      </c>
      <c r="T128" s="76" t="str">
        <f>IF(ptc_fed_amount="n/a",'Inputs and Outputs'!T144*T5,IF(ISNUMBER(outYear),IF(outYear&lt;=ptc_fed_term,ROUND(ptc_fed_amount*1000*(1+ptc_fed_escal/100)^(outYear-1),0)*T5/1000,0),""))</f>
        <v/>
      </c>
      <c r="U128" s="76" t="str">
        <f>IF(ptc_fed_amount="n/a",'Inputs and Outputs'!U144*U5,IF(ISNUMBER(outYear),IF(outYear&lt;=ptc_fed_term,ROUND(ptc_fed_amount*1000*(1+ptc_fed_escal/100)^(outYear-1),0)*U5/1000,0),""))</f>
        <v/>
      </c>
      <c r="V128" s="76" t="str">
        <f>IF(ptc_fed_amount="n/a",'Inputs and Outputs'!V144*V5,IF(ISNUMBER(outYear),IF(outYear&lt;=ptc_fed_term,ROUND(ptc_fed_amount*1000*(1+ptc_fed_escal/100)^(outYear-1),0)*V5/1000,0),""))</f>
        <v/>
      </c>
      <c r="W128" s="76" t="str">
        <f>IF(ptc_fed_amount="n/a",'Inputs and Outputs'!W144*W5,IF(ISNUMBER(outYear),IF(outYear&lt;=ptc_fed_term,ROUND(ptc_fed_amount*1000*(1+ptc_fed_escal/100)^(outYear-1),0)*W5/1000,0),""))</f>
        <v/>
      </c>
      <c r="X128" s="76" t="str">
        <f>IF(ptc_fed_amount="n/a",'Inputs and Outputs'!X144*X5,IF(ISNUMBER(outYear),IF(outYear&lt;=ptc_fed_term,ROUND(ptc_fed_amount*1000*(1+ptc_fed_escal/100)^(outYear-1),0)*X5/1000,0),""))</f>
        <v/>
      </c>
      <c r="Y128" s="76" t="str">
        <f>IF(ptc_fed_amount="n/a",'Inputs and Outputs'!Y144*Y5,IF(ISNUMBER(outYear),IF(outYear&lt;=ptc_fed_term,ROUND(ptc_fed_amount*1000*(1+ptc_fed_escal/100)^(outYear-1),0)*Y5/1000,0),""))</f>
        <v/>
      </c>
      <c r="Z128" s="76" t="str">
        <f>IF(ptc_fed_amount="n/a",'Inputs and Outputs'!Z144*Z5,IF(ISNUMBER(outYear),IF(outYear&lt;=ptc_fed_term,ROUND(ptc_fed_amount*1000*(1+ptc_fed_escal/100)^(outYear-1),0)*Z5/1000,0),""))</f>
        <v/>
      </c>
      <c r="AA128" s="76" t="str">
        <f>IF(ptc_fed_amount="n/a",'Inputs and Outputs'!AA144*AA5,IF(ISNUMBER(outYear),IF(outYear&lt;=ptc_fed_term,ROUND(ptc_fed_amount*1000*(1+ptc_fed_escal/100)^(outYear-1),0)*AA5/1000,0),""))</f>
        <v/>
      </c>
      <c r="AB128" s="76" t="str">
        <f>IF(ptc_fed_amount="n/a",'Inputs and Outputs'!AB144*AB5,IF(ISNUMBER(outYear),IF(outYear&lt;=ptc_fed_term,ROUND(ptc_fed_amount*1000*(1+ptc_fed_escal/100)^(outYear-1),0)*AB5/1000,0),""))</f>
        <v/>
      </c>
      <c r="AC128" s="76" t="str">
        <f>IF(ptc_fed_amount="n/a",'Inputs and Outputs'!AC144*AC5,IF(ISNUMBER(outYear),IF(outYear&lt;=ptc_fed_term,ROUND(ptc_fed_amount*1000*(1+ptc_fed_escal/100)^(outYear-1),0)*AC5/1000,0),""))</f>
        <v/>
      </c>
      <c r="AD128" s="76" t="str">
        <f>IF(ptc_fed_amount="n/a",'Inputs and Outputs'!AD144*AD5,IF(ISNUMBER(outYear),IF(outYear&lt;=ptc_fed_term,ROUND(ptc_fed_amount*1000*(1+ptc_fed_escal/100)^(outYear-1),0)*AD5/1000,0),""))</f>
        <v/>
      </c>
      <c r="AE128" s="76" t="str">
        <f>IF(ptc_fed_amount="n/a",'Inputs and Outputs'!AE144*AE5,IF(ISNUMBER(outYear),IF(outYear&lt;=ptc_fed_term,ROUND(ptc_fed_amount*1000*(1+ptc_fed_escal/100)^(outYear-1),0)*AE5/1000,0),""))</f>
        <v/>
      </c>
      <c r="AF128" s="76" t="str">
        <f>IF(ptc_fed_amount="n/a",'Inputs and Outputs'!AF144*AF5,IF(ISNUMBER(outYear),IF(outYear&lt;=ptc_fed_term,ROUND(ptc_fed_amount*1000*(1+ptc_fed_escal/100)^(outYear-1),0)*AF5/1000,0),""))</f>
        <v/>
      </c>
      <c r="AG128" s="76" t="str">
        <f>IF(ptc_fed_amount="n/a",'Inputs and Outputs'!AG144*AG5,IF(ISNUMBER(outYear),IF(outYear&lt;=ptc_fed_term,ROUND(ptc_fed_amount*1000*(1+ptc_fed_escal/100)^(outYear-1),0)*AG5/1000,0),""))</f>
        <v/>
      </c>
      <c r="AH128" s="76" t="str">
        <f>IF(ptc_fed_amount="n/a",'Inputs and Outputs'!AH144*AH5,IF(ISNUMBER(outYear),IF(outYear&lt;=ptc_fed_term,ROUND(ptc_fed_amount*1000*(1+ptc_fed_escal/100)^(outYear-1),0)*AH5/1000,0),""))</f>
        <v/>
      </c>
      <c r="AI128" s="76" t="str">
        <f>IF(ptc_fed_amount="n/a",'Inputs and Outputs'!AI144*AI5,IF(ISNUMBER(outYear),IF(outYear&lt;=ptc_fed_term,ROUND(ptc_fed_amount*1000*(1+ptc_fed_escal/100)^(outYear-1),0)*AI5/1000,0),""))</f>
        <v/>
      </c>
      <c r="AJ128" s="76" t="str">
        <f>IF(ptc_fed_amount="n/a",'Inputs and Outputs'!AJ144*AJ5,IF(ISNUMBER(outYear),IF(outYear&lt;=ptc_fed_term,ROUND(ptc_fed_amount*1000*(1+ptc_fed_escal/100)^(outYear-1),0)*AJ5/1000,0),""))</f>
        <v/>
      </c>
      <c r="AK128" s="76" t="str">
        <f>IF(ptc_fed_amount="n/a",'Inputs and Outputs'!AK144*AK5,IF(ISNUMBER(outYear),IF(outYear&lt;=ptc_fed_term,ROUND(ptc_fed_amount*1000*(1+ptc_fed_escal/100)^(outYear-1),0)*AK5/1000,0),""))</f>
        <v/>
      </c>
      <c r="AL128" s="76" t="str">
        <f>IF(ptc_fed_amount="n/a",'Inputs and Outputs'!AL144*AL5,IF(ISNUMBER(outYear),IF(outYear&lt;=ptc_fed_term,ROUND(ptc_fed_amount*1000*(1+ptc_fed_escal/100)^(outYear-1),0)*AL5/1000,0),""))</f>
        <v/>
      </c>
      <c r="AM128" s="76" t="str">
        <f>IF(ptc_fed_amount="n/a",'Inputs and Outputs'!AM144*AM5,IF(ISNUMBER(outYear),IF(outYear&lt;=ptc_fed_term,ROUND(ptc_fed_amount*1000*(1+ptc_fed_escal/100)^(outYear-1),0)*AM5/1000,0),""))</f>
        <v/>
      </c>
      <c r="AN128" s="76" t="str">
        <f>IF(ptc_fed_amount="n/a",'Inputs and Outputs'!AN144*AN5,IF(ISNUMBER(outYear),IF(outYear&lt;=ptc_fed_term,ROUND(ptc_fed_amount*1000*(1+ptc_fed_escal/100)^(outYear-1),0)*AN5/1000,0),""))</f>
        <v/>
      </c>
      <c r="AO128" s="76" t="str">
        <f>IF(ptc_fed_amount="n/a",'Inputs and Outputs'!AO144*AO5,IF(ISNUMBER(outYear),IF(outYear&lt;=ptc_fed_term,ROUND(ptc_fed_amount*1000*(1+ptc_fed_escal/100)^(outYear-1),0)*AO5/1000,0),""))</f>
        <v/>
      </c>
      <c r="AP128" s="76" t="str">
        <f>IF(ptc_fed_amount="n/a",'Inputs and Outputs'!AP144*AP5,IF(ISNUMBER(outYear),IF(outYear&lt;=ptc_fed_term,ROUND(ptc_fed_amount*1000*(1+ptc_fed_escal/100)^(outYear-1),0)*AP5/1000,0),""))</f>
        <v/>
      </c>
      <c r="AQ128" s="76" t="str">
        <f>IF(ptc_fed_amount="n/a",'Inputs and Outputs'!AQ144*AQ5,IF(ISNUMBER(outYear),IF(outYear&lt;=ptc_fed_term,ROUND(ptc_fed_amount*1000*(1+ptc_fed_escal/100)^(outYear-1),0)*AQ5/1000,0),""))</f>
        <v/>
      </c>
      <c r="AR128" s="76" t="str">
        <f>IF(ptc_fed_amount="n/a",'Inputs and Outputs'!AR144*AR5,IF(ISNUMBER(outYear),IF(outYear&lt;=ptc_fed_term,ROUND(ptc_fed_amount*1000*(1+ptc_fed_escal/100)^(outYear-1),0)*AR5/1000,0),""))</f>
        <v/>
      </c>
      <c r="AS128" s="76" t="str">
        <f>IF(ptc_fed_amount="n/a",'Inputs and Outputs'!AS144*AS5,IF(ISNUMBER(outYear),IF(outYear&lt;=ptc_fed_term,ROUND(ptc_fed_amount*1000*(1+ptc_fed_escal/100)^(outYear-1),0)*AS5/1000,0),""))</f>
        <v/>
      </c>
      <c r="AT128" s="76" t="str">
        <f>IF(ptc_fed_amount="n/a",'Inputs and Outputs'!AT144*AT5,IF(ISNUMBER(outYear),IF(outYear&lt;=ptc_fed_term,ROUND(ptc_fed_amount*1000*(1+ptc_fed_escal/100)^(outYear-1),0)*AT5/1000,0),""))</f>
        <v/>
      </c>
      <c r="AU128" s="76" t="str">
        <f>IF(ptc_fed_amount="n/a",'Inputs and Outputs'!AU144*AU5,IF(ISNUMBER(outYear),IF(outYear&lt;=ptc_fed_term,ROUND(ptc_fed_amount*1000*(1+ptc_fed_escal/100)^(outYear-1),0)*AU5/1000,0),""))</f>
        <v/>
      </c>
      <c r="AV128" s="76" t="str">
        <f>IF(ptc_fed_amount="n/a",'Inputs and Outputs'!AV144*AV5,IF(ISNUMBER(outYear),IF(outYear&lt;=ptc_fed_term,ROUND(ptc_fed_amount*1000*(1+ptc_fed_escal/100)^(outYear-1),0)*AV5/1000,0),""))</f>
        <v/>
      </c>
      <c r="AW128" s="76" t="str">
        <f>IF(ptc_fed_amount="n/a",'Inputs and Outputs'!AW144*AW5,IF(ISNUMBER(outYear),IF(outYear&lt;=ptc_fed_term,ROUND(ptc_fed_amount*1000*(1+ptc_fed_escal/100)^(outYear-1),0)*AW5/1000,0),""))</f>
        <v/>
      </c>
      <c r="AX128" s="76" t="str">
        <f>IF(ptc_fed_amount="n/a",'Inputs and Outputs'!AX144*AX5,IF(ISNUMBER(outYear),IF(outYear&lt;=ptc_fed_term,ROUND(ptc_fed_amount*1000*(1+ptc_fed_escal/100)^(outYear-1),0)*AX5/1000,0),""))</f>
        <v/>
      </c>
      <c r="AY128" s="76" t="str">
        <f>IF(ptc_fed_amount="n/a",'Inputs and Outputs'!AY144*AY5,IF(ISNUMBER(outYear),IF(outYear&lt;=ptc_fed_term,ROUND(ptc_fed_amount*1000*(1+ptc_fed_escal/100)^(outYear-1),0)*AY5/1000,0),""))</f>
        <v/>
      </c>
      <c r="AZ128" s="76" t="str">
        <f>IF(ptc_fed_amount="n/a",'Inputs and Outputs'!AZ144*AZ5,IF(ISNUMBER(outYear),IF(outYear&lt;=ptc_fed_term,ROUND(ptc_fed_amount*1000*(1+ptc_fed_escal/100)^(outYear-1),0)*AZ5/1000,0),""))</f>
        <v/>
      </c>
      <c r="BA128" s="76" t="str">
        <f>IF(ptc_fed_amount="n/a",'Inputs and Outputs'!BA144*BA5,IF(ISNUMBER(outYear),IF(outYear&lt;=ptc_fed_term,ROUND(ptc_fed_amount*1000*(1+ptc_fed_escal/100)^(outYear-1),0)*BA5/1000,0),""))</f>
        <v/>
      </c>
      <c r="BB128" s="76" t="str">
        <f>IF(ptc_fed_amount="n/a",'Inputs and Outputs'!BB144*BB5,IF(ISNUMBER(outYear),IF(outYear&lt;=ptc_fed_term,ROUND(ptc_fed_amount*1000*(1+ptc_fed_escal/100)^(outYear-1),0)*BB5/1000,0),""))</f>
        <v/>
      </c>
      <c r="BC128" s="76" t="str">
        <f>IF(ptc_fed_amount="n/a",'Inputs and Outputs'!BC144*BC5,IF(ISNUMBER(outYear),IF(outYear&lt;=ptc_fed_term,ROUND(ptc_fed_amount*1000*(1+ptc_fed_escal/100)^(outYear-1),0)*BC5/1000,0),""))</f>
        <v/>
      </c>
      <c r="BD128" s="76" t="str">
        <f>IF(ptc_fed_amount="n/a",'Inputs and Outputs'!BD144*BD5,IF(ISNUMBER(outYear),IF(outYear&lt;=ptc_fed_term,ROUND(ptc_fed_amount*1000*(1+ptc_fed_escal/100)^(outYear-1),0)*BD5/1000,0),""))</f>
        <v/>
      </c>
      <c r="BE128" s="76" t="str">
        <f>IF(ptc_fed_amount="n/a",'Inputs and Outputs'!BE144*BE5,IF(ISNUMBER(outYear),IF(outYear&lt;=ptc_fed_term,ROUND(ptc_fed_amount*1000*(1+ptc_fed_escal/100)^(outYear-1),0)*BE5/1000,0),""))</f>
        <v/>
      </c>
      <c r="BF128" s="76" t="str">
        <f>IF(ptc_fed_amount="n/a",'Inputs and Outputs'!BF144*BF5,IF(ISNUMBER(outYear),IF(outYear&lt;=ptc_fed_term,ROUND(ptc_fed_amount*1000*(1+ptc_fed_escal/100)^(outYear-1),0)*BF5/1000,0),""))</f>
        <v/>
      </c>
      <c r="BG128" s="76" t="str">
        <f>IF(ptc_fed_amount="n/a",'Inputs and Outputs'!BG144*BG5,IF(ISNUMBER(outYear),IF(outYear&lt;=ptc_fed_term,ROUND(ptc_fed_amount*1000*(1+ptc_fed_escal/100)^(outYear-1),0)*BG5/1000,0),""))</f>
        <v/>
      </c>
      <c r="BH128" s="76" t="str">
        <f>IF(ptc_fed_amount="n/a",'Inputs and Outputs'!BH144*BH5,IF(ISNUMBER(outYear),IF(outYear&lt;=ptc_fed_term,ROUND(ptc_fed_amount*1000*(1+ptc_fed_escal/100)^(outYear-1),0)*BH5/1000,0),""))</f>
        <v/>
      </c>
      <c r="BI128" s="76" t="str">
        <f>IF(ptc_fed_amount="n/a",'Inputs and Outputs'!BI144*BI5,IF(ISNUMBER(outYear),IF(outYear&lt;=ptc_fed_term,ROUND(ptc_fed_amount*1000*(1+ptc_fed_escal/100)^(outYear-1),0)*BI5/1000,0),""))</f>
        <v/>
      </c>
      <c r="BJ128" s="76" t="str">
        <f>IF(ptc_fed_amount="n/a",'Inputs and Outputs'!BJ144*BJ5,IF(ISNUMBER(outYear),IF(outYear&lt;=ptc_fed_term,ROUND(ptc_fed_amount*1000*(1+ptc_fed_escal/100)^(outYear-1),0)*BJ5/1000,0),""))</f>
        <v/>
      </c>
      <c r="BK128" s="76" t="str">
        <f>IF(ptc_fed_amount="n/a",'Inputs and Outputs'!BK144*BK5,IF(ISNUMBER(outYear),IF(outYear&lt;=ptc_fed_term,ROUND(ptc_fed_amount*1000*(1+ptc_fed_escal/100)^(outYear-1),0)*BK5/1000,0),""))</f>
        <v/>
      </c>
      <c r="BL128" s="76" t="str">
        <f>IF(ptc_fed_amount="n/a",'Inputs and Outputs'!BL144*BL5,IF(ISNUMBER(outYear),IF(outYear&lt;=ptc_fed_term,ROUND(ptc_fed_amount*1000*(1+ptc_fed_escal/100)^(outYear-1),0)*BL5/1000,0),""))</f>
        <v/>
      </c>
      <c r="BM128" s="76" t="str">
        <f>IF(ptc_fed_amount="n/a",'Inputs and Outputs'!BM144*BM5,IF(ISNUMBER(outYear),IF(outYear&lt;=ptc_fed_term,ROUND(ptc_fed_amount*1000*(1+ptc_fed_escal/100)^(outYear-1),0)*BM5/1000,0),""))</f>
        <v/>
      </c>
      <c r="BN128" s="76" t="str">
        <f>IF(ptc_fed_amount="n/a",'Inputs and Outputs'!BN144*BN5,IF(ISNUMBER(outYear),IF(outYear&lt;=ptc_fed_term,ROUND(ptc_fed_amount*1000*(1+ptc_fed_escal/100)^(outYear-1),0)*BN5/1000,0),""))</f>
        <v/>
      </c>
      <c r="BO128" s="76" t="str">
        <f>IF(ptc_fed_amount="n/a",'Inputs and Outputs'!BO144*BO5,IF(ISNUMBER(outYear),IF(outYear&lt;=ptc_fed_term,ROUND(ptc_fed_amount*1000*(1+ptc_fed_escal/100)^(outYear-1),0)*BO5/1000,0),""))</f>
        <v/>
      </c>
      <c r="BP128" s="76" t="str">
        <f>IF(ptc_fed_amount="n/a",'Inputs and Outputs'!BP144*BP5,IF(ISNUMBER(outYear),IF(outYear&lt;=ptc_fed_term,ROUND(ptc_fed_amount*1000*(1+ptc_fed_escal/100)^(outYear-1),0)*BP5/1000,0),""))</f>
        <v/>
      </c>
      <c r="BQ128" s="76" t="str">
        <f>IF(ptc_fed_amount="n/a",'Inputs and Outputs'!BQ144*BQ5,IF(ISNUMBER(outYear),IF(outYear&lt;=ptc_fed_term,ROUND(ptc_fed_amount*1000*(1+ptc_fed_escal/100)^(outYear-1),0)*BQ5/1000,0),""))</f>
        <v/>
      </c>
      <c r="BR128" s="76" t="str">
        <f>IF(ptc_fed_amount="n/a",'Inputs and Outputs'!BR144*BR5,IF(ISNUMBER(outYear),IF(outYear&lt;=ptc_fed_term,ROUND(ptc_fed_amount*1000*(1+ptc_fed_escal/100)^(outYear-1),0)*BR5/1000,0),""))</f>
        <v/>
      </c>
      <c r="BS128" s="76" t="str">
        <f>IF(ptc_fed_amount="n/a",'Inputs and Outputs'!BS144*BS5,IF(ISNUMBER(outYear),IF(outYear&lt;=ptc_fed_term,ROUND(ptc_fed_amount*1000*(1+ptc_fed_escal/100)^(outYear-1),0)*BS5/1000,0),""))</f>
        <v/>
      </c>
      <c r="BT128" s="76" t="str">
        <f>IF(ptc_fed_amount="n/a",'Inputs and Outputs'!BT144*BT5,IF(ISNUMBER(outYear),IF(outYear&lt;=ptc_fed_term,ROUND(ptc_fed_amount*1000*(1+ptc_fed_escal/100)^(outYear-1),0)*BT5/1000,0),""))</f>
        <v/>
      </c>
      <c r="BU128" s="76" t="str">
        <f>IF(ptc_fed_amount="n/a",'Inputs and Outputs'!BU144*BU5,IF(ISNUMBER(outYear),IF(outYear&lt;=ptc_fed_term,ROUND(ptc_fed_amount*1000*(1+ptc_fed_escal/100)^(outYear-1),0)*BU5/1000,0),""))</f>
        <v/>
      </c>
      <c r="BV128" s="76" t="str">
        <f>IF(ptc_fed_amount="n/a",'Inputs and Outputs'!BV144*BV5,IF(ISNUMBER(outYear),IF(outYear&lt;=ptc_fed_term,ROUND(ptc_fed_amount*1000*(1+ptc_fed_escal/100)^(outYear-1),0)*BV5/1000,0),""))</f>
        <v/>
      </c>
      <c r="BW128" s="76" t="str">
        <f>IF(ptc_fed_amount="n/a",'Inputs and Outputs'!BW144*BW5,IF(ISNUMBER(outYear),IF(outYear&lt;=ptc_fed_term,ROUND(ptc_fed_amount*1000*(1+ptc_fed_escal/100)^(outYear-1),0)*BW5/1000,0),""))</f>
        <v/>
      </c>
      <c r="BX128" s="76" t="str">
        <f>IF(ptc_fed_amount="n/a",'Inputs and Outputs'!BX144*BX5,IF(ISNUMBER(outYear),IF(outYear&lt;=ptc_fed_term,ROUND(ptc_fed_amount*1000*(1+ptc_fed_escal/100)^(outYear-1),0)*BX5/1000,0),""))</f>
        <v/>
      </c>
      <c r="BY128" s="76" t="str">
        <f>IF(ptc_fed_amount="n/a",'Inputs and Outputs'!BY144*BY5,IF(ISNUMBER(outYear),IF(outYear&lt;=ptc_fed_term,ROUND(ptc_fed_amount*1000*(1+ptc_fed_escal/100)^(outYear-1),0)*BY5/1000,0),""))</f>
        <v/>
      </c>
      <c r="BZ128" s="76" t="str">
        <f>IF(ptc_fed_amount="n/a",'Inputs and Outputs'!BZ144*BZ5,IF(ISNUMBER(outYear),IF(outYear&lt;=ptc_fed_term,ROUND(ptc_fed_amount*1000*(1+ptc_fed_escal/100)^(outYear-1),0)*BZ5/1000,0),""))</f>
        <v/>
      </c>
      <c r="CA128" s="76" t="str">
        <f>IF(ptc_fed_amount="n/a",'Inputs and Outputs'!CA144*CA5,IF(ISNUMBER(outYear),IF(outYear&lt;=ptc_fed_term,ROUND(ptc_fed_amount*1000*(1+ptc_fed_escal/100)^(outYear-1),0)*CA5/1000,0),""))</f>
        <v/>
      </c>
      <c r="CB128" s="76" t="str">
        <f>IF(ptc_fed_amount="n/a",'Inputs and Outputs'!CB144*CB5,IF(ISNUMBER(outYear),IF(outYear&lt;=ptc_fed_term,ROUND(ptc_fed_amount*1000*(1+ptc_fed_escal/100)^(outYear-1),0)*CB5/1000,0),""))</f>
        <v/>
      </c>
      <c r="CC128" s="76" t="str">
        <f>IF(ptc_fed_amount="n/a",'Inputs and Outputs'!CC144*CC5,IF(ISNUMBER(outYear),IF(outYear&lt;=ptc_fed_term,ROUND(ptc_fed_amount*1000*(1+ptc_fed_escal/100)^(outYear-1),0)*CC5/1000,0),""))</f>
        <v/>
      </c>
      <c r="CD128" s="76" t="str">
        <f>IF(ptc_fed_amount="n/a",'Inputs and Outputs'!CD144*CD5,IF(ISNUMBER(outYear),IF(outYear&lt;=ptc_fed_term,ROUND(ptc_fed_amount*1000*(1+ptc_fed_escal/100)^(outYear-1),0)*CD5/1000,0),""))</f>
        <v/>
      </c>
      <c r="CE128" s="76" t="str">
        <f>IF(ptc_fed_amount="n/a",'Inputs and Outputs'!CE144*CE5,IF(ISNUMBER(outYear),IF(outYear&lt;=ptc_fed_term,ROUND(ptc_fed_amount*1000*(1+ptc_fed_escal/100)^(outYear-1),0)*CE5/1000,0),""))</f>
        <v/>
      </c>
      <c r="CF128" s="76" t="str">
        <f>IF(ptc_fed_amount="n/a",'Inputs and Outputs'!CF144*CF5,IF(ISNUMBER(outYear),IF(outYear&lt;=ptc_fed_term,ROUND(ptc_fed_amount*1000*(1+ptc_fed_escal/100)^(outYear-1),0)*CF5/1000,0),""))</f>
        <v/>
      </c>
      <c r="CG128" s="76" t="str">
        <f>IF(ptc_fed_amount="n/a",'Inputs and Outputs'!CG144*CG5,IF(ISNUMBER(outYear),IF(outYear&lt;=ptc_fed_term,ROUND(ptc_fed_amount*1000*(1+ptc_fed_escal/100)^(outYear-1),0)*CG5/1000,0),""))</f>
        <v/>
      </c>
      <c r="CH128" s="76" t="str">
        <f>IF(ptc_fed_amount="n/a",'Inputs and Outputs'!CH144*CH5,IF(ISNUMBER(outYear),IF(outYear&lt;=ptc_fed_term,ROUND(ptc_fed_amount*1000*(1+ptc_fed_escal/100)^(outYear-1),0)*CH5/1000,0),""))</f>
        <v/>
      </c>
      <c r="CI128" s="76" t="str">
        <f>IF(ptc_fed_amount="n/a",'Inputs and Outputs'!CI144*CI5,IF(ISNUMBER(outYear),IF(outYear&lt;=ptc_fed_term,ROUND(ptc_fed_amount*1000*(1+ptc_fed_escal/100)^(outYear-1),0)*CI5/1000,0),""))</f>
        <v/>
      </c>
      <c r="CJ128" s="76" t="str">
        <f>IF(ptc_fed_amount="n/a",'Inputs and Outputs'!CJ144*CJ5,IF(ISNUMBER(outYear),IF(outYear&lt;=ptc_fed_term,ROUND(ptc_fed_amount*1000*(1+ptc_fed_escal/100)^(outYear-1),0)*CJ5/1000,0),""))</f>
        <v/>
      </c>
      <c r="CK128" s="76" t="str">
        <f>IF(ptc_fed_amount="n/a",'Inputs and Outputs'!CK144*CK5,IF(ISNUMBER(outYear),IF(outYear&lt;=ptc_fed_term,ROUND(ptc_fed_amount*1000*(1+ptc_fed_escal/100)^(outYear-1),0)*CK5/1000,0),""))</f>
        <v/>
      </c>
      <c r="CL128" s="76" t="str">
        <f>IF(ptc_fed_amount="n/a",'Inputs and Outputs'!CL144*CL5,IF(ISNUMBER(outYear),IF(outYear&lt;=ptc_fed_term,ROUND(ptc_fed_amount*1000*(1+ptc_fed_escal/100)^(outYear-1),0)*CL5/1000,0),""))</f>
        <v/>
      </c>
      <c r="CM128" s="76" t="str">
        <f>IF(ptc_fed_amount="n/a",'Inputs and Outputs'!CM144*CM5,IF(ISNUMBER(outYear),IF(outYear&lt;=ptc_fed_term,ROUND(ptc_fed_amount*1000*(1+ptc_fed_escal/100)^(outYear-1),0)*CM5/1000,0),""))</f>
        <v/>
      </c>
      <c r="CN128" s="76" t="str">
        <f>IF(ptc_fed_amount="n/a",'Inputs and Outputs'!CN144*CN5,IF(ISNUMBER(outYear),IF(outYear&lt;=ptc_fed_term,ROUND(ptc_fed_amount*1000*(1+ptc_fed_escal/100)^(outYear-1),0)*CN5/1000,0),""))</f>
        <v/>
      </c>
      <c r="CO128" s="76" t="str">
        <f>IF(ptc_fed_amount="n/a",'Inputs and Outputs'!CO144*CO5,IF(ISNUMBER(outYear),IF(outYear&lt;=ptc_fed_term,ROUND(ptc_fed_amount*1000*(1+ptc_fed_escal/100)^(outYear-1),0)*CO5/1000,0),""))</f>
        <v/>
      </c>
      <c r="CP128" s="76" t="str">
        <f>IF(ptc_fed_amount="n/a",'Inputs and Outputs'!CP144*CP5,IF(ISNUMBER(outYear),IF(outYear&lt;=ptc_fed_term,ROUND(ptc_fed_amount*1000*(1+ptc_fed_escal/100)^(outYear-1),0)*CP5/1000,0),""))</f>
        <v/>
      </c>
      <c r="CQ128" s="76" t="str">
        <f>IF(ptc_fed_amount="n/a",'Inputs and Outputs'!CQ144*CQ5,IF(ISNUMBER(outYear),IF(outYear&lt;=ptc_fed_term,ROUND(ptc_fed_amount*1000*(1+ptc_fed_escal/100)^(outYear-1),0)*CQ5/1000,0),""))</f>
        <v/>
      </c>
      <c r="CR128" s="76" t="str">
        <f>IF(ptc_fed_amount="n/a",'Inputs and Outputs'!CR144*CR5,IF(ISNUMBER(outYear),IF(outYear&lt;=ptc_fed_term,ROUND(ptc_fed_amount*1000*(1+ptc_fed_escal/100)^(outYear-1),0)*CR5/1000,0),""))</f>
        <v/>
      </c>
      <c r="CS128" s="76" t="str">
        <f>IF(ptc_fed_amount="n/a",'Inputs and Outputs'!CS144*CS5,IF(ISNUMBER(outYear),IF(outYear&lt;=ptc_fed_term,ROUND(ptc_fed_amount*1000*(1+ptc_fed_escal/100)^(outYear-1),0)*CS5/1000,0),""))</f>
        <v/>
      </c>
      <c r="CT128" s="76" t="str">
        <f>IF(ptc_fed_amount="n/a",'Inputs and Outputs'!CT144*CT5,IF(ISNUMBER(outYear),IF(outYear&lt;=ptc_fed_term,ROUND(ptc_fed_amount*1000*(1+ptc_fed_escal/100)^(outYear-1),0)*CT5/1000,0),""))</f>
        <v/>
      </c>
      <c r="CU128" s="76" t="str">
        <f>IF(ptc_fed_amount="n/a",'Inputs and Outputs'!CU144*CU5,IF(ISNUMBER(outYear),IF(outYear&lt;=ptc_fed_term,ROUND(ptc_fed_amount*1000*(1+ptc_fed_escal/100)^(outYear-1),0)*CU5/1000,0),""))</f>
        <v/>
      </c>
      <c r="CV128" s="76" t="str">
        <f>IF(ptc_fed_amount="n/a",'Inputs and Outputs'!CV144*CV5,IF(ISNUMBER(outYear),IF(outYear&lt;=ptc_fed_term,ROUND(ptc_fed_amount*1000*(1+ptc_fed_escal/100)^(outYear-1),0)*CV5/1000,0),""))</f>
        <v/>
      </c>
      <c r="CW128" s="76" t="str">
        <f>IF(ptc_fed_amount="n/a",'Inputs and Outputs'!CW144*CW5,IF(ISNUMBER(outYear),IF(outYear&lt;=ptc_fed_term,ROUND(ptc_fed_amount*1000*(1+ptc_fed_escal/100)^(outYear-1),0)*CW5/1000,0),""))</f>
        <v/>
      </c>
      <c r="CX128" s="76" t="str">
        <f>IF(ptc_fed_amount="n/a",'Inputs and Outputs'!CX144*CX5,IF(ISNUMBER(outYear),IF(outYear&lt;=ptc_fed_term,ROUND(ptc_fed_amount*1000*(1+ptc_fed_escal/100)^(outYear-1),0)*CX5/1000,0),""))</f>
        <v/>
      </c>
    </row>
    <row r="129" spans="1:102" x14ac:dyDescent="0.25">
      <c r="A129" s="55" t="s">
        <v>231</v>
      </c>
      <c r="B129" s="5"/>
      <c r="C129" s="76">
        <f>C$95</f>
        <v>0</v>
      </c>
      <c r="D129" s="76">
        <f t="shared" ref="D129:BO129" si="381">D$95</f>
        <v>0</v>
      </c>
      <c r="E129" s="76">
        <f t="shared" si="381"/>
        <v>0</v>
      </c>
      <c r="F129" s="76">
        <f t="shared" si="381"/>
        <v>0</v>
      </c>
      <c r="G129" s="76">
        <f t="shared" si="381"/>
        <v>0</v>
      </c>
      <c r="H129" s="76">
        <f t="shared" si="381"/>
        <v>0</v>
      </c>
      <c r="I129" s="76">
        <f t="shared" si="381"/>
        <v>0</v>
      </c>
      <c r="J129" s="76">
        <f t="shared" si="381"/>
        <v>0</v>
      </c>
      <c r="K129" s="76">
        <f t="shared" si="381"/>
        <v>0</v>
      </c>
      <c r="L129" s="76">
        <f t="shared" si="381"/>
        <v>0</v>
      </c>
      <c r="M129" s="76">
        <f t="shared" si="381"/>
        <v>0</v>
      </c>
      <c r="N129" s="76">
        <f t="shared" si="381"/>
        <v>0</v>
      </c>
      <c r="O129" s="76">
        <f t="shared" si="381"/>
        <v>0</v>
      </c>
      <c r="P129" s="76">
        <f t="shared" si="381"/>
        <v>0</v>
      </c>
      <c r="Q129" s="76">
        <f t="shared" si="381"/>
        <v>0</v>
      </c>
      <c r="R129" s="76">
        <f t="shared" si="381"/>
        <v>0</v>
      </c>
      <c r="S129" s="76">
        <f t="shared" si="381"/>
        <v>0</v>
      </c>
      <c r="T129" s="76">
        <f t="shared" si="381"/>
        <v>0</v>
      </c>
      <c r="U129" s="76">
        <f t="shared" si="381"/>
        <v>0</v>
      </c>
      <c r="V129" s="76">
        <f t="shared" si="381"/>
        <v>0</v>
      </c>
      <c r="W129" s="76">
        <f t="shared" si="381"/>
        <v>0</v>
      </c>
      <c r="X129" s="76">
        <f t="shared" si="381"/>
        <v>0</v>
      </c>
      <c r="Y129" s="76">
        <f t="shared" si="381"/>
        <v>0</v>
      </c>
      <c r="Z129" s="76">
        <f t="shared" si="381"/>
        <v>0</v>
      </c>
      <c r="AA129" s="76">
        <f t="shared" si="381"/>
        <v>0</v>
      </c>
      <c r="AB129" s="76">
        <f t="shared" si="381"/>
        <v>0</v>
      </c>
      <c r="AC129" s="76">
        <f t="shared" si="381"/>
        <v>0</v>
      </c>
      <c r="AD129" s="76">
        <f t="shared" si="381"/>
        <v>0</v>
      </c>
      <c r="AE129" s="76">
        <f t="shared" si="381"/>
        <v>0</v>
      </c>
      <c r="AF129" s="76">
        <f t="shared" si="381"/>
        <v>0</v>
      </c>
      <c r="AG129" s="76">
        <f t="shared" si="381"/>
        <v>0</v>
      </c>
      <c r="AH129" s="76">
        <f t="shared" si="381"/>
        <v>0</v>
      </c>
      <c r="AI129" s="76">
        <f t="shared" si="381"/>
        <v>0</v>
      </c>
      <c r="AJ129" s="76">
        <f t="shared" si="381"/>
        <v>0</v>
      </c>
      <c r="AK129" s="76">
        <f t="shared" si="381"/>
        <v>0</v>
      </c>
      <c r="AL129" s="76">
        <f t="shared" si="381"/>
        <v>0</v>
      </c>
      <c r="AM129" s="76">
        <f t="shared" si="381"/>
        <v>0</v>
      </c>
      <c r="AN129" s="76">
        <f t="shared" si="381"/>
        <v>0</v>
      </c>
      <c r="AO129" s="76">
        <f t="shared" si="381"/>
        <v>0</v>
      </c>
      <c r="AP129" s="76">
        <f t="shared" si="381"/>
        <v>0</v>
      </c>
      <c r="AQ129" s="76">
        <f t="shared" si="381"/>
        <v>0</v>
      </c>
      <c r="AR129" s="76">
        <f t="shared" si="381"/>
        <v>0</v>
      </c>
      <c r="AS129" s="76">
        <f t="shared" si="381"/>
        <v>0</v>
      </c>
      <c r="AT129" s="76">
        <f t="shared" si="381"/>
        <v>0</v>
      </c>
      <c r="AU129" s="76">
        <f t="shared" si="381"/>
        <v>0</v>
      </c>
      <c r="AV129" s="76">
        <f t="shared" si="381"/>
        <v>0</v>
      </c>
      <c r="AW129" s="76">
        <f t="shared" si="381"/>
        <v>0</v>
      </c>
      <c r="AX129" s="76">
        <f t="shared" si="381"/>
        <v>0</v>
      </c>
      <c r="AY129" s="76">
        <f t="shared" si="381"/>
        <v>0</v>
      </c>
      <c r="AZ129" s="76">
        <f t="shared" si="381"/>
        <v>0</v>
      </c>
      <c r="BA129" s="76">
        <f t="shared" si="381"/>
        <v>0</v>
      </c>
      <c r="BB129" s="76">
        <f t="shared" si="381"/>
        <v>0</v>
      </c>
      <c r="BC129" s="76">
        <f t="shared" si="381"/>
        <v>0</v>
      </c>
      <c r="BD129" s="76">
        <f t="shared" si="381"/>
        <v>0</v>
      </c>
      <c r="BE129" s="76">
        <f t="shared" si="381"/>
        <v>0</v>
      </c>
      <c r="BF129" s="76">
        <f t="shared" si="381"/>
        <v>0</v>
      </c>
      <c r="BG129" s="76">
        <f t="shared" si="381"/>
        <v>0</v>
      </c>
      <c r="BH129" s="76">
        <f t="shared" si="381"/>
        <v>0</v>
      </c>
      <c r="BI129" s="76">
        <f t="shared" si="381"/>
        <v>0</v>
      </c>
      <c r="BJ129" s="76">
        <f t="shared" si="381"/>
        <v>0</v>
      </c>
      <c r="BK129" s="76">
        <f t="shared" si="381"/>
        <v>0</v>
      </c>
      <c r="BL129" s="76">
        <f t="shared" si="381"/>
        <v>0</v>
      </c>
      <c r="BM129" s="76">
        <f t="shared" si="381"/>
        <v>0</v>
      </c>
      <c r="BN129" s="76">
        <f t="shared" si="381"/>
        <v>0</v>
      </c>
      <c r="BO129" s="76">
        <f t="shared" si="381"/>
        <v>0</v>
      </c>
      <c r="BP129" s="76">
        <f t="shared" ref="BP129:CX129" si="382">BP$95</f>
        <v>0</v>
      </c>
      <c r="BQ129" s="76">
        <f t="shared" si="382"/>
        <v>0</v>
      </c>
      <c r="BR129" s="76">
        <f t="shared" si="382"/>
        <v>0</v>
      </c>
      <c r="BS129" s="76">
        <f t="shared" si="382"/>
        <v>0</v>
      </c>
      <c r="BT129" s="76">
        <f t="shared" si="382"/>
        <v>0</v>
      </c>
      <c r="BU129" s="76">
        <f t="shared" si="382"/>
        <v>0</v>
      </c>
      <c r="BV129" s="76">
        <f t="shared" si="382"/>
        <v>0</v>
      </c>
      <c r="BW129" s="76">
        <f t="shared" si="382"/>
        <v>0</v>
      </c>
      <c r="BX129" s="76">
        <f t="shared" si="382"/>
        <v>0</v>
      </c>
      <c r="BY129" s="76">
        <f t="shared" si="382"/>
        <v>0</v>
      </c>
      <c r="BZ129" s="76">
        <f t="shared" si="382"/>
        <v>0</v>
      </c>
      <c r="CA129" s="76">
        <f t="shared" si="382"/>
        <v>0</v>
      </c>
      <c r="CB129" s="76">
        <f t="shared" si="382"/>
        <v>0</v>
      </c>
      <c r="CC129" s="76">
        <f t="shared" si="382"/>
        <v>0</v>
      </c>
      <c r="CD129" s="76">
        <f t="shared" si="382"/>
        <v>0</v>
      </c>
      <c r="CE129" s="76">
        <f t="shared" si="382"/>
        <v>0</v>
      </c>
      <c r="CF129" s="76">
        <f t="shared" si="382"/>
        <v>0</v>
      </c>
      <c r="CG129" s="76">
        <f t="shared" si="382"/>
        <v>0</v>
      </c>
      <c r="CH129" s="76">
        <f t="shared" si="382"/>
        <v>0</v>
      </c>
      <c r="CI129" s="76">
        <f t="shared" si="382"/>
        <v>0</v>
      </c>
      <c r="CJ129" s="76">
        <f t="shared" si="382"/>
        <v>0</v>
      </c>
      <c r="CK129" s="76">
        <f t="shared" si="382"/>
        <v>0</v>
      </c>
      <c r="CL129" s="76">
        <f t="shared" si="382"/>
        <v>0</v>
      </c>
      <c r="CM129" s="76">
        <f t="shared" si="382"/>
        <v>0</v>
      </c>
      <c r="CN129" s="76">
        <f t="shared" si="382"/>
        <v>0</v>
      </c>
      <c r="CO129" s="76">
        <f t="shared" si="382"/>
        <v>0</v>
      </c>
      <c r="CP129" s="76">
        <f t="shared" si="382"/>
        <v>0</v>
      </c>
      <c r="CQ129" s="76">
        <f t="shared" si="382"/>
        <v>0</v>
      </c>
      <c r="CR129" s="76">
        <f t="shared" si="382"/>
        <v>0</v>
      </c>
      <c r="CS129" s="76">
        <f t="shared" si="382"/>
        <v>0</v>
      </c>
      <c r="CT129" s="76">
        <f t="shared" si="382"/>
        <v>0</v>
      </c>
      <c r="CU129" s="76">
        <f t="shared" si="382"/>
        <v>0</v>
      </c>
      <c r="CV129" s="76">
        <f t="shared" si="382"/>
        <v>0</v>
      </c>
      <c r="CW129" s="76">
        <f t="shared" si="382"/>
        <v>0</v>
      </c>
      <c r="CX129" s="76">
        <f t="shared" si="382"/>
        <v>0</v>
      </c>
    </row>
    <row r="130" spans="1:102" x14ac:dyDescent="0.25">
      <c r="A130" s="65" t="s">
        <v>82</v>
      </c>
      <c r="B130" s="64"/>
      <c r="C130" s="77" t="str">
        <f t="shared" ref="C130:AH130" si="383">IF(ISNUMBER(outYear),-C127+C128+C129,"")</f>
        <v/>
      </c>
      <c r="D130" s="77" t="str">
        <f t="shared" si="383"/>
        <v/>
      </c>
      <c r="E130" s="77" t="str">
        <f t="shared" si="383"/>
        <v/>
      </c>
      <c r="F130" s="77" t="str">
        <f t="shared" si="383"/>
        <v/>
      </c>
      <c r="G130" s="77" t="str">
        <f t="shared" si="383"/>
        <v/>
      </c>
      <c r="H130" s="77" t="str">
        <f t="shared" si="383"/>
        <v/>
      </c>
      <c r="I130" s="77" t="str">
        <f t="shared" si="383"/>
        <v/>
      </c>
      <c r="J130" s="77" t="str">
        <f t="shared" si="383"/>
        <v/>
      </c>
      <c r="K130" s="77" t="str">
        <f t="shared" si="383"/>
        <v/>
      </c>
      <c r="L130" s="77" t="str">
        <f t="shared" si="383"/>
        <v/>
      </c>
      <c r="M130" s="77" t="str">
        <f t="shared" si="383"/>
        <v/>
      </c>
      <c r="N130" s="77" t="str">
        <f t="shared" si="383"/>
        <v/>
      </c>
      <c r="O130" s="77" t="str">
        <f t="shared" si="383"/>
        <v/>
      </c>
      <c r="P130" s="77" t="str">
        <f t="shared" si="383"/>
        <v/>
      </c>
      <c r="Q130" s="77" t="str">
        <f t="shared" si="383"/>
        <v/>
      </c>
      <c r="R130" s="77" t="str">
        <f t="shared" si="383"/>
        <v/>
      </c>
      <c r="S130" s="77" t="str">
        <f t="shared" si="383"/>
        <v/>
      </c>
      <c r="T130" s="77" t="str">
        <f t="shared" si="383"/>
        <v/>
      </c>
      <c r="U130" s="77" t="str">
        <f t="shared" si="383"/>
        <v/>
      </c>
      <c r="V130" s="77" t="str">
        <f t="shared" si="383"/>
        <v/>
      </c>
      <c r="W130" s="77" t="str">
        <f t="shared" si="383"/>
        <v/>
      </c>
      <c r="X130" s="77" t="str">
        <f t="shared" si="383"/>
        <v/>
      </c>
      <c r="Y130" s="77" t="str">
        <f t="shared" si="383"/>
        <v/>
      </c>
      <c r="Z130" s="77" t="str">
        <f t="shared" si="383"/>
        <v/>
      </c>
      <c r="AA130" s="77" t="str">
        <f t="shared" si="383"/>
        <v/>
      </c>
      <c r="AB130" s="77" t="str">
        <f t="shared" si="383"/>
        <v/>
      </c>
      <c r="AC130" s="77" t="str">
        <f t="shared" si="383"/>
        <v/>
      </c>
      <c r="AD130" s="77" t="str">
        <f t="shared" si="383"/>
        <v/>
      </c>
      <c r="AE130" s="77" t="str">
        <f t="shared" si="383"/>
        <v/>
      </c>
      <c r="AF130" s="77" t="str">
        <f t="shared" si="383"/>
        <v/>
      </c>
      <c r="AG130" s="77" t="str">
        <f t="shared" si="383"/>
        <v/>
      </c>
      <c r="AH130" s="77" t="str">
        <f t="shared" si="383"/>
        <v/>
      </c>
      <c r="AI130" s="77" t="str">
        <f t="shared" ref="AI130:BN130" si="384">IF(ISNUMBER(outYear),-AI127+AI128+AI129,"")</f>
        <v/>
      </c>
      <c r="AJ130" s="77" t="str">
        <f t="shared" si="384"/>
        <v/>
      </c>
      <c r="AK130" s="77" t="str">
        <f t="shared" si="384"/>
        <v/>
      </c>
      <c r="AL130" s="77" t="str">
        <f t="shared" si="384"/>
        <v/>
      </c>
      <c r="AM130" s="77" t="str">
        <f t="shared" si="384"/>
        <v/>
      </c>
      <c r="AN130" s="77" t="str">
        <f t="shared" si="384"/>
        <v/>
      </c>
      <c r="AO130" s="77" t="str">
        <f t="shared" si="384"/>
        <v/>
      </c>
      <c r="AP130" s="77" t="str">
        <f t="shared" si="384"/>
        <v/>
      </c>
      <c r="AQ130" s="77" t="str">
        <f t="shared" si="384"/>
        <v/>
      </c>
      <c r="AR130" s="77" t="str">
        <f t="shared" si="384"/>
        <v/>
      </c>
      <c r="AS130" s="77" t="str">
        <f t="shared" si="384"/>
        <v/>
      </c>
      <c r="AT130" s="77" t="str">
        <f t="shared" si="384"/>
        <v/>
      </c>
      <c r="AU130" s="77" t="str">
        <f t="shared" si="384"/>
        <v/>
      </c>
      <c r="AV130" s="77" t="str">
        <f t="shared" si="384"/>
        <v/>
      </c>
      <c r="AW130" s="77" t="str">
        <f t="shared" si="384"/>
        <v/>
      </c>
      <c r="AX130" s="77" t="str">
        <f t="shared" si="384"/>
        <v/>
      </c>
      <c r="AY130" s="77" t="str">
        <f t="shared" si="384"/>
        <v/>
      </c>
      <c r="AZ130" s="77" t="str">
        <f t="shared" si="384"/>
        <v/>
      </c>
      <c r="BA130" s="77" t="str">
        <f t="shared" si="384"/>
        <v/>
      </c>
      <c r="BB130" s="77" t="str">
        <f t="shared" si="384"/>
        <v/>
      </c>
      <c r="BC130" s="77" t="str">
        <f t="shared" si="384"/>
        <v/>
      </c>
      <c r="BD130" s="77" t="str">
        <f t="shared" si="384"/>
        <v/>
      </c>
      <c r="BE130" s="77" t="str">
        <f t="shared" si="384"/>
        <v/>
      </c>
      <c r="BF130" s="77" t="str">
        <f t="shared" si="384"/>
        <v/>
      </c>
      <c r="BG130" s="77" t="str">
        <f t="shared" si="384"/>
        <v/>
      </c>
      <c r="BH130" s="77" t="str">
        <f t="shared" si="384"/>
        <v/>
      </c>
      <c r="BI130" s="77" t="str">
        <f t="shared" si="384"/>
        <v/>
      </c>
      <c r="BJ130" s="77" t="str">
        <f t="shared" si="384"/>
        <v/>
      </c>
      <c r="BK130" s="77" t="str">
        <f t="shared" si="384"/>
        <v/>
      </c>
      <c r="BL130" s="77" t="str">
        <f t="shared" si="384"/>
        <v/>
      </c>
      <c r="BM130" s="77" t="str">
        <f t="shared" si="384"/>
        <v/>
      </c>
      <c r="BN130" s="77" t="str">
        <f t="shared" si="384"/>
        <v/>
      </c>
      <c r="BO130" s="77" t="str">
        <f t="shared" ref="BO130:CT130" si="385">IF(ISNUMBER(outYear),-BO127+BO128+BO129,"")</f>
        <v/>
      </c>
      <c r="BP130" s="77" t="str">
        <f t="shared" si="385"/>
        <v/>
      </c>
      <c r="BQ130" s="77" t="str">
        <f t="shared" si="385"/>
        <v/>
      </c>
      <c r="BR130" s="77" t="str">
        <f t="shared" si="385"/>
        <v/>
      </c>
      <c r="BS130" s="77" t="str">
        <f t="shared" si="385"/>
        <v/>
      </c>
      <c r="BT130" s="77" t="str">
        <f t="shared" si="385"/>
        <v/>
      </c>
      <c r="BU130" s="77" t="str">
        <f t="shared" si="385"/>
        <v/>
      </c>
      <c r="BV130" s="77" t="str">
        <f t="shared" si="385"/>
        <v/>
      </c>
      <c r="BW130" s="77" t="str">
        <f t="shared" si="385"/>
        <v/>
      </c>
      <c r="BX130" s="77" t="str">
        <f t="shared" si="385"/>
        <v/>
      </c>
      <c r="BY130" s="77" t="str">
        <f t="shared" si="385"/>
        <v/>
      </c>
      <c r="BZ130" s="77" t="str">
        <f t="shared" si="385"/>
        <v/>
      </c>
      <c r="CA130" s="77" t="str">
        <f t="shared" si="385"/>
        <v/>
      </c>
      <c r="CB130" s="77" t="str">
        <f t="shared" si="385"/>
        <v/>
      </c>
      <c r="CC130" s="77" t="str">
        <f t="shared" si="385"/>
        <v/>
      </c>
      <c r="CD130" s="77" t="str">
        <f t="shared" si="385"/>
        <v/>
      </c>
      <c r="CE130" s="77" t="str">
        <f t="shared" si="385"/>
        <v/>
      </c>
      <c r="CF130" s="77" t="str">
        <f t="shared" si="385"/>
        <v/>
      </c>
      <c r="CG130" s="77" t="str">
        <f t="shared" si="385"/>
        <v/>
      </c>
      <c r="CH130" s="77" t="str">
        <f t="shared" si="385"/>
        <v/>
      </c>
      <c r="CI130" s="77" t="str">
        <f t="shared" si="385"/>
        <v/>
      </c>
      <c r="CJ130" s="77" t="str">
        <f t="shared" si="385"/>
        <v/>
      </c>
      <c r="CK130" s="77" t="str">
        <f t="shared" si="385"/>
        <v/>
      </c>
      <c r="CL130" s="77" t="str">
        <f t="shared" si="385"/>
        <v/>
      </c>
      <c r="CM130" s="77" t="str">
        <f t="shared" si="385"/>
        <v/>
      </c>
      <c r="CN130" s="77" t="str">
        <f t="shared" si="385"/>
        <v/>
      </c>
      <c r="CO130" s="77" t="str">
        <f t="shared" si="385"/>
        <v/>
      </c>
      <c r="CP130" s="77" t="str">
        <f t="shared" si="385"/>
        <v/>
      </c>
      <c r="CQ130" s="77" t="str">
        <f t="shared" si="385"/>
        <v/>
      </c>
      <c r="CR130" s="77" t="str">
        <f t="shared" si="385"/>
        <v/>
      </c>
      <c r="CS130" s="77" t="str">
        <f t="shared" si="385"/>
        <v/>
      </c>
      <c r="CT130" s="77" t="str">
        <f t="shared" si="385"/>
        <v/>
      </c>
      <c r="CU130" s="77" t="str">
        <f t="shared" ref="CU130:CX130" si="386">IF(ISNUMBER(outYear),-CU127+CU128+CU129,"")</f>
        <v/>
      </c>
      <c r="CV130" s="77" t="str">
        <f t="shared" si="386"/>
        <v/>
      </c>
      <c r="CW130" s="77" t="str">
        <f t="shared" si="386"/>
        <v/>
      </c>
      <c r="CX130" s="77" t="str">
        <f t="shared" si="386"/>
        <v/>
      </c>
    </row>
    <row r="131" spans="1:102" x14ac:dyDescent="0.25">
      <c r="A131" s="55"/>
      <c r="B131" s="5"/>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row>
    <row r="132" spans="1:102" x14ac:dyDescent="0.25">
      <c r="A132" s="63"/>
      <c r="B132" s="5"/>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row>
    <row r="133" spans="1:102" x14ac:dyDescent="0.25">
      <c r="A133" s="54" t="s">
        <v>85</v>
      </c>
      <c r="B133" s="76">
        <f>B58</f>
        <v>0</v>
      </c>
      <c r="C133" s="76" t="str">
        <f t="shared" ref="C133:AH133" si="387">IF(ISNUMBER(outYear),(C58+C78+C112+C130),"")</f>
        <v/>
      </c>
      <c r="D133" s="76" t="str">
        <f t="shared" si="387"/>
        <v/>
      </c>
      <c r="E133" s="76" t="str">
        <f t="shared" si="387"/>
        <v/>
      </c>
      <c r="F133" s="76" t="str">
        <f t="shared" si="387"/>
        <v/>
      </c>
      <c r="G133" s="76" t="str">
        <f t="shared" si="387"/>
        <v/>
      </c>
      <c r="H133" s="76" t="str">
        <f t="shared" si="387"/>
        <v/>
      </c>
      <c r="I133" s="76" t="str">
        <f t="shared" si="387"/>
        <v/>
      </c>
      <c r="J133" s="76" t="str">
        <f t="shared" si="387"/>
        <v/>
      </c>
      <c r="K133" s="76" t="str">
        <f t="shared" si="387"/>
        <v/>
      </c>
      <c r="L133" s="76" t="str">
        <f t="shared" si="387"/>
        <v/>
      </c>
      <c r="M133" s="76" t="str">
        <f t="shared" si="387"/>
        <v/>
      </c>
      <c r="N133" s="76" t="str">
        <f t="shared" si="387"/>
        <v/>
      </c>
      <c r="O133" s="76" t="str">
        <f t="shared" si="387"/>
        <v/>
      </c>
      <c r="P133" s="76" t="str">
        <f t="shared" si="387"/>
        <v/>
      </c>
      <c r="Q133" s="76" t="str">
        <f t="shared" si="387"/>
        <v/>
      </c>
      <c r="R133" s="76" t="str">
        <f t="shared" si="387"/>
        <v/>
      </c>
      <c r="S133" s="76" t="str">
        <f t="shared" si="387"/>
        <v/>
      </c>
      <c r="T133" s="76" t="str">
        <f t="shared" si="387"/>
        <v/>
      </c>
      <c r="U133" s="76" t="str">
        <f t="shared" si="387"/>
        <v/>
      </c>
      <c r="V133" s="76" t="str">
        <f t="shared" si="387"/>
        <v/>
      </c>
      <c r="W133" s="76" t="str">
        <f t="shared" si="387"/>
        <v/>
      </c>
      <c r="X133" s="76" t="str">
        <f t="shared" si="387"/>
        <v/>
      </c>
      <c r="Y133" s="76" t="str">
        <f t="shared" si="387"/>
        <v/>
      </c>
      <c r="Z133" s="76" t="str">
        <f t="shared" si="387"/>
        <v/>
      </c>
      <c r="AA133" s="76" t="str">
        <f t="shared" si="387"/>
        <v/>
      </c>
      <c r="AB133" s="76" t="str">
        <f t="shared" si="387"/>
        <v/>
      </c>
      <c r="AC133" s="76" t="str">
        <f t="shared" si="387"/>
        <v/>
      </c>
      <c r="AD133" s="76" t="str">
        <f t="shared" si="387"/>
        <v/>
      </c>
      <c r="AE133" s="76" t="str">
        <f t="shared" si="387"/>
        <v/>
      </c>
      <c r="AF133" s="76" t="str">
        <f t="shared" si="387"/>
        <v/>
      </c>
      <c r="AG133" s="76" t="str">
        <f t="shared" si="387"/>
        <v/>
      </c>
      <c r="AH133" s="76" t="str">
        <f t="shared" si="387"/>
        <v/>
      </c>
      <c r="AI133" s="76" t="str">
        <f t="shared" ref="AI133:BN133" si="388">IF(ISNUMBER(outYear),(AI58+AI78+AI112+AI130),"")</f>
        <v/>
      </c>
      <c r="AJ133" s="76" t="str">
        <f t="shared" si="388"/>
        <v/>
      </c>
      <c r="AK133" s="76" t="str">
        <f t="shared" si="388"/>
        <v/>
      </c>
      <c r="AL133" s="76" t="str">
        <f t="shared" si="388"/>
        <v/>
      </c>
      <c r="AM133" s="76" t="str">
        <f t="shared" si="388"/>
        <v/>
      </c>
      <c r="AN133" s="76" t="str">
        <f t="shared" si="388"/>
        <v/>
      </c>
      <c r="AO133" s="76" t="str">
        <f t="shared" si="388"/>
        <v/>
      </c>
      <c r="AP133" s="76" t="str">
        <f t="shared" si="388"/>
        <v/>
      </c>
      <c r="AQ133" s="76" t="str">
        <f t="shared" si="388"/>
        <v/>
      </c>
      <c r="AR133" s="76" t="str">
        <f t="shared" si="388"/>
        <v/>
      </c>
      <c r="AS133" s="76" t="str">
        <f t="shared" si="388"/>
        <v/>
      </c>
      <c r="AT133" s="76" t="str">
        <f t="shared" si="388"/>
        <v/>
      </c>
      <c r="AU133" s="76" t="str">
        <f t="shared" si="388"/>
        <v/>
      </c>
      <c r="AV133" s="76" t="str">
        <f t="shared" si="388"/>
        <v/>
      </c>
      <c r="AW133" s="76" t="str">
        <f t="shared" si="388"/>
        <v/>
      </c>
      <c r="AX133" s="76" t="str">
        <f t="shared" si="388"/>
        <v/>
      </c>
      <c r="AY133" s="76" t="str">
        <f t="shared" si="388"/>
        <v/>
      </c>
      <c r="AZ133" s="76" t="str">
        <f t="shared" si="388"/>
        <v/>
      </c>
      <c r="BA133" s="76" t="str">
        <f t="shared" si="388"/>
        <v/>
      </c>
      <c r="BB133" s="76" t="str">
        <f t="shared" si="388"/>
        <v/>
      </c>
      <c r="BC133" s="76" t="str">
        <f t="shared" si="388"/>
        <v/>
      </c>
      <c r="BD133" s="76" t="str">
        <f t="shared" si="388"/>
        <v/>
      </c>
      <c r="BE133" s="76" t="str">
        <f t="shared" si="388"/>
        <v/>
      </c>
      <c r="BF133" s="76" t="str">
        <f t="shared" si="388"/>
        <v/>
      </c>
      <c r="BG133" s="76" t="str">
        <f t="shared" si="388"/>
        <v/>
      </c>
      <c r="BH133" s="76" t="str">
        <f t="shared" si="388"/>
        <v/>
      </c>
      <c r="BI133" s="76" t="str">
        <f t="shared" si="388"/>
        <v/>
      </c>
      <c r="BJ133" s="76" t="str">
        <f t="shared" si="388"/>
        <v/>
      </c>
      <c r="BK133" s="76" t="str">
        <f t="shared" si="388"/>
        <v/>
      </c>
      <c r="BL133" s="76" t="str">
        <f t="shared" si="388"/>
        <v/>
      </c>
      <c r="BM133" s="76" t="str">
        <f t="shared" si="388"/>
        <v/>
      </c>
      <c r="BN133" s="76" t="str">
        <f t="shared" si="388"/>
        <v/>
      </c>
      <c r="BO133" s="76" t="str">
        <f t="shared" ref="BO133:CX133" si="389">IF(ISNUMBER(outYear),(BO58+BO78+BO112+BO130),"")</f>
        <v/>
      </c>
      <c r="BP133" s="76" t="str">
        <f t="shared" si="389"/>
        <v/>
      </c>
      <c r="BQ133" s="76" t="str">
        <f t="shared" si="389"/>
        <v/>
      </c>
      <c r="BR133" s="76" t="str">
        <f t="shared" si="389"/>
        <v/>
      </c>
      <c r="BS133" s="76" t="str">
        <f t="shared" si="389"/>
        <v/>
      </c>
      <c r="BT133" s="76" t="str">
        <f t="shared" si="389"/>
        <v/>
      </c>
      <c r="BU133" s="76" t="str">
        <f t="shared" si="389"/>
        <v/>
      </c>
      <c r="BV133" s="76" t="str">
        <f t="shared" si="389"/>
        <v/>
      </c>
      <c r="BW133" s="76" t="str">
        <f t="shared" si="389"/>
        <v/>
      </c>
      <c r="BX133" s="76" t="str">
        <f t="shared" si="389"/>
        <v/>
      </c>
      <c r="BY133" s="76" t="str">
        <f t="shared" si="389"/>
        <v/>
      </c>
      <c r="BZ133" s="76" t="str">
        <f t="shared" si="389"/>
        <v/>
      </c>
      <c r="CA133" s="76" t="str">
        <f t="shared" si="389"/>
        <v/>
      </c>
      <c r="CB133" s="76" t="str">
        <f t="shared" si="389"/>
        <v/>
      </c>
      <c r="CC133" s="76" t="str">
        <f t="shared" si="389"/>
        <v/>
      </c>
      <c r="CD133" s="76" t="str">
        <f t="shared" si="389"/>
        <v/>
      </c>
      <c r="CE133" s="76" t="str">
        <f t="shared" si="389"/>
        <v/>
      </c>
      <c r="CF133" s="76" t="str">
        <f t="shared" si="389"/>
        <v/>
      </c>
      <c r="CG133" s="76" t="str">
        <f t="shared" si="389"/>
        <v/>
      </c>
      <c r="CH133" s="76" t="str">
        <f t="shared" si="389"/>
        <v/>
      </c>
      <c r="CI133" s="76" t="str">
        <f t="shared" si="389"/>
        <v/>
      </c>
      <c r="CJ133" s="76" t="str">
        <f t="shared" si="389"/>
        <v/>
      </c>
      <c r="CK133" s="76" t="str">
        <f t="shared" si="389"/>
        <v/>
      </c>
      <c r="CL133" s="76" t="str">
        <f t="shared" si="389"/>
        <v/>
      </c>
      <c r="CM133" s="76" t="str">
        <f t="shared" si="389"/>
        <v/>
      </c>
      <c r="CN133" s="76" t="str">
        <f t="shared" si="389"/>
        <v/>
      </c>
      <c r="CO133" s="76" t="str">
        <f t="shared" si="389"/>
        <v/>
      </c>
      <c r="CP133" s="76" t="str">
        <f t="shared" si="389"/>
        <v/>
      </c>
      <c r="CQ133" s="76" t="str">
        <f t="shared" si="389"/>
        <v/>
      </c>
      <c r="CR133" s="76" t="str">
        <f t="shared" si="389"/>
        <v/>
      </c>
      <c r="CS133" s="76" t="str">
        <f t="shared" si="389"/>
        <v/>
      </c>
      <c r="CT133" s="76" t="str">
        <f t="shared" si="389"/>
        <v/>
      </c>
      <c r="CU133" s="76" t="str">
        <f t="shared" si="389"/>
        <v/>
      </c>
      <c r="CV133" s="76" t="str">
        <f t="shared" si="389"/>
        <v/>
      </c>
      <c r="CW133" s="76" t="str">
        <f t="shared" si="389"/>
        <v/>
      </c>
      <c r="CX133" s="76" t="str">
        <f t="shared" si="389"/>
        <v/>
      </c>
    </row>
    <row r="134" spans="1:102" x14ac:dyDescent="0.25">
      <c r="A134" s="54" t="s">
        <v>172</v>
      </c>
      <c r="B134" s="78">
        <v>0</v>
      </c>
      <c r="C134" s="78" t="str">
        <f t="shared" ref="C134:AH134" si="390">IF(ISNUMBER(outYear),IF(FederalDepreciation="N/A",C8+C9,(C8+C9)*(1-(C108/100+(1-C108/100)*C126/100))),"")</f>
        <v/>
      </c>
      <c r="D134" s="78" t="str">
        <f t="shared" si="390"/>
        <v/>
      </c>
      <c r="E134" s="78" t="str">
        <f t="shared" si="390"/>
        <v/>
      </c>
      <c r="F134" s="78" t="str">
        <f t="shared" si="390"/>
        <v/>
      </c>
      <c r="G134" s="78" t="str">
        <f t="shared" si="390"/>
        <v/>
      </c>
      <c r="H134" s="78" t="str">
        <f t="shared" si="390"/>
        <v/>
      </c>
      <c r="I134" s="78" t="str">
        <f t="shared" si="390"/>
        <v/>
      </c>
      <c r="J134" s="78" t="str">
        <f t="shared" si="390"/>
        <v/>
      </c>
      <c r="K134" s="78" t="str">
        <f t="shared" si="390"/>
        <v/>
      </c>
      <c r="L134" s="78" t="str">
        <f t="shared" si="390"/>
        <v/>
      </c>
      <c r="M134" s="78" t="str">
        <f t="shared" si="390"/>
        <v/>
      </c>
      <c r="N134" s="78" t="str">
        <f t="shared" si="390"/>
        <v/>
      </c>
      <c r="O134" s="78" t="str">
        <f t="shared" si="390"/>
        <v/>
      </c>
      <c r="P134" s="78" t="str">
        <f t="shared" si="390"/>
        <v/>
      </c>
      <c r="Q134" s="78" t="str">
        <f t="shared" si="390"/>
        <v/>
      </c>
      <c r="R134" s="78" t="str">
        <f t="shared" si="390"/>
        <v/>
      </c>
      <c r="S134" s="78" t="str">
        <f t="shared" si="390"/>
        <v/>
      </c>
      <c r="T134" s="78" t="str">
        <f t="shared" si="390"/>
        <v/>
      </c>
      <c r="U134" s="78" t="str">
        <f t="shared" si="390"/>
        <v/>
      </c>
      <c r="V134" s="78" t="str">
        <f t="shared" si="390"/>
        <v/>
      </c>
      <c r="W134" s="78" t="str">
        <f t="shared" si="390"/>
        <v/>
      </c>
      <c r="X134" s="78" t="str">
        <f t="shared" si="390"/>
        <v/>
      </c>
      <c r="Y134" s="78" t="str">
        <f t="shared" si="390"/>
        <v/>
      </c>
      <c r="Z134" s="78" t="str">
        <f t="shared" si="390"/>
        <v/>
      </c>
      <c r="AA134" s="78" t="str">
        <f t="shared" si="390"/>
        <v/>
      </c>
      <c r="AB134" s="78" t="str">
        <f t="shared" si="390"/>
        <v/>
      </c>
      <c r="AC134" s="78" t="str">
        <f t="shared" si="390"/>
        <v/>
      </c>
      <c r="AD134" s="78" t="str">
        <f t="shared" si="390"/>
        <v/>
      </c>
      <c r="AE134" s="78" t="str">
        <f t="shared" si="390"/>
        <v/>
      </c>
      <c r="AF134" s="78" t="str">
        <f t="shared" si="390"/>
        <v/>
      </c>
      <c r="AG134" s="78" t="str">
        <f t="shared" si="390"/>
        <v/>
      </c>
      <c r="AH134" s="78" t="str">
        <f t="shared" si="390"/>
        <v/>
      </c>
      <c r="AI134" s="78" t="str">
        <f t="shared" ref="AI134:BN134" si="391">IF(ISNUMBER(outYear),IF(FederalDepreciation="N/A",AI8+AI9,(AI8+AI9)*(1-(AI108/100+(1-AI108/100)*AI126/100))),"")</f>
        <v/>
      </c>
      <c r="AJ134" s="78" t="str">
        <f t="shared" si="391"/>
        <v/>
      </c>
      <c r="AK134" s="78" t="str">
        <f t="shared" si="391"/>
        <v/>
      </c>
      <c r="AL134" s="78" t="str">
        <f t="shared" si="391"/>
        <v/>
      </c>
      <c r="AM134" s="78" t="str">
        <f t="shared" si="391"/>
        <v/>
      </c>
      <c r="AN134" s="78" t="str">
        <f t="shared" si="391"/>
        <v/>
      </c>
      <c r="AO134" s="78" t="str">
        <f t="shared" si="391"/>
        <v/>
      </c>
      <c r="AP134" s="78" t="str">
        <f t="shared" si="391"/>
        <v/>
      </c>
      <c r="AQ134" s="78" t="str">
        <f t="shared" si="391"/>
        <v/>
      </c>
      <c r="AR134" s="78" t="str">
        <f t="shared" si="391"/>
        <v/>
      </c>
      <c r="AS134" s="78" t="str">
        <f t="shared" si="391"/>
        <v/>
      </c>
      <c r="AT134" s="78" t="str">
        <f t="shared" si="391"/>
        <v/>
      </c>
      <c r="AU134" s="78" t="str">
        <f t="shared" si="391"/>
        <v/>
      </c>
      <c r="AV134" s="78" t="str">
        <f t="shared" si="391"/>
        <v/>
      </c>
      <c r="AW134" s="78" t="str">
        <f t="shared" si="391"/>
        <v/>
      </c>
      <c r="AX134" s="78" t="str">
        <f t="shared" si="391"/>
        <v/>
      </c>
      <c r="AY134" s="78" t="str">
        <f t="shared" si="391"/>
        <v/>
      </c>
      <c r="AZ134" s="78" t="str">
        <f t="shared" si="391"/>
        <v/>
      </c>
      <c r="BA134" s="78" t="str">
        <f t="shared" si="391"/>
        <v/>
      </c>
      <c r="BB134" s="78" t="str">
        <f t="shared" si="391"/>
        <v/>
      </c>
      <c r="BC134" s="78" t="str">
        <f t="shared" si="391"/>
        <v/>
      </c>
      <c r="BD134" s="78" t="str">
        <f t="shared" si="391"/>
        <v/>
      </c>
      <c r="BE134" s="78" t="str">
        <f t="shared" si="391"/>
        <v/>
      </c>
      <c r="BF134" s="78" t="str">
        <f t="shared" si="391"/>
        <v/>
      </c>
      <c r="BG134" s="78" t="str">
        <f t="shared" si="391"/>
        <v/>
      </c>
      <c r="BH134" s="78" t="str">
        <f t="shared" si="391"/>
        <v/>
      </c>
      <c r="BI134" s="78" t="str">
        <f t="shared" si="391"/>
        <v/>
      </c>
      <c r="BJ134" s="78" t="str">
        <f t="shared" si="391"/>
        <v/>
      </c>
      <c r="BK134" s="78" t="str">
        <f t="shared" si="391"/>
        <v/>
      </c>
      <c r="BL134" s="78" t="str">
        <f t="shared" si="391"/>
        <v/>
      </c>
      <c r="BM134" s="78" t="str">
        <f t="shared" si="391"/>
        <v/>
      </c>
      <c r="BN134" s="78" t="str">
        <f t="shared" si="391"/>
        <v/>
      </c>
      <c r="BO134" s="78" t="str">
        <f t="shared" ref="BO134:CX134" si="392">IF(ISNUMBER(outYear),IF(FederalDepreciation="N/A",BO8+BO9,(BO8+BO9)*(1-(BO108/100+(1-BO108/100)*BO126/100))),"")</f>
        <v/>
      </c>
      <c r="BP134" s="78" t="str">
        <f t="shared" si="392"/>
        <v/>
      </c>
      <c r="BQ134" s="78" t="str">
        <f t="shared" si="392"/>
        <v/>
      </c>
      <c r="BR134" s="78" t="str">
        <f t="shared" si="392"/>
        <v/>
      </c>
      <c r="BS134" s="78" t="str">
        <f t="shared" si="392"/>
        <v/>
      </c>
      <c r="BT134" s="78" t="str">
        <f t="shared" si="392"/>
        <v/>
      </c>
      <c r="BU134" s="78" t="str">
        <f t="shared" si="392"/>
        <v/>
      </c>
      <c r="BV134" s="78" t="str">
        <f t="shared" si="392"/>
        <v/>
      </c>
      <c r="BW134" s="78" t="str">
        <f t="shared" si="392"/>
        <v/>
      </c>
      <c r="BX134" s="78" t="str">
        <f t="shared" si="392"/>
        <v/>
      </c>
      <c r="BY134" s="78" t="str">
        <f t="shared" si="392"/>
        <v/>
      </c>
      <c r="BZ134" s="78" t="str">
        <f t="shared" si="392"/>
        <v/>
      </c>
      <c r="CA134" s="78" t="str">
        <f t="shared" si="392"/>
        <v/>
      </c>
      <c r="CB134" s="78" t="str">
        <f t="shared" si="392"/>
        <v/>
      </c>
      <c r="CC134" s="78" t="str">
        <f t="shared" si="392"/>
        <v/>
      </c>
      <c r="CD134" s="78" t="str">
        <f t="shared" si="392"/>
        <v/>
      </c>
      <c r="CE134" s="78" t="str">
        <f t="shared" si="392"/>
        <v/>
      </c>
      <c r="CF134" s="78" t="str">
        <f t="shared" si="392"/>
        <v/>
      </c>
      <c r="CG134" s="78" t="str">
        <f t="shared" si="392"/>
        <v/>
      </c>
      <c r="CH134" s="78" t="str">
        <f t="shared" si="392"/>
        <v/>
      </c>
      <c r="CI134" s="78" t="str">
        <f t="shared" si="392"/>
        <v/>
      </c>
      <c r="CJ134" s="78" t="str">
        <f t="shared" si="392"/>
        <v/>
      </c>
      <c r="CK134" s="78" t="str">
        <f t="shared" si="392"/>
        <v/>
      </c>
      <c r="CL134" s="78" t="str">
        <f t="shared" si="392"/>
        <v/>
      </c>
      <c r="CM134" s="78" t="str">
        <f t="shared" si="392"/>
        <v/>
      </c>
      <c r="CN134" s="78" t="str">
        <f t="shared" si="392"/>
        <v/>
      </c>
      <c r="CO134" s="78" t="str">
        <f t="shared" si="392"/>
        <v/>
      </c>
      <c r="CP134" s="78" t="str">
        <f t="shared" si="392"/>
        <v/>
      </c>
      <c r="CQ134" s="78" t="str">
        <f t="shared" si="392"/>
        <v/>
      </c>
      <c r="CR134" s="78" t="str">
        <f t="shared" si="392"/>
        <v/>
      </c>
      <c r="CS134" s="78" t="str">
        <f t="shared" si="392"/>
        <v/>
      </c>
      <c r="CT134" s="78" t="str">
        <f t="shared" si="392"/>
        <v/>
      </c>
      <c r="CU134" s="78" t="str">
        <f t="shared" si="392"/>
        <v/>
      </c>
      <c r="CV134" s="78" t="str">
        <f t="shared" si="392"/>
        <v/>
      </c>
      <c r="CW134" s="78" t="str">
        <f t="shared" si="392"/>
        <v/>
      </c>
      <c r="CX134" s="78" t="str">
        <f t="shared" si="392"/>
        <v/>
      </c>
    </row>
    <row r="135" spans="1:102" x14ac:dyDescent="0.25">
      <c r="A135" s="10" t="s">
        <v>86</v>
      </c>
      <c r="B135" s="76">
        <f>IF(ISNUMBER(outYear),+B133+B8,"")</f>
        <v>0</v>
      </c>
      <c r="C135" s="76" t="str">
        <f t="shared" ref="C135:AH135" si="393">IF(ISNUMBER(outYear),+C133+C134,"")</f>
        <v/>
      </c>
      <c r="D135" s="76" t="str">
        <f t="shared" si="393"/>
        <v/>
      </c>
      <c r="E135" s="76" t="str">
        <f t="shared" si="393"/>
        <v/>
      </c>
      <c r="F135" s="76" t="str">
        <f t="shared" si="393"/>
        <v/>
      </c>
      <c r="G135" s="76" t="str">
        <f t="shared" si="393"/>
        <v/>
      </c>
      <c r="H135" s="76" t="str">
        <f t="shared" si="393"/>
        <v/>
      </c>
      <c r="I135" s="76" t="str">
        <f t="shared" si="393"/>
        <v/>
      </c>
      <c r="J135" s="76" t="str">
        <f t="shared" si="393"/>
        <v/>
      </c>
      <c r="K135" s="76" t="str">
        <f t="shared" si="393"/>
        <v/>
      </c>
      <c r="L135" s="76" t="str">
        <f t="shared" si="393"/>
        <v/>
      </c>
      <c r="M135" s="76" t="str">
        <f t="shared" si="393"/>
        <v/>
      </c>
      <c r="N135" s="76" t="str">
        <f t="shared" si="393"/>
        <v/>
      </c>
      <c r="O135" s="76" t="str">
        <f t="shared" si="393"/>
        <v/>
      </c>
      <c r="P135" s="76" t="str">
        <f t="shared" si="393"/>
        <v/>
      </c>
      <c r="Q135" s="76" t="str">
        <f t="shared" si="393"/>
        <v/>
      </c>
      <c r="R135" s="76" t="str">
        <f t="shared" si="393"/>
        <v/>
      </c>
      <c r="S135" s="76" t="str">
        <f t="shared" si="393"/>
        <v/>
      </c>
      <c r="T135" s="76" t="str">
        <f t="shared" si="393"/>
        <v/>
      </c>
      <c r="U135" s="76" t="str">
        <f t="shared" si="393"/>
        <v/>
      </c>
      <c r="V135" s="76" t="str">
        <f t="shared" si="393"/>
        <v/>
      </c>
      <c r="W135" s="76" t="str">
        <f t="shared" si="393"/>
        <v/>
      </c>
      <c r="X135" s="76" t="str">
        <f t="shared" si="393"/>
        <v/>
      </c>
      <c r="Y135" s="76" t="str">
        <f t="shared" si="393"/>
        <v/>
      </c>
      <c r="Z135" s="76" t="str">
        <f t="shared" si="393"/>
        <v/>
      </c>
      <c r="AA135" s="76" t="str">
        <f t="shared" si="393"/>
        <v/>
      </c>
      <c r="AB135" s="76" t="str">
        <f t="shared" si="393"/>
        <v/>
      </c>
      <c r="AC135" s="76" t="str">
        <f t="shared" si="393"/>
        <v/>
      </c>
      <c r="AD135" s="76" t="str">
        <f t="shared" si="393"/>
        <v/>
      </c>
      <c r="AE135" s="76" t="str">
        <f t="shared" si="393"/>
        <v/>
      </c>
      <c r="AF135" s="76" t="str">
        <f t="shared" si="393"/>
        <v/>
      </c>
      <c r="AG135" s="76" t="str">
        <f t="shared" si="393"/>
        <v/>
      </c>
      <c r="AH135" s="76" t="str">
        <f t="shared" si="393"/>
        <v/>
      </c>
      <c r="AI135" s="76" t="str">
        <f t="shared" ref="AI135:BN135" si="394">IF(ISNUMBER(outYear),+AI133+AI134,"")</f>
        <v/>
      </c>
      <c r="AJ135" s="76" t="str">
        <f t="shared" si="394"/>
        <v/>
      </c>
      <c r="AK135" s="76" t="str">
        <f t="shared" si="394"/>
        <v/>
      </c>
      <c r="AL135" s="76" t="str">
        <f t="shared" si="394"/>
        <v/>
      </c>
      <c r="AM135" s="76" t="str">
        <f t="shared" si="394"/>
        <v/>
      </c>
      <c r="AN135" s="76" t="str">
        <f t="shared" si="394"/>
        <v/>
      </c>
      <c r="AO135" s="76" t="str">
        <f t="shared" si="394"/>
        <v/>
      </c>
      <c r="AP135" s="76" t="str">
        <f t="shared" si="394"/>
        <v/>
      </c>
      <c r="AQ135" s="76" t="str">
        <f t="shared" si="394"/>
        <v/>
      </c>
      <c r="AR135" s="76" t="str">
        <f t="shared" si="394"/>
        <v/>
      </c>
      <c r="AS135" s="76" t="str">
        <f t="shared" si="394"/>
        <v/>
      </c>
      <c r="AT135" s="76" t="str">
        <f t="shared" si="394"/>
        <v/>
      </c>
      <c r="AU135" s="76" t="str">
        <f t="shared" si="394"/>
        <v/>
      </c>
      <c r="AV135" s="76" t="str">
        <f t="shared" si="394"/>
        <v/>
      </c>
      <c r="AW135" s="76" t="str">
        <f t="shared" si="394"/>
        <v/>
      </c>
      <c r="AX135" s="76" t="str">
        <f t="shared" si="394"/>
        <v/>
      </c>
      <c r="AY135" s="76" t="str">
        <f t="shared" si="394"/>
        <v/>
      </c>
      <c r="AZ135" s="76" t="str">
        <f t="shared" si="394"/>
        <v/>
      </c>
      <c r="BA135" s="76" t="str">
        <f t="shared" si="394"/>
        <v/>
      </c>
      <c r="BB135" s="76" t="str">
        <f t="shared" si="394"/>
        <v/>
      </c>
      <c r="BC135" s="76" t="str">
        <f t="shared" si="394"/>
        <v/>
      </c>
      <c r="BD135" s="76" t="str">
        <f t="shared" si="394"/>
        <v/>
      </c>
      <c r="BE135" s="76" t="str">
        <f t="shared" si="394"/>
        <v/>
      </c>
      <c r="BF135" s="76" t="str">
        <f t="shared" si="394"/>
        <v/>
      </c>
      <c r="BG135" s="76" t="str">
        <f t="shared" si="394"/>
        <v/>
      </c>
      <c r="BH135" s="76" t="str">
        <f t="shared" si="394"/>
        <v/>
      </c>
      <c r="BI135" s="76" t="str">
        <f t="shared" si="394"/>
        <v/>
      </c>
      <c r="BJ135" s="76" t="str">
        <f t="shared" si="394"/>
        <v/>
      </c>
      <c r="BK135" s="76" t="str">
        <f t="shared" si="394"/>
        <v/>
      </c>
      <c r="BL135" s="76" t="str">
        <f t="shared" si="394"/>
        <v/>
      </c>
      <c r="BM135" s="76" t="str">
        <f t="shared" si="394"/>
        <v/>
      </c>
      <c r="BN135" s="76" t="str">
        <f t="shared" si="394"/>
        <v/>
      </c>
      <c r="BO135" s="76" t="str">
        <f t="shared" ref="BO135:CT135" si="395">IF(ISNUMBER(outYear),+BO133+BO134,"")</f>
        <v/>
      </c>
      <c r="BP135" s="76" t="str">
        <f t="shared" si="395"/>
        <v/>
      </c>
      <c r="BQ135" s="76" t="str">
        <f t="shared" si="395"/>
        <v/>
      </c>
      <c r="BR135" s="76" t="str">
        <f t="shared" si="395"/>
        <v/>
      </c>
      <c r="BS135" s="76" t="str">
        <f t="shared" si="395"/>
        <v/>
      </c>
      <c r="BT135" s="76" t="str">
        <f t="shared" si="395"/>
        <v/>
      </c>
      <c r="BU135" s="76" t="str">
        <f t="shared" si="395"/>
        <v/>
      </c>
      <c r="BV135" s="76" t="str">
        <f t="shared" si="395"/>
        <v/>
      </c>
      <c r="BW135" s="76" t="str">
        <f t="shared" si="395"/>
        <v/>
      </c>
      <c r="BX135" s="76" t="str">
        <f t="shared" si="395"/>
        <v/>
      </c>
      <c r="BY135" s="76" t="str">
        <f t="shared" si="395"/>
        <v/>
      </c>
      <c r="BZ135" s="76" t="str">
        <f t="shared" si="395"/>
        <v/>
      </c>
      <c r="CA135" s="76" t="str">
        <f t="shared" si="395"/>
        <v/>
      </c>
      <c r="CB135" s="76" t="str">
        <f t="shared" si="395"/>
        <v/>
      </c>
      <c r="CC135" s="76" t="str">
        <f t="shared" si="395"/>
        <v/>
      </c>
      <c r="CD135" s="76" t="str">
        <f t="shared" si="395"/>
        <v/>
      </c>
      <c r="CE135" s="76" t="str">
        <f t="shared" si="395"/>
        <v/>
      </c>
      <c r="CF135" s="76" t="str">
        <f t="shared" si="395"/>
        <v/>
      </c>
      <c r="CG135" s="76" t="str">
        <f t="shared" si="395"/>
        <v/>
      </c>
      <c r="CH135" s="76" t="str">
        <f t="shared" si="395"/>
        <v/>
      </c>
      <c r="CI135" s="76" t="str">
        <f t="shared" si="395"/>
        <v/>
      </c>
      <c r="CJ135" s="76" t="str">
        <f t="shared" si="395"/>
        <v/>
      </c>
      <c r="CK135" s="76" t="str">
        <f t="shared" si="395"/>
        <v/>
      </c>
      <c r="CL135" s="76" t="str">
        <f t="shared" si="395"/>
        <v/>
      </c>
      <c r="CM135" s="76" t="str">
        <f t="shared" si="395"/>
        <v/>
      </c>
      <c r="CN135" s="76" t="str">
        <f t="shared" si="395"/>
        <v/>
      </c>
      <c r="CO135" s="76" t="str">
        <f t="shared" si="395"/>
        <v/>
      </c>
      <c r="CP135" s="76" t="str">
        <f t="shared" si="395"/>
        <v/>
      </c>
      <c r="CQ135" s="76" t="str">
        <f t="shared" si="395"/>
        <v/>
      </c>
      <c r="CR135" s="76" t="str">
        <f t="shared" si="395"/>
        <v/>
      </c>
      <c r="CS135" s="76" t="str">
        <f t="shared" si="395"/>
        <v/>
      </c>
      <c r="CT135" s="76" t="str">
        <f t="shared" si="395"/>
        <v/>
      </c>
      <c r="CU135" s="76" t="str">
        <f t="shared" ref="CU135:CX135" si="396">IF(ISNUMBER(outYear),+CU133+CU134,"")</f>
        <v/>
      </c>
      <c r="CV135" s="76" t="str">
        <f t="shared" si="396"/>
        <v/>
      </c>
      <c r="CW135" s="76" t="str">
        <f t="shared" si="396"/>
        <v/>
      </c>
      <c r="CX135" s="76" t="str">
        <f t="shared" si="396"/>
        <v/>
      </c>
    </row>
    <row r="136" spans="1:102" x14ac:dyDescent="0.25">
      <c r="B136" s="3"/>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row>
    <row r="137" spans="1:102" x14ac:dyDescent="0.25">
      <c r="A137" s="109" t="s">
        <v>164</v>
      </c>
      <c r="B137" s="106"/>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c r="AA137" s="107"/>
      <c r="AB137" s="107"/>
      <c r="AC137" s="107"/>
      <c r="AD137" s="107"/>
      <c r="AE137" s="107"/>
      <c r="AF137" s="107"/>
      <c r="AG137" s="107"/>
      <c r="AH137" s="107"/>
      <c r="AI137" s="107"/>
      <c r="AJ137" s="107"/>
      <c r="AK137" s="107"/>
      <c r="AL137" s="107"/>
      <c r="AM137" s="107"/>
      <c r="AN137" s="107"/>
      <c r="AO137" s="107"/>
      <c r="AP137" s="107"/>
      <c r="AQ137" s="107"/>
      <c r="AR137" s="107"/>
      <c r="AS137" s="107"/>
      <c r="AT137" s="107"/>
      <c r="AU137" s="107"/>
      <c r="AV137" s="107"/>
      <c r="AW137" s="107"/>
      <c r="AX137" s="107"/>
      <c r="AY137" s="107"/>
      <c r="AZ137" s="107"/>
      <c r="BA137" s="107"/>
      <c r="BB137" s="107"/>
      <c r="BC137" s="107"/>
      <c r="BD137" s="107"/>
      <c r="BE137" s="107"/>
      <c r="BF137" s="107"/>
      <c r="BG137" s="107"/>
      <c r="BH137" s="107"/>
      <c r="BI137" s="107"/>
      <c r="BJ137" s="107"/>
      <c r="BK137" s="107"/>
      <c r="BL137" s="107"/>
      <c r="BM137" s="107"/>
      <c r="BN137" s="107"/>
      <c r="BO137" s="107"/>
      <c r="BP137" s="107"/>
      <c r="BQ137" s="107"/>
      <c r="BR137" s="107"/>
      <c r="BS137" s="107"/>
      <c r="BT137" s="107"/>
      <c r="BU137" s="107"/>
      <c r="BV137" s="107"/>
      <c r="BW137" s="107"/>
      <c r="BX137" s="107"/>
      <c r="BY137" s="107"/>
      <c r="BZ137" s="107"/>
      <c r="CA137" s="107"/>
      <c r="CB137" s="107"/>
      <c r="CC137" s="107"/>
      <c r="CD137" s="107"/>
      <c r="CE137" s="107"/>
      <c r="CF137" s="107"/>
      <c r="CG137" s="107"/>
      <c r="CH137" s="107"/>
      <c r="CI137" s="107"/>
      <c r="CJ137" s="107"/>
      <c r="CK137" s="107"/>
      <c r="CL137" s="107"/>
      <c r="CM137" s="107"/>
      <c r="CN137" s="107"/>
      <c r="CO137" s="107"/>
      <c r="CP137" s="107"/>
      <c r="CQ137" s="107"/>
      <c r="CR137" s="107"/>
      <c r="CS137" s="107"/>
      <c r="CT137" s="107"/>
      <c r="CU137" s="107"/>
      <c r="CV137" s="107"/>
      <c r="CW137" s="107"/>
      <c r="CX137" s="108"/>
    </row>
    <row r="138" spans="1:102" x14ac:dyDescent="0.25">
      <c r="A138" s="55" t="s">
        <v>169</v>
      </c>
      <c r="B138" s="76">
        <f>IF(ISNUMBER(outYear),(B50+B51),"")</f>
        <v>0</v>
      </c>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6"/>
      <c r="AO138" s="76"/>
      <c r="AP138" s="76"/>
      <c r="AQ138" s="76"/>
      <c r="AR138" s="76"/>
      <c r="AS138" s="76"/>
      <c r="AT138" s="76"/>
      <c r="AU138" s="76"/>
      <c r="AV138" s="76"/>
      <c r="AW138" s="76"/>
      <c r="AX138" s="76"/>
      <c r="AY138" s="76"/>
      <c r="AZ138" s="76"/>
      <c r="BA138" s="76"/>
      <c r="BB138" s="76"/>
      <c r="BC138" s="76"/>
      <c r="BD138" s="76"/>
      <c r="BE138" s="76"/>
      <c r="BF138" s="76"/>
      <c r="BG138" s="76"/>
      <c r="BH138" s="76"/>
      <c r="BI138" s="76"/>
      <c r="BJ138" s="76"/>
      <c r="BK138" s="76"/>
      <c r="BL138" s="76"/>
      <c r="BM138" s="76"/>
      <c r="BN138" s="76"/>
      <c r="BO138" s="76"/>
      <c r="BP138" s="76"/>
      <c r="BQ138" s="76"/>
      <c r="BR138" s="76"/>
      <c r="BS138" s="76"/>
      <c r="BT138" s="76"/>
      <c r="BU138" s="76"/>
      <c r="BV138" s="76"/>
      <c r="BW138" s="76"/>
      <c r="BX138" s="76"/>
      <c r="BY138" s="76"/>
      <c r="BZ138" s="76"/>
      <c r="CA138" s="76"/>
      <c r="CB138" s="76"/>
      <c r="CC138" s="76"/>
      <c r="CD138" s="76"/>
      <c r="CE138" s="76"/>
      <c r="CF138" s="76"/>
      <c r="CG138" s="76"/>
      <c r="CH138" s="76"/>
      <c r="CI138" s="76"/>
      <c r="CJ138" s="76"/>
      <c r="CK138" s="76"/>
      <c r="CL138" s="76"/>
      <c r="CM138" s="76"/>
      <c r="CN138" s="76"/>
      <c r="CO138" s="76"/>
      <c r="CP138" s="76"/>
      <c r="CQ138" s="76"/>
      <c r="CR138" s="76"/>
      <c r="CS138" s="76"/>
      <c r="CT138" s="76"/>
      <c r="CU138" s="76"/>
      <c r="CV138" s="76"/>
      <c r="CW138" s="76"/>
      <c r="CX138" s="76"/>
    </row>
    <row r="139" spans="1:102" x14ac:dyDescent="0.25">
      <c r="A139" s="55" t="s">
        <v>208</v>
      </c>
      <c r="B139" s="8"/>
      <c r="C139" s="195" t="str">
        <f t="shared" ref="C139:AH139" si="397">IF(ISNUMBER(outYear),C108/100+C126/100*(1-C108/100),"")</f>
        <v/>
      </c>
      <c r="D139" s="195" t="str">
        <f t="shared" si="397"/>
        <v/>
      </c>
      <c r="E139" s="195" t="str">
        <f t="shared" si="397"/>
        <v/>
      </c>
      <c r="F139" s="195" t="str">
        <f t="shared" si="397"/>
        <v/>
      </c>
      <c r="G139" s="195" t="str">
        <f t="shared" si="397"/>
        <v/>
      </c>
      <c r="H139" s="195" t="str">
        <f t="shared" si="397"/>
        <v/>
      </c>
      <c r="I139" s="195" t="str">
        <f t="shared" si="397"/>
        <v/>
      </c>
      <c r="J139" s="195" t="str">
        <f t="shared" si="397"/>
        <v/>
      </c>
      <c r="K139" s="195" t="str">
        <f t="shared" si="397"/>
        <v/>
      </c>
      <c r="L139" s="195" t="str">
        <f t="shared" si="397"/>
        <v/>
      </c>
      <c r="M139" s="195" t="str">
        <f t="shared" si="397"/>
        <v/>
      </c>
      <c r="N139" s="195" t="str">
        <f t="shared" si="397"/>
        <v/>
      </c>
      <c r="O139" s="195" t="str">
        <f t="shared" si="397"/>
        <v/>
      </c>
      <c r="P139" s="195" t="str">
        <f t="shared" si="397"/>
        <v/>
      </c>
      <c r="Q139" s="195" t="str">
        <f t="shared" si="397"/>
        <v/>
      </c>
      <c r="R139" s="195" t="str">
        <f t="shared" si="397"/>
        <v/>
      </c>
      <c r="S139" s="195" t="str">
        <f t="shared" si="397"/>
        <v/>
      </c>
      <c r="T139" s="195" t="str">
        <f t="shared" si="397"/>
        <v/>
      </c>
      <c r="U139" s="195" t="str">
        <f t="shared" si="397"/>
        <v/>
      </c>
      <c r="V139" s="195" t="str">
        <f t="shared" si="397"/>
        <v/>
      </c>
      <c r="W139" s="195" t="str">
        <f t="shared" si="397"/>
        <v/>
      </c>
      <c r="X139" s="195" t="str">
        <f t="shared" si="397"/>
        <v/>
      </c>
      <c r="Y139" s="195" t="str">
        <f t="shared" si="397"/>
        <v/>
      </c>
      <c r="Z139" s="195" t="str">
        <f t="shared" si="397"/>
        <v/>
      </c>
      <c r="AA139" s="195" t="str">
        <f t="shared" si="397"/>
        <v/>
      </c>
      <c r="AB139" s="195" t="str">
        <f t="shared" si="397"/>
        <v/>
      </c>
      <c r="AC139" s="195" t="str">
        <f t="shared" si="397"/>
        <v/>
      </c>
      <c r="AD139" s="195" t="str">
        <f t="shared" si="397"/>
        <v/>
      </c>
      <c r="AE139" s="195" t="str">
        <f t="shared" si="397"/>
        <v/>
      </c>
      <c r="AF139" s="195" t="str">
        <f t="shared" si="397"/>
        <v/>
      </c>
      <c r="AG139" s="195" t="str">
        <f t="shared" si="397"/>
        <v/>
      </c>
      <c r="AH139" s="195" t="str">
        <f t="shared" si="397"/>
        <v/>
      </c>
      <c r="AI139" s="195" t="str">
        <f t="shared" ref="AI139:BN139" si="398">IF(ISNUMBER(outYear),AI108/100+AI126/100*(1-AI108/100),"")</f>
        <v/>
      </c>
      <c r="AJ139" s="195" t="str">
        <f t="shared" si="398"/>
        <v/>
      </c>
      <c r="AK139" s="195" t="str">
        <f t="shared" si="398"/>
        <v/>
      </c>
      <c r="AL139" s="195" t="str">
        <f t="shared" si="398"/>
        <v/>
      </c>
      <c r="AM139" s="195" t="str">
        <f t="shared" si="398"/>
        <v/>
      </c>
      <c r="AN139" s="195" t="str">
        <f t="shared" si="398"/>
        <v/>
      </c>
      <c r="AO139" s="195" t="str">
        <f t="shared" si="398"/>
        <v/>
      </c>
      <c r="AP139" s="195" t="str">
        <f t="shared" si="398"/>
        <v/>
      </c>
      <c r="AQ139" s="195" t="str">
        <f t="shared" si="398"/>
        <v/>
      </c>
      <c r="AR139" s="195" t="str">
        <f t="shared" si="398"/>
        <v/>
      </c>
      <c r="AS139" s="195" t="str">
        <f t="shared" si="398"/>
        <v/>
      </c>
      <c r="AT139" s="195" t="str">
        <f t="shared" si="398"/>
        <v/>
      </c>
      <c r="AU139" s="195" t="str">
        <f t="shared" si="398"/>
        <v/>
      </c>
      <c r="AV139" s="195" t="str">
        <f t="shared" si="398"/>
        <v/>
      </c>
      <c r="AW139" s="195" t="str">
        <f t="shared" si="398"/>
        <v/>
      </c>
      <c r="AX139" s="195" t="str">
        <f t="shared" si="398"/>
        <v/>
      </c>
      <c r="AY139" s="195" t="str">
        <f t="shared" si="398"/>
        <v/>
      </c>
      <c r="AZ139" s="195" t="str">
        <f t="shared" si="398"/>
        <v/>
      </c>
      <c r="BA139" s="195" t="str">
        <f t="shared" si="398"/>
        <v/>
      </c>
      <c r="BB139" s="195" t="str">
        <f t="shared" si="398"/>
        <v/>
      </c>
      <c r="BC139" s="195" t="str">
        <f t="shared" si="398"/>
        <v/>
      </c>
      <c r="BD139" s="195" t="str">
        <f t="shared" si="398"/>
        <v/>
      </c>
      <c r="BE139" s="195" t="str">
        <f t="shared" si="398"/>
        <v/>
      </c>
      <c r="BF139" s="195" t="str">
        <f t="shared" si="398"/>
        <v/>
      </c>
      <c r="BG139" s="195" t="str">
        <f t="shared" si="398"/>
        <v/>
      </c>
      <c r="BH139" s="195" t="str">
        <f t="shared" si="398"/>
        <v/>
      </c>
      <c r="BI139" s="195" t="str">
        <f t="shared" si="398"/>
        <v/>
      </c>
      <c r="BJ139" s="195" t="str">
        <f t="shared" si="398"/>
        <v/>
      </c>
      <c r="BK139" s="195" t="str">
        <f t="shared" si="398"/>
        <v/>
      </c>
      <c r="BL139" s="195" t="str">
        <f t="shared" si="398"/>
        <v/>
      </c>
      <c r="BM139" s="195" t="str">
        <f t="shared" si="398"/>
        <v/>
      </c>
      <c r="BN139" s="195" t="str">
        <f t="shared" si="398"/>
        <v/>
      </c>
      <c r="BO139" s="195" t="str">
        <f t="shared" ref="BO139:CX139" si="399">IF(ISNUMBER(outYear),BO108/100+BO126/100*(1-BO108/100),"")</f>
        <v/>
      </c>
      <c r="BP139" s="195" t="str">
        <f t="shared" si="399"/>
        <v/>
      </c>
      <c r="BQ139" s="195" t="str">
        <f t="shared" si="399"/>
        <v/>
      </c>
      <c r="BR139" s="195" t="str">
        <f t="shared" si="399"/>
        <v/>
      </c>
      <c r="BS139" s="195" t="str">
        <f t="shared" si="399"/>
        <v/>
      </c>
      <c r="BT139" s="195" t="str">
        <f t="shared" si="399"/>
        <v/>
      </c>
      <c r="BU139" s="195" t="str">
        <f t="shared" si="399"/>
        <v/>
      </c>
      <c r="BV139" s="195" t="str">
        <f t="shared" si="399"/>
        <v/>
      </c>
      <c r="BW139" s="195" t="str">
        <f t="shared" si="399"/>
        <v/>
      </c>
      <c r="BX139" s="195" t="str">
        <f t="shared" si="399"/>
        <v/>
      </c>
      <c r="BY139" s="195" t="str">
        <f t="shared" si="399"/>
        <v/>
      </c>
      <c r="BZ139" s="195" t="str">
        <f t="shared" si="399"/>
        <v/>
      </c>
      <c r="CA139" s="195" t="str">
        <f t="shared" si="399"/>
        <v/>
      </c>
      <c r="CB139" s="195" t="str">
        <f t="shared" si="399"/>
        <v/>
      </c>
      <c r="CC139" s="195" t="str">
        <f t="shared" si="399"/>
        <v/>
      </c>
      <c r="CD139" s="195" t="str">
        <f t="shared" si="399"/>
        <v/>
      </c>
      <c r="CE139" s="195" t="str">
        <f t="shared" si="399"/>
        <v/>
      </c>
      <c r="CF139" s="195" t="str">
        <f t="shared" si="399"/>
        <v/>
      </c>
      <c r="CG139" s="195" t="str">
        <f t="shared" si="399"/>
        <v/>
      </c>
      <c r="CH139" s="195" t="str">
        <f t="shared" si="399"/>
        <v/>
      </c>
      <c r="CI139" s="195" t="str">
        <f t="shared" si="399"/>
        <v/>
      </c>
      <c r="CJ139" s="195" t="str">
        <f t="shared" si="399"/>
        <v/>
      </c>
      <c r="CK139" s="195" t="str">
        <f t="shared" si="399"/>
        <v/>
      </c>
      <c r="CL139" s="195" t="str">
        <f t="shared" si="399"/>
        <v/>
      </c>
      <c r="CM139" s="195" t="str">
        <f t="shared" si="399"/>
        <v/>
      </c>
      <c r="CN139" s="195" t="str">
        <f t="shared" si="399"/>
        <v/>
      </c>
      <c r="CO139" s="195" t="str">
        <f t="shared" si="399"/>
        <v/>
      </c>
      <c r="CP139" s="195" t="str">
        <f t="shared" si="399"/>
        <v/>
      </c>
      <c r="CQ139" s="195" t="str">
        <f t="shared" si="399"/>
        <v/>
      </c>
      <c r="CR139" s="195" t="str">
        <f t="shared" si="399"/>
        <v/>
      </c>
      <c r="CS139" s="195" t="str">
        <f t="shared" si="399"/>
        <v/>
      </c>
      <c r="CT139" s="195" t="str">
        <f t="shared" si="399"/>
        <v/>
      </c>
      <c r="CU139" s="195" t="str">
        <f t="shared" si="399"/>
        <v/>
      </c>
      <c r="CV139" s="195" t="str">
        <f t="shared" si="399"/>
        <v/>
      </c>
      <c r="CW139" s="195" t="str">
        <f t="shared" si="399"/>
        <v/>
      </c>
      <c r="CX139" s="195" t="str">
        <f t="shared" si="399"/>
        <v/>
      </c>
    </row>
    <row r="140" spans="1:102" x14ac:dyDescent="0.25">
      <c r="A140" s="55" t="s">
        <v>168</v>
      </c>
      <c r="B140" s="76">
        <f>-B138</f>
        <v>0</v>
      </c>
      <c r="C140" s="76" t="str">
        <f t="shared" ref="C140:AH140" si="400">IF(ISNUMBER(outYear),IF(UseTaxDeductibleInterest="No",C135+C54+C55,C135+C54*(1-C139)+C55),"")</f>
        <v/>
      </c>
      <c r="D140" s="76" t="str">
        <f t="shared" si="400"/>
        <v/>
      </c>
      <c r="E140" s="76" t="str">
        <f t="shared" si="400"/>
        <v/>
      </c>
      <c r="F140" s="76" t="str">
        <f t="shared" si="400"/>
        <v/>
      </c>
      <c r="G140" s="76" t="str">
        <f t="shared" si="400"/>
        <v/>
      </c>
      <c r="H140" s="76" t="str">
        <f t="shared" si="400"/>
        <v/>
      </c>
      <c r="I140" s="76" t="str">
        <f t="shared" si="400"/>
        <v/>
      </c>
      <c r="J140" s="76" t="str">
        <f t="shared" si="400"/>
        <v/>
      </c>
      <c r="K140" s="76" t="str">
        <f t="shared" si="400"/>
        <v/>
      </c>
      <c r="L140" s="76" t="str">
        <f t="shared" si="400"/>
        <v/>
      </c>
      <c r="M140" s="76" t="str">
        <f t="shared" si="400"/>
        <v/>
      </c>
      <c r="N140" s="76" t="str">
        <f t="shared" si="400"/>
        <v/>
      </c>
      <c r="O140" s="76" t="str">
        <f t="shared" si="400"/>
        <v/>
      </c>
      <c r="P140" s="76" t="str">
        <f t="shared" si="400"/>
        <v/>
      </c>
      <c r="Q140" s="76" t="str">
        <f t="shared" si="400"/>
        <v/>
      </c>
      <c r="R140" s="76" t="str">
        <f t="shared" si="400"/>
        <v/>
      </c>
      <c r="S140" s="76" t="str">
        <f t="shared" si="400"/>
        <v/>
      </c>
      <c r="T140" s="76" t="str">
        <f t="shared" si="400"/>
        <v/>
      </c>
      <c r="U140" s="76" t="str">
        <f t="shared" si="400"/>
        <v/>
      </c>
      <c r="V140" s="76" t="str">
        <f t="shared" si="400"/>
        <v/>
      </c>
      <c r="W140" s="76" t="str">
        <f t="shared" si="400"/>
        <v/>
      </c>
      <c r="X140" s="76" t="str">
        <f t="shared" si="400"/>
        <v/>
      </c>
      <c r="Y140" s="76" t="str">
        <f t="shared" si="400"/>
        <v/>
      </c>
      <c r="Z140" s="76" t="str">
        <f t="shared" si="400"/>
        <v/>
      </c>
      <c r="AA140" s="76" t="str">
        <f t="shared" si="400"/>
        <v/>
      </c>
      <c r="AB140" s="76" t="str">
        <f t="shared" si="400"/>
        <v/>
      </c>
      <c r="AC140" s="76" t="str">
        <f t="shared" si="400"/>
        <v/>
      </c>
      <c r="AD140" s="76" t="str">
        <f t="shared" si="400"/>
        <v/>
      </c>
      <c r="AE140" s="76" t="str">
        <f t="shared" si="400"/>
        <v/>
      </c>
      <c r="AF140" s="76" t="str">
        <f t="shared" si="400"/>
        <v/>
      </c>
      <c r="AG140" s="76" t="str">
        <f t="shared" si="400"/>
        <v/>
      </c>
      <c r="AH140" s="76" t="str">
        <f t="shared" si="400"/>
        <v/>
      </c>
      <c r="AI140" s="76" t="str">
        <f t="shared" ref="AI140:BN140" si="401">IF(ISNUMBER(outYear),IF(UseTaxDeductibleInterest="No",AI135+AI54+AI55,AI135+AI54*(1-AI139)+AI55),"")</f>
        <v/>
      </c>
      <c r="AJ140" s="76" t="str">
        <f t="shared" si="401"/>
        <v/>
      </c>
      <c r="AK140" s="76" t="str">
        <f t="shared" si="401"/>
        <v/>
      </c>
      <c r="AL140" s="76" t="str">
        <f t="shared" si="401"/>
        <v/>
      </c>
      <c r="AM140" s="76" t="str">
        <f t="shared" si="401"/>
        <v/>
      </c>
      <c r="AN140" s="76" t="str">
        <f t="shared" si="401"/>
        <v/>
      </c>
      <c r="AO140" s="76" t="str">
        <f t="shared" si="401"/>
        <v/>
      </c>
      <c r="AP140" s="76" t="str">
        <f t="shared" si="401"/>
        <v/>
      </c>
      <c r="AQ140" s="76" t="str">
        <f t="shared" si="401"/>
        <v/>
      </c>
      <c r="AR140" s="76" t="str">
        <f t="shared" si="401"/>
        <v/>
      </c>
      <c r="AS140" s="76" t="str">
        <f t="shared" si="401"/>
        <v/>
      </c>
      <c r="AT140" s="76" t="str">
        <f t="shared" si="401"/>
        <v/>
      </c>
      <c r="AU140" s="76" t="str">
        <f t="shared" si="401"/>
        <v/>
      </c>
      <c r="AV140" s="76" t="str">
        <f t="shared" si="401"/>
        <v/>
      </c>
      <c r="AW140" s="76" t="str">
        <f t="shared" si="401"/>
        <v/>
      </c>
      <c r="AX140" s="76" t="str">
        <f t="shared" si="401"/>
        <v/>
      </c>
      <c r="AY140" s="76" t="str">
        <f t="shared" si="401"/>
        <v/>
      </c>
      <c r="AZ140" s="76" t="str">
        <f t="shared" si="401"/>
        <v/>
      </c>
      <c r="BA140" s="76" t="str">
        <f t="shared" si="401"/>
        <v/>
      </c>
      <c r="BB140" s="76" t="str">
        <f t="shared" si="401"/>
        <v/>
      </c>
      <c r="BC140" s="76" t="str">
        <f t="shared" si="401"/>
        <v/>
      </c>
      <c r="BD140" s="76" t="str">
        <f t="shared" si="401"/>
        <v/>
      </c>
      <c r="BE140" s="76" t="str">
        <f t="shared" si="401"/>
        <v/>
      </c>
      <c r="BF140" s="76" t="str">
        <f t="shared" si="401"/>
        <v/>
      </c>
      <c r="BG140" s="76" t="str">
        <f t="shared" si="401"/>
        <v/>
      </c>
      <c r="BH140" s="76" t="str">
        <f t="shared" si="401"/>
        <v/>
      </c>
      <c r="BI140" s="76" t="str">
        <f t="shared" si="401"/>
        <v/>
      </c>
      <c r="BJ140" s="76" t="str">
        <f t="shared" si="401"/>
        <v/>
      </c>
      <c r="BK140" s="76" t="str">
        <f t="shared" si="401"/>
        <v/>
      </c>
      <c r="BL140" s="76" t="str">
        <f t="shared" si="401"/>
        <v/>
      </c>
      <c r="BM140" s="76" t="str">
        <f t="shared" si="401"/>
        <v/>
      </c>
      <c r="BN140" s="76" t="str">
        <f t="shared" si="401"/>
        <v/>
      </c>
      <c r="BO140" s="76" t="str">
        <f t="shared" ref="BO140:CT140" si="402">IF(ISNUMBER(outYear),IF(UseTaxDeductibleInterest="No",BO135+BO54+BO55,BO135+BO54*(1-BO139)+BO55),"")</f>
        <v/>
      </c>
      <c r="BP140" s="76" t="str">
        <f t="shared" si="402"/>
        <v/>
      </c>
      <c r="BQ140" s="76" t="str">
        <f t="shared" si="402"/>
        <v/>
      </c>
      <c r="BR140" s="76" t="str">
        <f t="shared" si="402"/>
        <v/>
      </c>
      <c r="BS140" s="76" t="str">
        <f t="shared" si="402"/>
        <v/>
      </c>
      <c r="BT140" s="76" t="str">
        <f t="shared" si="402"/>
        <v/>
      </c>
      <c r="BU140" s="76" t="str">
        <f t="shared" si="402"/>
        <v/>
      </c>
      <c r="BV140" s="76" t="str">
        <f t="shared" si="402"/>
        <v/>
      </c>
      <c r="BW140" s="76" t="str">
        <f t="shared" si="402"/>
        <v/>
      </c>
      <c r="BX140" s="76" t="str">
        <f t="shared" si="402"/>
        <v/>
      </c>
      <c r="BY140" s="76" t="str">
        <f t="shared" si="402"/>
        <v/>
      </c>
      <c r="BZ140" s="76" t="str">
        <f t="shared" si="402"/>
        <v/>
      </c>
      <c r="CA140" s="76" t="str">
        <f t="shared" si="402"/>
        <v/>
      </c>
      <c r="CB140" s="76" t="str">
        <f t="shared" si="402"/>
        <v/>
      </c>
      <c r="CC140" s="76" t="str">
        <f t="shared" si="402"/>
        <v/>
      </c>
      <c r="CD140" s="76" t="str">
        <f t="shared" si="402"/>
        <v/>
      </c>
      <c r="CE140" s="76" t="str">
        <f t="shared" si="402"/>
        <v/>
      </c>
      <c r="CF140" s="76" t="str">
        <f t="shared" si="402"/>
        <v/>
      </c>
      <c r="CG140" s="76" t="str">
        <f t="shared" si="402"/>
        <v/>
      </c>
      <c r="CH140" s="76" t="str">
        <f t="shared" si="402"/>
        <v/>
      </c>
      <c r="CI140" s="76" t="str">
        <f t="shared" si="402"/>
        <v/>
      </c>
      <c r="CJ140" s="76" t="str">
        <f t="shared" si="402"/>
        <v/>
      </c>
      <c r="CK140" s="76" t="str">
        <f t="shared" si="402"/>
        <v/>
      </c>
      <c r="CL140" s="76" t="str">
        <f t="shared" si="402"/>
        <v/>
      </c>
      <c r="CM140" s="76" t="str">
        <f t="shared" si="402"/>
        <v/>
      </c>
      <c r="CN140" s="76" t="str">
        <f t="shared" si="402"/>
        <v/>
      </c>
      <c r="CO140" s="76" t="str">
        <f t="shared" si="402"/>
        <v/>
      </c>
      <c r="CP140" s="76" t="str">
        <f t="shared" si="402"/>
        <v/>
      </c>
      <c r="CQ140" s="76" t="str">
        <f t="shared" si="402"/>
        <v/>
      </c>
      <c r="CR140" s="76" t="str">
        <f t="shared" si="402"/>
        <v/>
      </c>
      <c r="CS140" s="76" t="str">
        <f t="shared" si="402"/>
        <v/>
      </c>
      <c r="CT140" s="76" t="str">
        <f t="shared" si="402"/>
        <v/>
      </c>
      <c r="CU140" s="76" t="str">
        <f t="shared" ref="CU140:CX140" si="403">IF(ISNUMBER(outYear),IF(UseTaxDeductibleInterest="No",CU135+CU54+CU55,CU135+CU54*(1-CU139)+CU55),"")</f>
        <v/>
      </c>
      <c r="CV140" s="76" t="str">
        <f t="shared" si="403"/>
        <v/>
      </c>
      <c r="CW140" s="76" t="str">
        <f t="shared" si="403"/>
        <v/>
      </c>
      <c r="CX140" s="76" t="str">
        <f t="shared" si="403"/>
        <v/>
      </c>
    </row>
    <row r="141" spans="1:102" x14ac:dyDescent="0.25">
      <c r="A141" s="55" t="s">
        <v>165</v>
      </c>
      <c r="B141" s="76">
        <f>B140</f>
        <v>0</v>
      </c>
      <c r="C141" s="76" t="str">
        <f>IF(ISNUMBER(outYear),+B141+C140,"")</f>
        <v/>
      </c>
      <c r="D141" s="76" t="str">
        <f t="shared" ref="D141:AH141" si="404">IF(ISNUMBER(outYear),+C141+D140,"")</f>
        <v/>
      </c>
      <c r="E141" s="76" t="str">
        <f t="shared" si="404"/>
        <v/>
      </c>
      <c r="F141" s="76" t="str">
        <f t="shared" si="404"/>
        <v/>
      </c>
      <c r="G141" s="76" t="str">
        <f t="shared" si="404"/>
        <v/>
      </c>
      <c r="H141" s="76" t="str">
        <f t="shared" si="404"/>
        <v/>
      </c>
      <c r="I141" s="76" t="str">
        <f t="shared" si="404"/>
        <v/>
      </c>
      <c r="J141" s="76" t="str">
        <f t="shared" si="404"/>
        <v/>
      </c>
      <c r="K141" s="76" t="str">
        <f t="shared" si="404"/>
        <v/>
      </c>
      <c r="L141" s="76" t="str">
        <f t="shared" si="404"/>
        <v/>
      </c>
      <c r="M141" s="76" t="str">
        <f t="shared" si="404"/>
        <v/>
      </c>
      <c r="N141" s="76" t="str">
        <f t="shared" si="404"/>
        <v/>
      </c>
      <c r="O141" s="76" t="str">
        <f t="shared" si="404"/>
        <v/>
      </c>
      <c r="P141" s="76" t="str">
        <f t="shared" si="404"/>
        <v/>
      </c>
      <c r="Q141" s="76" t="str">
        <f t="shared" si="404"/>
        <v/>
      </c>
      <c r="R141" s="76" t="str">
        <f t="shared" si="404"/>
        <v/>
      </c>
      <c r="S141" s="76" t="str">
        <f t="shared" si="404"/>
        <v/>
      </c>
      <c r="T141" s="76" t="str">
        <f t="shared" si="404"/>
        <v/>
      </c>
      <c r="U141" s="76" t="str">
        <f t="shared" si="404"/>
        <v/>
      </c>
      <c r="V141" s="76" t="str">
        <f t="shared" si="404"/>
        <v/>
      </c>
      <c r="W141" s="76" t="str">
        <f t="shared" si="404"/>
        <v/>
      </c>
      <c r="X141" s="76" t="str">
        <f t="shared" si="404"/>
        <v/>
      </c>
      <c r="Y141" s="76" t="str">
        <f t="shared" si="404"/>
        <v/>
      </c>
      <c r="Z141" s="76" t="str">
        <f t="shared" si="404"/>
        <v/>
      </c>
      <c r="AA141" s="76" t="str">
        <f t="shared" si="404"/>
        <v/>
      </c>
      <c r="AB141" s="76" t="str">
        <f t="shared" si="404"/>
        <v/>
      </c>
      <c r="AC141" s="76" t="str">
        <f t="shared" si="404"/>
        <v/>
      </c>
      <c r="AD141" s="76" t="str">
        <f t="shared" si="404"/>
        <v/>
      </c>
      <c r="AE141" s="76" t="str">
        <f t="shared" si="404"/>
        <v/>
      </c>
      <c r="AF141" s="76" t="str">
        <f t="shared" si="404"/>
        <v/>
      </c>
      <c r="AG141" s="76" t="str">
        <f t="shared" si="404"/>
        <v/>
      </c>
      <c r="AH141" s="76" t="str">
        <f t="shared" si="404"/>
        <v/>
      </c>
      <c r="AI141" s="76" t="str">
        <f t="shared" ref="AI141:BN141" si="405">IF(ISNUMBER(outYear),+AH141+AI140,"")</f>
        <v/>
      </c>
      <c r="AJ141" s="76" t="str">
        <f t="shared" si="405"/>
        <v/>
      </c>
      <c r="AK141" s="76" t="str">
        <f t="shared" si="405"/>
        <v/>
      </c>
      <c r="AL141" s="76" t="str">
        <f t="shared" si="405"/>
        <v/>
      </c>
      <c r="AM141" s="76" t="str">
        <f t="shared" si="405"/>
        <v/>
      </c>
      <c r="AN141" s="76" t="str">
        <f t="shared" si="405"/>
        <v/>
      </c>
      <c r="AO141" s="76" t="str">
        <f t="shared" si="405"/>
        <v/>
      </c>
      <c r="AP141" s="76" t="str">
        <f t="shared" si="405"/>
        <v/>
      </c>
      <c r="AQ141" s="76" t="str">
        <f t="shared" si="405"/>
        <v/>
      </c>
      <c r="AR141" s="76" t="str">
        <f t="shared" si="405"/>
        <v/>
      </c>
      <c r="AS141" s="76" t="str">
        <f t="shared" si="405"/>
        <v/>
      </c>
      <c r="AT141" s="76" t="str">
        <f t="shared" si="405"/>
        <v/>
      </c>
      <c r="AU141" s="76" t="str">
        <f t="shared" si="405"/>
        <v/>
      </c>
      <c r="AV141" s="76" t="str">
        <f t="shared" si="405"/>
        <v/>
      </c>
      <c r="AW141" s="76" t="str">
        <f t="shared" si="405"/>
        <v/>
      </c>
      <c r="AX141" s="76" t="str">
        <f t="shared" si="405"/>
        <v/>
      </c>
      <c r="AY141" s="76" t="str">
        <f t="shared" si="405"/>
        <v/>
      </c>
      <c r="AZ141" s="76" t="str">
        <f t="shared" si="405"/>
        <v/>
      </c>
      <c r="BA141" s="76" t="str">
        <f t="shared" si="405"/>
        <v/>
      </c>
      <c r="BB141" s="76" t="str">
        <f t="shared" si="405"/>
        <v/>
      </c>
      <c r="BC141" s="76" t="str">
        <f t="shared" si="405"/>
        <v/>
      </c>
      <c r="BD141" s="76" t="str">
        <f t="shared" si="405"/>
        <v/>
      </c>
      <c r="BE141" s="76" t="str">
        <f t="shared" si="405"/>
        <v/>
      </c>
      <c r="BF141" s="76" t="str">
        <f t="shared" si="405"/>
        <v/>
      </c>
      <c r="BG141" s="76" t="str">
        <f t="shared" si="405"/>
        <v/>
      </c>
      <c r="BH141" s="76" t="str">
        <f t="shared" si="405"/>
        <v/>
      </c>
      <c r="BI141" s="76" t="str">
        <f t="shared" si="405"/>
        <v/>
      </c>
      <c r="BJ141" s="76" t="str">
        <f t="shared" si="405"/>
        <v/>
      </c>
      <c r="BK141" s="76" t="str">
        <f t="shared" si="405"/>
        <v/>
      </c>
      <c r="BL141" s="76" t="str">
        <f t="shared" si="405"/>
        <v/>
      </c>
      <c r="BM141" s="76" t="str">
        <f t="shared" si="405"/>
        <v/>
      </c>
      <c r="BN141" s="76" t="str">
        <f t="shared" si="405"/>
        <v/>
      </c>
      <c r="BO141" s="76" t="str">
        <f t="shared" ref="BO141:CT141" si="406">IF(ISNUMBER(outYear),+BN141+BO140,"")</f>
        <v/>
      </c>
      <c r="BP141" s="76" t="str">
        <f t="shared" si="406"/>
        <v/>
      </c>
      <c r="BQ141" s="76" t="str">
        <f t="shared" si="406"/>
        <v/>
      </c>
      <c r="BR141" s="76" t="str">
        <f t="shared" si="406"/>
        <v/>
      </c>
      <c r="BS141" s="76" t="str">
        <f t="shared" si="406"/>
        <v/>
      </c>
      <c r="BT141" s="76" t="str">
        <f t="shared" si="406"/>
        <v/>
      </c>
      <c r="BU141" s="76" t="str">
        <f t="shared" si="406"/>
        <v/>
      </c>
      <c r="BV141" s="76" t="str">
        <f t="shared" si="406"/>
        <v/>
      </c>
      <c r="BW141" s="76" t="str">
        <f t="shared" si="406"/>
        <v/>
      </c>
      <c r="BX141" s="76" t="str">
        <f t="shared" si="406"/>
        <v/>
      </c>
      <c r="BY141" s="76" t="str">
        <f t="shared" si="406"/>
        <v/>
      </c>
      <c r="BZ141" s="76" t="str">
        <f t="shared" si="406"/>
        <v/>
      </c>
      <c r="CA141" s="76" t="str">
        <f t="shared" si="406"/>
        <v/>
      </c>
      <c r="CB141" s="76" t="str">
        <f t="shared" si="406"/>
        <v/>
      </c>
      <c r="CC141" s="76" t="str">
        <f t="shared" si="406"/>
        <v/>
      </c>
      <c r="CD141" s="76" t="str">
        <f t="shared" si="406"/>
        <v/>
      </c>
      <c r="CE141" s="76" t="str">
        <f t="shared" si="406"/>
        <v/>
      </c>
      <c r="CF141" s="76" t="str">
        <f t="shared" si="406"/>
        <v/>
      </c>
      <c r="CG141" s="76" t="str">
        <f t="shared" si="406"/>
        <v/>
      </c>
      <c r="CH141" s="76" t="str">
        <f t="shared" si="406"/>
        <v/>
      </c>
      <c r="CI141" s="76" t="str">
        <f t="shared" si="406"/>
        <v/>
      </c>
      <c r="CJ141" s="76" t="str">
        <f t="shared" si="406"/>
        <v/>
      </c>
      <c r="CK141" s="76" t="str">
        <f t="shared" si="406"/>
        <v/>
      </c>
      <c r="CL141" s="76" t="str">
        <f t="shared" si="406"/>
        <v/>
      </c>
      <c r="CM141" s="76" t="str">
        <f t="shared" si="406"/>
        <v/>
      </c>
      <c r="CN141" s="76" t="str">
        <f t="shared" si="406"/>
        <v/>
      </c>
      <c r="CO141" s="76" t="str">
        <f t="shared" si="406"/>
        <v/>
      </c>
      <c r="CP141" s="76" t="str">
        <f t="shared" si="406"/>
        <v/>
      </c>
      <c r="CQ141" s="76" t="str">
        <f t="shared" si="406"/>
        <v/>
      </c>
      <c r="CR141" s="76" t="str">
        <f t="shared" si="406"/>
        <v/>
      </c>
      <c r="CS141" s="76" t="str">
        <f t="shared" si="406"/>
        <v/>
      </c>
      <c r="CT141" s="76" t="str">
        <f t="shared" si="406"/>
        <v/>
      </c>
      <c r="CU141" s="76" t="str">
        <f t="shared" ref="CU141:CX141" si="407">IF(ISNUMBER(outYear),+CT141+CU140,"")</f>
        <v/>
      </c>
      <c r="CV141" s="76" t="str">
        <f t="shared" si="407"/>
        <v/>
      </c>
      <c r="CW141" s="76" t="str">
        <f t="shared" si="407"/>
        <v/>
      </c>
      <c r="CX141" s="76" t="str">
        <f t="shared" si="407"/>
        <v/>
      </c>
    </row>
    <row r="142" spans="1:102" x14ac:dyDescent="0.25">
      <c r="A142" s="55" t="s">
        <v>163</v>
      </c>
      <c r="B142" s="5"/>
      <c r="C142" s="6" t="str">
        <f>IF(ISNUMBER(outYear),IF(C141&lt;=0,1,IF(B141&gt;0,0,IF(-B141/C140&gt;0,-B141/C140,0))),"")</f>
        <v/>
      </c>
      <c r="D142" s="6" t="str">
        <f t="shared" ref="D142:AH142" si="408">IF(ISNUMBER(outYear),IF(D141&lt;=0,1,IF(C141&gt;0,0,IF(-C141/D140&gt;0,-C141/D140,0))),"")</f>
        <v/>
      </c>
      <c r="E142" s="6" t="str">
        <f t="shared" si="408"/>
        <v/>
      </c>
      <c r="F142" s="6" t="str">
        <f t="shared" si="408"/>
        <v/>
      </c>
      <c r="G142" s="6" t="str">
        <f t="shared" si="408"/>
        <v/>
      </c>
      <c r="H142" s="6" t="str">
        <f t="shared" si="408"/>
        <v/>
      </c>
      <c r="I142" s="6" t="str">
        <f t="shared" si="408"/>
        <v/>
      </c>
      <c r="J142" s="6" t="str">
        <f t="shared" si="408"/>
        <v/>
      </c>
      <c r="K142" s="6" t="str">
        <f t="shared" si="408"/>
        <v/>
      </c>
      <c r="L142" s="6" t="str">
        <f t="shared" si="408"/>
        <v/>
      </c>
      <c r="M142" s="6" t="str">
        <f t="shared" si="408"/>
        <v/>
      </c>
      <c r="N142" s="6" t="str">
        <f t="shared" si="408"/>
        <v/>
      </c>
      <c r="O142" s="6" t="str">
        <f t="shared" si="408"/>
        <v/>
      </c>
      <c r="P142" s="6" t="str">
        <f t="shared" si="408"/>
        <v/>
      </c>
      <c r="Q142" s="6" t="str">
        <f t="shared" si="408"/>
        <v/>
      </c>
      <c r="R142" s="6" t="str">
        <f t="shared" si="408"/>
        <v/>
      </c>
      <c r="S142" s="6" t="str">
        <f t="shared" si="408"/>
        <v/>
      </c>
      <c r="T142" s="6" t="str">
        <f t="shared" si="408"/>
        <v/>
      </c>
      <c r="U142" s="6" t="str">
        <f t="shared" si="408"/>
        <v/>
      </c>
      <c r="V142" s="6" t="str">
        <f t="shared" si="408"/>
        <v/>
      </c>
      <c r="W142" s="6" t="str">
        <f t="shared" si="408"/>
        <v/>
      </c>
      <c r="X142" s="6" t="str">
        <f t="shared" si="408"/>
        <v/>
      </c>
      <c r="Y142" s="6" t="str">
        <f t="shared" si="408"/>
        <v/>
      </c>
      <c r="Z142" s="6" t="str">
        <f t="shared" si="408"/>
        <v/>
      </c>
      <c r="AA142" s="6" t="str">
        <f t="shared" si="408"/>
        <v/>
      </c>
      <c r="AB142" s="6" t="str">
        <f t="shared" si="408"/>
        <v/>
      </c>
      <c r="AC142" s="6" t="str">
        <f t="shared" si="408"/>
        <v/>
      </c>
      <c r="AD142" s="6" t="str">
        <f t="shared" si="408"/>
        <v/>
      </c>
      <c r="AE142" s="6" t="str">
        <f t="shared" si="408"/>
        <v/>
      </c>
      <c r="AF142" s="6" t="str">
        <f t="shared" si="408"/>
        <v/>
      </c>
      <c r="AG142" s="6" t="str">
        <f t="shared" si="408"/>
        <v/>
      </c>
      <c r="AH142" s="6" t="str">
        <f t="shared" si="408"/>
        <v/>
      </c>
      <c r="AI142" s="6" t="str">
        <f t="shared" ref="AI142:BN142" si="409">IF(ISNUMBER(outYear),IF(AI141&lt;=0,1,IF(AH141&gt;0,0,IF(-AH141/AI140&gt;0,-AH141/AI140,0))),"")</f>
        <v/>
      </c>
      <c r="AJ142" s="6" t="str">
        <f t="shared" si="409"/>
        <v/>
      </c>
      <c r="AK142" s="6" t="str">
        <f t="shared" si="409"/>
        <v/>
      </c>
      <c r="AL142" s="6" t="str">
        <f t="shared" si="409"/>
        <v/>
      </c>
      <c r="AM142" s="6" t="str">
        <f t="shared" si="409"/>
        <v/>
      </c>
      <c r="AN142" s="6" t="str">
        <f t="shared" si="409"/>
        <v/>
      </c>
      <c r="AO142" s="6" t="str">
        <f t="shared" si="409"/>
        <v/>
      </c>
      <c r="AP142" s="6" t="str">
        <f t="shared" si="409"/>
        <v/>
      </c>
      <c r="AQ142" s="6" t="str">
        <f t="shared" si="409"/>
        <v/>
      </c>
      <c r="AR142" s="6" t="str">
        <f t="shared" si="409"/>
        <v/>
      </c>
      <c r="AS142" s="6" t="str">
        <f t="shared" si="409"/>
        <v/>
      </c>
      <c r="AT142" s="6" t="str">
        <f t="shared" si="409"/>
        <v/>
      </c>
      <c r="AU142" s="6" t="str">
        <f t="shared" si="409"/>
        <v/>
      </c>
      <c r="AV142" s="6" t="str">
        <f t="shared" si="409"/>
        <v/>
      </c>
      <c r="AW142" s="6" t="str">
        <f t="shared" si="409"/>
        <v/>
      </c>
      <c r="AX142" s="6" t="str">
        <f t="shared" si="409"/>
        <v/>
      </c>
      <c r="AY142" s="6" t="str">
        <f t="shared" si="409"/>
        <v/>
      </c>
      <c r="AZ142" s="6" t="str">
        <f t="shared" si="409"/>
        <v/>
      </c>
      <c r="BA142" s="6" t="str">
        <f t="shared" si="409"/>
        <v/>
      </c>
      <c r="BB142" s="6" t="str">
        <f t="shared" si="409"/>
        <v/>
      </c>
      <c r="BC142" s="6" t="str">
        <f t="shared" si="409"/>
        <v/>
      </c>
      <c r="BD142" s="6" t="str">
        <f t="shared" si="409"/>
        <v/>
      </c>
      <c r="BE142" s="6" t="str">
        <f t="shared" si="409"/>
        <v/>
      </c>
      <c r="BF142" s="6" t="str">
        <f t="shared" si="409"/>
        <v/>
      </c>
      <c r="BG142" s="6" t="str">
        <f t="shared" si="409"/>
        <v/>
      </c>
      <c r="BH142" s="6" t="str">
        <f t="shared" si="409"/>
        <v/>
      </c>
      <c r="BI142" s="6" t="str">
        <f t="shared" si="409"/>
        <v/>
      </c>
      <c r="BJ142" s="6" t="str">
        <f t="shared" si="409"/>
        <v/>
      </c>
      <c r="BK142" s="6" t="str">
        <f t="shared" si="409"/>
        <v/>
      </c>
      <c r="BL142" s="6" t="str">
        <f t="shared" si="409"/>
        <v/>
      </c>
      <c r="BM142" s="6" t="str">
        <f t="shared" si="409"/>
        <v/>
      </c>
      <c r="BN142" s="6" t="str">
        <f t="shared" si="409"/>
        <v/>
      </c>
      <c r="BO142" s="6" t="str">
        <f t="shared" ref="BO142:CT142" si="410">IF(ISNUMBER(outYear),IF(BO141&lt;=0,1,IF(BN141&gt;0,0,IF(-BN141/BO140&gt;0,-BN141/BO140,0))),"")</f>
        <v/>
      </c>
      <c r="BP142" s="6" t="str">
        <f t="shared" si="410"/>
        <v/>
      </c>
      <c r="BQ142" s="6" t="str">
        <f t="shared" si="410"/>
        <v/>
      </c>
      <c r="BR142" s="6" t="str">
        <f t="shared" si="410"/>
        <v/>
      </c>
      <c r="BS142" s="6" t="str">
        <f t="shared" si="410"/>
        <v/>
      </c>
      <c r="BT142" s="6" t="str">
        <f t="shared" si="410"/>
        <v/>
      </c>
      <c r="BU142" s="6" t="str">
        <f t="shared" si="410"/>
        <v/>
      </c>
      <c r="BV142" s="6" t="str">
        <f t="shared" si="410"/>
        <v/>
      </c>
      <c r="BW142" s="6" t="str">
        <f t="shared" si="410"/>
        <v/>
      </c>
      <c r="BX142" s="6" t="str">
        <f t="shared" si="410"/>
        <v/>
      </c>
      <c r="BY142" s="6" t="str">
        <f t="shared" si="410"/>
        <v/>
      </c>
      <c r="BZ142" s="6" t="str">
        <f t="shared" si="410"/>
        <v/>
      </c>
      <c r="CA142" s="6" t="str">
        <f t="shared" si="410"/>
        <v/>
      </c>
      <c r="CB142" s="6" t="str">
        <f t="shared" si="410"/>
        <v/>
      </c>
      <c r="CC142" s="6" t="str">
        <f t="shared" si="410"/>
        <v/>
      </c>
      <c r="CD142" s="6" t="str">
        <f t="shared" si="410"/>
        <v/>
      </c>
      <c r="CE142" s="6" t="str">
        <f t="shared" si="410"/>
        <v/>
      </c>
      <c r="CF142" s="6" t="str">
        <f t="shared" si="410"/>
        <v/>
      </c>
      <c r="CG142" s="6" t="str">
        <f t="shared" si="410"/>
        <v/>
      </c>
      <c r="CH142" s="6" t="str">
        <f t="shared" si="410"/>
        <v/>
      </c>
      <c r="CI142" s="6" t="str">
        <f t="shared" si="410"/>
        <v/>
      </c>
      <c r="CJ142" s="6" t="str">
        <f t="shared" si="410"/>
        <v/>
      </c>
      <c r="CK142" s="6" t="str">
        <f t="shared" si="410"/>
        <v/>
      </c>
      <c r="CL142" s="6" t="str">
        <f t="shared" si="410"/>
        <v/>
      </c>
      <c r="CM142" s="6" t="str">
        <f t="shared" si="410"/>
        <v/>
      </c>
      <c r="CN142" s="6" t="str">
        <f t="shared" si="410"/>
        <v/>
      </c>
      <c r="CO142" s="6" t="str">
        <f t="shared" si="410"/>
        <v/>
      </c>
      <c r="CP142" s="6" t="str">
        <f t="shared" si="410"/>
        <v/>
      </c>
      <c r="CQ142" s="6" t="str">
        <f t="shared" si="410"/>
        <v/>
      </c>
      <c r="CR142" s="6" t="str">
        <f t="shared" si="410"/>
        <v/>
      </c>
      <c r="CS142" s="6" t="str">
        <f t="shared" si="410"/>
        <v/>
      </c>
      <c r="CT142" s="6" t="str">
        <f t="shared" si="410"/>
        <v/>
      </c>
      <c r="CU142" s="6" t="str">
        <f t="shared" ref="CU142:CX142" si="411">IF(ISNUMBER(outYear),IF(CU141&lt;=0,1,IF(CT141&gt;0,0,IF(-CT141/CU140&gt;0,-CT141/CU140,0))),"")</f>
        <v/>
      </c>
      <c r="CV142" s="6" t="str">
        <f t="shared" si="411"/>
        <v/>
      </c>
      <c r="CW142" s="6" t="str">
        <f t="shared" si="411"/>
        <v/>
      </c>
      <c r="CX142" s="6" t="str">
        <f t="shared" si="411"/>
        <v/>
      </c>
    </row>
    <row r="143" spans="1:102" x14ac:dyDescent="0.25">
      <c r="A143" s="188" t="s">
        <v>162</v>
      </c>
      <c r="B143" s="189"/>
      <c r="C143" s="190" t="str">
        <f>IF(ISNUMBER(outYear),SUM(C142:CX142),"")</f>
        <v/>
      </c>
      <c r="D143" s="191"/>
      <c r="E143" s="191"/>
      <c r="F143" s="191"/>
      <c r="G143" s="191"/>
      <c r="H143" s="191"/>
      <c r="I143" s="191"/>
      <c r="J143" s="191"/>
      <c r="K143" s="191"/>
      <c r="L143" s="191"/>
      <c r="M143" s="191"/>
      <c r="N143" s="191"/>
      <c r="O143" s="191"/>
      <c r="P143" s="191"/>
      <c r="Q143" s="191"/>
      <c r="R143" s="191"/>
      <c r="S143" s="191"/>
      <c r="T143" s="191"/>
      <c r="U143" s="191"/>
      <c r="V143" s="191"/>
      <c r="W143" s="191"/>
      <c r="X143" s="191"/>
      <c r="Y143" s="191"/>
      <c r="Z143" s="191"/>
      <c r="AA143" s="191"/>
      <c r="AB143" s="191"/>
      <c r="AC143" s="191"/>
      <c r="AD143" s="191"/>
      <c r="AE143" s="191"/>
      <c r="AF143" s="191"/>
      <c r="AG143" s="191"/>
      <c r="AH143" s="191"/>
      <c r="AI143" s="191"/>
      <c r="AJ143" s="191"/>
      <c r="AK143" s="191"/>
      <c r="AL143" s="191"/>
      <c r="AM143" s="191"/>
      <c r="AN143" s="191"/>
      <c r="AO143" s="191"/>
      <c r="AP143" s="191"/>
      <c r="AQ143" s="191"/>
      <c r="AR143" s="191"/>
      <c r="AS143" s="191"/>
      <c r="AT143" s="191"/>
      <c r="AU143" s="191"/>
      <c r="AV143" s="191"/>
      <c r="AW143" s="191"/>
      <c r="AX143" s="191"/>
      <c r="AY143" s="191"/>
      <c r="AZ143" s="191"/>
      <c r="BA143" s="191"/>
      <c r="BB143" s="191"/>
      <c r="BC143" s="191"/>
      <c r="BD143" s="191"/>
      <c r="BE143" s="191"/>
      <c r="BF143" s="191"/>
      <c r="BG143" s="191"/>
      <c r="BH143" s="191"/>
      <c r="BI143" s="191"/>
      <c r="BJ143" s="191"/>
      <c r="BK143" s="191"/>
      <c r="BL143" s="191"/>
      <c r="BM143" s="191"/>
      <c r="BN143" s="191"/>
      <c r="BO143" s="191"/>
      <c r="BP143" s="191"/>
      <c r="BQ143" s="191"/>
      <c r="BR143" s="191"/>
      <c r="BS143" s="191"/>
      <c r="BT143" s="191"/>
      <c r="BU143" s="191"/>
      <c r="BV143" s="191"/>
      <c r="BW143" s="191"/>
      <c r="BX143" s="191"/>
      <c r="BY143" s="191"/>
      <c r="BZ143" s="191"/>
      <c r="CA143" s="191"/>
      <c r="CB143" s="191"/>
      <c r="CC143" s="191"/>
      <c r="CD143" s="191"/>
      <c r="CE143" s="191"/>
      <c r="CF143" s="191"/>
      <c r="CG143" s="191"/>
      <c r="CH143" s="191"/>
      <c r="CI143" s="191"/>
      <c r="CJ143" s="191"/>
      <c r="CK143" s="191"/>
      <c r="CL143" s="191"/>
      <c r="CM143" s="191"/>
      <c r="CN143" s="191"/>
      <c r="CO143" s="191"/>
      <c r="CP143" s="191"/>
      <c r="CQ143" s="191"/>
      <c r="CR143" s="191"/>
      <c r="CS143" s="191"/>
      <c r="CT143" s="191"/>
      <c r="CU143" s="191"/>
      <c r="CV143" s="191"/>
      <c r="CW143" s="191"/>
      <c r="CX143" s="191"/>
    </row>
    <row r="144" spans="1:102" x14ac:dyDescent="0.25">
      <c r="A144" s="55" t="s">
        <v>202</v>
      </c>
      <c r="B144" s="193">
        <v>0</v>
      </c>
      <c r="C144" s="193" t="str">
        <f>IF(ISNUMBER(outYear),IF(FederalDepreciation="N/A",C8/(1+NominalDiscountRate/100)^('Cash Flow'!C2),C8*(1-C139)/(1+NominalDiscountRate/100)^('Cash Flow'!C2)),"")</f>
        <v/>
      </c>
      <c r="D144" s="193" t="str">
        <f>IF(ISNUMBER(outYear),IF(FederalDepreciation="N/A",D8/(1+NominalDiscountRate/100)^('Cash Flow'!D2),D8*(1-D139)/(1+NominalDiscountRate/100)^('Cash Flow'!D2)),"")</f>
        <v/>
      </c>
      <c r="E144" s="193" t="str">
        <f>IF(ISNUMBER(outYear),IF(FederalDepreciation="N/A",E8/(1+NominalDiscountRate/100)^('Cash Flow'!E2),E8*(1-E139)/(1+NominalDiscountRate/100)^('Cash Flow'!E2)),"")</f>
        <v/>
      </c>
      <c r="F144" s="193" t="str">
        <f>IF(ISNUMBER(outYear),IF(FederalDepreciation="N/A",F8/(1+NominalDiscountRate/100)^('Cash Flow'!F2),F8*(1-F139)/(1+NominalDiscountRate/100)^('Cash Flow'!F2)),"")</f>
        <v/>
      </c>
      <c r="G144" s="193" t="str">
        <f>IF(ISNUMBER(outYear),IF(FederalDepreciation="N/A",G8/(1+NominalDiscountRate/100)^('Cash Flow'!G2),G8*(1-G139)/(1+NominalDiscountRate/100)^('Cash Flow'!G2)),"")</f>
        <v/>
      </c>
      <c r="H144" s="193" t="str">
        <f>IF(ISNUMBER(outYear),IF(FederalDepreciation="N/A",H8/(1+NominalDiscountRate/100)^('Cash Flow'!H2),H8*(1-H139)/(1+NominalDiscountRate/100)^('Cash Flow'!H2)),"")</f>
        <v/>
      </c>
      <c r="I144" s="193" t="str">
        <f>IF(ISNUMBER(outYear),IF(FederalDepreciation="N/A",I8/(1+NominalDiscountRate/100)^('Cash Flow'!I2),I8*(1-I139)/(1+NominalDiscountRate/100)^('Cash Flow'!I2)),"")</f>
        <v/>
      </c>
      <c r="J144" s="193" t="str">
        <f>IF(ISNUMBER(outYear),IF(FederalDepreciation="N/A",J8/(1+NominalDiscountRate/100)^('Cash Flow'!J2),J8*(1-J139)/(1+NominalDiscountRate/100)^('Cash Flow'!J2)),"")</f>
        <v/>
      </c>
      <c r="K144" s="193" t="str">
        <f>IF(ISNUMBER(outYear),IF(FederalDepreciation="N/A",K8/(1+NominalDiscountRate/100)^('Cash Flow'!K2),K8*(1-K139)/(1+NominalDiscountRate/100)^('Cash Flow'!K2)),"")</f>
        <v/>
      </c>
      <c r="L144" s="193" t="str">
        <f>IF(ISNUMBER(outYear),IF(FederalDepreciation="N/A",L8/(1+NominalDiscountRate/100)^('Cash Flow'!L2),L8*(1-L139)/(1+NominalDiscountRate/100)^('Cash Flow'!L2)),"")</f>
        <v/>
      </c>
      <c r="M144" s="193" t="str">
        <f>IF(ISNUMBER(outYear),IF(FederalDepreciation="N/A",M8/(1+NominalDiscountRate/100)^('Cash Flow'!M2),M8*(1-M139)/(1+NominalDiscountRate/100)^('Cash Flow'!M2)),"")</f>
        <v/>
      </c>
      <c r="N144" s="193" t="str">
        <f>IF(ISNUMBER(outYear),IF(FederalDepreciation="N/A",N8/(1+NominalDiscountRate/100)^('Cash Flow'!N2),N8*(1-N139)/(1+NominalDiscountRate/100)^('Cash Flow'!N2)),"")</f>
        <v/>
      </c>
      <c r="O144" s="193" t="str">
        <f>IF(ISNUMBER(outYear),IF(FederalDepreciation="N/A",O8/(1+NominalDiscountRate/100)^('Cash Flow'!O2),O8*(1-O139)/(1+NominalDiscountRate/100)^('Cash Flow'!O2)),"")</f>
        <v/>
      </c>
      <c r="P144" s="193" t="str">
        <f>IF(ISNUMBER(outYear),IF(FederalDepreciation="N/A",P8/(1+NominalDiscountRate/100)^('Cash Flow'!P2),P8*(1-P139)/(1+NominalDiscountRate/100)^('Cash Flow'!P2)),"")</f>
        <v/>
      </c>
      <c r="Q144" s="193" t="str">
        <f>IF(ISNUMBER(outYear),IF(FederalDepreciation="N/A",Q8/(1+NominalDiscountRate/100)^('Cash Flow'!Q2),Q8*(1-Q139)/(1+NominalDiscountRate/100)^('Cash Flow'!Q2)),"")</f>
        <v/>
      </c>
      <c r="R144" s="193" t="str">
        <f>IF(ISNUMBER(outYear),IF(FederalDepreciation="N/A",R8/(1+NominalDiscountRate/100)^('Cash Flow'!R2),R8*(1-R139)/(1+NominalDiscountRate/100)^('Cash Flow'!R2)),"")</f>
        <v/>
      </c>
      <c r="S144" s="193" t="str">
        <f>IF(ISNUMBER(outYear),IF(FederalDepreciation="N/A",S8/(1+NominalDiscountRate/100)^('Cash Flow'!S2),S8*(1-S139)/(1+NominalDiscountRate/100)^('Cash Flow'!S2)),"")</f>
        <v/>
      </c>
      <c r="T144" s="193" t="str">
        <f>IF(ISNUMBER(outYear),IF(FederalDepreciation="N/A",T8/(1+NominalDiscountRate/100)^('Cash Flow'!T2),T8*(1-T139)/(1+NominalDiscountRate/100)^('Cash Flow'!T2)),"")</f>
        <v/>
      </c>
      <c r="U144" s="193" t="str">
        <f>IF(ISNUMBER(outYear),IF(FederalDepreciation="N/A",U8/(1+NominalDiscountRate/100)^('Cash Flow'!U2),U8*(1-U139)/(1+NominalDiscountRate/100)^('Cash Flow'!U2)),"")</f>
        <v/>
      </c>
      <c r="V144" s="193" t="str">
        <f>IF(ISNUMBER(outYear),IF(FederalDepreciation="N/A",V8/(1+NominalDiscountRate/100)^('Cash Flow'!V2),V8*(1-V139)/(1+NominalDiscountRate/100)^('Cash Flow'!V2)),"")</f>
        <v/>
      </c>
      <c r="W144" s="193" t="str">
        <f>IF(ISNUMBER(outYear),IF(FederalDepreciation="N/A",W8/(1+NominalDiscountRate/100)^('Cash Flow'!W2),W8*(1-W139)/(1+NominalDiscountRate/100)^('Cash Flow'!W2)),"")</f>
        <v/>
      </c>
      <c r="X144" s="193" t="str">
        <f>IF(ISNUMBER(outYear),IF(FederalDepreciation="N/A",X8/(1+NominalDiscountRate/100)^('Cash Flow'!X2),X8*(1-X139)/(1+NominalDiscountRate/100)^('Cash Flow'!X2)),"")</f>
        <v/>
      </c>
      <c r="Y144" s="193" t="str">
        <f>IF(ISNUMBER(outYear),IF(FederalDepreciation="N/A",Y8/(1+NominalDiscountRate/100)^('Cash Flow'!Y2),Y8*(1-Y139)/(1+NominalDiscountRate/100)^('Cash Flow'!Y2)),"")</f>
        <v/>
      </c>
      <c r="Z144" s="193" t="str">
        <f>IF(ISNUMBER(outYear),IF(FederalDepreciation="N/A",Z8/(1+NominalDiscountRate/100)^('Cash Flow'!Z2),Z8*(1-Z139)/(1+NominalDiscountRate/100)^('Cash Flow'!Z2)),"")</f>
        <v/>
      </c>
      <c r="AA144" s="193" t="str">
        <f>IF(ISNUMBER(outYear),IF(FederalDepreciation="N/A",AA8/(1+NominalDiscountRate/100)^('Cash Flow'!AA2),AA8*(1-AA139)/(1+NominalDiscountRate/100)^('Cash Flow'!AA2)),"")</f>
        <v/>
      </c>
      <c r="AB144" s="193" t="str">
        <f>IF(ISNUMBER(outYear),IF(FederalDepreciation="N/A",AB8/(1+NominalDiscountRate/100)^('Cash Flow'!AB2),AB8*(1-AB139)/(1+NominalDiscountRate/100)^('Cash Flow'!AB2)),"")</f>
        <v/>
      </c>
      <c r="AC144" s="193" t="str">
        <f>IF(ISNUMBER(outYear),IF(FederalDepreciation="N/A",AC8/(1+NominalDiscountRate/100)^('Cash Flow'!AC2),AC8*(1-AC139)/(1+NominalDiscountRate/100)^('Cash Flow'!AC2)),"")</f>
        <v/>
      </c>
      <c r="AD144" s="193" t="str">
        <f>IF(ISNUMBER(outYear),IF(FederalDepreciation="N/A",AD8/(1+NominalDiscountRate/100)^('Cash Flow'!AD2),AD8*(1-AD139)/(1+NominalDiscountRate/100)^('Cash Flow'!AD2)),"")</f>
        <v/>
      </c>
      <c r="AE144" s="193" t="str">
        <f>IF(ISNUMBER(outYear),IF(FederalDepreciation="N/A",AE8/(1+NominalDiscountRate/100)^('Cash Flow'!AE2),AE8*(1-AE139)/(1+NominalDiscountRate/100)^('Cash Flow'!AE2)),"")</f>
        <v/>
      </c>
      <c r="AF144" s="193" t="str">
        <f>IF(ISNUMBER(outYear),IF(FederalDepreciation="N/A",AF8/(1+NominalDiscountRate/100)^('Cash Flow'!AF2),AF8*(1-AF139)/(1+NominalDiscountRate/100)^('Cash Flow'!AF2)),"")</f>
        <v/>
      </c>
      <c r="AG144" s="193" t="str">
        <f>IF(ISNUMBER(outYear),IF(FederalDepreciation="N/A",AG8/(1+NominalDiscountRate/100)^('Cash Flow'!AG2),AG8*(1-AG139)/(1+NominalDiscountRate/100)^('Cash Flow'!AG2)),"")</f>
        <v/>
      </c>
      <c r="AH144" s="193" t="str">
        <f>IF(ISNUMBER(outYear),IF(FederalDepreciation="N/A",AH8/(1+NominalDiscountRate/100)^('Cash Flow'!AH2),AH8*(1-AH139)/(1+NominalDiscountRate/100)^('Cash Flow'!AH2)),"")</f>
        <v/>
      </c>
      <c r="AI144" s="193" t="str">
        <f>IF(ISNUMBER(outYear),IF(FederalDepreciation="N/A",AI8/(1+NominalDiscountRate/100)^('Cash Flow'!AI2),AI8*(1-AI139)/(1+NominalDiscountRate/100)^('Cash Flow'!AI2)),"")</f>
        <v/>
      </c>
      <c r="AJ144" s="193" t="str">
        <f>IF(ISNUMBER(outYear),IF(FederalDepreciation="N/A",AJ8/(1+NominalDiscountRate/100)^('Cash Flow'!AJ2),AJ8*(1-AJ139)/(1+NominalDiscountRate/100)^('Cash Flow'!AJ2)),"")</f>
        <v/>
      </c>
      <c r="AK144" s="193" t="str">
        <f>IF(ISNUMBER(outYear),IF(FederalDepreciation="N/A",AK8/(1+NominalDiscountRate/100)^('Cash Flow'!AK2),AK8*(1-AK139)/(1+NominalDiscountRate/100)^('Cash Flow'!AK2)),"")</f>
        <v/>
      </c>
      <c r="AL144" s="193" t="str">
        <f>IF(ISNUMBER(outYear),IF(FederalDepreciation="N/A",AL8/(1+NominalDiscountRate/100)^('Cash Flow'!AL2),AL8*(1-AL139)/(1+NominalDiscountRate/100)^('Cash Flow'!AL2)),"")</f>
        <v/>
      </c>
      <c r="AM144" s="193" t="str">
        <f>IF(ISNUMBER(outYear),IF(FederalDepreciation="N/A",AM8/(1+NominalDiscountRate/100)^('Cash Flow'!AM2),AM8*(1-AM139)/(1+NominalDiscountRate/100)^('Cash Flow'!AM2)),"")</f>
        <v/>
      </c>
      <c r="AN144" s="193" t="str">
        <f>IF(ISNUMBER(outYear),IF(FederalDepreciation="N/A",AN8/(1+NominalDiscountRate/100)^('Cash Flow'!AN2),AN8*(1-AN139)/(1+NominalDiscountRate/100)^('Cash Flow'!AN2)),"")</f>
        <v/>
      </c>
      <c r="AO144" s="193" t="str">
        <f>IF(ISNUMBER(outYear),IF(FederalDepreciation="N/A",AO8/(1+NominalDiscountRate/100)^('Cash Flow'!AO2),AO8*(1-AO139)/(1+NominalDiscountRate/100)^('Cash Flow'!AO2)),"")</f>
        <v/>
      </c>
      <c r="AP144" s="193" t="str">
        <f>IF(ISNUMBER(outYear),IF(FederalDepreciation="N/A",AP8/(1+NominalDiscountRate/100)^('Cash Flow'!AP2),AP8*(1-AP139)/(1+NominalDiscountRate/100)^('Cash Flow'!AP2)),"")</f>
        <v/>
      </c>
      <c r="AQ144" s="193" t="str">
        <f>IF(ISNUMBER(outYear),IF(FederalDepreciation="N/A",AQ8/(1+NominalDiscountRate/100)^('Cash Flow'!AQ2),AQ8*(1-AQ139)/(1+NominalDiscountRate/100)^('Cash Flow'!AQ2)),"")</f>
        <v/>
      </c>
      <c r="AR144" s="193" t="str">
        <f>IF(ISNUMBER(outYear),IF(FederalDepreciation="N/A",AR8/(1+NominalDiscountRate/100)^('Cash Flow'!AR2),AR8*(1-AR139)/(1+NominalDiscountRate/100)^('Cash Flow'!AR2)),"")</f>
        <v/>
      </c>
      <c r="AS144" s="193" t="str">
        <f>IF(ISNUMBER(outYear),IF(FederalDepreciation="N/A",AS8/(1+NominalDiscountRate/100)^('Cash Flow'!AS2),AS8*(1-AS139)/(1+NominalDiscountRate/100)^('Cash Flow'!AS2)),"")</f>
        <v/>
      </c>
      <c r="AT144" s="193" t="str">
        <f>IF(ISNUMBER(outYear),IF(FederalDepreciation="N/A",AT8/(1+NominalDiscountRate/100)^('Cash Flow'!AT2),AT8*(1-AT139)/(1+NominalDiscountRate/100)^('Cash Flow'!AT2)),"")</f>
        <v/>
      </c>
      <c r="AU144" s="193" t="str">
        <f>IF(ISNUMBER(outYear),IF(FederalDepreciation="N/A",AU8/(1+NominalDiscountRate/100)^('Cash Flow'!AU2),AU8*(1-AU139)/(1+NominalDiscountRate/100)^('Cash Flow'!AU2)),"")</f>
        <v/>
      </c>
      <c r="AV144" s="193" t="str">
        <f>IF(ISNUMBER(outYear),IF(FederalDepreciation="N/A",AV8/(1+NominalDiscountRate/100)^('Cash Flow'!AV2),AV8*(1-AV139)/(1+NominalDiscountRate/100)^('Cash Flow'!AV2)),"")</f>
        <v/>
      </c>
      <c r="AW144" s="193" t="str">
        <f>IF(ISNUMBER(outYear),IF(FederalDepreciation="N/A",AW8/(1+NominalDiscountRate/100)^('Cash Flow'!AW2),AW8*(1-AW139)/(1+NominalDiscountRate/100)^('Cash Flow'!AW2)),"")</f>
        <v/>
      </c>
      <c r="AX144" s="193" t="str">
        <f>IF(ISNUMBER(outYear),IF(FederalDepreciation="N/A",AX8/(1+NominalDiscountRate/100)^('Cash Flow'!AX2),AX8*(1-AX139)/(1+NominalDiscountRate/100)^('Cash Flow'!AX2)),"")</f>
        <v/>
      </c>
      <c r="AY144" s="193" t="str">
        <f>IF(ISNUMBER(outYear),IF(FederalDepreciation="N/A",AY8/(1+NominalDiscountRate/100)^('Cash Flow'!AY2),AY8*(1-AY139)/(1+NominalDiscountRate/100)^('Cash Flow'!AY2)),"")</f>
        <v/>
      </c>
      <c r="AZ144" s="193" t="str">
        <f>IF(ISNUMBER(outYear),IF(FederalDepreciation="N/A",AZ8/(1+NominalDiscountRate/100)^('Cash Flow'!AZ2),AZ8*(1-AZ139)/(1+NominalDiscountRate/100)^('Cash Flow'!AZ2)),"")</f>
        <v/>
      </c>
      <c r="BA144" s="193" t="str">
        <f>IF(ISNUMBER(outYear),IF(FederalDepreciation="N/A",BA8/(1+NominalDiscountRate/100)^('Cash Flow'!BA2),BA8*(1-BA139)/(1+NominalDiscountRate/100)^('Cash Flow'!BA2)),"")</f>
        <v/>
      </c>
      <c r="BB144" s="193" t="str">
        <f>IF(ISNUMBER(outYear),IF(FederalDepreciation="N/A",BB8/(1+NominalDiscountRate/100)^('Cash Flow'!BB2),BB8*(1-BB139)/(1+NominalDiscountRate/100)^('Cash Flow'!BB2)),"")</f>
        <v/>
      </c>
      <c r="BC144" s="193" t="str">
        <f>IF(ISNUMBER(outYear),IF(FederalDepreciation="N/A",BC8/(1+NominalDiscountRate/100)^('Cash Flow'!BC2),BC8*(1-BC139)/(1+NominalDiscountRate/100)^('Cash Flow'!BC2)),"")</f>
        <v/>
      </c>
      <c r="BD144" s="193" t="str">
        <f>IF(ISNUMBER(outYear),IF(FederalDepreciation="N/A",BD8/(1+NominalDiscountRate/100)^('Cash Flow'!BD2),BD8*(1-BD139)/(1+NominalDiscountRate/100)^('Cash Flow'!BD2)),"")</f>
        <v/>
      </c>
      <c r="BE144" s="193" t="str">
        <f>IF(ISNUMBER(outYear),IF(FederalDepreciation="N/A",BE8/(1+NominalDiscountRate/100)^('Cash Flow'!BE2),BE8*(1-BE139)/(1+NominalDiscountRate/100)^('Cash Flow'!BE2)),"")</f>
        <v/>
      </c>
      <c r="BF144" s="193" t="str">
        <f>IF(ISNUMBER(outYear),IF(FederalDepreciation="N/A",BF8/(1+NominalDiscountRate/100)^('Cash Flow'!BF2),BF8*(1-BF139)/(1+NominalDiscountRate/100)^('Cash Flow'!BF2)),"")</f>
        <v/>
      </c>
      <c r="BG144" s="193" t="str">
        <f>IF(ISNUMBER(outYear),IF(FederalDepreciation="N/A",BG8/(1+NominalDiscountRate/100)^('Cash Flow'!BG2),BG8*(1-BG139)/(1+NominalDiscountRate/100)^('Cash Flow'!BG2)),"")</f>
        <v/>
      </c>
      <c r="BH144" s="193" t="str">
        <f>IF(ISNUMBER(outYear),IF(FederalDepreciation="N/A",BH8/(1+NominalDiscountRate/100)^('Cash Flow'!BH2),BH8*(1-BH139)/(1+NominalDiscountRate/100)^('Cash Flow'!BH2)),"")</f>
        <v/>
      </c>
      <c r="BI144" s="193" t="str">
        <f>IF(ISNUMBER(outYear),IF(FederalDepreciation="N/A",BI8/(1+NominalDiscountRate/100)^('Cash Flow'!BI2),BI8*(1-BI139)/(1+NominalDiscountRate/100)^('Cash Flow'!BI2)),"")</f>
        <v/>
      </c>
      <c r="BJ144" s="193" t="str">
        <f>IF(ISNUMBER(outYear),IF(FederalDepreciation="N/A",BJ8/(1+NominalDiscountRate/100)^('Cash Flow'!BJ2),BJ8*(1-BJ139)/(1+NominalDiscountRate/100)^('Cash Flow'!BJ2)),"")</f>
        <v/>
      </c>
      <c r="BK144" s="193" t="str">
        <f>IF(ISNUMBER(outYear),IF(FederalDepreciation="N/A",BK8/(1+NominalDiscountRate/100)^('Cash Flow'!BK2),BK8*(1-BK139)/(1+NominalDiscountRate/100)^('Cash Flow'!BK2)),"")</f>
        <v/>
      </c>
      <c r="BL144" s="193" t="str">
        <f>IF(ISNUMBER(outYear),IF(FederalDepreciation="N/A",BL8/(1+NominalDiscountRate/100)^('Cash Flow'!BL2),BL8*(1-BL139)/(1+NominalDiscountRate/100)^('Cash Flow'!BL2)),"")</f>
        <v/>
      </c>
      <c r="BM144" s="193" t="str">
        <f>IF(ISNUMBER(outYear),IF(FederalDepreciation="N/A",BM8/(1+NominalDiscountRate/100)^('Cash Flow'!BM2),BM8*(1-BM139)/(1+NominalDiscountRate/100)^('Cash Flow'!BM2)),"")</f>
        <v/>
      </c>
      <c r="BN144" s="193" t="str">
        <f>IF(ISNUMBER(outYear),IF(FederalDepreciation="N/A",BN8/(1+NominalDiscountRate/100)^('Cash Flow'!BN2),BN8*(1-BN139)/(1+NominalDiscountRate/100)^('Cash Flow'!BN2)),"")</f>
        <v/>
      </c>
      <c r="BO144" s="193" t="str">
        <f>IF(ISNUMBER(outYear),IF(FederalDepreciation="N/A",BO8/(1+NominalDiscountRate/100)^('Cash Flow'!BO2),BO8*(1-BO139)/(1+NominalDiscountRate/100)^('Cash Flow'!BO2)),"")</f>
        <v/>
      </c>
      <c r="BP144" s="193" t="str">
        <f>IF(ISNUMBER(outYear),IF(FederalDepreciation="N/A",BP8/(1+NominalDiscountRate/100)^('Cash Flow'!BP2),BP8*(1-BP139)/(1+NominalDiscountRate/100)^('Cash Flow'!BP2)),"")</f>
        <v/>
      </c>
      <c r="BQ144" s="193" t="str">
        <f>IF(ISNUMBER(outYear),IF(FederalDepreciation="N/A",BQ8/(1+NominalDiscountRate/100)^('Cash Flow'!BQ2),BQ8*(1-BQ139)/(1+NominalDiscountRate/100)^('Cash Flow'!BQ2)),"")</f>
        <v/>
      </c>
      <c r="BR144" s="193" t="str">
        <f>IF(ISNUMBER(outYear),IF(FederalDepreciation="N/A",BR8/(1+NominalDiscountRate/100)^('Cash Flow'!BR2),BR8*(1-BR139)/(1+NominalDiscountRate/100)^('Cash Flow'!BR2)),"")</f>
        <v/>
      </c>
      <c r="BS144" s="193" t="str">
        <f>IF(ISNUMBER(outYear),IF(FederalDepreciation="N/A",BS8/(1+NominalDiscountRate/100)^('Cash Flow'!BS2),BS8*(1-BS139)/(1+NominalDiscountRate/100)^('Cash Flow'!BS2)),"")</f>
        <v/>
      </c>
      <c r="BT144" s="193" t="str">
        <f>IF(ISNUMBER(outYear),IF(FederalDepreciation="N/A",BT8/(1+NominalDiscountRate/100)^('Cash Flow'!BT2),BT8*(1-BT139)/(1+NominalDiscountRate/100)^('Cash Flow'!BT2)),"")</f>
        <v/>
      </c>
      <c r="BU144" s="193" t="str">
        <f>IF(ISNUMBER(outYear),IF(FederalDepreciation="N/A",BU8/(1+NominalDiscountRate/100)^('Cash Flow'!BU2),BU8*(1-BU139)/(1+NominalDiscountRate/100)^('Cash Flow'!BU2)),"")</f>
        <v/>
      </c>
      <c r="BV144" s="193" t="str">
        <f>IF(ISNUMBER(outYear),IF(FederalDepreciation="N/A",BV8/(1+NominalDiscountRate/100)^('Cash Flow'!BV2),BV8*(1-BV139)/(1+NominalDiscountRate/100)^('Cash Flow'!BV2)),"")</f>
        <v/>
      </c>
      <c r="BW144" s="193" t="str">
        <f>IF(ISNUMBER(outYear),IF(FederalDepreciation="N/A",BW8/(1+NominalDiscountRate/100)^('Cash Flow'!BW2),BW8*(1-BW139)/(1+NominalDiscountRate/100)^('Cash Flow'!BW2)),"")</f>
        <v/>
      </c>
      <c r="BX144" s="193" t="str">
        <f>IF(ISNUMBER(outYear),IF(FederalDepreciation="N/A",BX8/(1+NominalDiscountRate/100)^('Cash Flow'!BX2),BX8*(1-BX139)/(1+NominalDiscountRate/100)^('Cash Flow'!BX2)),"")</f>
        <v/>
      </c>
      <c r="BY144" s="193" t="str">
        <f>IF(ISNUMBER(outYear),IF(FederalDepreciation="N/A",BY8/(1+NominalDiscountRate/100)^('Cash Flow'!BY2),BY8*(1-BY139)/(1+NominalDiscountRate/100)^('Cash Flow'!BY2)),"")</f>
        <v/>
      </c>
      <c r="BZ144" s="193" t="str">
        <f>IF(ISNUMBER(outYear),IF(FederalDepreciation="N/A",BZ8/(1+NominalDiscountRate/100)^('Cash Flow'!BZ2),BZ8*(1-BZ139)/(1+NominalDiscountRate/100)^('Cash Flow'!BZ2)),"")</f>
        <v/>
      </c>
      <c r="CA144" s="193" t="str">
        <f>IF(ISNUMBER(outYear),IF(FederalDepreciation="N/A",CA8/(1+NominalDiscountRate/100)^('Cash Flow'!CA2),CA8*(1-CA139)/(1+NominalDiscountRate/100)^('Cash Flow'!CA2)),"")</f>
        <v/>
      </c>
      <c r="CB144" s="193" t="str">
        <f>IF(ISNUMBER(outYear),IF(FederalDepreciation="N/A",CB8/(1+NominalDiscountRate/100)^('Cash Flow'!CB2),CB8*(1-CB139)/(1+NominalDiscountRate/100)^('Cash Flow'!CB2)),"")</f>
        <v/>
      </c>
      <c r="CC144" s="193" t="str">
        <f>IF(ISNUMBER(outYear),IF(FederalDepreciation="N/A",CC8/(1+NominalDiscountRate/100)^('Cash Flow'!CC2),CC8*(1-CC139)/(1+NominalDiscountRate/100)^('Cash Flow'!CC2)),"")</f>
        <v/>
      </c>
      <c r="CD144" s="193" t="str">
        <f>IF(ISNUMBER(outYear),IF(FederalDepreciation="N/A",CD8/(1+NominalDiscountRate/100)^('Cash Flow'!CD2),CD8*(1-CD139)/(1+NominalDiscountRate/100)^('Cash Flow'!CD2)),"")</f>
        <v/>
      </c>
      <c r="CE144" s="193" t="str">
        <f>IF(ISNUMBER(outYear),IF(FederalDepreciation="N/A",CE8/(1+NominalDiscountRate/100)^('Cash Flow'!CE2),CE8*(1-CE139)/(1+NominalDiscountRate/100)^('Cash Flow'!CE2)),"")</f>
        <v/>
      </c>
      <c r="CF144" s="193" t="str">
        <f>IF(ISNUMBER(outYear),IF(FederalDepreciation="N/A",CF8/(1+NominalDiscountRate/100)^('Cash Flow'!CF2),CF8*(1-CF139)/(1+NominalDiscountRate/100)^('Cash Flow'!CF2)),"")</f>
        <v/>
      </c>
      <c r="CG144" s="193" t="str">
        <f>IF(ISNUMBER(outYear),IF(FederalDepreciation="N/A",CG8/(1+NominalDiscountRate/100)^('Cash Flow'!CG2),CG8*(1-CG139)/(1+NominalDiscountRate/100)^('Cash Flow'!CG2)),"")</f>
        <v/>
      </c>
      <c r="CH144" s="193" t="str">
        <f>IF(ISNUMBER(outYear),IF(FederalDepreciation="N/A",CH8/(1+NominalDiscountRate/100)^('Cash Flow'!CH2),CH8*(1-CH139)/(1+NominalDiscountRate/100)^('Cash Flow'!CH2)),"")</f>
        <v/>
      </c>
      <c r="CI144" s="193" t="str">
        <f>IF(ISNUMBER(outYear),IF(FederalDepreciation="N/A",CI8/(1+NominalDiscountRate/100)^('Cash Flow'!CI2),CI8*(1-CI139)/(1+NominalDiscountRate/100)^('Cash Flow'!CI2)),"")</f>
        <v/>
      </c>
      <c r="CJ144" s="193" t="str">
        <f>IF(ISNUMBER(outYear),IF(FederalDepreciation="N/A",CJ8/(1+NominalDiscountRate/100)^('Cash Flow'!CJ2),CJ8*(1-CJ139)/(1+NominalDiscountRate/100)^('Cash Flow'!CJ2)),"")</f>
        <v/>
      </c>
      <c r="CK144" s="193" t="str">
        <f>IF(ISNUMBER(outYear),IF(FederalDepreciation="N/A",CK8/(1+NominalDiscountRate/100)^('Cash Flow'!CK2),CK8*(1-CK139)/(1+NominalDiscountRate/100)^('Cash Flow'!CK2)),"")</f>
        <v/>
      </c>
      <c r="CL144" s="193" t="str">
        <f>IF(ISNUMBER(outYear),IF(FederalDepreciation="N/A",CL8/(1+NominalDiscountRate/100)^('Cash Flow'!CL2),CL8*(1-CL139)/(1+NominalDiscountRate/100)^('Cash Flow'!CL2)),"")</f>
        <v/>
      </c>
      <c r="CM144" s="193" t="str">
        <f>IF(ISNUMBER(outYear),IF(FederalDepreciation="N/A",CM8/(1+NominalDiscountRate/100)^('Cash Flow'!CM2),CM8*(1-CM139)/(1+NominalDiscountRate/100)^('Cash Flow'!CM2)),"")</f>
        <v/>
      </c>
      <c r="CN144" s="193" t="str">
        <f>IF(ISNUMBER(outYear),IF(FederalDepreciation="N/A",CN8/(1+NominalDiscountRate/100)^('Cash Flow'!CN2),CN8*(1-CN139)/(1+NominalDiscountRate/100)^('Cash Flow'!CN2)),"")</f>
        <v/>
      </c>
      <c r="CO144" s="193" t="str">
        <f>IF(ISNUMBER(outYear),IF(FederalDepreciation="N/A",CO8/(1+NominalDiscountRate/100)^('Cash Flow'!CO2),CO8*(1-CO139)/(1+NominalDiscountRate/100)^('Cash Flow'!CO2)),"")</f>
        <v/>
      </c>
      <c r="CP144" s="193" t="str">
        <f>IF(ISNUMBER(outYear),IF(FederalDepreciation="N/A",CP8/(1+NominalDiscountRate/100)^('Cash Flow'!CP2),CP8*(1-CP139)/(1+NominalDiscountRate/100)^('Cash Flow'!CP2)),"")</f>
        <v/>
      </c>
      <c r="CQ144" s="193" t="str">
        <f>IF(ISNUMBER(outYear),IF(FederalDepreciation="N/A",CQ8/(1+NominalDiscountRate/100)^('Cash Flow'!CQ2),CQ8*(1-CQ139)/(1+NominalDiscountRate/100)^('Cash Flow'!CQ2)),"")</f>
        <v/>
      </c>
      <c r="CR144" s="193" t="str">
        <f>IF(ISNUMBER(outYear),IF(FederalDepreciation="N/A",CR8/(1+NominalDiscountRate/100)^('Cash Flow'!CR2),CR8*(1-CR139)/(1+NominalDiscountRate/100)^('Cash Flow'!CR2)),"")</f>
        <v/>
      </c>
      <c r="CS144" s="193" t="str">
        <f>IF(ISNUMBER(outYear),IF(FederalDepreciation="N/A",CS8/(1+NominalDiscountRate/100)^('Cash Flow'!CS2),CS8*(1-CS139)/(1+NominalDiscountRate/100)^('Cash Flow'!CS2)),"")</f>
        <v/>
      </c>
      <c r="CT144" s="193" t="str">
        <f>IF(ISNUMBER(outYear),IF(FederalDepreciation="N/A",CT8/(1+NominalDiscountRate/100)^('Cash Flow'!CT2),CT8*(1-CT139)/(1+NominalDiscountRate/100)^('Cash Flow'!CT2)),"")</f>
        <v/>
      </c>
      <c r="CU144" s="193" t="str">
        <f>IF(ISNUMBER(outYear),IF(FederalDepreciation="N/A",CU8/(1+NominalDiscountRate/100)^('Cash Flow'!CU2),CU8*(1-CU139)/(1+NominalDiscountRate/100)^('Cash Flow'!CU2)),"")</f>
        <v/>
      </c>
      <c r="CV144" s="193" t="str">
        <f>IF(ISNUMBER(outYear),IF(FederalDepreciation="N/A",CV8/(1+NominalDiscountRate/100)^('Cash Flow'!CV2),CV8*(1-CV139)/(1+NominalDiscountRate/100)^('Cash Flow'!CV2)),"")</f>
        <v/>
      </c>
      <c r="CW144" s="193" t="str">
        <f>IF(ISNUMBER(outYear),IF(FederalDepreciation="N/A",CW8/(1+NominalDiscountRate/100)^('Cash Flow'!CW2),CW8*(1-CW139)/(1+NominalDiscountRate/100)^('Cash Flow'!CW2)),"")</f>
        <v/>
      </c>
      <c r="CX144" s="193" t="str">
        <f>IF(ISNUMBER(outYear),IF(FederalDepreciation="N/A",CX8/(1+NominalDiscountRate/100)^('Cash Flow'!CX2),CX8*(1-CX139)/(1+NominalDiscountRate/100)^('Cash Flow'!CX2)),"")</f>
        <v/>
      </c>
    </row>
    <row r="145" spans="1:102" x14ac:dyDescent="0.25">
      <c r="A145" s="55" t="s">
        <v>203</v>
      </c>
      <c r="B145" s="193">
        <f>B138</f>
        <v>0</v>
      </c>
      <c r="C145" s="193" t="str">
        <f>IF(ISNUMBER(outYear),IF(UseTaxDeductibleInterest="No",(-C133-C56)/(1+NominalDiscountRate/100)^(C2),(-C133-C56+C54*C139)/(1+NominalDiscountRate/100)^(C2)),"")</f>
        <v/>
      </c>
      <c r="D145" s="193" t="str">
        <f>IF(ISNUMBER(outYear),IF(UseTaxDeductibleInterest="No",(-D133-D56)/(1+NominalDiscountRate/100)^(D2),(-D133-D56+D54*D139)/(1+NominalDiscountRate/100)^(D2)),"")</f>
        <v/>
      </c>
      <c r="E145" s="193" t="str">
        <f>IF(ISNUMBER(outYear),IF(UseTaxDeductibleInterest="No",(-E133-E56)/(1+NominalDiscountRate/100)^(E2),(-E133-E56+E54*E139)/(1+NominalDiscountRate/100)^(E2)),"")</f>
        <v/>
      </c>
      <c r="F145" s="193" t="str">
        <f>IF(ISNUMBER(outYear),IF(UseTaxDeductibleInterest="No",(-F133-F56)/(1+NominalDiscountRate/100)^(F2),(-F133-F56+F54*F139)/(1+NominalDiscountRate/100)^(F2)),"")</f>
        <v/>
      </c>
      <c r="G145" s="193" t="str">
        <f>IF(ISNUMBER(outYear),IF(UseTaxDeductibleInterest="No",(-G133-G56)/(1+NominalDiscountRate/100)^(G2),(-G133-G56+G54*G139)/(1+NominalDiscountRate/100)^(G2)),"")</f>
        <v/>
      </c>
      <c r="H145" s="193" t="str">
        <f>IF(ISNUMBER(outYear),IF(UseTaxDeductibleInterest="No",(-H133-H56)/(1+NominalDiscountRate/100)^(H2),(-H133-H56+H54*H139)/(1+NominalDiscountRate/100)^(H2)),"")</f>
        <v/>
      </c>
      <c r="I145" s="193" t="str">
        <f>IF(ISNUMBER(outYear),IF(UseTaxDeductibleInterest="No",(-I133-I56)/(1+NominalDiscountRate/100)^(I2),(-I133-I56+I54*I139)/(1+NominalDiscountRate/100)^(I2)),"")</f>
        <v/>
      </c>
      <c r="J145" s="193" t="str">
        <f>IF(ISNUMBER(outYear),IF(UseTaxDeductibleInterest="No",(-J133-J56)/(1+NominalDiscountRate/100)^(J2),(-J133-J56+J54*J139)/(1+NominalDiscountRate/100)^(J2)),"")</f>
        <v/>
      </c>
      <c r="K145" s="193" t="str">
        <f>IF(ISNUMBER(outYear),IF(UseTaxDeductibleInterest="No",(-K133-K56)/(1+NominalDiscountRate/100)^(K2),(-K133-K56+K54*K139)/(1+NominalDiscountRate/100)^(K2)),"")</f>
        <v/>
      </c>
      <c r="L145" s="193" t="str">
        <f>IF(ISNUMBER(outYear),IF(UseTaxDeductibleInterest="No",(-L133-L56)/(1+NominalDiscountRate/100)^(L2),(-L133-L56+L54*L139)/(1+NominalDiscountRate/100)^(L2)),"")</f>
        <v/>
      </c>
      <c r="M145" s="193" t="str">
        <f>IF(ISNUMBER(outYear),IF(UseTaxDeductibleInterest="No",(-M133-M56)/(1+NominalDiscountRate/100)^(M2),(-M133-M56+M54*M139)/(1+NominalDiscountRate/100)^(M2)),"")</f>
        <v/>
      </c>
      <c r="N145" s="193" t="str">
        <f>IF(ISNUMBER(outYear),IF(UseTaxDeductibleInterest="No",(-N133-N56)/(1+NominalDiscountRate/100)^(N2),(-N133-N56+N54*N139)/(1+NominalDiscountRate/100)^(N2)),"")</f>
        <v/>
      </c>
      <c r="O145" s="193" t="str">
        <f>IF(ISNUMBER(outYear),IF(UseTaxDeductibleInterest="No",(-O133-O56)/(1+NominalDiscountRate/100)^(O2),(-O133-O56+O54*O139)/(1+NominalDiscountRate/100)^(O2)),"")</f>
        <v/>
      </c>
      <c r="P145" s="193" t="str">
        <f>IF(ISNUMBER(outYear),IF(UseTaxDeductibleInterest="No",(-P133-P56)/(1+NominalDiscountRate/100)^(P2),(-P133-P56+P54*P139)/(1+NominalDiscountRate/100)^(P2)),"")</f>
        <v/>
      </c>
      <c r="Q145" s="193" t="str">
        <f>IF(ISNUMBER(outYear),IF(UseTaxDeductibleInterest="No",(-Q133-Q56)/(1+NominalDiscountRate/100)^(Q2),(-Q133-Q56+Q54*Q139)/(1+NominalDiscountRate/100)^(Q2)),"")</f>
        <v/>
      </c>
      <c r="R145" s="193" t="str">
        <f>IF(ISNUMBER(outYear),IF(UseTaxDeductibleInterest="No",(-R133-R56)/(1+NominalDiscountRate/100)^(R2),(-R133-R56+R54*R139)/(1+NominalDiscountRate/100)^(R2)),"")</f>
        <v/>
      </c>
      <c r="S145" s="193" t="str">
        <f>IF(ISNUMBER(outYear),IF(UseTaxDeductibleInterest="No",(-S133-S56)/(1+NominalDiscountRate/100)^(S2),(-S133-S56+S54*S139)/(1+NominalDiscountRate/100)^(S2)),"")</f>
        <v/>
      </c>
      <c r="T145" s="193" t="str">
        <f>IF(ISNUMBER(outYear),IF(UseTaxDeductibleInterest="No",(-T133-T56)/(1+NominalDiscountRate/100)^(T2),(-T133-T56+T54*T139)/(1+NominalDiscountRate/100)^(T2)),"")</f>
        <v/>
      </c>
      <c r="U145" s="193" t="str">
        <f>IF(ISNUMBER(outYear),IF(UseTaxDeductibleInterest="No",(-U133-U56)/(1+NominalDiscountRate/100)^(U2),(-U133-U56+U54*U139)/(1+NominalDiscountRate/100)^(U2)),"")</f>
        <v/>
      </c>
      <c r="V145" s="193" t="str">
        <f>IF(ISNUMBER(outYear),IF(UseTaxDeductibleInterest="No",(-V133-V56)/(1+NominalDiscountRate/100)^(V2),(-V133-V56+V54*V139)/(1+NominalDiscountRate/100)^(V2)),"")</f>
        <v/>
      </c>
      <c r="W145" s="193" t="str">
        <f>IF(ISNUMBER(outYear),IF(UseTaxDeductibleInterest="No",(-W133-W56)/(1+NominalDiscountRate/100)^(W2),(-W133-W56+W54*W139)/(1+NominalDiscountRate/100)^(W2)),"")</f>
        <v/>
      </c>
      <c r="X145" s="193" t="str">
        <f>IF(ISNUMBER(outYear),IF(UseTaxDeductibleInterest="No",(-X133-X56)/(1+NominalDiscountRate/100)^(X2),(-X133-X56+X54*X139)/(1+NominalDiscountRate/100)^(X2)),"")</f>
        <v/>
      </c>
      <c r="Y145" s="193" t="str">
        <f>IF(ISNUMBER(outYear),IF(UseTaxDeductibleInterest="No",(-Y133-Y56)/(1+NominalDiscountRate/100)^(Y2),(-Y133-Y56+Y54*Y139)/(1+NominalDiscountRate/100)^(Y2)),"")</f>
        <v/>
      </c>
      <c r="Z145" s="193" t="str">
        <f>IF(ISNUMBER(outYear),IF(UseTaxDeductibleInterest="No",(-Z133-Z56)/(1+NominalDiscountRate/100)^(Z2),(-Z133-Z56+Z54*Z139)/(1+NominalDiscountRate/100)^(Z2)),"")</f>
        <v/>
      </c>
      <c r="AA145" s="193" t="str">
        <f>IF(ISNUMBER(outYear),IF(UseTaxDeductibleInterest="No",(-AA133-AA56)/(1+NominalDiscountRate/100)^(AA2),(-AA133-AA56+AA54*AA139)/(1+NominalDiscountRate/100)^(AA2)),"")</f>
        <v/>
      </c>
      <c r="AB145" s="193" t="str">
        <f>IF(ISNUMBER(outYear),IF(UseTaxDeductibleInterest="No",(-AB133-AB56)/(1+NominalDiscountRate/100)^(AB2),(-AB133-AB56+AB54*AB139)/(1+NominalDiscountRate/100)^(AB2)),"")</f>
        <v/>
      </c>
      <c r="AC145" s="193" t="str">
        <f>IF(ISNUMBER(outYear),IF(UseTaxDeductibleInterest="No",(-AC133-AC56)/(1+NominalDiscountRate/100)^(AC2),(-AC133-AC56+AC54*AC139)/(1+NominalDiscountRate/100)^(AC2)),"")</f>
        <v/>
      </c>
      <c r="AD145" s="193" t="str">
        <f>IF(ISNUMBER(outYear),IF(UseTaxDeductibleInterest="No",(-AD133-AD56)/(1+NominalDiscountRate/100)^(AD2),(-AD133-AD56+AD54*AD139)/(1+NominalDiscountRate/100)^(AD2)),"")</f>
        <v/>
      </c>
      <c r="AE145" s="193" t="str">
        <f>IF(ISNUMBER(outYear),IF(UseTaxDeductibleInterest="No",(-AE133-AE56)/(1+NominalDiscountRate/100)^(AE2),(-AE133-AE56+AE54*AE139)/(1+NominalDiscountRate/100)^(AE2)),"")</f>
        <v/>
      </c>
      <c r="AF145" s="193" t="str">
        <f>IF(ISNUMBER(outYear),IF(UseTaxDeductibleInterest="No",(-AF133-AF56)/(1+NominalDiscountRate/100)^(AF2),(-AF133-AF56+AF54*AF139)/(1+NominalDiscountRate/100)^(AF2)),"")</f>
        <v/>
      </c>
      <c r="AG145" s="193" t="str">
        <f>IF(ISNUMBER(outYear),IF(UseTaxDeductibleInterest="No",(-AG133-AG56)/(1+NominalDiscountRate/100)^(AG2),(-AG133-AG56+AG54*AG139)/(1+NominalDiscountRate/100)^(AG2)),"")</f>
        <v/>
      </c>
      <c r="AH145" s="193" t="str">
        <f>IF(ISNUMBER(outYear),IF(UseTaxDeductibleInterest="No",(-AH133-AH56)/(1+NominalDiscountRate/100)^(AH2),(-AH133-AH56+AH54*AH139)/(1+NominalDiscountRate/100)^(AH2)),"")</f>
        <v/>
      </c>
      <c r="AI145" s="193" t="str">
        <f>IF(ISNUMBER(outYear),IF(UseTaxDeductibleInterest="No",(-AI133-AI56)/(1+NominalDiscountRate/100)^(AI2),(-AI133-AI56+AI54*AI139)/(1+NominalDiscountRate/100)^(AI2)),"")</f>
        <v/>
      </c>
      <c r="AJ145" s="193" t="str">
        <f>IF(ISNUMBER(outYear),IF(UseTaxDeductibleInterest="No",(-AJ133-AJ56)/(1+NominalDiscountRate/100)^(AJ2),(-AJ133-AJ56+AJ54*AJ139)/(1+NominalDiscountRate/100)^(AJ2)),"")</f>
        <v/>
      </c>
      <c r="AK145" s="193" t="str">
        <f>IF(ISNUMBER(outYear),IF(UseTaxDeductibleInterest="No",(-AK133-AK56)/(1+NominalDiscountRate/100)^(AK2),(-AK133-AK56+AK54*AK139)/(1+NominalDiscountRate/100)^(AK2)),"")</f>
        <v/>
      </c>
      <c r="AL145" s="193" t="str">
        <f>IF(ISNUMBER(outYear),IF(UseTaxDeductibleInterest="No",(-AL133-AL56)/(1+NominalDiscountRate/100)^(AL2),(-AL133-AL56+AL54*AL139)/(1+NominalDiscountRate/100)^(AL2)),"")</f>
        <v/>
      </c>
      <c r="AM145" s="193" t="str">
        <f>IF(ISNUMBER(outYear),IF(UseTaxDeductibleInterest="No",(-AM133-AM56)/(1+NominalDiscountRate/100)^(AM2),(-AM133-AM56+AM54*AM139)/(1+NominalDiscountRate/100)^(AM2)),"")</f>
        <v/>
      </c>
      <c r="AN145" s="193" t="str">
        <f>IF(ISNUMBER(outYear),IF(UseTaxDeductibleInterest="No",(-AN133-AN56)/(1+NominalDiscountRate/100)^(AN2),(-AN133-AN56+AN54*AN139)/(1+NominalDiscountRate/100)^(AN2)),"")</f>
        <v/>
      </c>
      <c r="AO145" s="193" t="str">
        <f>IF(ISNUMBER(outYear),IF(UseTaxDeductibleInterest="No",(-AO133-AO56)/(1+NominalDiscountRate/100)^(AO2),(-AO133-AO56+AO54*AO139)/(1+NominalDiscountRate/100)^(AO2)),"")</f>
        <v/>
      </c>
      <c r="AP145" s="193" t="str">
        <f>IF(ISNUMBER(outYear),IF(UseTaxDeductibleInterest="No",(-AP133-AP56)/(1+NominalDiscountRate/100)^(AP2),(-AP133-AP56+AP54*AP139)/(1+NominalDiscountRate/100)^(AP2)),"")</f>
        <v/>
      </c>
      <c r="AQ145" s="193" t="str">
        <f>IF(ISNUMBER(outYear),IF(UseTaxDeductibleInterest="No",(-AQ133-AQ56)/(1+NominalDiscountRate/100)^(AQ2),(-AQ133-AQ56+AQ54*AQ139)/(1+NominalDiscountRate/100)^(AQ2)),"")</f>
        <v/>
      </c>
      <c r="AR145" s="193" t="str">
        <f>IF(ISNUMBER(outYear),IF(UseTaxDeductibleInterest="No",(-AR133-AR56)/(1+NominalDiscountRate/100)^(AR2),(-AR133-AR56+AR54*AR139)/(1+NominalDiscountRate/100)^(AR2)),"")</f>
        <v/>
      </c>
      <c r="AS145" s="193" t="str">
        <f>IF(ISNUMBER(outYear),IF(UseTaxDeductibleInterest="No",(-AS133-AS56)/(1+NominalDiscountRate/100)^(AS2),(-AS133-AS56+AS54*AS139)/(1+NominalDiscountRate/100)^(AS2)),"")</f>
        <v/>
      </c>
      <c r="AT145" s="193" t="str">
        <f>IF(ISNUMBER(outYear),IF(UseTaxDeductibleInterest="No",(-AT133-AT56)/(1+NominalDiscountRate/100)^(AT2),(-AT133-AT56+AT54*AT139)/(1+NominalDiscountRate/100)^(AT2)),"")</f>
        <v/>
      </c>
      <c r="AU145" s="193" t="str">
        <f>IF(ISNUMBER(outYear),IF(UseTaxDeductibleInterest="No",(-AU133-AU56)/(1+NominalDiscountRate/100)^(AU2),(-AU133-AU56+AU54*AU139)/(1+NominalDiscountRate/100)^(AU2)),"")</f>
        <v/>
      </c>
      <c r="AV145" s="193" t="str">
        <f>IF(ISNUMBER(outYear),IF(UseTaxDeductibleInterest="No",(-AV133-AV56)/(1+NominalDiscountRate/100)^(AV2),(-AV133-AV56+AV54*AV139)/(1+NominalDiscountRate/100)^(AV2)),"")</f>
        <v/>
      </c>
      <c r="AW145" s="193" t="str">
        <f>IF(ISNUMBER(outYear),IF(UseTaxDeductibleInterest="No",(-AW133-AW56)/(1+NominalDiscountRate/100)^(AW2),(-AW133-AW56+AW54*AW139)/(1+NominalDiscountRate/100)^(AW2)),"")</f>
        <v/>
      </c>
      <c r="AX145" s="193" t="str">
        <f>IF(ISNUMBER(outYear),IF(UseTaxDeductibleInterest="No",(-AX133-AX56)/(1+NominalDiscountRate/100)^(AX2),(-AX133-AX56+AX54*AX139)/(1+NominalDiscountRate/100)^(AX2)),"")</f>
        <v/>
      </c>
      <c r="AY145" s="193" t="str">
        <f>IF(ISNUMBER(outYear),IF(UseTaxDeductibleInterest="No",(-AY133-AY56)/(1+NominalDiscountRate/100)^(AY2),(-AY133-AY56+AY54*AY139)/(1+NominalDiscountRate/100)^(AY2)),"")</f>
        <v/>
      </c>
      <c r="AZ145" s="193" t="str">
        <f>IF(ISNUMBER(outYear),IF(UseTaxDeductibleInterest="No",(-AZ133-AZ56)/(1+NominalDiscountRate/100)^(AZ2),(-AZ133-AZ56+AZ54*AZ139)/(1+NominalDiscountRate/100)^(AZ2)),"")</f>
        <v/>
      </c>
      <c r="BA145" s="193" t="str">
        <f>IF(ISNUMBER(outYear),IF(UseTaxDeductibleInterest="No",(-BA133-BA56)/(1+NominalDiscountRate/100)^(BA2),(-BA133-BA56+BA54*BA139)/(1+NominalDiscountRate/100)^(BA2)),"")</f>
        <v/>
      </c>
      <c r="BB145" s="193" t="str">
        <f>IF(ISNUMBER(outYear),IF(UseTaxDeductibleInterest="No",(-BB133-BB56)/(1+NominalDiscountRate/100)^(BB2),(-BB133-BB56+BB54*BB139)/(1+NominalDiscountRate/100)^(BB2)),"")</f>
        <v/>
      </c>
      <c r="BC145" s="193" t="str">
        <f>IF(ISNUMBER(outYear),IF(UseTaxDeductibleInterest="No",(-BC133-BC56)/(1+NominalDiscountRate/100)^(BC2),(-BC133-BC56+BC54*BC139)/(1+NominalDiscountRate/100)^(BC2)),"")</f>
        <v/>
      </c>
      <c r="BD145" s="193" t="str">
        <f>IF(ISNUMBER(outYear),IF(UseTaxDeductibleInterest="No",(-BD133-BD56)/(1+NominalDiscountRate/100)^(BD2),(-BD133-BD56+BD54*BD139)/(1+NominalDiscountRate/100)^(BD2)),"")</f>
        <v/>
      </c>
      <c r="BE145" s="193" t="str">
        <f>IF(ISNUMBER(outYear),IF(UseTaxDeductibleInterest="No",(-BE133-BE56)/(1+NominalDiscountRate/100)^(BE2),(-BE133-BE56+BE54*BE139)/(1+NominalDiscountRate/100)^(BE2)),"")</f>
        <v/>
      </c>
      <c r="BF145" s="193" t="str">
        <f>IF(ISNUMBER(outYear),IF(UseTaxDeductibleInterest="No",(-BF133-BF56)/(1+NominalDiscountRate/100)^(BF2),(-BF133-BF56+BF54*BF139)/(1+NominalDiscountRate/100)^(BF2)),"")</f>
        <v/>
      </c>
      <c r="BG145" s="193" t="str">
        <f>IF(ISNUMBER(outYear),IF(UseTaxDeductibleInterest="No",(-BG133-BG56)/(1+NominalDiscountRate/100)^(BG2),(-BG133-BG56+BG54*BG139)/(1+NominalDiscountRate/100)^(BG2)),"")</f>
        <v/>
      </c>
      <c r="BH145" s="193" t="str">
        <f>IF(ISNUMBER(outYear),IF(UseTaxDeductibleInterest="No",(-BH133-BH56)/(1+NominalDiscountRate/100)^(BH2),(-BH133-BH56+BH54*BH139)/(1+NominalDiscountRate/100)^(BH2)),"")</f>
        <v/>
      </c>
      <c r="BI145" s="193" t="str">
        <f>IF(ISNUMBER(outYear),IF(UseTaxDeductibleInterest="No",(-BI133-BI56)/(1+NominalDiscountRate/100)^(BI2),(-BI133-BI56+BI54*BI139)/(1+NominalDiscountRate/100)^(BI2)),"")</f>
        <v/>
      </c>
      <c r="BJ145" s="193" t="str">
        <f>IF(ISNUMBER(outYear),IF(UseTaxDeductibleInterest="No",(-BJ133-BJ56)/(1+NominalDiscountRate/100)^(BJ2),(-BJ133-BJ56+BJ54*BJ139)/(1+NominalDiscountRate/100)^(BJ2)),"")</f>
        <v/>
      </c>
      <c r="BK145" s="193" t="str">
        <f>IF(ISNUMBER(outYear),IF(UseTaxDeductibleInterest="No",(-BK133-BK56)/(1+NominalDiscountRate/100)^(BK2),(-BK133-BK56+BK54*BK139)/(1+NominalDiscountRate/100)^(BK2)),"")</f>
        <v/>
      </c>
      <c r="BL145" s="193" t="str">
        <f>IF(ISNUMBER(outYear),IF(UseTaxDeductibleInterest="No",(-BL133-BL56)/(1+NominalDiscountRate/100)^(BL2),(-BL133-BL56+BL54*BL139)/(1+NominalDiscountRate/100)^(BL2)),"")</f>
        <v/>
      </c>
      <c r="BM145" s="193" t="str">
        <f>IF(ISNUMBER(outYear),IF(UseTaxDeductibleInterest="No",(-BM133-BM56)/(1+NominalDiscountRate/100)^(BM2),(-BM133-BM56+BM54*BM139)/(1+NominalDiscountRate/100)^(BM2)),"")</f>
        <v/>
      </c>
      <c r="BN145" s="193" t="str">
        <f>IF(ISNUMBER(outYear),IF(UseTaxDeductibleInterest="No",(-BN133-BN56)/(1+NominalDiscountRate/100)^(BN2),(-BN133-BN56+BN54*BN139)/(1+NominalDiscountRate/100)^(BN2)),"")</f>
        <v/>
      </c>
      <c r="BO145" s="193" t="str">
        <f>IF(ISNUMBER(outYear),IF(UseTaxDeductibleInterest="No",(-BO133-BO56)/(1+NominalDiscountRate/100)^(BO2),(-BO133-BO56+BO54*BO139)/(1+NominalDiscountRate/100)^(BO2)),"")</f>
        <v/>
      </c>
      <c r="BP145" s="193" t="str">
        <f>IF(ISNUMBER(outYear),IF(UseTaxDeductibleInterest="No",(-BP133-BP56)/(1+NominalDiscountRate/100)^(BP2),(-BP133-BP56+BP54*BP139)/(1+NominalDiscountRate/100)^(BP2)),"")</f>
        <v/>
      </c>
      <c r="BQ145" s="193" t="str">
        <f>IF(ISNUMBER(outYear),IF(UseTaxDeductibleInterest="No",(-BQ133-BQ56)/(1+NominalDiscountRate/100)^(BQ2),(-BQ133-BQ56+BQ54*BQ139)/(1+NominalDiscountRate/100)^(BQ2)),"")</f>
        <v/>
      </c>
      <c r="BR145" s="193" t="str">
        <f>IF(ISNUMBER(outYear),IF(UseTaxDeductibleInterest="No",(-BR133-BR56)/(1+NominalDiscountRate/100)^(BR2),(-BR133-BR56+BR54*BR139)/(1+NominalDiscountRate/100)^(BR2)),"")</f>
        <v/>
      </c>
      <c r="BS145" s="193" t="str">
        <f>IF(ISNUMBER(outYear),IF(UseTaxDeductibleInterest="No",(-BS133-BS56)/(1+NominalDiscountRate/100)^(BS2),(-BS133-BS56+BS54*BS139)/(1+NominalDiscountRate/100)^(BS2)),"")</f>
        <v/>
      </c>
      <c r="BT145" s="193" t="str">
        <f>IF(ISNUMBER(outYear),IF(UseTaxDeductibleInterest="No",(-BT133-BT56)/(1+NominalDiscountRate/100)^(BT2),(-BT133-BT56+BT54*BT139)/(1+NominalDiscountRate/100)^(BT2)),"")</f>
        <v/>
      </c>
      <c r="BU145" s="193" t="str">
        <f>IF(ISNUMBER(outYear),IF(UseTaxDeductibleInterest="No",(-BU133-BU56)/(1+NominalDiscountRate/100)^(BU2),(-BU133-BU56+BU54*BU139)/(1+NominalDiscountRate/100)^(BU2)),"")</f>
        <v/>
      </c>
      <c r="BV145" s="193" t="str">
        <f>IF(ISNUMBER(outYear),IF(UseTaxDeductibleInterest="No",(-BV133-BV56)/(1+NominalDiscountRate/100)^(BV2),(-BV133-BV56+BV54*BV139)/(1+NominalDiscountRate/100)^(BV2)),"")</f>
        <v/>
      </c>
      <c r="BW145" s="193" t="str">
        <f>IF(ISNUMBER(outYear),IF(UseTaxDeductibleInterest="No",(-BW133-BW56)/(1+NominalDiscountRate/100)^(BW2),(-BW133-BW56+BW54*BW139)/(1+NominalDiscountRate/100)^(BW2)),"")</f>
        <v/>
      </c>
      <c r="BX145" s="193" t="str">
        <f>IF(ISNUMBER(outYear),IF(UseTaxDeductibleInterest="No",(-BX133-BX56)/(1+NominalDiscountRate/100)^(BX2),(-BX133-BX56+BX54*BX139)/(1+NominalDiscountRate/100)^(BX2)),"")</f>
        <v/>
      </c>
      <c r="BY145" s="193" t="str">
        <f>IF(ISNUMBER(outYear),IF(UseTaxDeductibleInterest="No",(-BY133-BY56)/(1+NominalDiscountRate/100)^(BY2),(-BY133-BY56+BY54*BY139)/(1+NominalDiscountRate/100)^(BY2)),"")</f>
        <v/>
      </c>
      <c r="BZ145" s="193" t="str">
        <f>IF(ISNUMBER(outYear),IF(UseTaxDeductibleInterest="No",(-BZ133-BZ56)/(1+NominalDiscountRate/100)^(BZ2),(-BZ133-BZ56+BZ54*BZ139)/(1+NominalDiscountRate/100)^(BZ2)),"")</f>
        <v/>
      </c>
      <c r="CA145" s="193" t="str">
        <f>IF(ISNUMBER(outYear),IF(UseTaxDeductibleInterest="No",(-CA133-CA56)/(1+NominalDiscountRate/100)^(CA2),(-CA133-CA56+CA54*CA139)/(1+NominalDiscountRate/100)^(CA2)),"")</f>
        <v/>
      </c>
      <c r="CB145" s="193" t="str">
        <f>IF(ISNUMBER(outYear),IF(UseTaxDeductibleInterest="No",(-CB133-CB56)/(1+NominalDiscountRate/100)^(CB2),(-CB133-CB56+CB54*CB139)/(1+NominalDiscountRate/100)^(CB2)),"")</f>
        <v/>
      </c>
      <c r="CC145" s="193" t="str">
        <f>IF(ISNUMBER(outYear),IF(UseTaxDeductibleInterest="No",(-CC133-CC56)/(1+NominalDiscountRate/100)^(CC2),(-CC133-CC56+CC54*CC139)/(1+NominalDiscountRate/100)^(CC2)),"")</f>
        <v/>
      </c>
      <c r="CD145" s="193" t="str">
        <f>IF(ISNUMBER(outYear),IF(UseTaxDeductibleInterest="No",(-CD133-CD56)/(1+NominalDiscountRate/100)^(CD2),(-CD133-CD56+CD54*CD139)/(1+NominalDiscountRate/100)^(CD2)),"")</f>
        <v/>
      </c>
      <c r="CE145" s="193" t="str">
        <f>IF(ISNUMBER(outYear),IF(UseTaxDeductibleInterest="No",(-CE133-CE56)/(1+NominalDiscountRate/100)^(CE2),(-CE133-CE56+CE54*CE139)/(1+NominalDiscountRate/100)^(CE2)),"")</f>
        <v/>
      </c>
      <c r="CF145" s="193" t="str">
        <f>IF(ISNUMBER(outYear),IF(UseTaxDeductibleInterest="No",(-CF133-CF56)/(1+NominalDiscountRate/100)^(CF2),(-CF133-CF56+CF54*CF139)/(1+NominalDiscountRate/100)^(CF2)),"")</f>
        <v/>
      </c>
      <c r="CG145" s="193" t="str">
        <f>IF(ISNUMBER(outYear),IF(UseTaxDeductibleInterest="No",(-CG133-CG56)/(1+NominalDiscountRate/100)^(CG2),(-CG133-CG56+CG54*CG139)/(1+NominalDiscountRate/100)^(CG2)),"")</f>
        <v/>
      </c>
      <c r="CH145" s="193" t="str">
        <f>IF(ISNUMBER(outYear),IF(UseTaxDeductibleInterest="No",(-CH133-CH56)/(1+NominalDiscountRate/100)^(CH2),(-CH133-CH56+CH54*CH139)/(1+NominalDiscountRate/100)^(CH2)),"")</f>
        <v/>
      </c>
      <c r="CI145" s="193" t="str">
        <f>IF(ISNUMBER(outYear),IF(UseTaxDeductibleInterest="No",(-CI133-CI56)/(1+NominalDiscountRate/100)^(CI2),(-CI133-CI56+CI54*CI139)/(1+NominalDiscountRate/100)^(CI2)),"")</f>
        <v/>
      </c>
      <c r="CJ145" s="193" t="str">
        <f>IF(ISNUMBER(outYear),IF(UseTaxDeductibleInterest="No",(-CJ133-CJ56)/(1+NominalDiscountRate/100)^(CJ2),(-CJ133-CJ56+CJ54*CJ139)/(1+NominalDiscountRate/100)^(CJ2)),"")</f>
        <v/>
      </c>
      <c r="CK145" s="193" t="str">
        <f>IF(ISNUMBER(outYear),IF(UseTaxDeductibleInterest="No",(-CK133-CK56)/(1+NominalDiscountRate/100)^(CK2),(-CK133-CK56+CK54*CK139)/(1+NominalDiscountRate/100)^(CK2)),"")</f>
        <v/>
      </c>
      <c r="CL145" s="193" t="str">
        <f>IF(ISNUMBER(outYear),IF(UseTaxDeductibleInterest="No",(-CL133-CL56)/(1+NominalDiscountRate/100)^(CL2),(-CL133-CL56+CL54*CL139)/(1+NominalDiscountRate/100)^(CL2)),"")</f>
        <v/>
      </c>
      <c r="CM145" s="193" t="str">
        <f>IF(ISNUMBER(outYear),IF(UseTaxDeductibleInterest="No",(-CM133-CM56)/(1+NominalDiscountRate/100)^(CM2),(-CM133-CM56+CM54*CM139)/(1+NominalDiscountRate/100)^(CM2)),"")</f>
        <v/>
      </c>
      <c r="CN145" s="193" t="str">
        <f>IF(ISNUMBER(outYear),IF(UseTaxDeductibleInterest="No",(-CN133-CN56)/(1+NominalDiscountRate/100)^(CN2),(-CN133-CN56+CN54*CN139)/(1+NominalDiscountRate/100)^(CN2)),"")</f>
        <v/>
      </c>
      <c r="CO145" s="193" t="str">
        <f>IF(ISNUMBER(outYear),IF(UseTaxDeductibleInterest="No",(-CO133-CO56)/(1+NominalDiscountRate/100)^(CO2),(-CO133-CO56+CO54*CO139)/(1+NominalDiscountRate/100)^(CO2)),"")</f>
        <v/>
      </c>
      <c r="CP145" s="193" t="str">
        <f>IF(ISNUMBER(outYear),IF(UseTaxDeductibleInterest="No",(-CP133-CP56)/(1+NominalDiscountRate/100)^(CP2),(-CP133-CP56+CP54*CP139)/(1+NominalDiscountRate/100)^(CP2)),"")</f>
        <v/>
      </c>
      <c r="CQ145" s="193" t="str">
        <f>IF(ISNUMBER(outYear),IF(UseTaxDeductibleInterest="No",(-CQ133-CQ56)/(1+NominalDiscountRate/100)^(CQ2),(-CQ133-CQ56+CQ54*CQ139)/(1+NominalDiscountRate/100)^(CQ2)),"")</f>
        <v/>
      </c>
      <c r="CR145" s="193" t="str">
        <f>IF(ISNUMBER(outYear),IF(UseTaxDeductibleInterest="No",(-CR133-CR56)/(1+NominalDiscountRate/100)^(CR2),(-CR133-CR56+CR54*CR139)/(1+NominalDiscountRate/100)^(CR2)),"")</f>
        <v/>
      </c>
      <c r="CS145" s="193" t="str">
        <f>IF(ISNUMBER(outYear),IF(UseTaxDeductibleInterest="No",(-CS133-CS56)/(1+NominalDiscountRate/100)^(CS2),(-CS133-CS56+CS54*CS139)/(1+NominalDiscountRate/100)^(CS2)),"")</f>
        <v/>
      </c>
      <c r="CT145" s="193" t="str">
        <f>IF(ISNUMBER(outYear),IF(UseTaxDeductibleInterest="No",(-CT133-CT56)/(1+NominalDiscountRate/100)^(CT2),(-CT133-CT56+CT54*CT139)/(1+NominalDiscountRate/100)^(CT2)),"")</f>
        <v/>
      </c>
      <c r="CU145" s="193" t="str">
        <f>IF(ISNUMBER(outYear),IF(UseTaxDeductibleInterest="No",(-CU133-CU56)/(1+NominalDiscountRate/100)^(CU2),(-CU133-CU56+CU54*CU139)/(1+NominalDiscountRate/100)^(CU2)),"")</f>
        <v/>
      </c>
      <c r="CV145" s="193" t="str">
        <f>IF(ISNUMBER(outYear),IF(UseTaxDeductibleInterest="No",(-CV133-CV56)/(1+NominalDiscountRate/100)^(CV2),(-CV133-CV56+CV54*CV139)/(1+NominalDiscountRate/100)^(CV2)),"")</f>
        <v/>
      </c>
      <c r="CW145" s="193" t="str">
        <f>IF(ISNUMBER(outYear),IF(UseTaxDeductibleInterest="No",(-CW133-CW56)/(1+NominalDiscountRate/100)^(CW2),(-CW133-CW56+CW54*CW139)/(1+NominalDiscountRate/100)^(CW2)),"")</f>
        <v/>
      </c>
      <c r="CX145" s="193" t="str">
        <f>IF(ISNUMBER(outYear),IF(UseTaxDeductibleInterest="No",(-CX133-CX56)/(1+NominalDiscountRate/100)^(CX2),(-CX133-CX56+CX54*CX139)/(1+NominalDiscountRate/100)^(CX2)),"")</f>
        <v/>
      </c>
    </row>
    <row r="146" spans="1:102" x14ac:dyDescent="0.25">
      <c r="A146" s="55" t="s">
        <v>201</v>
      </c>
      <c r="B146" s="193">
        <f>B144-B145</f>
        <v>0</v>
      </c>
      <c r="C146" s="193" t="str">
        <f t="shared" ref="C146:AH146" si="412">IF(ISNUMBER(outYear),C144-C145,"")</f>
        <v/>
      </c>
      <c r="D146" s="193" t="str">
        <f t="shared" si="412"/>
        <v/>
      </c>
      <c r="E146" s="193" t="str">
        <f t="shared" si="412"/>
        <v/>
      </c>
      <c r="F146" s="193" t="str">
        <f t="shared" si="412"/>
        <v/>
      </c>
      <c r="G146" s="193" t="str">
        <f t="shared" si="412"/>
        <v/>
      </c>
      <c r="H146" s="193" t="str">
        <f t="shared" si="412"/>
        <v/>
      </c>
      <c r="I146" s="193" t="str">
        <f t="shared" si="412"/>
        <v/>
      </c>
      <c r="J146" s="193" t="str">
        <f t="shared" si="412"/>
        <v/>
      </c>
      <c r="K146" s="193" t="str">
        <f t="shared" si="412"/>
        <v/>
      </c>
      <c r="L146" s="193" t="str">
        <f t="shared" si="412"/>
        <v/>
      </c>
      <c r="M146" s="193" t="str">
        <f t="shared" si="412"/>
        <v/>
      </c>
      <c r="N146" s="193" t="str">
        <f t="shared" si="412"/>
        <v/>
      </c>
      <c r="O146" s="193" t="str">
        <f t="shared" si="412"/>
        <v/>
      </c>
      <c r="P146" s="193" t="str">
        <f t="shared" si="412"/>
        <v/>
      </c>
      <c r="Q146" s="193" t="str">
        <f t="shared" si="412"/>
        <v/>
      </c>
      <c r="R146" s="193" t="str">
        <f t="shared" si="412"/>
        <v/>
      </c>
      <c r="S146" s="193" t="str">
        <f t="shared" si="412"/>
        <v/>
      </c>
      <c r="T146" s="193" t="str">
        <f t="shared" si="412"/>
        <v/>
      </c>
      <c r="U146" s="193" t="str">
        <f t="shared" si="412"/>
        <v/>
      </c>
      <c r="V146" s="193" t="str">
        <f t="shared" si="412"/>
        <v/>
      </c>
      <c r="W146" s="193" t="str">
        <f t="shared" si="412"/>
        <v/>
      </c>
      <c r="X146" s="193" t="str">
        <f t="shared" si="412"/>
        <v/>
      </c>
      <c r="Y146" s="193" t="str">
        <f t="shared" si="412"/>
        <v/>
      </c>
      <c r="Z146" s="193" t="str">
        <f t="shared" si="412"/>
        <v/>
      </c>
      <c r="AA146" s="193" t="str">
        <f t="shared" si="412"/>
        <v/>
      </c>
      <c r="AB146" s="193" t="str">
        <f t="shared" si="412"/>
        <v/>
      </c>
      <c r="AC146" s="193" t="str">
        <f t="shared" si="412"/>
        <v/>
      </c>
      <c r="AD146" s="193" t="str">
        <f t="shared" si="412"/>
        <v/>
      </c>
      <c r="AE146" s="193" t="str">
        <f t="shared" si="412"/>
        <v/>
      </c>
      <c r="AF146" s="193" t="str">
        <f t="shared" si="412"/>
        <v/>
      </c>
      <c r="AG146" s="193" t="str">
        <f t="shared" si="412"/>
        <v/>
      </c>
      <c r="AH146" s="193" t="str">
        <f t="shared" si="412"/>
        <v/>
      </c>
      <c r="AI146" s="193" t="str">
        <f t="shared" ref="AI146:BN146" si="413">IF(ISNUMBER(outYear),AI144-AI145,"")</f>
        <v/>
      </c>
      <c r="AJ146" s="193" t="str">
        <f t="shared" si="413"/>
        <v/>
      </c>
      <c r="AK146" s="193" t="str">
        <f t="shared" si="413"/>
        <v/>
      </c>
      <c r="AL146" s="193" t="str">
        <f t="shared" si="413"/>
        <v/>
      </c>
      <c r="AM146" s="193" t="str">
        <f t="shared" si="413"/>
        <v/>
      </c>
      <c r="AN146" s="193" t="str">
        <f t="shared" si="413"/>
        <v/>
      </c>
      <c r="AO146" s="193" t="str">
        <f t="shared" si="413"/>
        <v/>
      </c>
      <c r="AP146" s="193" t="str">
        <f t="shared" si="413"/>
        <v/>
      </c>
      <c r="AQ146" s="193" t="str">
        <f t="shared" si="413"/>
        <v/>
      </c>
      <c r="AR146" s="193" t="str">
        <f t="shared" si="413"/>
        <v/>
      </c>
      <c r="AS146" s="193" t="str">
        <f t="shared" si="413"/>
        <v/>
      </c>
      <c r="AT146" s="193" t="str">
        <f t="shared" si="413"/>
        <v/>
      </c>
      <c r="AU146" s="193" t="str">
        <f t="shared" si="413"/>
        <v/>
      </c>
      <c r="AV146" s="193" t="str">
        <f t="shared" si="413"/>
        <v/>
      </c>
      <c r="AW146" s="193" t="str">
        <f t="shared" si="413"/>
        <v/>
      </c>
      <c r="AX146" s="193" t="str">
        <f t="shared" si="413"/>
        <v/>
      </c>
      <c r="AY146" s="193" t="str">
        <f t="shared" si="413"/>
        <v/>
      </c>
      <c r="AZ146" s="193" t="str">
        <f t="shared" si="413"/>
        <v/>
      </c>
      <c r="BA146" s="193" t="str">
        <f t="shared" si="413"/>
        <v/>
      </c>
      <c r="BB146" s="193" t="str">
        <f t="shared" si="413"/>
        <v/>
      </c>
      <c r="BC146" s="193" t="str">
        <f t="shared" si="413"/>
        <v/>
      </c>
      <c r="BD146" s="193" t="str">
        <f t="shared" si="413"/>
        <v/>
      </c>
      <c r="BE146" s="193" t="str">
        <f t="shared" si="413"/>
        <v/>
      </c>
      <c r="BF146" s="193" t="str">
        <f t="shared" si="413"/>
        <v/>
      </c>
      <c r="BG146" s="193" t="str">
        <f t="shared" si="413"/>
        <v/>
      </c>
      <c r="BH146" s="193" t="str">
        <f t="shared" si="413"/>
        <v/>
      </c>
      <c r="BI146" s="193" t="str">
        <f t="shared" si="413"/>
        <v/>
      </c>
      <c r="BJ146" s="193" t="str">
        <f t="shared" si="413"/>
        <v/>
      </c>
      <c r="BK146" s="193" t="str">
        <f t="shared" si="413"/>
        <v/>
      </c>
      <c r="BL146" s="193" t="str">
        <f t="shared" si="413"/>
        <v/>
      </c>
      <c r="BM146" s="193" t="str">
        <f t="shared" si="413"/>
        <v/>
      </c>
      <c r="BN146" s="193" t="str">
        <f t="shared" si="413"/>
        <v/>
      </c>
      <c r="BO146" s="193" t="str">
        <f t="shared" ref="BO146:CT146" si="414">IF(ISNUMBER(outYear),BO144-BO145,"")</f>
        <v/>
      </c>
      <c r="BP146" s="193" t="str">
        <f t="shared" si="414"/>
        <v/>
      </c>
      <c r="BQ146" s="193" t="str">
        <f t="shared" si="414"/>
        <v/>
      </c>
      <c r="BR146" s="193" t="str">
        <f t="shared" si="414"/>
        <v/>
      </c>
      <c r="BS146" s="193" t="str">
        <f t="shared" si="414"/>
        <v/>
      </c>
      <c r="BT146" s="193" t="str">
        <f t="shared" si="414"/>
        <v/>
      </c>
      <c r="BU146" s="193" t="str">
        <f t="shared" si="414"/>
        <v/>
      </c>
      <c r="BV146" s="193" t="str">
        <f t="shared" si="414"/>
        <v/>
      </c>
      <c r="BW146" s="193" t="str">
        <f t="shared" si="414"/>
        <v/>
      </c>
      <c r="BX146" s="193" t="str">
        <f t="shared" si="414"/>
        <v/>
      </c>
      <c r="BY146" s="193" t="str">
        <f t="shared" si="414"/>
        <v/>
      </c>
      <c r="BZ146" s="193" t="str">
        <f t="shared" si="414"/>
        <v/>
      </c>
      <c r="CA146" s="193" t="str">
        <f t="shared" si="414"/>
        <v/>
      </c>
      <c r="CB146" s="193" t="str">
        <f t="shared" si="414"/>
        <v/>
      </c>
      <c r="CC146" s="193" t="str">
        <f t="shared" si="414"/>
        <v/>
      </c>
      <c r="CD146" s="193" t="str">
        <f t="shared" si="414"/>
        <v/>
      </c>
      <c r="CE146" s="193" t="str">
        <f t="shared" si="414"/>
        <v/>
      </c>
      <c r="CF146" s="193" t="str">
        <f t="shared" si="414"/>
        <v/>
      </c>
      <c r="CG146" s="193" t="str">
        <f t="shared" si="414"/>
        <v/>
      </c>
      <c r="CH146" s="193" t="str">
        <f t="shared" si="414"/>
        <v/>
      </c>
      <c r="CI146" s="193" t="str">
        <f t="shared" si="414"/>
        <v/>
      </c>
      <c r="CJ146" s="193" t="str">
        <f t="shared" si="414"/>
        <v/>
      </c>
      <c r="CK146" s="193" t="str">
        <f t="shared" si="414"/>
        <v/>
      </c>
      <c r="CL146" s="193" t="str">
        <f t="shared" si="414"/>
        <v/>
      </c>
      <c r="CM146" s="193" t="str">
        <f t="shared" si="414"/>
        <v/>
      </c>
      <c r="CN146" s="193" t="str">
        <f t="shared" si="414"/>
        <v/>
      </c>
      <c r="CO146" s="193" t="str">
        <f t="shared" si="414"/>
        <v/>
      </c>
      <c r="CP146" s="193" t="str">
        <f t="shared" si="414"/>
        <v/>
      </c>
      <c r="CQ146" s="193" t="str">
        <f t="shared" si="414"/>
        <v/>
      </c>
      <c r="CR146" s="193" t="str">
        <f t="shared" si="414"/>
        <v/>
      </c>
      <c r="CS146" s="193" t="str">
        <f t="shared" si="414"/>
        <v/>
      </c>
      <c r="CT146" s="193" t="str">
        <f t="shared" si="414"/>
        <v/>
      </c>
      <c r="CU146" s="193" t="str">
        <f t="shared" ref="CU146:CX146" si="415">IF(ISNUMBER(outYear),CU144-CU145,"")</f>
        <v/>
      </c>
      <c r="CV146" s="193" t="str">
        <f t="shared" si="415"/>
        <v/>
      </c>
      <c r="CW146" s="193" t="str">
        <f t="shared" si="415"/>
        <v/>
      </c>
      <c r="CX146" s="193" t="str">
        <f t="shared" si="415"/>
        <v/>
      </c>
    </row>
    <row r="147" spans="1:102" x14ac:dyDescent="0.25">
      <c r="A147" s="194" t="s">
        <v>204</v>
      </c>
      <c r="B147" s="193">
        <f>B146</f>
        <v>0</v>
      </c>
      <c r="C147" s="193" t="str">
        <f t="shared" ref="C147:AH147" si="416">IF(ISNUMBER(outYear),C146+B147,"")</f>
        <v/>
      </c>
      <c r="D147" s="193" t="str">
        <f t="shared" si="416"/>
        <v/>
      </c>
      <c r="E147" s="193" t="str">
        <f t="shared" si="416"/>
        <v/>
      </c>
      <c r="F147" s="193" t="str">
        <f t="shared" si="416"/>
        <v/>
      </c>
      <c r="G147" s="193" t="str">
        <f t="shared" si="416"/>
        <v/>
      </c>
      <c r="H147" s="193" t="str">
        <f t="shared" si="416"/>
        <v/>
      </c>
      <c r="I147" s="193" t="str">
        <f t="shared" si="416"/>
        <v/>
      </c>
      <c r="J147" s="193" t="str">
        <f t="shared" si="416"/>
        <v/>
      </c>
      <c r="K147" s="193" t="str">
        <f t="shared" si="416"/>
        <v/>
      </c>
      <c r="L147" s="193" t="str">
        <f t="shared" si="416"/>
        <v/>
      </c>
      <c r="M147" s="193" t="str">
        <f t="shared" si="416"/>
        <v/>
      </c>
      <c r="N147" s="193" t="str">
        <f t="shared" si="416"/>
        <v/>
      </c>
      <c r="O147" s="193" t="str">
        <f t="shared" si="416"/>
        <v/>
      </c>
      <c r="P147" s="193" t="str">
        <f t="shared" si="416"/>
        <v/>
      </c>
      <c r="Q147" s="193" t="str">
        <f t="shared" si="416"/>
        <v/>
      </c>
      <c r="R147" s="193" t="str">
        <f t="shared" si="416"/>
        <v/>
      </c>
      <c r="S147" s="193" t="str">
        <f t="shared" si="416"/>
        <v/>
      </c>
      <c r="T147" s="193" t="str">
        <f t="shared" si="416"/>
        <v/>
      </c>
      <c r="U147" s="193" t="str">
        <f t="shared" si="416"/>
        <v/>
      </c>
      <c r="V147" s="193" t="str">
        <f t="shared" si="416"/>
        <v/>
      </c>
      <c r="W147" s="193" t="str">
        <f t="shared" si="416"/>
        <v/>
      </c>
      <c r="X147" s="193" t="str">
        <f t="shared" si="416"/>
        <v/>
      </c>
      <c r="Y147" s="193" t="str">
        <f t="shared" si="416"/>
        <v/>
      </c>
      <c r="Z147" s="193" t="str">
        <f t="shared" si="416"/>
        <v/>
      </c>
      <c r="AA147" s="193" t="str">
        <f t="shared" si="416"/>
        <v/>
      </c>
      <c r="AB147" s="193" t="str">
        <f t="shared" si="416"/>
        <v/>
      </c>
      <c r="AC147" s="193" t="str">
        <f t="shared" si="416"/>
        <v/>
      </c>
      <c r="AD147" s="193" t="str">
        <f t="shared" si="416"/>
        <v/>
      </c>
      <c r="AE147" s="193" t="str">
        <f t="shared" si="416"/>
        <v/>
      </c>
      <c r="AF147" s="193" t="str">
        <f t="shared" si="416"/>
        <v/>
      </c>
      <c r="AG147" s="193" t="str">
        <f t="shared" si="416"/>
        <v/>
      </c>
      <c r="AH147" s="193" t="str">
        <f t="shared" si="416"/>
        <v/>
      </c>
      <c r="AI147" s="193" t="str">
        <f t="shared" ref="AI147:BN147" si="417">IF(ISNUMBER(outYear),AI146+AH147,"")</f>
        <v/>
      </c>
      <c r="AJ147" s="193" t="str">
        <f t="shared" si="417"/>
        <v/>
      </c>
      <c r="AK147" s="193" t="str">
        <f t="shared" si="417"/>
        <v/>
      </c>
      <c r="AL147" s="193" t="str">
        <f t="shared" si="417"/>
        <v/>
      </c>
      <c r="AM147" s="193" t="str">
        <f t="shared" si="417"/>
        <v/>
      </c>
      <c r="AN147" s="193" t="str">
        <f t="shared" si="417"/>
        <v/>
      </c>
      <c r="AO147" s="193" t="str">
        <f t="shared" si="417"/>
        <v/>
      </c>
      <c r="AP147" s="193" t="str">
        <f t="shared" si="417"/>
        <v/>
      </c>
      <c r="AQ147" s="193" t="str">
        <f t="shared" si="417"/>
        <v/>
      </c>
      <c r="AR147" s="193" t="str">
        <f t="shared" si="417"/>
        <v/>
      </c>
      <c r="AS147" s="193" t="str">
        <f t="shared" si="417"/>
        <v/>
      </c>
      <c r="AT147" s="193" t="str">
        <f t="shared" si="417"/>
        <v/>
      </c>
      <c r="AU147" s="193" t="str">
        <f t="shared" si="417"/>
        <v/>
      </c>
      <c r="AV147" s="193" t="str">
        <f t="shared" si="417"/>
        <v/>
      </c>
      <c r="AW147" s="193" t="str">
        <f t="shared" si="417"/>
        <v/>
      </c>
      <c r="AX147" s="193" t="str">
        <f t="shared" si="417"/>
        <v/>
      </c>
      <c r="AY147" s="193" t="str">
        <f t="shared" si="417"/>
        <v/>
      </c>
      <c r="AZ147" s="193" t="str">
        <f t="shared" si="417"/>
        <v/>
      </c>
      <c r="BA147" s="193" t="str">
        <f t="shared" si="417"/>
        <v/>
      </c>
      <c r="BB147" s="193" t="str">
        <f t="shared" si="417"/>
        <v/>
      </c>
      <c r="BC147" s="193" t="str">
        <f t="shared" si="417"/>
        <v/>
      </c>
      <c r="BD147" s="193" t="str">
        <f t="shared" si="417"/>
        <v/>
      </c>
      <c r="BE147" s="193" t="str">
        <f t="shared" si="417"/>
        <v/>
      </c>
      <c r="BF147" s="193" t="str">
        <f t="shared" si="417"/>
        <v/>
      </c>
      <c r="BG147" s="193" t="str">
        <f t="shared" si="417"/>
        <v/>
      </c>
      <c r="BH147" s="193" t="str">
        <f t="shared" si="417"/>
        <v/>
      </c>
      <c r="BI147" s="193" t="str">
        <f t="shared" si="417"/>
        <v/>
      </c>
      <c r="BJ147" s="193" t="str">
        <f t="shared" si="417"/>
        <v/>
      </c>
      <c r="BK147" s="193" t="str">
        <f t="shared" si="417"/>
        <v/>
      </c>
      <c r="BL147" s="193" t="str">
        <f t="shared" si="417"/>
        <v/>
      </c>
      <c r="BM147" s="193" t="str">
        <f t="shared" si="417"/>
        <v/>
      </c>
      <c r="BN147" s="193" t="str">
        <f t="shared" si="417"/>
        <v/>
      </c>
      <c r="BO147" s="193" t="str">
        <f t="shared" ref="BO147:CT147" si="418">IF(ISNUMBER(outYear),BO146+BN147,"")</f>
        <v/>
      </c>
      <c r="BP147" s="193" t="str">
        <f t="shared" si="418"/>
        <v/>
      </c>
      <c r="BQ147" s="193" t="str">
        <f t="shared" si="418"/>
        <v/>
      </c>
      <c r="BR147" s="193" t="str">
        <f t="shared" si="418"/>
        <v/>
      </c>
      <c r="BS147" s="193" t="str">
        <f t="shared" si="418"/>
        <v/>
      </c>
      <c r="BT147" s="193" t="str">
        <f t="shared" si="418"/>
        <v/>
      </c>
      <c r="BU147" s="193" t="str">
        <f t="shared" si="418"/>
        <v/>
      </c>
      <c r="BV147" s="193" t="str">
        <f t="shared" si="418"/>
        <v/>
      </c>
      <c r="BW147" s="193" t="str">
        <f t="shared" si="418"/>
        <v/>
      </c>
      <c r="BX147" s="193" t="str">
        <f t="shared" si="418"/>
        <v/>
      </c>
      <c r="BY147" s="193" t="str">
        <f t="shared" si="418"/>
        <v/>
      </c>
      <c r="BZ147" s="193" t="str">
        <f t="shared" si="418"/>
        <v/>
      </c>
      <c r="CA147" s="193" t="str">
        <f t="shared" si="418"/>
        <v/>
      </c>
      <c r="CB147" s="193" t="str">
        <f t="shared" si="418"/>
        <v/>
      </c>
      <c r="CC147" s="193" t="str">
        <f t="shared" si="418"/>
        <v/>
      </c>
      <c r="CD147" s="193" t="str">
        <f t="shared" si="418"/>
        <v/>
      </c>
      <c r="CE147" s="193" t="str">
        <f t="shared" si="418"/>
        <v/>
      </c>
      <c r="CF147" s="193" t="str">
        <f t="shared" si="418"/>
        <v/>
      </c>
      <c r="CG147" s="193" t="str">
        <f t="shared" si="418"/>
        <v/>
      </c>
      <c r="CH147" s="193" t="str">
        <f t="shared" si="418"/>
        <v/>
      </c>
      <c r="CI147" s="193" t="str">
        <f t="shared" si="418"/>
        <v/>
      </c>
      <c r="CJ147" s="193" t="str">
        <f t="shared" si="418"/>
        <v/>
      </c>
      <c r="CK147" s="193" t="str">
        <f t="shared" si="418"/>
        <v/>
      </c>
      <c r="CL147" s="193" t="str">
        <f t="shared" si="418"/>
        <v/>
      </c>
      <c r="CM147" s="193" t="str">
        <f t="shared" si="418"/>
        <v/>
      </c>
      <c r="CN147" s="193" t="str">
        <f t="shared" si="418"/>
        <v/>
      </c>
      <c r="CO147" s="193" t="str">
        <f t="shared" si="418"/>
        <v/>
      </c>
      <c r="CP147" s="193" t="str">
        <f t="shared" si="418"/>
        <v/>
      </c>
      <c r="CQ147" s="193" t="str">
        <f t="shared" si="418"/>
        <v/>
      </c>
      <c r="CR147" s="193" t="str">
        <f t="shared" si="418"/>
        <v/>
      </c>
      <c r="CS147" s="193" t="str">
        <f t="shared" si="418"/>
        <v/>
      </c>
      <c r="CT147" s="193" t="str">
        <f t="shared" si="418"/>
        <v/>
      </c>
      <c r="CU147" s="193" t="str">
        <f t="shared" ref="CU147:CX147" si="419">IF(ISNUMBER(outYear),CU146+CT147,"")</f>
        <v/>
      </c>
      <c r="CV147" s="193" t="str">
        <f t="shared" si="419"/>
        <v/>
      </c>
      <c r="CW147" s="193" t="str">
        <f t="shared" si="419"/>
        <v/>
      </c>
      <c r="CX147" s="193" t="str">
        <f t="shared" si="419"/>
        <v/>
      </c>
    </row>
    <row r="148" spans="1:102" x14ac:dyDescent="0.25">
      <c r="A148" s="194" t="s">
        <v>206</v>
      </c>
      <c r="B148" s="193"/>
      <c r="C148" s="192" t="str">
        <f>IF(ISNUMBER(outYear),IF(C147&lt;=0,1,IF(B147&gt;0,0,IF(-B147/C146&gt;0,-B147/C146,0))),"")</f>
        <v/>
      </c>
      <c r="D148" s="192" t="str">
        <f t="shared" ref="D148:AH148" si="420">IF(ISNUMBER(outYear),IF(D147&lt;=0,1,IF(C147&gt;0,0,IF(-C147/D146&gt;0,-C147/D146,0))),"")</f>
        <v/>
      </c>
      <c r="E148" s="192" t="str">
        <f t="shared" si="420"/>
        <v/>
      </c>
      <c r="F148" s="192" t="str">
        <f t="shared" si="420"/>
        <v/>
      </c>
      <c r="G148" s="192" t="str">
        <f t="shared" si="420"/>
        <v/>
      </c>
      <c r="H148" s="192" t="str">
        <f t="shared" si="420"/>
        <v/>
      </c>
      <c r="I148" s="192" t="str">
        <f t="shared" si="420"/>
        <v/>
      </c>
      <c r="J148" s="192" t="str">
        <f t="shared" si="420"/>
        <v/>
      </c>
      <c r="K148" s="192" t="str">
        <f t="shared" si="420"/>
        <v/>
      </c>
      <c r="L148" s="192" t="str">
        <f t="shared" si="420"/>
        <v/>
      </c>
      <c r="M148" s="192" t="str">
        <f t="shared" si="420"/>
        <v/>
      </c>
      <c r="N148" s="192" t="str">
        <f t="shared" si="420"/>
        <v/>
      </c>
      <c r="O148" s="192" t="str">
        <f t="shared" si="420"/>
        <v/>
      </c>
      <c r="P148" s="192" t="str">
        <f t="shared" si="420"/>
        <v/>
      </c>
      <c r="Q148" s="192" t="str">
        <f t="shared" si="420"/>
        <v/>
      </c>
      <c r="R148" s="192" t="str">
        <f t="shared" si="420"/>
        <v/>
      </c>
      <c r="S148" s="192" t="str">
        <f t="shared" si="420"/>
        <v/>
      </c>
      <c r="T148" s="192" t="str">
        <f t="shared" si="420"/>
        <v/>
      </c>
      <c r="U148" s="192" t="str">
        <f t="shared" si="420"/>
        <v/>
      </c>
      <c r="V148" s="192" t="str">
        <f t="shared" si="420"/>
        <v/>
      </c>
      <c r="W148" s="192" t="str">
        <f t="shared" si="420"/>
        <v/>
      </c>
      <c r="X148" s="192" t="str">
        <f t="shared" si="420"/>
        <v/>
      </c>
      <c r="Y148" s="192" t="str">
        <f t="shared" si="420"/>
        <v/>
      </c>
      <c r="Z148" s="192" t="str">
        <f t="shared" si="420"/>
        <v/>
      </c>
      <c r="AA148" s="192" t="str">
        <f t="shared" si="420"/>
        <v/>
      </c>
      <c r="AB148" s="192" t="str">
        <f t="shared" si="420"/>
        <v/>
      </c>
      <c r="AC148" s="192" t="str">
        <f t="shared" si="420"/>
        <v/>
      </c>
      <c r="AD148" s="192" t="str">
        <f t="shared" si="420"/>
        <v/>
      </c>
      <c r="AE148" s="192" t="str">
        <f t="shared" si="420"/>
        <v/>
      </c>
      <c r="AF148" s="192" t="str">
        <f t="shared" si="420"/>
        <v/>
      </c>
      <c r="AG148" s="192" t="str">
        <f t="shared" si="420"/>
        <v/>
      </c>
      <c r="AH148" s="192" t="str">
        <f t="shared" si="420"/>
        <v/>
      </c>
      <c r="AI148" s="192" t="str">
        <f t="shared" ref="AI148:BN148" si="421">IF(ISNUMBER(outYear),IF(AI147&lt;=0,1,IF(AH147&gt;0,0,IF(-AH147/AI146&gt;0,-AH147/AI146,0))),"")</f>
        <v/>
      </c>
      <c r="AJ148" s="192" t="str">
        <f t="shared" si="421"/>
        <v/>
      </c>
      <c r="AK148" s="192" t="str">
        <f t="shared" si="421"/>
        <v/>
      </c>
      <c r="AL148" s="192" t="str">
        <f t="shared" si="421"/>
        <v/>
      </c>
      <c r="AM148" s="192" t="str">
        <f t="shared" si="421"/>
        <v/>
      </c>
      <c r="AN148" s="192" t="str">
        <f t="shared" si="421"/>
        <v/>
      </c>
      <c r="AO148" s="192" t="str">
        <f t="shared" si="421"/>
        <v/>
      </c>
      <c r="AP148" s="192" t="str">
        <f t="shared" si="421"/>
        <v/>
      </c>
      <c r="AQ148" s="192" t="str">
        <f t="shared" si="421"/>
        <v/>
      </c>
      <c r="AR148" s="192" t="str">
        <f t="shared" si="421"/>
        <v/>
      </c>
      <c r="AS148" s="192" t="str">
        <f t="shared" si="421"/>
        <v/>
      </c>
      <c r="AT148" s="192" t="str">
        <f t="shared" si="421"/>
        <v/>
      </c>
      <c r="AU148" s="192" t="str">
        <f t="shared" si="421"/>
        <v/>
      </c>
      <c r="AV148" s="192" t="str">
        <f t="shared" si="421"/>
        <v/>
      </c>
      <c r="AW148" s="192" t="str">
        <f t="shared" si="421"/>
        <v/>
      </c>
      <c r="AX148" s="192" t="str">
        <f t="shared" si="421"/>
        <v/>
      </c>
      <c r="AY148" s="192" t="str">
        <f t="shared" si="421"/>
        <v/>
      </c>
      <c r="AZ148" s="192" t="str">
        <f t="shared" si="421"/>
        <v/>
      </c>
      <c r="BA148" s="192" t="str">
        <f t="shared" si="421"/>
        <v/>
      </c>
      <c r="BB148" s="192" t="str">
        <f t="shared" si="421"/>
        <v/>
      </c>
      <c r="BC148" s="192" t="str">
        <f t="shared" si="421"/>
        <v/>
      </c>
      <c r="BD148" s="192" t="str">
        <f t="shared" si="421"/>
        <v/>
      </c>
      <c r="BE148" s="192" t="str">
        <f t="shared" si="421"/>
        <v/>
      </c>
      <c r="BF148" s="192" t="str">
        <f t="shared" si="421"/>
        <v/>
      </c>
      <c r="BG148" s="192" t="str">
        <f t="shared" si="421"/>
        <v/>
      </c>
      <c r="BH148" s="192" t="str">
        <f t="shared" si="421"/>
        <v/>
      </c>
      <c r="BI148" s="192" t="str">
        <f t="shared" si="421"/>
        <v/>
      </c>
      <c r="BJ148" s="192" t="str">
        <f t="shared" si="421"/>
        <v/>
      </c>
      <c r="BK148" s="192" t="str">
        <f t="shared" si="421"/>
        <v/>
      </c>
      <c r="BL148" s="192" t="str">
        <f t="shared" si="421"/>
        <v/>
      </c>
      <c r="BM148" s="192" t="str">
        <f t="shared" si="421"/>
        <v/>
      </c>
      <c r="BN148" s="192" t="str">
        <f t="shared" si="421"/>
        <v/>
      </c>
      <c r="BO148" s="192" t="str">
        <f t="shared" ref="BO148:CT148" si="422">IF(ISNUMBER(outYear),IF(BO147&lt;=0,1,IF(BN147&gt;0,0,IF(-BN147/BO146&gt;0,-BN147/BO146,0))),"")</f>
        <v/>
      </c>
      <c r="BP148" s="192" t="str">
        <f t="shared" si="422"/>
        <v/>
      </c>
      <c r="BQ148" s="192" t="str">
        <f t="shared" si="422"/>
        <v/>
      </c>
      <c r="BR148" s="192" t="str">
        <f t="shared" si="422"/>
        <v/>
      </c>
      <c r="BS148" s="192" t="str">
        <f t="shared" si="422"/>
        <v/>
      </c>
      <c r="BT148" s="192" t="str">
        <f t="shared" si="422"/>
        <v/>
      </c>
      <c r="BU148" s="192" t="str">
        <f t="shared" si="422"/>
        <v/>
      </c>
      <c r="BV148" s="192" t="str">
        <f t="shared" si="422"/>
        <v/>
      </c>
      <c r="BW148" s="192" t="str">
        <f t="shared" si="422"/>
        <v/>
      </c>
      <c r="BX148" s="192" t="str">
        <f t="shared" si="422"/>
        <v/>
      </c>
      <c r="BY148" s="192" t="str">
        <f t="shared" si="422"/>
        <v/>
      </c>
      <c r="BZ148" s="192" t="str">
        <f t="shared" si="422"/>
        <v/>
      </c>
      <c r="CA148" s="192" t="str">
        <f t="shared" si="422"/>
        <v/>
      </c>
      <c r="CB148" s="192" t="str">
        <f t="shared" si="422"/>
        <v/>
      </c>
      <c r="CC148" s="192" t="str">
        <f t="shared" si="422"/>
        <v/>
      </c>
      <c r="CD148" s="192" t="str">
        <f t="shared" si="422"/>
        <v/>
      </c>
      <c r="CE148" s="192" t="str">
        <f t="shared" si="422"/>
        <v/>
      </c>
      <c r="CF148" s="192" t="str">
        <f t="shared" si="422"/>
        <v/>
      </c>
      <c r="CG148" s="192" t="str">
        <f t="shared" si="422"/>
        <v/>
      </c>
      <c r="CH148" s="192" t="str">
        <f t="shared" si="422"/>
        <v/>
      </c>
      <c r="CI148" s="192" t="str">
        <f t="shared" si="422"/>
        <v/>
      </c>
      <c r="CJ148" s="192" t="str">
        <f t="shared" si="422"/>
        <v/>
      </c>
      <c r="CK148" s="192" t="str">
        <f t="shared" si="422"/>
        <v/>
      </c>
      <c r="CL148" s="192" t="str">
        <f t="shared" si="422"/>
        <v/>
      </c>
      <c r="CM148" s="192" t="str">
        <f t="shared" si="422"/>
        <v/>
      </c>
      <c r="CN148" s="192" t="str">
        <f t="shared" si="422"/>
        <v/>
      </c>
      <c r="CO148" s="192" t="str">
        <f t="shared" si="422"/>
        <v/>
      </c>
      <c r="CP148" s="192" t="str">
        <f t="shared" si="422"/>
        <v/>
      </c>
      <c r="CQ148" s="192" t="str">
        <f t="shared" si="422"/>
        <v/>
      </c>
      <c r="CR148" s="192" t="str">
        <f t="shared" si="422"/>
        <v/>
      </c>
      <c r="CS148" s="192" t="str">
        <f t="shared" si="422"/>
        <v/>
      </c>
      <c r="CT148" s="192" t="str">
        <f t="shared" si="422"/>
        <v/>
      </c>
      <c r="CU148" s="192" t="str">
        <f t="shared" ref="CU148:CX148" si="423">IF(ISNUMBER(outYear),IF(CU147&lt;=0,1,IF(CT147&gt;0,0,IF(-CT147/CU146&gt;0,-CT147/CU146,0))),"")</f>
        <v/>
      </c>
      <c r="CV148" s="192" t="str">
        <f t="shared" si="423"/>
        <v/>
      </c>
      <c r="CW148" s="192" t="str">
        <f t="shared" si="423"/>
        <v/>
      </c>
      <c r="CX148" s="192" t="str">
        <f t="shared" si="423"/>
        <v/>
      </c>
    </row>
    <row r="149" spans="1:102" x14ac:dyDescent="0.25">
      <c r="A149" s="196" t="s">
        <v>205</v>
      </c>
      <c r="C149" s="195" t="str">
        <f>IF(ISNUMBER(outYear),SUM(C148:CX148),"")</f>
        <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187</vt:i4>
      </vt:variant>
    </vt:vector>
  </HeadingPairs>
  <TitlesOfParts>
    <vt:vector size="189" baseType="lpstr">
      <vt:lpstr>Inputs and Outputs</vt:lpstr>
      <vt:lpstr>Cash Flow</vt:lpstr>
      <vt:lpstr>analysis_period</vt:lpstr>
      <vt:lpstr>annual_fuel_usage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cf_energy_net</vt:lpstr>
      <vt:lpstr>cf_energy_value</vt:lpstr>
      <vt:lpstr>cf_fuelcell_replacement_cost</vt:lpstr>
      <vt:lpstr>cf_om_capacity1_expense</vt:lpstr>
      <vt:lpstr>cf_om_capacity2_expense</vt:lpstr>
      <vt:lpstr>cf_om_fixed1_expense</vt:lpstr>
      <vt:lpstr>cf_om_fixed2_expense</vt:lpstr>
      <vt:lpstr>cf_om_production1_expense</vt:lpstr>
      <vt:lpstr>cf_om_production2_expense</vt:lpstr>
      <vt:lpstr>cf_thermal_value</vt:lpstr>
      <vt:lpstr>CostFlow</vt:lpstr>
      <vt:lpstr>CumulativePaybackCashFlowWithExpenses</vt:lpstr>
      <vt:lpstr>debt_fraction</vt:lpstr>
      <vt:lpstr>federal_tax_rate</vt:lpstr>
      <vt:lpstr>FederalDepreciation</vt:lpstr>
      <vt:lpstr>FederalDepreciationSchedule</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Steven Janzou</cp:lastModifiedBy>
  <cp:lastPrinted>2006-11-13T23:17:12Z</cp:lastPrinted>
  <dcterms:created xsi:type="dcterms:W3CDTF">2005-08-17T04:34:40Z</dcterms:created>
  <dcterms:modified xsi:type="dcterms:W3CDTF">2024-04-16T10:26:25Z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