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12615" windowHeight="12420"/>
  </bookViews>
  <sheets>
    <sheet name="Basin Sensitivity Analysis" sheetId="9" r:id="rId1"/>
  </sheets>
  <calcPr calcId="145621"/>
</workbook>
</file>

<file path=xl/calcChain.xml><?xml version="1.0" encoding="utf-8"?>
<calcChain xmlns="http://schemas.openxmlformats.org/spreadsheetml/2006/main">
  <c r="O6" i="9" l="1"/>
  <c r="L7" i="9"/>
  <c r="M7" i="9"/>
  <c r="L12" i="9"/>
  <c r="M12" i="9"/>
  <c r="N12" i="9"/>
  <c r="L10" i="9"/>
  <c r="M10" i="9"/>
  <c r="N10" i="9"/>
  <c r="L8" i="9"/>
  <c r="M8" i="9"/>
  <c r="N8" i="9"/>
  <c r="N7" i="9"/>
  <c r="L13" i="9"/>
  <c r="M13" i="9"/>
  <c r="N13" i="9"/>
  <c r="L11" i="9"/>
  <c r="M11" i="9"/>
  <c r="N11" i="9"/>
  <c r="L9" i="9"/>
  <c r="M9" i="9"/>
  <c r="N9" i="9"/>
</calcChain>
</file>

<file path=xl/sharedStrings.xml><?xml version="1.0" encoding="utf-8"?>
<sst xmlns="http://schemas.openxmlformats.org/spreadsheetml/2006/main" count="50" uniqueCount="26">
  <si>
    <t>Full scale equivalent</t>
  </si>
  <si>
    <t>Sea State</t>
  </si>
  <si>
    <t>Shape</t>
  </si>
  <si>
    <t>Tp (s)</t>
  </si>
  <si>
    <t>Spreading Index</t>
  </si>
  <si>
    <t>PM</t>
  </si>
  <si>
    <t>Oregon - 1</t>
  </si>
  <si>
    <t>Oregon - 2</t>
  </si>
  <si>
    <t>Oregon - 3</t>
  </si>
  <si>
    <t>Oregon - 4</t>
  </si>
  <si>
    <t>Oregon - 5</t>
  </si>
  <si>
    <t>Hm0(m)</t>
  </si>
  <si>
    <t>Tp(s)</t>
  </si>
  <si>
    <t>fp(Hz)</t>
  </si>
  <si>
    <t>HI - Kaneohe</t>
  </si>
  <si>
    <t>IR - M4 buoy</t>
  </si>
  <si>
    <t>Mean Wave Direction (°)</t>
  </si>
  <si>
    <t>Test  #3 Real Seas (Irregular Waves)</t>
  </si>
  <si>
    <t>Hm0 (cm)</t>
  </si>
  <si>
    <t>4, 10, UD</t>
  </si>
  <si>
    <t>Transmission Coeff</t>
  </si>
  <si>
    <t># of WECs</t>
  </si>
  <si>
    <t>1, 3, 5</t>
  </si>
  <si>
    <t>Reflection Coeff</t>
  </si>
  <si>
    <t># of SWAN Runs</t>
  </si>
  <si>
    <t>0 : 0.1 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</si>
</sst>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left" wrapText="1"/>
    </xf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/>
    <xf numFmtId="165" fontId="4" fillId="0" borderId="0" xfId="0" applyNumberFormat="1" applyFont="1"/>
    <xf numFmtId="1" fontId="1" fillId="0" borderId="17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2" fontId="2" fillId="2" borderId="19" xfId="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165" fontId="2" fillId="2" borderId="2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5" fontId="2" fillId="2" borderId="13" xfId="0" applyNumberFormat="1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2" fontId="2" fillId="2" borderId="15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65" fontId="2" fillId="2" borderId="16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" fontId="1" fillId="0" borderId="17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5"/>
  <sheetViews>
    <sheetView tabSelected="1" zoomScale="85" zoomScaleNormal="85" workbookViewId="0">
      <selection activeCell="C3" sqref="C3:K13"/>
    </sheetView>
  </sheetViews>
  <sheetFormatPr defaultRowHeight="15.75" x14ac:dyDescent="0.25"/>
  <cols>
    <col min="1" max="2" width="9.140625" style="4"/>
    <col min="3" max="3" width="15.28515625" style="4" bestFit="1" customWidth="1"/>
    <col min="4" max="4" width="16.7109375" style="5" customWidth="1"/>
    <col min="5" max="6" width="11.140625" style="4" customWidth="1"/>
    <col min="7" max="7" width="15.7109375" style="4" customWidth="1"/>
    <col min="8" max="8" width="10.85546875" style="4" bestFit="1" customWidth="1"/>
    <col min="9" max="9" width="15" style="4" customWidth="1"/>
    <col min="10" max="10" width="14.140625" style="4" customWidth="1"/>
    <col min="11" max="11" width="13.42578125" style="4" customWidth="1"/>
    <col min="12" max="12" width="12.140625" style="4" customWidth="1"/>
    <col min="13" max="13" width="9.140625" style="6"/>
    <col min="14" max="14" width="9.85546875" style="7" customWidth="1"/>
    <col min="15" max="15" width="9.140625" style="7"/>
    <col min="16" max="16384" width="9.140625" style="4"/>
  </cols>
  <sheetData>
    <row r="2" spans="3:16" ht="16.5" thickBot="1" x14ac:dyDescent="0.3"/>
    <row r="3" spans="3:16" ht="16.5" customHeight="1" thickBot="1" x14ac:dyDescent="0.3">
      <c r="C3" s="47" t="s">
        <v>17</v>
      </c>
      <c r="D3" s="48"/>
      <c r="E3" s="48"/>
      <c r="F3" s="48"/>
      <c r="G3" s="48"/>
      <c r="H3" s="48"/>
      <c r="I3" s="48"/>
      <c r="J3" s="48"/>
      <c r="K3" s="49"/>
      <c r="L3" s="52" t="s">
        <v>0</v>
      </c>
      <c r="M3" s="53"/>
      <c r="N3" s="54"/>
      <c r="O3" s="40" t="s">
        <v>24</v>
      </c>
    </row>
    <row r="4" spans="3:16" ht="15.75" customHeight="1" x14ac:dyDescent="0.25">
      <c r="C4" s="43" t="s">
        <v>1</v>
      </c>
      <c r="D4" s="45" t="s">
        <v>2</v>
      </c>
      <c r="E4" s="45" t="s">
        <v>18</v>
      </c>
      <c r="F4" s="45" t="s">
        <v>3</v>
      </c>
      <c r="G4" s="45" t="s">
        <v>16</v>
      </c>
      <c r="H4" s="45" t="s">
        <v>21</v>
      </c>
      <c r="I4" s="45" t="s">
        <v>20</v>
      </c>
      <c r="J4" s="45" t="s">
        <v>23</v>
      </c>
      <c r="K4" s="50" t="s">
        <v>4</v>
      </c>
      <c r="L4" s="34" t="s">
        <v>11</v>
      </c>
      <c r="M4" s="36" t="s">
        <v>12</v>
      </c>
      <c r="N4" s="38" t="s">
        <v>13</v>
      </c>
      <c r="O4" s="41"/>
    </row>
    <row r="5" spans="3:16" ht="15.75" customHeight="1" thickBot="1" x14ac:dyDescent="0.3">
      <c r="C5" s="44"/>
      <c r="D5" s="46"/>
      <c r="E5" s="46"/>
      <c r="F5" s="46"/>
      <c r="G5" s="46"/>
      <c r="H5" s="46"/>
      <c r="I5" s="46"/>
      <c r="J5" s="46"/>
      <c r="K5" s="51"/>
      <c r="L5" s="35"/>
      <c r="M5" s="37"/>
      <c r="N5" s="39"/>
      <c r="O5" s="42"/>
    </row>
    <row r="6" spans="3:16" ht="16.5" thickBot="1" x14ac:dyDescent="0.3">
      <c r="C6" s="10">
        <v>7</v>
      </c>
      <c r="D6" s="11">
        <v>1</v>
      </c>
      <c r="E6" s="11"/>
      <c r="F6" s="11"/>
      <c r="G6" s="11">
        <v>1</v>
      </c>
      <c r="H6" s="11">
        <v>3</v>
      </c>
      <c r="I6" s="11">
        <v>11</v>
      </c>
      <c r="J6" s="11">
        <v>1</v>
      </c>
      <c r="K6" s="12">
        <v>3</v>
      </c>
      <c r="L6" s="33"/>
      <c r="M6" s="12"/>
      <c r="N6" s="33"/>
      <c r="O6" s="17">
        <f>PRODUCT(C6:K6)</f>
        <v>693</v>
      </c>
      <c r="P6" s="9"/>
    </row>
    <row r="7" spans="3:16" ht="16.5" customHeight="1" x14ac:dyDescent="0.25">
      <c r="C7" s="19" t="s">
        <v>6</v>
      </c>
      <c r="D7" s="20" t="s">
        <v>5</v>
      </c>
      <c r="E7" s="21">
        <v>4.54</v>
      </c>
      <c r="F7" s="21">
        <v>1.62</v>
      </c>
      <c r="G7" s="20">
        <v>0</v>
      </c>
      <c r="H7" s="20" t="s">
        <v>22</v>
      </c>
      <c r="I7" s="20" t="s">
        <v>25</v>
      </c>
      <c r="J7" s="20">
        <v>0</v>
      </c>
      <c r="K7" s="22" t="s">
        <v>19</v>
      </c>
      <c r="L7" s="23">
        <f t="shared" ref="L7:L13" si="0">E7*0.33</f>
        <v>1.4982</v>
      </c>
      <c r="M7" s="23">
        <f>F7*SQRT(33)</f>
        <v>9.3061914873916063</v>
      </c>
      <c r="N7" s="24">
        <f t="shared" ref="N7" si="1">1/M7</f>
        <v>0.10745534318252953</v>
      </c>
      <c r="O7" s="18"/>
    </row>
    <row r="8" spans="3:16" ht="16.5" customHeight="1" x14ac:dyDescent="0.25">
      <c r="C8" s="25" t="s">
        <v>7</v>
      </c>
      <c r="D8" s="14" t="s">
        <v>5</v>
      </c>
      <c r="E8" s="15">
        <v>7.58</v>
      </c>
      <c r="F8" s="15">
        <v>1.42</v>
      </c>
      <c r="G8" s="14">
        <v>0</v>
      </c>
      <c r="H8" s="14" t="s">
        <v>22</v>
      </c>
      <c r="I8" s="14" t="s">
        <v>25</v>
      </c>
      <c r="J8" s="14">
        <v>0</v>
      </c>
      <c r="K8" s="16" t="s">
        <v>19</v>
      </c>
      <c r="L8" s="13">
        <f t="shared" si="0"/>
        <v>2.5014000000000003</v>
      </c>
      <c r="M8" s="13">
        <f t="shared" ref="M8" si="2">F8*SQRT(33)</f>
        <v>8.1572789580839995</v>
      </c>
      <c r="N8" s="26">
        <f t="shared" ref="N8" si="3">1/M8</f>
        <v>0.1225898985603506</v>
      </c>
      <c r="O8" s="18"/>
    </row>
    <row r="9" spans="3:16" ht="16.5" customHeight="1" x14ac:dyDescent="0.25">
      <c r="C9" s="25" t="s">
        <v>8</v>
      </c>
      <c r="D9" s="14" t="s">
        <v>5</v>
      </c>
      <c r="E9" s="15">
        <v>7.58</v>
      </c>
      <c r="F9" s="15">
        <v>1.82</v>
      </c>
      <c r="G9" s="14">
        <v>0</v>
      </c>
      <c r="H9" s="14" t="s">
        <v>22</v>
      </c>
      <c r="I9" s="14" t="s">
        <v>25</v>
      </c>
      <c r="J9" s="14">
        <v>0</v>
      </c>
      <c r="K9" s="16" t="s">
        <v>19</v>
      </c>
      <c r="L9" s="13">
        <f t="shared" si="0"/>
        <v>2.5014000000000003</v>
      </c>
      <c r="M9" s="13">
        <f>F9*SQRT(33)</f>
        <v>10.455104016699213</v>
      </c>
      <c r="N9" s="26">
        <f t="shared" ref="N9:N13" si="4">1/M9</f>
        <v>9.5647063711921887E-2</v>
      </c>
      <c r="O9" s="18"/>
    </row>
    <row r="10" spans="3:16" ht="16.5" customHeight="1" x14ac:dyDescent="0.25">
      <c r="C10" s="25" t="s">
        <v>9</v>
      </c>
      <c r="D10" s="14" t="s">
        <v>5</v>
      </c>
      <c r="E10" s="15">
        <v>7.58</v>
      </c>
      <c r="F10" s="15">
        <v>2.2200000000000002</v>
      </c>
      <c r="G10" s="14">
        <v>0</v>
      </c>
      <c r="H10" s="14" t="s">
        <v>22</v>
      </c>
      <c r="I10" s="14" t="s">
        <v>25</v>
      </c>
      <c r="J10" s="14">
        <v>0</v>
      </c>
      <c r="K10" s="16" t="s">
        <v>19</v>
      </c>
      <c r="L10" s="13">
        <f t="shared" si="0"/>
        <v>2.5014000000000003</v>
      </c>
      <c r="M10" s="13">
        <f t="shared" ref="M10" si="5">F10*SQRT(33)</f>
        <v>12.752929075314425</v>
      </c>
      <c r="N10" s="26">
        <f t="shared" ref="N10" si="6">1/M10</f>
        <v>7.8413358538602623E-2</v>
      </c>
      <c r="O10" s="18"/>
    </row>
    <row r="11" spans="3:16" ht="16.5" customHeight="1" x14ac:dyDescent="0.25">
      <c r="C11" s="25" t="s">
        <v>10</v>
      </c>
      <c r="D11" s="14" t="s">
        <v>5</v>
      </c>
      <c r="E11" s="13">
        <v>13.6</v>
      </c>
      <c r="F11" s="15">
        <v>2.2200000000000002</v>
      </c>
      <c r="G11" s="14">
        <v>0</v>
      </c>
      <c r="H11" s="14" t="s">
        <v>22</v>
      </c>
      <c r="I11" s="14" t="s">
        <v>25</v>
      </c>
      <c r="J11" s="14">
        <v>0</v>
      </c>
      <c r="K11" s="16" t="s">
        <v>19</v>
      </c>
      <c r="L11" s="13">
        <f t="shared" si="0"/>
        <v>4.4880000000000004</v>
      </c>
      <c r="M11" s="13">
        <f>F11*SQRT(33)</f>
        <v>12.752929075314425</v>
      </c>
      <c r="N11" s="26">
        <f t="shared" si="4"/>
        <v>7.8413358538602623E-2</v>
      </c>
      <c r="O11" s="18"/>
    </row>
    <row r="12" spans="3:16" ht="16.5" customHeight="1" x14ac:dyDescent="0.25">
      <c r="C12" s="25" t="s">
        <v>14</v>
      </c>
      <c r="D12" s="14" t="s">
        <v>5</v>
      </c>
      <c r="E12" s="15">
        <v>4.54</v>
      </c>
      <c r="F12" s="15">
        <v>1.22</v>
      </c>
      <c r="G12" s="14">
        <v>0</v>
      </c>
      <c r="H12" s="14" t="s">
        <v>22</v>
      </c>
      <c r="I12" s="14" t="s">
        <v>25</v>
      </c>
      <c r="J12" s="14">
        <v>0</v>
      </c>
      <c r="K12" s="16" t="s">
        <v>19</v>
      </c>
      <c r="L12" s="13">
        <f t="shared" si="0"/>
        <v>1.4982</v>
      </c>
      <c r="M12" s="13">
        <f t="shared" ref="M12" si="7">F12*SQRT(33)</f>
        <v>7.0083664287763945</v>
      </c>
      <c r="N12" s="26">
        <f t="shared" ref="N12" si="8">1/M12</f>
        <v>0.14268660324237528</v>
      </c>
      <c r="O12" s="18"/>
    </row>
    <row r="13" spans="3:16" ht="16.5" customHeight="1" thickBot="1" x14ac:dyDescent="0.3">
      <c r="C13" s="27" t="s">
        <v>15</v>
      </c>
      <c r="D13" s="28" t="s">
        <v>5</v>
      </c>
      <c r="E13" s="29">
        <v>10.6</v>
      </c>
      <c r="F13" s="30">
        <v>1.62</v>
      </c>
      <c r="G13" s="28">
        <v>0</v>
      </c>
      <c r="H13" s="28" t="s">
        <v>22</v>
      </c>
      <c r="I13" s="28" t="s">
        <v>25</v>
      </c>
      <c r="J13" s="28">
        <v>0</v>
      </c>
      <c r="K13" s="31" t="s">
        <v>19</v>
      </c>
      <c r="L13" s="29">
        <f t="shared" si="0"/>
        <v>3.4980000000000002</v>
      </c>
      <c r="M13" s="29">
        <f>F13*SQRT(33)</f>
        <v>9.3061914873916063</v>
      </c>
      <c r="N13" s="32">
        <f t="shared" si="4"/>
        <v>0.10745534318252953</v>
      </c>
      <c r="O13" s="18"/>
    </row>
    <row r="14" spans="3:16" x14ac:dyDescent="0.25">
      <c r="D14" s="4"/>
      <c r="M14" s="4"/>
      <c r="N14" s="4"/>
      <c r="O14" s="4"/>
    </row>
    <row r="15" spans="3:16" x14ac:dyDescent="0.25">
      <c r="D15" s="4"/>
      <c r="M15" s="4"/>
      <c r="N15" s="4"/>
      <c r="O15" s="4"/>
    </row>
    <row r="16" spans="3:16" x14ac:dyDescent="0.25">
      <c r="D16" s="4"/>
      <c r="M16" s="4"/>
      <c r="N16" s="4"/>
      <c r="O16" s="4"/>
    </row>
    <row r="17" spans="3:15" x14ac:dyDescent="0.25">
      <c r="D17" s="4"/>
      <c r="M17" s="4"/>
      <c r="N17" s="4"/>
      <c r="O17" s="4"/>
    </row>
    <row r="18" spans="3:15" x14ac:dyDescent="0.25">
      <c r="D18" s="4"/>
      <c r="M18" s="4"/>
      <c r="N18" s="4"/>
      <c r="O18" s="4"/>
    </row>
    <row r="19" spans="3:15" x14ac:dyDescent="0.25">
      <c r="D19" s="4"/>
      <c r="M19" s="4"/>
      <c r="N19" s="4"/>
      <c r="O19" s="4"/>
    </row>
    <row r="20" spans="3:15" x14ac:dyDescent="0.25">
      <c r="D20" s="4"/>
      <c r="M20" s="4"/>
      <c r="N20" s="4"/>
      <c r="O20" s="4"/>
    </row>
    <row r="21" spans="3:15" ht="16.5" customHeight="1" x14ac:dyDescent="0.25">
      <c r="D21" s="4"/>
      <c r="M21" s="4"/>
      <c r="N21" s="4"/>
      <c r="O21" s="4"/>
    </row>
    <row r="22" spans="3:15" ht="16.5" customHeight="1" x14ac:dyDescent="0.25">
      <c r="D22" s="4"/>
      <c r="M22" s="4"/>
      <c r="N22" s="4"/>
      <c r="O22" s="4"/>
    </row>
    <row r="23" spans="3:15" x14ac:dyDescent="0.25">
      <c r="C23" s="8"/>
      <c r="D23" s="4"/>
      <c r="M23" s="4"/>
      <c r="N23" s="4"/>
      <c r="O23" s="4"/>
    </row>
    <row r="24" spans="3:15" x14ac:dyDescent="0.25">
      <c r="D24" s="4"/>
      <c r="M24" s="4"/>
      <c r="N24" s="4"/>
      <c r="O24" s="4"/>
    </row>
    <row r="25" spans="3:15" x14ac:dyDescent="0.25">
      <c r="C25" s="2"/>
      <c r="D25" s="2"/>
      <c r="E25" s="1"/>
      <c r="F25" s="1"/>
      <c r="G25" s="1"/>
      <c r="H25" s="1"/>
      <c r="I25" s="1"/>
      <c r="J25" s="1"/>
      <c r="K25" s="1"/>
      <c r="L25" s="1"/>
      <c r="O25" s="4"/>
    </row>
    <row r="26" spans="3:15" ht="16.5" customHeight="1" x14ac:dyDescent="0.25">
      <c r="C26" s="3"/>
      <c r="D26" s="2"/>
      <c r="E26" s="1"/>
      <c r="F26" s="1"/>
      <c r="G26" s="1"/>
      <c r="H26" s="1"/>
      <c r="I26" s="1"/>
      <c r="J26" s="1"/>
      <c r="K26" s="1"/>
      <c r="L26" s="1"/>
      <c r="O26" s="4"/>
    </row>
    <row r="27" spans="3:15" ht="16.5" customHeight="1" x14ac:dyDescent="0.25">
      <c r="C27" s="2"/>
      <c r="D27" s="2"/>
      <c r="E27" s="1"/>
      <c r="F27" s="1"/>
      <c r="G27" s="1"/>
      <c r="H27" s="1"/>
      <c r="I27" s="1"/>
      <c r="J27" s="1"/>
      <c r="K27" s="1"/>
      <c r="L27" s="1"/>
      <c r="O27" s="4"/>
    </row>
    <row r="28" spans="3:15" x14ac:dyDescent="0.25">
      <c r="C28" s="2"/>
      <c r="D28" s="2"/>
      <c r="E28" s="1"/>
      <c r="F28" s="1"/>
      <c r="G28" s="1"/>
      <c r="H28" s="1"/>
      <c r="I28" s="1"/>
      <c r="J28" s="1"/>
      <c r="K28" s="1"/>
      <c r="L28" s="1"/>
    </row>
    <row r="29" spans="3:15" x14ac:dyDescent="0.25">
      <c r="C29" s="2"/>
      <c r="D29" s="2"/>
      <c r="E29" s="1"/>
      <c r="F29" s="1"/>
      <c r="G29" s="1"/>
      <c r="H29" s="1"/>
      <c r="I29" s="1"/>
      <c r="J29" s="1"/>
      <c r="K29" s="1"/>
      <c r="L29" s="1"/>
    </row>
    <row r="30" spans="3:15" x14ac:dyDescent="0.25">
      <c r="C30" s="2"/>
      <c r="D30" s="2"/>
      <c r="E30" s="1"/>
      <c r="F30" s="1"/>
      <c r="G30" s="1"/>
      <c r="H30" s="1"/>
      <c r="I30" s="1"/>
      <c r="J30" s="1"/>
      <c r="K30" s="1"/>
      <c r="L30" s="1"/>
    </row>
    <row r="31" spans="3:15" x14ac:dyDescent="0.25">
      <c r="C31" s="2"/>
      <c r="D31" s="2"/>
      <c r="E31" s="1"/>
      <c r="F31" s="1"/>
      <c r="G31" s="1"/>
      <c r="H31" s="1"/>
      <c r="I31" s="1"/>
      <c r="J31" s="1"/>
      <c r="K31" s="1"/>
      <c r="L31" s="1"/>
    </row>
    <row r="35" ht="16.5" customHeight="1" x14ac:dyDescent="0.25"/>
  </sheetData>
  <mergeCells count="15">
    <mergeCell ref="L4:L5"/>
    <mergeCell ref="M4:M5"/>
    <mergeCell ref="N4:N5"/>
    <mergeCell ref="O3:O5"/>
    <mergeCell ref="C4:C5"/>
    <mergeCell ref="D4:D5"/>
    <mergeCell ref="E4:E5"/>
    <mergeCell ref="F4:F5"/>
    <mergeCell ref="G4:G5"/>
    <mergeCell ref="I4:I5"/>
    <mergeCell ref="J4:J5"/>
    <mergeCell ref="H4:H5"/>
    <mergeCell ref="C3:K3"/>
    <mergeCell ref="K4:K5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Sensitivity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Rhinefrank</dc:creator>
  <cp:lastModifiedBy>kelley ruehl</cp:lastModifiedBy>
  <cp:lastPrinted>2010-12-16T18:02:18Z</cp:lastPrinted>
  <dcterms:created xsi:type="dcterms:W3CDTF">2010-10-08T00:14:59Z</dcterms:created>
  <dcterms:modified xsi:type="dcterms:W3CDTF">2012-06-26T16:39:38Z</dcterms:modified>
</cp:coreProperties>
</file>