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15" yWindow="-15" windowWidth="9165" windowHeight="8115" tabRatio="809" activeTab="12"/>
  </bookViews>
  <sheets>
    <sheet name="na=1.31" sheetId="1" r:id="rId1"/>
    <sheet name="na=1.32" sheetId="2" r:id="rId2"/>
    <sheet name="na=1.33" sheetId="3" r:id="rId3"/>
    <sheet name="na=1.34" sheetId="4" r:id="rId4"/>
    <sheet name="na=1.35" sheetId="5" r:id="rId5"/>
    <sheet name="na=1.36" sheetId="6" r:id="rId6"/>
    <sheet name="na=1.37" sheetId="7" r:id="rId7"/>
    <sheet name="na=1.38" sheetId="8" r:id="rId8"/>
    <sheet name="na=1.39" sheetId="9" r:id="rId9"/>
    <sheet name="na=1.4" sheetId="10" r:id="rId10"/>
    <sheet name="na=1.41" sheetId="11" r:id="rId11"/>
    <sheet name="na=1.42" sheetId="20" r:id="rId12"/>
    <sheet name="model1_tg_pitch_variation" sheetId="19" r:id="rId13"/>
  </sheets>
  <calcPr calcId="125725"/>
</workbook>
</file>

<file path=xl/calcChain.xml><?xml version="1.0" encoding="utf-8"?>
<calcChain xmlns="http://schemas.openxmlformats.org/spreadsheetml/2006/main">
  <c r="L145" i="19"/>
  <c r="L146"/>
  <c r="L147"/>
  <c r="L148"/>
  <c r="L149"/>
  <c r="L150"/>
  <c r="L151"/>
  <c r="L152"/>
  <c r="L153"/>
  <c r="L154"/>
  <c r="L157"/>
  <c r="L158"/>
  <c r="L159"/>
  <c r="L160"/>
  <c r="L161"/>
  <c r="L162"/>
  <c r="L163"/>
  <c r="L164"/>
  <c r="L165"/>
  <c r="L167"/>
  <c r="L168"/>
  <c r="L169"/>
  <c r="L170"/>
  <c r="L171"/>
  <c r="L172"/>
  <c r="L173"/>
  <c r="L174"/>
  <c r="L176"/>
  <c r="L177"/>
  <c r="L178"/>
  <c r="L179"/>
  <c r="L180"/>
  <c r="L181"/>
  <c r="L182"/>
  <c r="L183"/>
  <c r="L188"/>
  <c r="L189"/>
  <c r="L190"/>
  <c r="L191"/>
  <c r="L192"/>
  <c r="L193"/>
  <c r="L194"/>
  <c r="L198"/>
  <c r="L199"/>
  <c r="L200"/>
  <c r="L201"/>
  <c r="L202"/>
  <c r="L203"/>
  <c r="L204"/>
  <c r="L211"/>
  <c r="L212"/>
  <c r="L213"/>
  <c r="L214"/>
  <c r="L215"/>
  <c r="L216"/>
  <c r="L217"/>
  <c r="L228"/>
  <c r="L229"/>
  <c r="L230"/>
  <c r="L231"/>
  <c r="L232"/>
  <c r="L233"/>
  <c r="L234"/>
  <c r="L235"/>
  <c r="L254"/>
  <c r="L255"/>
  <c r="L256"/>
  <c r="L257"/>
  <c r="L258"/>
  <c r="L259"/>
  <c r="L260"/>
  <c r="L261"/>
  <c r="L264"/>
  <c r="L265"/>
  <c r="L266"/>
  <c r="L267"/>
  <c r="L268"/>
  <c r="L269"/>
  <c r="L271"/>
  <c r="L272"/>
  <c r="L273"/>
  <c r="L274"/>
  <c r="L275"/>
  <c r="L276"/>
  <c r="L277"/>
  <c r="L278"/>
  <c r="L281"/>
  <c r="L282"/>
  <c r="L283"/>
  <c r="L284"/>
  <c r="L285"/>
  <c r="L286"/>
  <c r="L288"/>
  <c r="L289"/>
  <c r="L290"/>
  <c r="L291"/>
  <c r="L292"/>
  <c r="L293"/>
  <c r="L294"/>
  <c r="L295"/>
  <c r="L296"/>
  <c r="L297"/>
  <c r="L301"/>
  <c r="L302"/>
  <c r="L303"/>
  <c r="L304"/>
  <c r="L305"/>
  <c r="L306"/>
  <c r="L307"/>
  <c r="L312"/>
  <c r="L313"/>
  <c r="L314"/>
  <c r="L315"/>
  <c r="L316"/>
  <c r="L317"/>
  <c r="L318"/>
  <c r="L323"/>
  <c r="L324"/>
  <c r="L325"/>
  <c r="L326"/>
  <c r="L327"/>
  <c r="L328"/>
  <c r="L329"/>
  <c r="L338"/>
  <c r="L339"/>
  <c r="L340"/>
  <c r="L341"/>
  <c r="L342"/>
  <c r="L343"/>
  <c r="L352"/>
  <c r="L353"/>
  <c r="L354"/>
  <c r="L355"/>
  <c r="L356"/>
  <c r="L357"/>
  <c r="L358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4"/>
  <c r="L405"/>
  <c r="L406"/>
  <c r="L407"/>
  <c r="L408"/>
  <c r="L409"/>
  <c r="L410"/>
  <c r="L411"/>
  <c r="L414"/>
  <c r="L415"/>
  <c r="L416"/>
  <c r="L417"/>
  <c r="L418"/>
  <c r="L419"/>
  <c r="L420"/>
  <c r="L421"/>
  <c r="L424"/>
  <c r="L425"/>
  <c r="L426"/>
  <c r="L427"/>
  <c r="L428"/>
  <c r="L429"/>
  <c r="L430"/>
  <c r="L431"/>
  <c r="L432"/>
  <c r="L435"/>
  <c r="L436"/>
  <c r="L437"/>
  <c r="L438"/>
  <c r="L439"/>
  <c r="L440"/>
  <c r="L441"/>
  <c r="L442"/>
  <c r="L445"/>
  <c r="L446"/>
  <c r="L447"/>
  <c r="L448"/>
  <c r="L449"/>
  <c r="L450"/>
  <c r="L451"/>
  <c r="L452"/>
  <c r="L453"/>
  <c r="L462"/>
  <c r="L463"/>
  <c r="L464"/>
  <c r="L465"/>
  <c r="L466"/>
  <c r="L467"/>
  <c r="L476"/>
  <c r="L477"/>
  <c r="L478"/>
  <c r="L479"/>
  <c r="L480"/>
  <c r="L481"/>
  <c r="L482"/>
  <c r="L497"/>
  <c r="L498"/>
  <c r="L499"/>
  <c r="L500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3"/>
  <c r="L574"/>
  <c r="L575"/>
  <c r="L576"/>
  <c r="L577"/>
  <c r="L578"/>
  <c r="L579"/>
  <c r="L580"/>
  <c r="L581"/>
  <c r="L582"/>
  <c r="L587"/>
  <c r="L588"/>
  <c r="L589"/>
  <c r="L590"/>
  <c r="L591"/>
  <c r="L592"/>
  <c r="L593"/>
  <c r="L594"/>
  <c r="L595"/>
  <c r="L596"/>
  <c r="L597"/>
  <c r="L603"/>
  <c r="L604"/>
  <c r="L605"/>
  <c r="L606"/>
  <c r="L607"/>
  <c r="L608"/>
  <c r="L614"/>
  <c r="L615"/>
  <c r="L616"/>
  <c r="L617"/>
  <c r="L618"/>
  <c r="L619"/>
  <c r="L625"/>
  <c r="L626"/>
  <c r="L627"/>
  <c r="L628"/>
  <c r="L629"/>
  <c r="L630"/>
  <c r="L644"/>
  <c r="L645"/>
  <c r="L646"/>
  <c r="L647"/>
  <c r="L648"/>
  <c r="L649"/>
  <c r="L650"/>
  <c r="L651"/>
  <c r="L652"/>
  <c r="L653"/>
  <c r="L654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80"/>
  <c r="L681"/>
  <c r="L682"/>
  <c r="L683"/>
  <c r="L684"/>
  <c r="L685"/>
  <c r="L686"/>
  <c r="L687"/>
  <c r="L688"/>
  <c r="L689"/>
  <c r="L694"/>
  <c r="L695"/>
  <c r="L696"/>
  <c r="L697"/>
  <c r="L698"/>
  <c r="L699"/>
  <c r="L700"/>
  <c r="L703"/>
  <c r="L704"/>
  <c r="L705"/>
  <c r="L706"/>
  <c r="L707"/>
  <c r="L708"/>
  <c r="L709"/>
  <c r="L710"/>
  <c r="L711"/>
  <c r="L715"/>
  <c r="L716"/>
  <c r="L717"/>
  <c r="L718"/>
  <c r="L719"/>
  <c r="L720"/>
  <c r="L721"/>
  <c r="L722"/>
  <c r="L728"/>
  <c r="L729"/>
  <c r="L730"/>
  <c r="L731"/>
  <c r="L732"/>
  <c r="L733"/>
  <c r="L739"/>
  <c r="L740"/>
  <c r="L741"/>
  <c r="L742"/>
  <c r="L743"/>
  <c r="L744"/>
  <c r="L750"/>
  <c r="L751"/>
  <c r="L752"/>
  <c r="L753"/>
  <c r="L754"/>
  <c r="L755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19"/>
  <c r="L920"/>
  <c r="L921"/>
  <c r="L922"/>
  <c r="L923"/>
  <c r="L924"/>
  <c r="L925"/>
  <c r="L926"/>
  <c r="L937"/>
  <c r="L938"/>
  <c r="L939"/>
  <c r="L940"/>
  <c r="L941"/>
  <c r="L942"/>
  <c r="L959"/>
  <c r="L960"/>
  <c r="L961"/>
  <c r="L962"/>
  <c r="L963"/>
  <c r="L964"/>
  <c r="L965"/>
  <c r="L966"/>
  <c r="L967"/>
  <c r="L968"/>
  <c r="L971"/>
  <c r="L972"/>
  <c r="L973"/>
  <c r="L974"/>
  <c r="L975"/>
  <c r="L976"/>
  <c r="L977"/>
  <c r="L978"/>
  <c r="L980"/>
  <c r="L981"/>
  <c r="L982"/>
  <c r="L983"/>
  <c r="L984"/>
  <c r="L985"/>
  <c r="L986"/>
  <c r="L987"/>
  <c r="L990"/>
  <c r="L991"/>
  <c r="L992"/>
  <c r="L993"/>
  <c r="L994"/>
  <c r="L995"/>
  <c r="L996"/>
  <c r="L997"/>
  <c r="L1000"/>
  <c r="L1001"/>
  <c r="L1002"/>
  <c r="L1003"/>
  <c r="L1004"/>
  <c r="L1005"/>
  <c r="L1006"/>
  <c r="L1010"/>
  <c r="L1011"/>
  <c r="L1012"/>
  <c r="L1013"/>
  <c r="L1014"/>
  <c r="L1015"/>
  <c r="L1021"/>
  <c r="L1022"/>
  <c r="L1023"/>
  <c r="L1024"/>
  <c r="L1025"/>
  <c r="L1026"/>
  <c r="L1031"/>
  <c r="L1032"/>
  <c r="L1033"/>
  <c r="L1034"/>
  <c r="L1035"/>
  <c r="L1036"/>
  <c r="L1037"/>
  <c r="L1044"/>
  <c r="L1045"/>
  <c r="L1046"/>
  <c r="L1047"/>
  <c r="L1048"/>
  <c r="L1049"/>
  <c r="L1050"/>
  <c r="L1051"/>
  <c r="L1052"/>
  <c r="L1053"/>
  <c r="L1054"/>
  <c r="L1055"/>
  <c r="L1060"/>
  <c r="L85"/>
  <c r="L86"/>
  <c r="L87"/>
  <c r="L88"/>
  <c r="L89"/>
  <c r="L90"/>
  <c r="L91"/>
  <c r="L101"/>
  <c r="L102"/>
  <c r="L103"/>
  <c r="L104"/>
  <c r="L105"/>
  <c r="L106"/>
  <c r="L124"/>
  <c r="L125"/>
  <c r="L126"/>
  <c r="L127"/>
  <c r="L128"/>
  <c r="L129"/>
  <c r="L130"/>
  <c r="L131"/>
  <c r="L132"/>
  <c r="L134"/>
  <c r="L135"/>
  <c r="L136"/>
  <c r="L137"/>
  <c r="L138"/>
  <c r="L139"/>
  <c r="L140"/>
  <c r="L141"/>
  <c r="L142"/>
  <c r="L74"/>
  <c r="L75"/>
  <c r="L76"/>
  <c r="L77"/>
  <c r="L78"/>
  <c r="L79"/>
  <c r="L80"/>
  <c r="L54"/>
  <c r="L55"/>
  <c r="L56"/>
  <c r="L57"/>
  <c r="L58"/>
  <c r="L59"/>
  <c r="L60"/>
  <c r="L61"/>
  <c r="L62"/>
  <c r="L63"/>
  <c r="L64"/>
  <c r="L65"/>
  <c r="L66"/>
  <c r="L67"/>
  <c r="L68"/>
  <c r="L44"/>
  <c r="L45"/>
  <c r="L46"/>
  <c r="L47"/>
  <c r="L48"/>
  <c r="L49"/>
  <c r="L50"/>
  <c r="L51"/>
  <c r="L37"/>
  <c r="L38"/>
  <c r="L39"/>
  <c r="L40"/>
  <c r="L41"/>
  <c r="L42"/>
  <c r="L43"/>
  <c r="L23"/>
  <c r="L24"/>
  <c r="L25"/>
  <c r="L26"/>
  <c r="L27"/>
  <c r="L28"/>
  <c r="L29"/>
  <c r="L30"/>
  <c r="L31"/>
  <c r="L3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"/>
  <c r="I168" i="10" l="1"/>
  <c r="I167"/>
  <c r="I166"/>
  <c r="I165"/>
  <c r="I164"/>
  <c r="J258" i="11"/>
  <c r="I258"/>
  <c r="J257"/>
  <c r="I257"/>
  <c r="J256"/>
  <c r="I256"/>
  <c r="I255"/>
  <c r="J255"/>
  <c r="I254"/>
  <c r="J254"/>
  <c r="G254"/>
  <c r="G255" s="1"/>
  <c r="G256" s="1"/>
  <c r="G257" s="1"/>
  <c r="G258" s="1"/>
  <c r="I73" i="9" l="1"/>
  <c r="J73"/>
  <c r="I74"/>
  <c r="J74"/>
  <c r="I75"/>
  <c r="J75"/>
  <c r="J4"/>
  <c r="I3"/>
  <c r="J3"/>
  <c r="J2"/>
  <c r="I2"/>
  <c r="I70"/>
  <c r="J70"/>
  <c r="I71"/>
  <c r="J71"/>
  <c r="I72"/>
  <c r="J72"/>
  <c r="I52"/>
  <c r="J52"/>
  <c r="I53"/>
  <c r="J53"/>
  <c r="I54"/>
  <c r="J54"/>
  <c r="I369" i="11"/>
  <c r="J369"/>
  <c r="I370"/>
  <c r="J370"/>
  <c r="I371"/>
  <c r="J371"/>
  <c r="I372"/>
  <c r="J372"/>
  <c r="I359"/>
  <c r="J359"/>
  <c r="I360"/>
  <c r="J360"/>
  <c r="I361"/>
  <c r="J361"/>
  <c r="J358"/>
  <c r="I358"/>
  <c r="I356"/>
  <c r="J356"/>
  <c r="I357"/>
  <c r="J357"/>
  <c r="I341"/>
  <c r="J341"/>
  <c r="I342"/>
  <c r="J342"/>
  <c r="I343"/>
  <c r="J343"/>
  <c r="I344"/>
  <c r="J344"/>
  <c r="I335"/>
  <c r="J335"/>
  <c r="I332"/>
  <c r="J332"/>
  <c r="I333"/>
  <c r="J333"/>
  <c r="I334"/>
  <c r="J334"/>
  <c r="J331"/>
  <c r="I331"/>
  <c r="I326"/>
  <c r="J326"/>
  <c r="I327"/>
  <c r="J327"/>
  <c r="I328"/>
  <c r="J328"/>
  <c r="I329"/>
  <c r="J329"/>
  <c r="I330"/>
  <c r="J330"/>
  <c r="I315"/>
  <c r="J315"/>
  <c r="I316"/>
  <c r="J316"/>
  <c r="I317"/>
  <c r="J317"/>
  <c r="I284"/>
  <c r="J284"/>
  <c r="I285"/>
  <c r="J285"/>
  <c r="I286"/>
  <c r="J286"/>
  <c r="J29" i="9" l="1"/>
  <c r="J84" i="5" l="1"/>
  <c r="J287" i="11" l="1"/>
  <c r="J288"/>
  <c r="J289"/>
  <c r="J290"/>
  <c r="J291"/>
  <c r="I287"/>
  <c r="I288"/>
  <c r="I289"/>
  <c r="I290"/>
  <c r="I291"/>
  <c r="I297"/>
  <c r="J297"/>
  <c r="L297" s="1"/>
  <c r="J294" i="20"/>
  <c r="I294"/>
  <c r="J293"/>
  <c r="I293"/>
  <c r="J292"/>
  <c r="I292"/>
  <c r="J291"/>
  <c r="I291"/>
  <c r="J290"/>
  <c r="I290"/>
  <c r="J289"/>
  <c r="I289"/>
  <c r="J288"/>
  <c r="I288"/>
  <c r="J271"/>
  <c r="I271"/>
  <c r="J270"/>
  <c r="I270"/>
  <c r="J269"/>
  <c r="I269"/>
  <c r="J268"/>
  <c r="I268"/>
  <c r="J267"/>
  <c r="I267"/>
  <c r="J266"/>
  <c r="I266"/>
  <c r="J265"/>
  <c r="I265"/>
  <c r="J251"/>
  <c r="I251"/>
  <c r="J250"/>
  <c r="I250"/>
  <c r="J249"/>
  <c r="I249"/>
  <c r="J248"/>
  <c r="I248"/>
  <c r="J247"/>
  <c r="I247"/>
  <c r="J227"/>
  <c r="I227"/>
  <c r="J226"/>
  <c r="I226"/>
  <c r="J225"/>
  <c r="I225"/>
  <c r="J224"/>
  <c r="I224"/>
  <c r="J223"/>
  <c r="I223"/>
  <c r="J222"/>
  <c r="I222"/>
  <c r="J221"/>
  <c r="I221"/>
  <c r="J220"/>
  <c r="I220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59"/>
  <c r="I159"/>
  <c r="J158"/>
  <c r="I158"/>
  <c r="J157"/>
  <c r="I157"/>
  <c r="J156"/>
  <c r="I156"/>
  <c r="J155"/>
  <c r="I155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I259" i="11"/>
  <c r="J259"/>
  <c r="L259" s="1"/>
  <c r="I260"/>
  <c r="J260"/>
  <c r="L260" s="1"/>
  <c r="I261"/>
  <c r="J261"/>
  <c r="L261" s="1"/>
  <c r="I262"/>
  <c r="J262"/>
  <c r="L262" s="1"/>
  <c r="I263"/>
  <c r="J263"/>
  <c r="L263" s="1"/>
  <c r="I264"/>
  <c r="J264"/>
  <c r="L264" s="1"/>
  <c r="I265"/>
  <c r="J265"/>
  <c r="L265" s="1"/>
  <c r="I266"/>
  <c r="J266"/>
  <c r="L266" s="1"/>
  <c r="I267"/>
  <c r="J267"/>
  <c r="L267" s="1"/>
  <c r="I268"/>
  <c r="J268"/>
  <c r="L268" s="1"/>
  <c r="I269"/>
  <c r="J269"/>
  <c r="L269" s="1"/>
  <c r="I270"/>
  <c r="J270"/>
  <c r="L270" s="1"/>
  <c r="I271"/>
  <c r="J271"/>
  <c r="L271" s="1"/>
  <c r="I272"/>
  <c r="J272"/>
  <c r="L272" s="1"/>
  <c r="I273"/>
  <c r="J273"/>
  <c r="L273" s="1"/>
  <c r="I274"/>
  <c r="J274"/>
  <c r="L274" s="1"/>
  <c r="I275"/>
  <c r="J275"/>
  <c r="L275" s="1"/>
  <c r="I276"/>
  <c r="J276"/>
  <c r="L276" s="1"/>
  <c r="I277"/>
  <c r="J277"/>
  <c r="L277" s="1"/>
  <c r="I278"/>
  <c r="J278"/>
  <c r="L278" s="1"/>
  <c r="I279"/>
  <c r="J279"/>
  <c r="L279" s="1"/>
  <c r="I280"/>
  <c r="J280"/>
  <c r="L280" s="1"/>
  <c r="I281"/>
  <c r="J281"/>
  <c r="L281" s="1"/>
  <c r="I282"/>
  <c r="J282"/>
  <c r="L282" s="1"/>
  <c r="I283"/>
  <c r="J283"/>
  <c r="I292"/>
  <c r="J292"/>
  <c r="L292" s="1"/>
  <c r="I293"/>
  <c r="J293"/>
  <c r="L293" s="1"/>
  <c r="I294"/>
  <c r="J294"/>
  <c r="L294" s="1"/>
  <c r="I295"/>
  <c r="J295"/>
  <c r="L295" s="1"/>
  <c r="I296"/>
  <c r="J296"/>
  <c r="L296" s="1"/>
  <c r="I298"/>
  <c r="J298"/>
  <c r="L298" s="1"/>
  <c r="I299"/>
  <c r="J299"/>
  <c r="L299" s="1"/>
  <c r="I300"/>
  <c r="J300"/>
  <c r="L300" s="1"/>
  <c r="I301"/>
  <c r="J301"/>
  <c r="L301" s="1"/>
  <c r="I302"/>
  <c r="J302"/>
  <c r="L302" s="1"/>
  <c r="I303"/>
  <c r="J303"/>
  <c r="L303" s="1"/>
  <c r="I304"/>
  <c r="J304"/>
  <c r="L304" s="1"/>
  <c r="I305"/>
  <c r="J305"/>
  <c r="L305" s="1"/>
  <c r="I306"/>
  <c r="J306"/>
  <c r="L306" s="1"/>
  <c r="I307"/>
  <c r="J307"/>
  <c r="L307" s="1"/>
  <c r="I308"/>
  <c r="J308"/>
  <c r="L308" s="1"/>
  <c r="I309"/>
  <c r="J309"/>
  <c r="L309" s="1"/>
  <c r="I310"/>
  <c r="J310"/>
  <c r="L310" s="1"/>
  <c r="I311"/>
  <c r="J311"/>
  <c r="L311" s="1"/>
  <c r="I312"/>
  <c r="J312"/>
  <c r="L312" s="1"/>
  <c r="I313"/>
  <c r="J313"/>
  <c r="L313" s="1"/>
  <c r="I314"/>
  <c r="J314"/>
  <c r="L314" s="1"/>
  <c r="I319"/>
  <c r="J319"/>
  <c r="L319" s="1"/>
  <c r="I320"/>
  <c r="J320"/>
  <c r="L320" s="1"/>
  <c r="I321"/>
  <c r="J321"/>
  <c r="L321" s="1"/>
  <c r="I322"/>
  <c r="J322"/>
  <c r="L322" s="1"/>
  <c r="I323"/>
  <c r="J323"/>
  <c r="L323" s="1"/>
  <c r="I324"/>
  <c r="J324"/>
  <c r="L324" s="1"/>
  <c r="I325"/>
  <c r="J325"/>
  <c r="L325" s="1"/>
  <c r="I336"/>
  <c r="J336"/>
  <c r="L336" s="1"/>
  <c r="I337"/>
  <c r="J337"/>
  <c r="L337" s="1"/>
  <c r="I338"/>
  <c r="J338"/>
  <c r="L338" s="1"/>
  <c r="I339"/>
  <c r="J339"/>
  <c r="L339" s="1"/>
  <c r="I340"/>
  <c r="J340"/>
  <c r="L340" s="1"/>
  <c r="J318"/>
  <c r="L318" s="1"/>
  <c r="I318"/>
  <c r="I345"/>
  <c r="I346"/>
  <c r="I347"/>
  <c r="I348"/>
  <c r="I349"/>
  <c r="I350"/>
  <c r="I351"/>
  <c r="I352"/>
  <c r="I353"/>
  <c r="I354"/>
  <c r="I355"/>
  <c r="J368"/>
  <c r="L368" s="1"/>
  <c r="I368"/>
  <c r="J367"/>
  <c r="L367" s="1"/>
  <c r="I367"/>
  <c r="J366"/>
  <c r="L366" s="1"/>
  <c r="I366"/>
  <c r="J365"/>
  <c r="L365" s="1"/>
  <c r="I365"/>
  <c r="J364"/>
  <c r="L364" s="1"/>
  <c r="I364"/>
  <c r="J363"/>
  <c r="L363" s="1"/>
  <c r="I363"/>
  <c r="J362"/>
  <c r="L362" s="1"/>
  <c r="I362"/>
  <c r="J355"/>
  <c r="L355" s="1"/>
  <c r="J354"/>
  <c r="L354" s="1"/>
  <c r="J353"/>
  <c r="L353" s="1"/>
  <c r="J352"/>
  <c r="L352" s="1"/>
  <c r="J351"/>
  <c r="L351" s="1"/>
  <c r="J350"/>
  <c r="L350" s="1"/>
  <c r="J349"/>
  <c r="L349" s="1"/>
  <c r="J348"/>
  <c r="L348" s="1"/>
  <c r="J347"/>
  <c r="L347" s="1"/>
  <c r="J346"/>
  <c r="L346" s="1"/>
  <c r="J345"/>
  <c r="L345" s="1"/>
  <c r="J17" i="20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2"/>
  <c r="I2"/>
  <c r="I19" l="1"/>
  <c r="I20"/>
  <c r="I21"/>
  <c r="I22"/>
  <c r="I23"/>
  <c r="I24"/>
  <c r="I25"/>
  <c r="I26"/>
  <c r="I27"/>
  <c r="I28"/>
  <c r="I29"/>
  <c r="I30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52"/>
  <c r="I253"/>
  <c r="I254"/>
  <c r="I255"/>
  <c r="I256"/>
  <c r="I257"/>
  <c r="I258"/>
  <c r="I259"/>
  <c r="I260"/>
  <c r="I261"/>
  <c r="I262"/>
  <c r="I263"/>
  <c r="I264"/>
  <c r="I272"/>
  <c r="I273"/>
  <c r="I274"/>
  <c r="I275"/>
  <c r="I276"/>
  <c r="I277"/>
  <c r="I278"/>
  <c r="I279"/>
  <c r="I280"/>
  <c r="I281"/>
  <c r="I282"/>
  <c r="I283"/>
  <c r="I284"/>
  <c r="I285"/>
  <c r="I286"/>
  <c r="I287"/>
  <c r="I295"/>
  <c r="I296"/>
  <c r="I297"/>
  <c r="I298"/>
  <c r="I299"/>
  <c r="I300"/>
  <c r="I301"/>
  <c r="I302"/>
  <c r="I303"/>
  <c r="I304"/>
  <c r="I305"/>
  <c r="I306"/>
  <c r="I307"/>
  <c r="I308"/>
  <c r="I309"/>
  <c r="I310"/>
  <c r="I18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52"/>
  <c r="J253"/>
  <c r="J254"/>
  <c r="J255"/>
  <c r="J256"/>
  <c r="J257"/>
  <c r="J258"/>
  <c r="J259"/>
  <c r="J260"/>
  <c r="J261"/>
  <c r="J262"/>
  <c r="J263"/>
  <c r="J264"/>
  <c r="J272"/>
  <c r="J273"/>
  <c r="J274"/>
  <c r="J275"/>
  <c r="J276"/>
  <c r="J277"/>
  <c r="J278"/>
  <c r="J279"/>
  <c r="J280"/>
  <c r="J281"/>
  <c r="J282"/>
  <c r="J283"/>
  <c r="J284"/>
  <c r="J285"/>
  <c r="J286"/>
  <c r="J287"/>
  <c r="J295"/>
  <c r="J296"/>
  <c r="J297"/>
  <c r="J298"/>
  <c r="J299"/>
  <c r="J300"/>
  <c r="J301"/>
  <c r="J302"/>
  <c r="J303"/>
  <c r="J304"/>
  <c r="J305"/>
  <c r="J306"/>
  <c r="J307"/>
  <c r="J308"/>
  <c r="J309"/>
  <c r="J310"/>
  <c r="J3" i="10"/>
  <c r="J4"/>
  <c r="J5"/>
  <c r="J6"/>
  <c r="J7"/>
  <c r="J8"/>
  <c r="J9"/>
  <c r="J10"/>
  <c r="J11"/>
  <c r="J12"/>
  <c r="J2"/>
  <c r="L154" i="8"/>
  <c r="L155"/>
  <c r="L156"/>
  <c r="L157"/>
  <c r="L158"/>
  <c r="L159"/>
  <c r="L160"/>
  <c r="L161"/>
  <c r="L162"/>
  <c r="L163"/>
  <c r="L164"/>
  <c r="L165"/>
  <c r="L153"/>
  <c r="L113"/>
  <c r="L114"/>
  <c r="L115"/>
  <c r="L116"/>
  <c r="L117"/>
  <c r="L118"/>
  <c r="L119"/>
  <c r="L120"/>
  <c r="L121"/>
  <c r="L122"/>
  <c r="L123"/>
  <c r="L124"/>
  <c r="L112"/>
  <c r="L42"/>
  <c r="L31"/>
  <c r="L32"/>
  <c r="L33"/>
  <c r="L34"/>
  <c r="L35"/>
  <c r="L36"/>
  <c r="L37"/>
  <c r="L38"/>
  <c r="L39"/>
  <c r="L40"/>
  <c r="L41"/>
  <c r="L30"/>
  <c r="L125" i="7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2"/>
  <c r="L125" i="6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2"/>
  <c r="L125" i="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2"/>
  <c r="L3" i="4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2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125" i="3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25" i="2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2"/>
  <c r="L125" i="1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2"/>
  <c r="J370" i="7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L295" s="1"/>
  <c r="I295"/>
  <c r="J294"/>
  <c r="L294" s="1"/>
  <c r="I294"/>
  <c r="J293"/>
  <c r="L293" s="1"/>
  <c r="I293"/>
  <c r="J292"/>
  <c r="L292" s="1"/>
  <c r="I292"/>
  <c r="J291"/>
  <c r="L291" s="1"/>
  <c r="I291"/>
  <c r="J290"/>
  <c r="L290" s="1"/>
  <c r="I290"/>
  <c r="J289"/>
  <c r="L289" s="1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2"/>
  <c r="I126" i="2"/>
  <c r="J126"/>
  <c r="I127"/>
  <c r="J127"/>
  <c r="I128"/>
  <c r="J128"/>
  <c r="I129"/>
  <c r="J129"/>
  <c r="I130"/>
  <c r="J130"/>
  <c r="I131"/>
  <c r="J131"/>
  <c r="I132"/>
  <c r="J132"/>
  <c r="I133"/>
  <c r="J133"/>
  <c r="I134"/>
  <c r="J134"/>
  <c r="I135"/>
  <c r="J135"/>
  <c r="I136"/>
  <c r="J136"/>
  <c r="I137"/>
  <c r="J137"/>
  <c r="I138"/>
  <c r="J138"/>
  <c r="I139"/>
  <c r="J139"/>
  <c r="I140"/>
  <c r="J140"/>
  <c r="I141"/>
  <c r="J141"/>
  <c r="I142"/>
  <c r="J142"/>
  <c r="I143"/>
  <c r="J143"/>
  <c r="I144"/>
  <c r="J144"/>
  <c r="I145"/>
  <c r="J145"/>
  <c r="I146"/>
  <c r="J146"/>
  <c r="I147"/>
  <c r="J147"/>
  <c r="I148"/>
  <c r="J148"/>
  <c r="I149"/>
  <c r="J149"/>
  <c r="I150"/>
  <c r="J150"/>
  <c r="I151"/>
  <c r="J151"/>
  <c r="I152"/>
  <c r="J152"/>
  <c r="I153"/>
  <c r="J153"/>
  <c r="I154"/>
  <c r="J154"/>
  <c r="I155"/>
  <c r="J155"/>
  <c r="I156"/>
  <c r="J156"/>
  <c r="I157"/>
  <c r="J157"/>
  <c r="I158"/>
  <c r="J158"/>
  <c r="I159"/>
  <c r="J159"/>
  <c r="I160"/>
  <c r="J160"/>
  <c r="I161"/>
  <c r="J161"/>
  <c r="I162"/>
  <c r="J162"/>
  <c r="I163"/>
  <c r="J163"/>
  <c r="I164"/>
  <c r="J164"/>
  <c r="I165"/>
  <c r="J165"/>
  <c r="J125"/>
  <c r="I125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J2"/>
  <c r="I2"/>
  <c r="I125" i="1"/>
  <c r="J125"/>
  <c r="I126"/>
  <c r="J126"/>
  <c r="I127"/>
  <c r="J127"/>
  <c r="I128"/>
  <c r="J128"/>
  <c r="I129"/>
  <c r="J129"/>
  <c r="I130"/>
  <c r="J130"/>
  <c r="I131"/>
  <c r="J131"/>
  <c r="I132"/>
  <c r="J132"/>
  <c r="I133"/>
  <c r="J133"/>
  <c r="I134"/>
  <c r="J134"/>
  <c r="I135"/>
  <c r="J135"/>
  <c r="I136"/>
  <c r="J136"/>
  <c r="I137"/>
  <c r="J137"/>
  <c r="I138"/>
  <c r="J138"/>
  <c r="I139"/>
  <c r="J139"/>
  <c r="I140"/>
  <c r="J140"/>
  <c r="I141"/>
  <c r="J141"/>
  <c r="I142"/>
  <c r="J142"/>
  <c r="I143"/>
  <c r="J143"/>
  <c r="I144"/>
  <c r="J144"/>
  <c r="I145"/>
  <c r="J145"/>
  <c r="I146"/>
  <c r="J146"/>
  <c r="I147"/>
  <c r="J147"/>
  <c r="I148"/>
  <c r="J148"/>
  <c r="I149"/>
  <c r="J149"/>
  <c r="I150"/>
  <c r="J150"/>
  <c r="I151"/>
  <c r="J151"/>
  <c r="I152"/>
  <c r="J152"/>
  <c r="I153"/>
  <c r="J153"/>
  <c r="I154"/>
  <c r="J154"/>
  <c r="I155"/>
  <c r="J155"/>
  <c r="I156"/>
  <c r="J156"/>
  <c r="I157"/>
  <c r="J157"/>
  <c r="I158"/>
  <c r="J158"/>
  <c r="I159"/>
  <c r="J159"/>
  <c r="I160"/>
  <c r="J160"/>
  <c r="I161"/>
  <c r="J161"/>
  <c r="I162"/>
  <c r="J162"/>
  <c r="I163"/>
  <c r="J163"/>
  <c r="I164"/>
  <c r="J164"/>
  <c r="I165"/>
  <c r="J165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3" i="7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2"/>
  <c r="J3" i="6"/>
  <c r="L3" i="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2"/>
  <c r="L43"/>
  <c r="G30" i="20"/>
  <c r="J30" s="1"/>
  <c r="G29"/>
  <c r="J29" s="1"/>
  <c r="G28"/>
  <c r="J28" s="1"/>
  <c r="G27"/>
  <c r="J27" s="1"/>
  <c r="G26"/>
  <c r="J26" s="1"/>
  <c r="G25"/>
  <c r="J25" s="1"/>
  <c r="G24"/>
  <c r="J24" s="1"/>
  <c r="G23"/>
  <c r="J23" s="1"/>
  <c r="G22"/>
  <c r="J22" s="1"/>
  <c r="G21"/>
  <c r="J21" s="1"/>
  <c r="G20"/>
  <c r="J20" s="1"/>
  <c r="G19"/>
  <c r="J19" s="1"/>
  <c r="G18"/>
  <c r="J18" s="1"/>
  <c r="I2" i="6"/>
  <c r="J2"/>
  <c r="I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125"/>
  <c r="J125"/>
  <c r="I126"/>
  <c r="J126"/>
  <c r="I127"/>
  <c r="J127"/>
  <c r="I128"/>
  <c r="J128"/>
  <c r="I129"/>
  <c r="J129"/>
  <c r="I130"/>
  <c r="J130"/>
  <c r="I131"/>
  <c r="J131"/>
  <c r="I132"/>
  <c r="J132"/>
  <c r="I133"/>
  <c r="J133"/>
  <c r="I134"/>
  <c r="J134"/>
  <c r="I135"/>
  <c r="J135"/>
  <c r="I136"/>
  <c r="J136"/>
  <c r="I137"/>
  <c r="J137"/>
  <c r="I138"/>
  <c r="J138"/>
  <c r="I139"/>
  <c r="J139"/>
  <c r="I140"/>
  <c r="J140"/>
  <c r="I141"/>
  <c r="J141"/>
  <c r="I142"/>
  <c r="J142"/>
  <c r="I143"/>
  <c r="J143"/>
  <c r="I144"/>
  <c r="J144"/>
  <c r="I145"/>
  <c r="J145"/>
  <c r="I146"/>
  <c r="J146"/>
  <c r="I147"/>
  <c r="J147"/>
  <c r="I148"/>
  <c r="J148"/>
  <c r="I149"/>
  <c r="J149"/>
  <c r="I150"/>
  <c r="J150"/>
  <c r="I151"/>
  <c r="J151"/>
  <c r="I152"/>
  <c r="J152"/>
  <c r="I153"/>
  <c r="J153"/>
  <c r="I154"/>
  <c r="J154"/>
  <c r="I155"/>
  <c r="J155"/>
  <c r="I156"/>
  <c r="J156"/>
  <c r="I157"/>
  <c r="J157"/>
  <c r="I158"/>
  <c r="J158"/>
  <c r="I159"/>
  <c r="J159"/>
  <c r="I160"/>
  <c r="J160"/>
  <c r="I161"/>
  <c r="J161"/>
  <c r="I162"/>
  <c r="J162"/>
  <c r="I163"/>
  <c r="J163"/>
  <c r="I164"/>
  <c r="J164"/>
  <c r="I165"/>
  <c r="J165"/>
  <c r="I2" i="5"/>
  <c r="J2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125"/>
  <c r="J125"/>
  <c r="I126"/>
  <c r="J126"/>
  <c r="I127"/>
  <c r="J127"/>
  <c r="I128"/>
  <c r="J128"/>
  <c r="I129"/>
  <c r="J129"/>
  <c r="I130"/>
  <c r="J130"/>
  <c r="I131"/>
  <c r="J131"/>
  <c r="I132"/>
  <c r="J132"/>
  <c r="I133"/>
  <c r="J133"/>
  <c r="I134"/>
  <c r="J134"/>
  <c r="I135"/>
  <c r="J135"/>
  <c r="I136"/>
  <c r="J136"/>
  <c r="I137"/>
  <c r="J137"/>
  <c r="I138"/>
  <c r="J138"/>
  <c r="I139"/>
  <c r="J139"/>
  <c r="I140"/>
  <c r="J140"/>
  <c r="I141"/>
  <c r="J141"/>
  <c r="I142"/>
  <c r="J142"/>
  <c r="I143"/>
  <c r="J143"/>
  <c r="I144"/>
  <c r="J144"/>
  <c r="I145"/>
  <c r="J145"/>
  <c r="I146"/>
  <c r="J146"/>
  <c r="I147"/>
  <c r="J147"/>
  <c r="I148"/>
  <c r="J148"/>
  <c r="I149"/>
  <c r="J149"/>
  <c r="I150"/>
  <c r="J150"/>
  <c r="I151"/>
  <c r="J151"/>
  <c r="I152"/>
  <c r="J152"/>
  <c r="I153"/>
  <c r="J153"/>
  <c r="I154"/>
  <c r="J154"/>
  <c r="I155"/>
  <c r="J155"/>
  <c r="I156"/>
  <c r="J156"/>
  <c r="I157"/>
  <c r="J157"/>
  <c r="I158"/>
  <c r="J158"/>
  <c r="I159"/>
  <c r="J159"/>
  <c r="I160"/>
  <c r="J160"/>
  <c r="I161"/>
  <c r="J161"/>
  <c r="I162"/>
  <c r="J162"/>
  <c r="I163"/>
  <c r="J163"/>
  <c r="I164"/>
  <c r="J164"/>
  <c r="I165"/>
  <c r="J165"/>
  <c r="I2" i="4"/>
  <c r="J2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125"/>
  <c r="J125"/>
  <c r="I126"/>
  <c r="J126"/>
  <c r="I127"/>
  <c r="J127"/>
  <c r="I128"/>
  <c r="J128"/>
  <c r="I129"/>
  <c r="J129"/>
  <c r="I130"/>
  <c r="J130"/>
  <c r="I131"/>
  <c r="J131"/>
  <c r="I132"/>
  <c r="J132"/>
  <c r="I133"/>
  <c r="J133"/>
  <c r="I134"/>
  <c r="J134"/>
  <c r="I135"/>
  <c r="J135"/>
  <c r="I136"/>
  <c r="J136"/>
  <c r="I137"/>
  <c r="J137"/>
  <c r="I138"/>
  <c r="J138"/>
  <c r="I139"/>
  <c r="J139"/>
  <c r="I140"/>
  <c r="J140"/>
  <c r="I141"/>
  <c r="J141"/>
  <c r="I142"/>
  <c r="J142"/>
  <c r="I143"/>
  <c r="J143"/>
  <c r="I144"/>
  <c r="J144"/>
  <c r="I145"/>
  <c r="J145"/>
  <c r="I146"/>
  <c r="J146"/>
  <c r="I147"/>
  <c r="J147"/>
  <c r="I148"/>
  <c r="J148"/>
  <c r="I149"/>
  <c r="J149"/>
  <c r="I150"/>
  <c r="J150"/>
  <c r="I151"/>
  <c r="J151"/>
  <c r="I152"/>
  <c r="J152"/>
  <c r="I153"/>
  <c r="J153"/>
  <c r="I154"/>
  <c r="J154"/>
  <c r="I155"/>
  <c r="J155"/>
  <c r="I156"/>
  <c r="J156"/>
  <c r="I157"/>
  <c r="J157"/>
  <c r="I158"/>
  <c r="J158"/>
  <c r="I159"/>
  <c r="J159"/>
  <c r="I160"/>
  <c r="J160"/>
  <c r="I161"/>
  <c r="J161"/>
  <c r="I162"/>
  <c r="J162"/>
  <c r="I163"/>
  <c r="J163"/>
  <c r="I164"/>
  <c r="J164"/>
  <c r="I165"/>
  <c r="J165"/>
  <c r="I2" i="3"/>
  <c r="J2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125"/>
  <c r="J125"/>
  <c r="I126"/>
  <c r="J126"/>
  <c r="I127"/>
  <c r="J127"/>
  <c r="I128"/>
  <c r="J128"/>
  <c r="I129"/>
  <c r="J129"/>
  <c r="I130"/>
  <c r="J130"/>
  <c r="I131"/>
  <c r="J131"/>
  <c r="I132"/>
  <c r="J132"/>
  <c r="I133"/>
  <c r="J133"/>
  <c r="I134"/>
  <c r="J134"/>
  <c r="I135"/>
  <c r="J135"/>
  <c r="I136"/>
  <c r="J136"/>
  <c r="I137"/>
  <c r="J137"/>
  <c r="I138"/>
  <c r="J138"/>
  <c r="I139"/>
  <c r="J139"/>
  <c r="I140"/>
  <c r="J140"/>
  <c r="I141"/>
  <c r="J141"/>
  <c r="I142"/>
  <c r="J142"/>
  <c r="I143"/>
  <c r="J143"/>
  <c r="I144"/>
  <c r="J144"/>
  <c r="I145"/>
  <c r="J145"/>
  <c r="I146"/>
  <c r="J146"/>
  <c r="I147"/>
  <c r="J147"/>
  <c r="I148"/>
  <c r="J148"/>
  <c r="I149"/>
  <c r="J149"/>
  <c r="I150"/>
  <c r="J150"/>
  <c r="I151"/>
  <c r="J151"/>
  <c r="I152"/>
  <c r="J152"/>
  <c r="I153"/>
  <c r="J153"/>
  <c r="I154"/>
  <c r="J154"/>
  <c r="I155"/>
  <c r="J155"/>
  <c r="I156"/>
  <c r="J156"/>
  <c r="I157"/>
  <c r="J157"/>
  <c r="I158"/>
  <c r="J158"/>
  <c r="I159"/>
  <c r="J159"/>
  <c r="I160"/>
  <c r="J160"/>
  <c r="I161"/>
  <c r="J161"/>
  <c r="I162"/>
  <c r="J162"/>
  <c r="I163"/>
  <c r="J163"/>
  <c r="I164"/>
  <c r="J164"/>
  <c r="I165"/>
  <c r="J165"/>
  <c r="I4" i="9"/>
  <c r="L4"/>
  <c r="I5"/>
  <c r="J5"/>
  <c r="L5" s="1"/>
  <c r="I6"/>
  <c r="J6"/>
  <c r="L6" s="1"/>
  <c r="I7"/>
  <c r="J7"/>
  <c r="L7" s="1"/>
  <c r="I8"/>
  <c r="J8"/>
  <c r="L8" s="1"/>
  <c r="I9"/>
  <c r="J9"/>
  <c r="L9" s="1"/>
  <c r="I10"/>
  <c r="J10"/>
  <c r="L10" s="1"/>
  <c r="I11"/>
  <c r="J11"/>
  <c r="L11" s="1"/>
  <c r="I12"/>
  <c r="J12"/>
  <c r="L12" s="1"/>
  <c r="I13"/>
  <c r="J13"/>
  <c r="L13" s="1"/>
  <c r="I14"/>
  <c r="J14"/>
  <c r="L14" s="1"/>
  <c r="I15"/>
  <c r="J15"/>
  <c r="L15" s="1"/>
  <c r="I16"/>
  <c r="J16"/>
  <c r="L16" s="1"/>
  <c r="I17"/>
  <c r="J17"/>
  <c r="L17" s="1"/>
  <c r="I18"/>
  <c r="J18"/>
  <c r="L18" s="1"/>
  <c r="I55"/>
  <c r="J55"/>
  <c r="L55" s="1"/>
  <c r="I56"/>
  <c r="J56"/>
  <c r="L56" s="1"/>
  <c r="I57"/>
  <c r="J57"/>
  <c r="L57" s="1"/>
  <c r="I58"/>
  <c r="J58"/>
  <c r="L58" s="1"/>
  <c r="I59"/>
  <c r="J59"/>
  <c r="L59" s="1"/>
  <c r="I60"/>
  <c r="J60"/>
  <c r="L60" s="1"/>
  <c r="I61"/>
  <c r="J61"/>
  <c r="L61" s="1"/>
  <c r="I62"/>
  <c r="J62"/>
  <c r="L62" s="1"/>
  <c r="I63"/>
  <c r="J63"/>
  <c r="L63" s="1"/>
  <c r="I64"/>
  <c r="J64"/>
  <c r="L64" s="1"/>
  <c r="I65"/>
  <c r="J65"/>
  <c r="L65" s="1"/>
  <c r="I66"/>
  <c r="J66"/>
  <c r="L66" s="1"/>
  <c r="I67"/>
  <c r="J67"/>
  <c r="L67" s="1"/>
  <c r="I68"/>
  <c r="J68"/>
  <c r="L68" s="1"/>
  <c r="I69"/>
  <c r="J69"/>
  <c r="L69" s="1"/>
  <c r="I144" i="10"/>
  <c r="I145"/>
  <c r="I146"/>
  <c r="I147"/>
  <c r="I148"/>
  <c r="I149"/>
  <c r="I150"/>
  <c r="I151"/>
  <c r="I152"/>
  <c r="I153"/>
  <c r="I134"/>
  <c r="J134"/>
  <c r="I135"/>
  <c r="J135"/>
  <c r="I136"/>
  <c r="I137"/>
  <c r="I138"/>
  <c r="I139"/>
  <c r="I140"/>
  <c r="I141"/>
  <c r="I142"/>
  <c r="I143"/>
  <c r="I121"/>
  <c r="J121"/>
  <c r="I122"/>
  <c r="J122"/>
  <c r="I123"/>
  <c r="J123"/>
  <c r="I124"/>
  <c r="J124"/>
  <c r="I125"/>
  <c r="J125"/>
  <c r="I126"/>
  <c r="J126"/>
  <c r="I127"/>
  <c r="J127"/>
  <c r="I128"/>
  <c r="J128"/>
  <c r="I129"/>
  <c r="J129"/>
  <c r="I130"/>
  <c r="J130"/>
  <c r="I131"/>
  <c r="J131"/>
  <c r="I132"/>
  <c r="J132"/>
  <c r="I133"/>
  <c r="J133"/>
  <c r="I3"/>
  <c r="I4"/>
  <c r="I5"/>
  <c r="I6"/>
  <c r="I7"/>
  <c r="I8"/>
  <c r="I9"/>
  <c r="I10"/>
  <c r="I11"/>
  <c r="I12"/>
  <c r="I13"/>
  <c r="J13"/>
  <c r="I14"/>
  <c r="J14"/>
  <c r="I15"/>
  <c r="J15"/>
  <c r="I16"/>
  <c r="J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2"/>
  <c r="I163"/>
  <c r="I162"/>
  <c r="I161"/>
  <c r="I160"/>
  <c r="I159"/>
  <c r="I158"/>
  <c r="I157"/>
  <c r="I156"/>
  <c r="I155"/>
  <c r="I154"/>
  <c r="I44"/>
  <c r="I43"/>
  <c r="I42"/>
  <c r="I41"/>
  <c r="I40"/>
  <c r="I39"/>
  <c r="I38"/>
  <c r="I37"/>
  <c r="I36"/>
  <c r="I35"/>
  <c r="I181" i="11"/>
  <c r="J181"/>
  <c r="I182"/>
  <c r="I183"/>
  <c r="I184"/>
  <c r="I185"/>
  <c r="I186"/>
  <c r="I187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G192"/>
  <c r="J192" s="1"/>
  <c r="J191"/>
  <c r="I191"/>
  <c r="I190"/>
  <c r="I189"/>
  <c r="I188"/>
  <c r="G182"/>
  <c r="J182" s="1"/>
  <c r="I2" i="8"/>
  <c r="J2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125"/>
  <c r="J125"/>
  <c r="I126"/>
  <c r="J126"/>
  <c r="I127"/>
  <c r="J127"/>
  <c r="I128"/>
  <c r="J128"/>
  <c r="I129"/>
  <c r="J129"/>
  <c r="I130"/>
  <c r="J130"/>
  <c r="I131"/>
  <c r="J131"/>
  <c r="I132"/>
  <c r="J132"/>
  <c r="I133"/>
  <c r="J133"/>
  <c r="I134"/>
  <c r="J134"/>
  <c r="I135"/>
  <c r="J135"/>
  <c r="I136"/>
  <c r="J136"/>
  <c r="I137"/>
  <c r="J137"/>
  <c r="I138"/>
  <c r="J138"/>
  <c r="I139"/>
  <c r="J139"/>
  <c r="I140"/>
  <c r="J140"/>
  <c r="I141"/>
  <c r="J141"/>
  <c r="I142"/>
  <c r="J142"/>
  <c r="I143"/>
  <c r="J143"/>
  <c r="I144"/>
  <c r="J144"/>
  <c r="I145"/>
  <c r="J145"/>
  <c r="I146"/>
  <c r="J146"/>
  <c r="I147"/>
  <c r="J147"/>
  <c r="I148"/>
  <c r="J148"/>
  <c r="I149"/>
  <c r="J149"/>
  <c r="I150"/>
  <c r="J150"/>
  <c r="I151"/>
  <c r="J151"/>
  <c r="I152"/>
  <c r="J152"/>
  <c r="I153"/>
  <c r="J153"/>
  <c r="I154"/>
  <c r="J154"/>
  <c r="I155"/>
  <c r="J155"/>
  <c r="I156"/>
  <c r="J156"/>
  <c r="I157"/>
  <c r="J157"/>
  <c r="I158"/>
  <c r="J158"/>
  <c r="I159"/>
  <c r="J159"/>
  <c r="I160"/>
  <c r="J160"/>
  <c r="I161"/>
  <c r="J161"/>
  <c r="I162"/>
  <c r="J162"/>
  <c r="I163"/>
  <c r="J163"/>
  <c r="I164"/>
  <c r="J164"/>
  <c r="I165"/>
  <c r="J165"/>
  <c r="I94" i="11"/>
  <c r="J94"/>
  <c r="I95"/>
  <c r="I96"/>
  <c r="I97"/>
  <c r="I98"/>
  <c r="I99"/>
  <c r="I100"/>
  <c r="I101"/>
  <c r="I102"/>
  <c r="I103"/>
  <c r="G95"/>
  <c r="J95" s="1"/>
  <c r="I124"/>
  <c r="I123"/>
  <c r="I122"/>
  <c r="I121"/>
  <c r="I120"/>
  <c r="I119"/>
  <c r="I118"/>
  <c r="I117"/>
  <c r="I116"/>
  <c r="I115"/>
  <c r="I224"/>
  <c r="I225"/>
  <c r="I226"/>
  <c r="I227"/>
  <c r="I228"/>
  <c r="I229"/>
  <c r="I230"/>
  <c r="I231"/>
  <c r="I232"/>
  <c r="J223"/>
  <c r="I223"/>
  <c r="G224"/>
  <c r="J224" s="1"/>
  <c r="I212"/>
  <c r="J212"/>
  <c r="I213"/>
  <c r="J213"/>
  <c r="I214"/>
  <c r="J214"/>
  <c r="I215"/>
  <c r="J215"/>
  <c r="I216"/>
  <c r="J216"/>
  <c r="I217"/>
  <c r="J217"/>
  <c r="I218"/>
  <c r="J218"/>
  <c r="I219"/>
  <c r="J219"/>
  <c r="I220"/>
  <c r="J220"/>
  <c r="I221"/>
  <c r="J221"/>
  <c r="I222"/>
  <c r="J222"/>
  <c r="I233"/>
  <c r="J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G234"/>
  <c r="J234" s="1"/>
  <c r="I23"/>
  <c r="J23"/>
  <c r="L23" s="1"/>
  <c r="I24"/>
  <c r="J24"/>
  <c r="L24" s="1"/>
  <c r="I25"/>
  <c r="J25"/>
  <c r="L25" s="1"/>
  <c r="I26"/>
  <c r="J26"/>
  <c r="L26" s="1"/>
  <c r="I27"/>
  <c r="J27"/>
  <c r="L27" s="1"/>
  <c r="I28"/>
  <c r="J28"/>
  <c r="L28" s="1"/>
  <c r="I29"/>
  <c r="J29"/>
  <c r="L29" s="1"/>
  <c r="I30"/>
  <c r="J30"/>
  <c r="L30" s="1"/>
  <c r="I31"/>
  <c r="J31"/>
  <c r="L31" s="1"/>
  <c r="I32"/>
  <c r="J32"/>
  <c r="L32" s="1"/>
  <c r="I33"/>
  <c r="J33"/>
  <c r="L33" s="1"/>
  <c r="I34"/>
  <c r="J34"/>
  <c r="L34" s="1"/>
  <c r="I35"/>
  <c r="J35"/>
  <c r="L35" s="1"/>
  <c r="I36"/>
  <c r="J36"/>
  <c r="L36" s="1"/>
  <c r="I37"/>
  <c r="J37"/>
  <c r="L37" s="1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L22" s="1"/>
  <c r="L355" i="8" s="1"/>
  <c r="J2" i="11"/>
  <c r="I2"/>
  <c r="I126"/>
  <c r="J126"/>
  <c r="I127"/>
  <c r="J127"/>
  <c r="I128"/>
  <c r="I129"/>
  <c r="I130"/>
  <c r="I131"/>
  <c r="I132"/>
  <c r="I133"/>
  <c r="I134"/>
  <c r="I135"/>
  <c r="I136"/>
  <c r="I137"/>
  <c r="I138"/>
  <c r="I139"/>
  <c r="I140"/>
  <c r="J125"/>
  <c r="I125"/>
  <c r="G104"/>
  <c r="G105" s="1"/>
  <c r="I104"/>
  <c r="I105"/>
  <c r="I106"/>
  <c r="I107"/>
  <c r="I108"/>
  <c r="I109"/>
  <c r="I110"/>
  <c r="I111"/>
  <c r="I112"/>
  <c r="I113"/>
  <c r="I114"/>
  <c r="G136" i="10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J164" s="1"/>
  <c r="G17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I5" i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2"/>
  <c r="I3"/>
  <c r="I4"/>
  <c r="G165" i="10" l="1"/>
  <c r="J165" s="1"/>
  <c r="G235" i="11"/>
  <c r="G236" s="1"/>
  <c r="G237" s="1"/>
  <c r="G238" s="1"/>
  <c r="G239" s="1"/>
  <c r="G240" s="1"/>
  <c r="G241" s="1"/>
  <c r="G242" s="1"/>
  <c r="G243" s="1"/>
  <c r="G244" s="1"/>
  <c r="G96"/>
  <c r="G97" s="1"/>
  <c r="G98" s="1"/>
  <c r="G99" s="1"/>
  <c r="G100" s="1"/>
  <c r="G101" s="1"/>
  <c r="G102" s="1"/>
  <c r="G103" s="1"/>
  <c r="J103" s="1"/>
  <c r="G193"/>
  <c r="J193" s="1"/>
  <c r="J96"/>
  <c r="J34" i="10"/>
  <c r="L34" s="1"/>
  <c r="J32"/>
  <c r="J28"/>
  <c r="J26"/>
  <c r="J24"/>
  <c r="J22"/>
  <c r="J20"/>
  <c r="J18"/>
  <c r="J142"/>
  <c r="J140"/>
  <c r="J138"/>
  <c r="J136"/>
  <c r="J152"/>
  <c r="J150"/>
  <c r="J148"/>
  <c r="J146"/>
  <c r="J144"/>
  <c r="J30"/>
  <c r="J33"/>
  <c r="J31"/>
  <c r="J29"/>
  <c r="J27"/>
  <c r="J25"/>
  <c r="J23"/>
  <c r="J21"/>
  <c r="J19"/>
  <c r="J17"/>
  <c r="J143"/>
  <c r="J141"/>
  <c r="J139"/>
  <c r="J137"/>
  <c r="J153"/>
  <c r="L153" s="1"/>
  <c r="J151"/>
  <c r="J149"/>
  <c r="J147"/>
  <c r="J145"/>
  <c r="J154"/>
  <c r="L154" s="1"/>
  <c r="J35"/>
  <c r="L35" s="1"/>
  <c r="G183" i="11"/>
  <c r="J183" s="1"/>
  <c r="G245"/>
  <c r="J244"/>
  <c r="J243"/>
  <c r="J239"/>
  <c r="J237"/>
  <c r="J235"/>
  <c r="G225"/>
  <c r="J242"/>
  <c r="J240"/>
  <c r="J238"/>
  <c r="J105"/>
  <c r="G106"/>
  <c r="J104"/>
  <c r="G166" i="10" l="1"/>
  <c r="J166" s="1"/>
  <c r="J97" i="11"/>
  <c r="J100"/>
  <c r="J102"/>
  <c r="J98"/>
  <c r="J236"/>
  <c r="J241"/>
  <c r="G194"/>
  <c r="J194" s="1"/>
  <c r="J101"/>
  <c r="J99"/>
  <c r="J155" i="10"/>
  <c r="L155" s="1"/>
  <c r="J36"/>
  <c r="L36" s="1"/>
  <c r="G184" i="11"/>
  <c r="J184" s="1"/>
  <c r="G246"/>
  <c r="J245"/>
  <c r="J225"/>
  <c r="G226"/>
  <c r="G107"/>
  <c r="J106"/>
  <c r="I79" i="10"/>
  <c r="J79"/>
  <c r="I80"/>
  <c r="J80"/>
  <c r="I81"/>
  <c r="J81"/>
  <c r="I82"/>
  <c r="J82"/>
  <c r="I83"/>
  <c r="J83"/>
  <c r="I84"/>
  <c r="J84"/>
  <c r="I85"/>
  <c r="J85"/>
  <c r="I86"/>
  <c r="J86"/>
  <c r="I87"/>
  <c r="J87"/>
  <c r="I88"/>
  <c r="J88"/>
  <c r="I89"/>
  <c r="J89"/>
  <c r="J78"/>
  <c r="I78"/>
  <c r="I46"/>
  <c r="J46"/>
  <c r="I47"/>
  <c r="J47"/>
  <c r="I48"/>
  <c r="J48"/>
  <c r="I49"/>
  <c r="J49"/>
  <c r="I50"/>
  <c r="J50"/>
  <c r="I51"/>
  <c r="J51"/>
  <c r="I52"/>
  <c r="J52"/>
  <c r="I53"/>
  <c r="J53"/>
  <c r="I54"/>
  <c r="J54"/>
  <c r="I55"/>
  <c r="J55"/>
  <c r="I56"/>
  <c r="J56"/>
  <c r="J45"/>
  <c r="I45"/>
  <c r="I39" i="11"/>
  <c r="J39"/>
  <c r="I40"/>
  <c r="J40"/>
  <c r="I41"/>
  <c r="I42"/>
  <c r="I43"/>
  <c r="I44"/>
  <c r="I45"/>
  <c r="I46"/>
  <c r="I47"/>
  <c r="J38"/>
  <c r="I38"/>
  <c r="J92" i="10"/>
  <c r="I49" i="11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J89"/>
  <c r="I90"/>
  <c r="J90"/>
  <c r="I91"/>
  <c r="J91"/>
  <c r="I92"/>
  <c r="J92"/>
  <c r="I93"/>
  <c r="J93"/>
  <c r="I48"/>
  <c r="I58" i="10"/>
  <c r="J58"/>
  <c r="L58" s="1"/>
  <c r="I59"/>
  <c r="J59"/>
  <c r="L59" s="1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J57"/>
  <c r="L57" s="1"/>
  <c r="I57"/>
  <c r="I116"/>
  <c r="I117"/>
  <c r="I118"/>
  <c r="I119"/>
  <c r="I120"/>
  <c r="I111"/>
  <c r="I112"/>
  <c r="I113"/>
  <c r="I114"/>
  <c r="I115"/>
  <c r="I150" i="11"/>
  <c r="I151"/>
  <c r="I142"/>
  <c r="I143"/>
  <c r="I144"/>
  <c r="I145"/>
  <c r="I146"/>
  <c r="I147"/>
  <c r="I148"/>
  <c r="I149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J176"/>
  <c r="I177"/>
  <c r="J177"/>
  <c r="I178"/>
  <c r="J178"/>
  <c r="I179"/>
  <c r="J179"/>
  <c r="I180"/>
  <c r="J180"/>
  <c r="I141"/>
  <c r="I93" i="10"/>
  <c r="I94"/>
  <c r="I95"/>
  <c r="I96"/>
  <c r="I97"/>
  <c r="I98"/>
  <c r="I99"/>
  <c r="I100"/>
  <c r="I101"/>
  <c r="I102"/>
  <c r="I103"/>
  <c r="I104"/>
  <c r="I105"/>
  <c r="I106"/>
  <c r="I107"/>
  <c r="I108"/>
  <c r="I109"/>
  <c r="I110"/>
  <c r="I91"/>
  <c r="J91"/>
  <c r="I92"/>
  <c r="I90"/>
  <c r="J90"/>
  <c r="G60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J77" s="1"/>
  <c r="L77" s="1"/>
  <c r="G41" i="1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J88" s="1"/>
  <c r="L44" i="7"/>
  <c r="I20" i="9"/>
  <c r="I21"/>
  <c r="I22"/>
  <c r="I23"/>
  <c r="I24"/>
  <c r="I25"/>
  <c r="I26"/>
  <c r="I27"/>
  <c r="I28"/>
  <c r="I29"/>
  <c r="I30"/>
  <c r="I31"/>
  <c r="I32"/>
  <c r="I33"/>
  <c r="I34"/>
  <c r="I35"/>
  <c r="I36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37"/>
  <c r="I38"/>
  <c r="I39"/>
  <c r="I40"/>
  <c r="I41"/>
  <c r="I42"/>
  <c r="I43"/>
  <c r="I44"/>
  <c r="I45"/>
  <c r="I46"/>
  <c r="I47"/>
  <c r="I48"/>
  <c r="I49"/>
  <c r="I50"/>
  <c r="I51"/>
  <c r="I19"/>
  <c r="I43" i="8"/>
  <c r="J51" i="9"/>
  <c r="L51" s="1"/>
  <c r="J50"/>
  <c r="L50" s="1"/>
  <c r="J49"/>
  <c r="L49" s="1"/>
  <c r="J48"/>
  <c r="L48" s="1"/>
  <c r="J47"/>
  <c r="L47" s="1"/>
  <c r="J46"/>
  <c r="L46" s="1"/>
  <c r="J45"/>
  <c r="L45" s="1"/>
  <c r="J44"/>
  <c r="L44" s="1"/>
  <c r="J43"/>
  <c r="L43" s="1"/>
  <c r="J42"/>
  <c r="L42" s="1"/>
  <c r="J41"/>
  <c r="L41" s="1"/>
  <c r="J40"/>
  <c r="L40" s="1"/>
  <c r="J39"/>
  <c r="L39" s="1"/>
  <c r="J38"/>
  <c r="L38" s="1"/>
  <c r="J37"/>
  <c r="L37" s="1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36"/>
  <c r="L36" s="1"/>
  <c r="J35"/>
  <c r="L35" s="1"/>
  <c r="J34"/>
  <c r="L34" s="1"/>
  <c r="J33"/>
  <c r="L33" s="1"/>
  <c r="J32"/>
  <c r="L32" s="1"/>
  <c r="J31"/>
  <c r="L31" s="1"/>
  <c r="J30"/>
  <c r="L30" s="1"/>
  <c r="L29"/>
  <c r="J28"/>
  <c r="L28" s="1"/>
  <c r="J27"/>
  <c r="L27" s="1"/>
  <c r="J26"/>
  <c r="L26" s="1"/>
  <c r="J25"/>
  <c r="L25" s="1"/>
  <c r="J24"/>
  <c r="L24" s="1"/>
  <c r="J23"/>
  <c r="L23" s="1"/>
  <c r="J22"/>
  <c r="L22" s="1"/>
  <c r="J21"/>
  <c r="J20"/>
  <c r="J19"/>
  <c r="J43" i="8"/>
  <c r="L45" i="7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43"/>
  <c r="J44" i="8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L68" s="1"/>
  <c r="J69"/>
  <c r="L69" s="1"/>
  <c r="J70"/>
  <c r="L70" s="1"/>
  <c r="J71"/>
  <c r="L71" s="1"/>
  <c r="J72"/>
  <c r="L72" s="1"/>
  <c r="J73"/>
  <c r="L73" s="1"/>
  <c r="J74"/>
  <c r="L74" s="1"/>
  <c r="J75"/>
  <c r="L75" s="1"/>
  <c r="J76"/>
  <c r="L76" s="1"/>
  <c r="J77"/>
  <c r="L77" s="1"/>
  <c r="J78"/>
  <c r="L78" s="1"/>
  <c r="J79"/>
  <c r="L79" s="1"/>
  <c r="J80"/>
  <c r="L80" s="1"/>
  <c r="J81"/>
  <c r="L81" s="1"/>
  <c r="J82"/>
  <c r="L82" s="1"/>
  <c r="J83"/>
  <c r="L83" s="1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L191" s="1"/>
  <c r="J192"/>
  <c r="L192" s="1"/>
  <c r="J193"/>
  <c r="L193" s="1"/>
  <c r="J194"/>
  <c r="L194" s="1"/>
  <c r="J195"/>
  <c r="L195" s="1"/>
  <c r="J196"/>
  <c r="L196" s="1"/>
  <c r="J197"/>
  <c r="L197" s="1"/>
  <c r="J198"/>
  <c r="L198" s="1"/>
  <c r="J199"/>
  <c r="L199" s="1"/>
  <c r="J200"/>
  <c r="L200" s="1"/>
  <c r="J201"/>
  <c r="L201" s="1"/>
  <c r="J202"/>
  <c r="L202" s="1"/>
  <c r="J203"/>
  <c r="L203" s="1"/>
  <c r="J204"/>
  <c r="L204" s="1"/>
  <c r="J205"/>
  <c r="L205" s="1"/>
  <c r="J206"/>
  <c r="L206" s="1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L232" s="1"/>
  <c r="J233"/>
  <c r="L233" s="1"/>
  <c r="J234"/>
  <c r="L234" s="1"/>
  <c r="J235"/>
  <c r="L235" s="1"/>
  <c r="J236"/>
  <c r="L236" s="1"/>
  <c r="J237"/>
  <c r="L237" s="1"/>
  <c r="J238"/>
  <c r="L238" s="1"/>
  <c r="J239"/>
  <c r="L239" s="1"/>
  <c r="J240"/>
  <c r="L240" s="1"/>
  <c r="J241"/>
  <c r="L241" s="1"/>
  <c r="J242"/>
  <c r="L242" s="1"/>
  <c r="J243"/>
  <c r="L243" s="1"/>
  <c r="J244"/>
  <c r="L244" s="1"/>
  <c r="J245"/>
  <c r="L245" s="1"/>
  <c r="J246"/>
  <c r="L246" s="1"/>
  <c r="J247"/>
  <c r="L247" s="1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L273" s="1"/>
  <c r="J274"/>
  <c r="L274" s="1"/>
  <c r="J275"/>
  <c r="L275" s="1"/>
  <c r="J276"/>
  <c r="L276" s="1"/>
  <c r="J277"/>
  <c r="L277" s="1"/>
  <c r="J278"/>
  <c r="L278" s="1"/>
  <c r="J279"/>
  <c r="L279" s="1"/>
  <c r="J280"/>
  <c r="L280" s="1"/>
  <c r="J281"/>
  <c r="L281" s="1"/>
  <c r="J282"/>
  <c r="L282" s="1"/>
  <c r="J283"/>
  <c r="L283" s="1"/>
  <c r="J284"/>
  <c r="L284" s="1"/>
  <c r="J285"/>
  <c r="L285" s="1"/>
  <c r="J286"/>
  <c r="L286" s="1"/>
  <c r="J287"/>
  <c r="L287" s="1"/>
  <c r="J288"/>
  <c r="L288" s="1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L314" s="1"/>
  <c r="J315"/>
  <c r="L315" s="1"/>
  <c r="J316"/>
  <c r="L316" s="1"/>
  <c r="J317"/>
  <c r="L317" s="1"/>
  <c r="J318"/>
  <c r="L318" s="1"/>
  <c r="J319"/>
  <c r="L319" s="1"/>
  <c r="J320"/>
  <c r="L320" s="1"/>
  <c r="J321"/>
  <c r="L321" s="1"/>
  <c r="J322"/>
  <c r="L322" s="1"/>
  <c r="J323"/>
  <c r="L323" s="1"/>
  <c r="J324"/>
  <c r="L324" s="1"/>
  <c r="J325"/>
  <c r="L325" s="1"/>
  <c r="J326"/>
  <c r="L326" s="1"/>
  <c r="J327"/>
  <c r="L327" s="1"/>
  <c r="J328"/>
  <c r="L328" s="1"/>
  <c r="J329"/>
  <c r="L329" s="1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L356" s="1"/>
  <c r="J357"/>
  <c r="L357" s="1"/>
  <c r="J358"/>
  <c r="L358" s="1"/>
  <c r="J359"/>
  <c r="L359" s="1"/>
  <c r="J360"/>
  <c r="L360" s="1"/>
  <c r="J361"/>
  <c r="L361" s="1"/>
  <c r="J362"/>
  <c r="L362" s="1"/>
  <c r="J363"/>
  <c r="L363" s="1"/>
  <c r="J364"/>
  <c r="L364" s="1"/>
  <c r="J365"/>
  <c r="L365" s="1"/>
  <c r="J366"/>
  <c r="L366" s="1"/>
  <c r="J367"/>
  <c r="L367" s="1"/>
  <c r="J368"/>
  <c r="L368" s="1"/>
  <c r="J369"/>
  <c r="L369" s="1"/>
  <c r="J370"/>
  <c r="L370" s="1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43" i="6"/>
  <c r="L43" s="1"/>
  <c r="I44" i="8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43" i="6"/>
  <c r="I50"/>
  <c r="J50"/>
  <c r="L50" s="1"/>
  <c r="I51"/>
  <c r="J51"/>
  <c r="L51" s="1"/>
  <c r="I52"/>
  <c r="J52"/>
  <c r="L52" s="1"/>
  <c r="I53"/>
  <c r="J53"/>
  <c r="L53" s="1"/>
  <c r="I54"/>
  <c r="J54"/>
  <c r="L54" s="1"/>
  <c r="I55"/>
  <c r="J55"/>
  <c r="L55" s="1"/>
  <c r="I56"/>
  <c r="J56"/>
  <c r="L56" s="1"/>
  <c r="I57"/>
  <c r="J57"/>
  <c r="L57" s="1"/>
  <c r="I58"/>
  <c r="J58"/>
  <c r="L58" s="1"/>
  <c r="I59"/>
  <c r="J59"/>
  <c r="L59" s="1"/>
  <c r="I60"/>
  <c r="J60"/>
  <c r="L60" s="1"/>
  <c r="I61"/>
  <c r="J61"/>
  <c r="L61" s="1"/>
  <c r="I62"/>
  <c r="J62"/>
  <c r="L62" s="1"/>
  <c r="I63"/>
  <c r="J63"/>
  <c r="L63" s="1"/>
  <c r="I64"/>
  <c r="J64"/>
  <c r="L64" s="1"/>
  <c r="I65"/>
  <c r="J65"/>
  <c r="L65" s="1"/>
  <c r="I66"/>
  <c r="J66"/>
  <c r="L66" s="1"/>
  <c r="I67"/>
  <c r="J67"/>
  <c r="L67" s="1"/>
  <c r="I68"/>
  <c r="J68"/>
  <c r="L68" s="1"/>
  <c r="I69"/>
  <c r="J69"/>
  <c r="L69" s="1"/>
  <c r="I70"/>
  <c r="J70"/>
  <c r="L70" s="1"/>
  <c r="I71"/>
  <c r="J71"/>
  <c r="L71" s="1"/>
  <c r="I72"/>
  <c r="J72"/>
  <c r="L72" s="1"/>
  <c r="I73"/>
  <c r="J73"/>
  <c r="L73" s="1"/>
  <c r="I74"/>
  <c r="J74"/>
  <c r="L74" s="1"/>
  <c r="I75"/>
  <c r="J75"/>
  <c r="L75" s="1"/>
  <c r="I76"/>
  <c r="J76"/>
  <c r="L76" s="1"/>
  <c r="I77"/>
  <c r="J77"/>
  <c r="L77" s="1"/>
  <c r="I78"/>
  <c r="J78"/>
  <c r="L78" s="1"/>
  <c r="I79"/>
  <c r="J79"/>
  <c r="L79" s="1"/>
  <c r="I80"/>
  <c r="J80"/>
  <c r="L80" s="1"/>
  <c r="I81"/>
  <c r="J81"/>
  <c r="L81" s="1"/>
  <c r="I82"/>
  <c r="J82"/>
  <c r="L82" s="1"/>
  <c r="I83"/>
  <c r="J83"/>
  <c r="L83" s="1"/>
  <c r="I166"/>
  <c r="J166"/>
  <c r="L166" s="1"/>
  <c r="I167"/>
  <c r="J167"/>
  <c r="L167" s="1"/>
  <c r="I168"/>
  <c r="J168"/>
  <c r="L168" s="1"/>
  <c r="I169"/>
  <c r="J169"/>
  <c r="L169" s="1"/>
  <c r="I170"/>
  <c r="J170"/>
  <c r="L170" s="1"/>
  <c r="I171"/>
  <c r="J171"/>
  <c r="L171" s="1"/>
  <c r="I172"/>
  <c r="J172"/>
  <c r="L172" s="1"/>
  <c r="I173"/>
  <c r="J173"/>
  <c r="L173" s="1"/>
  <c r="I174"/>
  <c r="J174"/>
  <c r="L174" s="1"/>
  <c r="I175"/>
  <c r="J175"/>
  <c r="L175" s="1"/>
  <c r="I176"/>
  <c r="J176"/>
  <c r="L176" s="1"/>
  <c r="I177"/>
  <c r="J177"/>
  <c r="L177" s="1"/>
  <c r="I178"/>
  <c r="J178"/>
  <c r="L178" s="1"/>
  <c r="I179"/>
  <c r="J179"/>
  <c r="L179" s="1"/>
  <c r="I180"/>
  <c r="J180"/>
  <c r="L180" s="1"/>
  <c r="I181"/>
  <c r="J181"/>
  <c r="L181" s="1"/>
  <c r="I182"/>
  <c r="J182"/>
  <c r="L182" s="1"/>
  <c r="I183"/>
  <c r="J183"/>
  <c r="L183" s="1"/>
  <c r="I184"/>
  <c r="J184"/>
  <c r="L184" s="1"/>
  <c r="I185"/>
  <c r="J185"/>
  <c r="L185" s="1"/>
  <c r="I186"/>
  <c r="J186"/>
  <c r="L186" s="1"/>
  <c r="I187"/>
  <c r="J187"/>
  <c r="L187" s="1"/>
  <c r="I188"/>
  <c r="J188"/>
  <c r="L188" s="1"/>
  <c r="I189"/>
  <c r="J189"/>
  <c r="L189" s="1"/>
  <c r="I190"/>
  <c r="J190"/>
  <c r="L190" s="1"/>
  <c r="I191"/>
  <c r="J191"/>
  <c r="L191" s="1"/>
  <c r="I192"/>
  <c r="J192"/>
  <c r="L192" s="1"/>
  <c r="I193"/>
  <c r="J193"/>
  <c r="L193" s="1"/>
  <c r="I194"/>
  <c r="J194"/>
  <c r="L194" s="1"/>
  <c r="I195"/>
  <c r="J195"/>
  <c r="L195" s="1"/>
  <c r="I196"/>
  <c r="J196"/>
  <c r="L196" s="1"/>
  <c r="I197"/>
  <c r="J197"/>
  <c r="L197" s="1"/>
  <c r="I198"/>
  <c r="J198"/>
  <c r="L198" s="1"/>
  <c r="I199"/>
  <c r="J199"/>
  <c r="L199" s="1"/>
  <c r="I200"/>
  <c r="J200"/>
  <c r="L200" s="1"/>
  <c r="I201"/>
  <c r="J201"/>
  <c r="L201" s="1"/>
  <c r="I202"/>
  <c r="J202"/>
  <c r="L202" s="1"/>
  <c r="I203"/>
  <c r="J203"/>
  <c r="L203" s="1"/>
  <c r="I204"/>
  <c r="J204"/>
  <c r="L204" s="1"/>
  <c r="I205"/>
  <c r="J205"/>
  <c r="L205" s="1"/>
  <c r="I206"/>
  <c r="J206"/>
  <c r="L206" s="1"/>
  <c r="I207"/>
  <c r="J207"/>
  <c r="L207" s="1"/>
  <c r="I208"/>
  <c r="J208"/>
  <c r="L208" s="1"/>
  <c r="I209"/>
  <c r="J209"/>
  <c r="L209" s="1"/>
  <c r="I210"/>
  <c r="J210"/>
  <c r="L210" s="1"/>
  <c r="I211"/>
  <c r="J211"/>
  <c r="L211" s="1"/>
  <c r="I212"/>
  <c r="J212"/>
  <c r="L212" s="1"/>
  <c r="I213"/>
  <c r="J213"/>
  <c r="L213" s="1"/>
  <c r="I214"/>
  <c r="J214"/>
  <c r="L214" s="1"/>
  <c r="I215"/>
  <c r="J215"/>
  <c r="L215" s="1"/>
  <c r="I216"/>
  <c r="J216"/>
  <c r="L216" s="1"/>
  <c r="I217"/>
  <c r="J217"/>
  <c r="L217" s="1"/>
  <c r="I218"/>
  <c r="J218"/>
  <c r="L218" s="1"/>
  <c r="I219"/>
  <c r="J219"/>
  <c r="L219" s="1"/>
  <c r="I220"/>
  <c r="J220"/>
  <c r="L220" s="1"/>
  <c r="I221"/>
  <c r="J221"/>
  <c r="L221" s="1"/>
  <c r="I222"/>
  <c r="J222"/>
  <c r="L222" s="1"/>
  <c r="I223"/>
  <c r="J223"/>
  <c r="L223" s="1"/>
  <c r="I224"/>
  <c r="J224"/>
  <c r="L224" s="1"/>
  <c r="I225"/>
  <c r="J225"/>
  <c r="L225" s="1"/>
  <c r="I226"/>
  <c r="J226"/>
  <c r="L226" s="1"/>
  <c r="I227"/>
  <c r="J227"/>
  <c r="L227" s="1"/>
  <c r="I228"/>
  <c r="J228"/>
  <c r="L228" s="1"/>
  <c r="I229"/>
  <c r="J229"/>
  <c r="L229" s="1"/>
  <c r="I230"/>
  <c r="J230"/>
  <c r="L230" s="1"/>
  <c r="I231"/>
  <c r="J231"/>
  <c r="L231" s="1"/>
  <c r="I232"/>
  <c r="J232"/>
  <c r="L232" s="1"/>
  <c r="I233"/>
  <c r="J233"/>
  <c r="L233" s="1"/>
  <c r="I234"/>
  <c r="J234"/>
  <c r="L234" s="1"/>
  <c r="I235"/>
  <c r="J235"/>
  <c r="L235" s="1"/>
  <c r="I236"/>
  <c r="J236"/>
  <c r="L236" s="1"/>
  <c r="I237"/>
  <c r="J237"/>
  <c r="L237" s="1"/>
  <c r="I238"/>
  <c r="J238"/>
  <c r="L238" s="1"/>
  <c r="I239"/>
  <c r="J239"/>
  <c r="L239" s="1"/>
  <c r="I240"/>
  <c r="J240"/>
  <c r="L240" s="1"/>
  <c r="I241"/>
  <c r="J241"/>
  <c r="L241" s="1"/>
  <c r="I242"/>
  <c r="J242"/>
  <c r="L242" s="1"/>
  <c r="I243"/>
  <c r="J243"/>
  <c r="L243" s="1"/>
  <c r="I244"/>
  <c r="J244"/>
  <c r="L244" s="1"/>
  <c r="I245"/>
  <c r="J245"/>
  <c r="L245" s="1"/>
  <c r="I246"/>
  <c r="J246"/>
  <c r="L246" s="1"/>
  <c r="I247"/>
  <c r="J247"/>
  <c r="L247" s="1"/>
  <c r="I248"/>
  <c r="J248"/>
  <c r="L248" s="1"/>
  <c r="I249"/>
  <c r="J249"/>
  <c r="L249" s="1"/>
  <c r="I250"/>
  <c r="J250"/>
  <c r="L250" s="1"/>
  <c r="I251"/>
  <c r="J251"/>
  <c r="L251" s="1"/>
  <c r="I252"/>
  <c r="J252"/>
  <c r="L252" s="1"/>
  <c r="I253"/>
  <c r="J253"/>
  <c r="L253" s="1"/>
  <c r="I254"/>
  <c r="J254"/>
  <c r="L254" s="1"/>
  <c r="I255"/>
  <c r="J255"/>
  <c r="L255" s="1"/>
  <c r="I256"/>
  <c r="J256"/>
  <c r="L256" s="1"/>
  <c r="I257"/>
  <c r="J257"/>
  <c r="L257" s="1"/>
  <c r="I258"/>
  <c r="J258"/>
  <c r="L258" s="1"/>
  <c r="I259"/>
  <c r="J259"/>
  <c r="L259" s="1"/>
  <c r="I260"/>
  <c r="J260"/>
  <c r="L260" s="1"/>
  <c r="I261"/>
  <c r="J261"/>
  <c r="L261" s="1"/>
  <c r="I262"/>
  <c r="J262"/>
  <c r="L262" s="1"/>
  <c r="I263"/>
  <c r="J263"/>
  <c r="L263" s="1"/>
  <c r="I264"/>
  <c r="J264"/>
  <c r="L264" s="1"/>
  <c r="I265"/>
  <c r="J265"/>
  <c r="L265" s="1"/>
  <c r="I266"/>
  <c r="J266"/>
  <c r="L266" s="1"/>
  <c r="I267"/>
  <c r="J267"/>
  <c r="L267" s="1"/>
  <c r="I268"/>
  <c r="J268"/>
  <c r="L268" s="1"/>
  <c r="I269"/>
  <c r="J269"/>
  <c r="L269" s="1"/>
  <c r="I270"/>
  <c r="J270"/>
  <c r="L270" s="1"/>
  <c r="I271"/>
  <c r="J271"/>
  <c r="L271" s="1"/>
  <c r="I272"/>
  <c r="J272"/>
  <c r="L272" s="1"/>
  <c r="I273"/>
  <c r="J273"/>
  <c r="L273" s="1"/>
  <c r="I274"/>
  <c r="J274"/>
  <c r="L274" s="1"/>
  <c r="I275"/>
  <c r="J275"/>
  <c r="L275" s="1"/>
  <c r="I276"/>
  <c r="J276"/>
  <c r="L276" s="1"/>
  <c r="I277"/>
  <c r="J277"/>
  <c r="L277" s="1"/>
  <c r="I278"/>
  <c r="J278"/>
  <c r="L278" s="1"/>
  <c r="I279"/>
  <c r="J279"/>
  <c r="L279" s="1"/>
  <c r="I280"/>
  <c r="J280"/>
  <c r="L280" s="1"/>
  <c r="I281"/>
  <c r="J281"/>
  <c r="L281" s="1"/>
  <c r="I282"/>
  <c r="J282"/>
  <c r="L282" s="1"/>
  <c r="I283"/>
  <c r="J283"/>
  <c r="L283" s="1"/>
  <c r="I284"/>
  <c r="J284"/>
  <c r="L284" s="1"/>
  <c r="I285"/>
  <c r="J285"/>
  <c r="L285" s="1"/>
  <c r="I286"/>
  <c r="J286"/>
  <c r="L286" s="1"/>
  <c r="I287"/>
  <c r="J287"/>
  <c r="L287" s="1"/>
  <c r="I288"/>
  <c r="J288"/>
  <c r="L288" s="1"/>
  <c r="I289"/>
  <c r="J289"/>
  <c r="L289" s="1"/>
  <c r="I290"/>
  <c r="J290"/>
  <c r="L290" s="1"/>
  <c r="I291"/>
  <c r="J291"/>
  <c r="L291" s="1"/>
  <c r="I292"/>
  <c r="J292"/>
  <c r="L292" s="1"/>
  <c r="I293"/>
  <c r="J293"/>
  <c r="L293" s="1"/>
  <c r="I294"/>
  <c r="J294"/>
  <c r="L294" s="1"/>
  <c r="I295"/>
  <c r="J295"/>
  <c r="L295" s="1"/>
  <c r="I296"/>
  <c r="J296"/>
  <c r="L296" s="1"/>
  <c r="I297"/>
  <c r="J297"/>
  <c r="L297" s="1"/>
  <c r="I298"/>
  <c r="J298"/>
  <c r="L298" s="1"/>
  <c r="I299"/>
  <c r="J299"/>
  <c r="L299" s="1"/>
  <c r="I300"/>
  <c r="J300"/>
  <c r="L300" s="1"/>
  <c r="I301"/>
  <c r="J301"/>
  <c r="L301" s="1"/>
  <c r="I302"/>
  <c r="J302"/>
  <c r="L302" s="1"/>
  <c r="I303"/>
  <c r="J303"/>
  <c r="L303" s="1"/>
  <c r="I304"/>
  <c r="J304"/>
  <c r="L304" s="1"/>
  <c r="I305"/>
  <c r="J305"/>
  <c r="L305" s="1"/>
  <c r="I306"/>
  <c r="J306"/>
  <c r="L306" s="1"/>
  <c r="I307"/>
  <c r="J307"/>
  <c r="L307" s="1"/>
  <c r="I308"/>
  <c r="J308"/>
  <c r="L308" s="1"/>
  <c r="I309"/>
  <c r="J309"/>
  <c r="L309" s="1"/>
  <c r="I310"/>
  <c r="J310"/>
  <c r="L310" s="1"/>
  <c r="I311"/>
  <c r="J311"/>
  <c r="L311" s="1"/>
  <c r="I312"/>
  <c r="J312"/>
  <c r="L312" s="1"/>
  <c r="I313"/>
  <c r="J313"/>
  <c r="L313" s="1"/>
  <c r="I314"/>
  <c r="J314"/>
  <c r="L314" s="1"/>
  <c r="I315"/>
  <c r="J315"/>
  <c r="L315" s="1"/>
  <c r="I316"/>
  <c r="J316"/>
  <c r="L316" s="1"/>
  <c r="I317"/>
  <c r="J317"/>
  <c r="L317" s="1"/>
  <c r="I318"/>
  <c r="J318"/>
  <c r="L318" s="1"/>
  <c r="I319"/>
  <c r="J319"/>
  <c r="L319" s="1"/>
  <c r="I320"/>
  <c r="J320"/>
  <c r="L320" s="1"/>
  <c r="I321"/>
  <c r="J321"/>
  <c r="L321" s="1"/>
  <c r="I322"/>
  <c r="J322"/>
  <c r="L322" s="1"/>
  <c r="I323"/>
  <c r="J323"/>
  <c r="L323" s="1"/>
  <c r="I324"/>
  <c r="J324"/>
  <c r="L324" s="1"/>
  <c r="I325"/>
  <c r="J325"/>
  <c r="L325" s="1"/>
  <c r="I326"/>
  <c r="J326"/>
  <c r="L326" s="1"/>
  <c r="I327"/>
  <c r="J327"/>
  <c r="L327" s="1"/>
  <c r="I328"/>
  <c r="J328"/>
  <c r="L328" s="1"/>
  <c r="I329"/>
  <c r="J329"/>
  <c r="L329" s="1"/>
  <c r="I330"/>
  <c r="J330"/>
  <c r="L330" s="1"/>
  <c r="I331"/>
  <c r="J331"/>
  <c r="L331" s="1"/>
  <c r="I332"/>
  <c r="J332"/>
  <c r="L332" s="1"/>
  <c r="I333"/>
  <c r="J333"/>
  <c r="L333" s="1"/>
  <c r="I334"/>
  <c r="J334"/>
  <c r="L334" s="1"/>
  <c r="I335"/>
  <c r="J335"/>
  <c r="L335" s="1"/>
  <c r="I336"/>
  <c r="J336"/>
  <c r="L336" s="1"/>
  <c r="I337"/>
  <c r="J337"/>
  <c r="L337" s="1"/>
  <c r="I338"/>
  <c r="J338"/>
  <c r="L338" s="1"/>
  <c r="I339"/>
  <c r="J339"/>
  <c r="L339" s="1"/>
  <c r="I340"/>
  <c r="J340"/>
  <c r="L340" s="1"/>
  <c r="I341"/>
  <c r="J341"/>
  <c r="L341" s="1"/>
  <c r="I342"/>
  <c r="J342"/>
  <c r="L342" s="1"/>
  <c r="I343"/>
  <c r="J343"/>
  <c r="L343" s="1"/>
  <c r="I344"/>
  <c r="J344"/>
  <c r="L344" s="1"/>
  <c r="I345"/>
  <c r="J345"/>
  <c r="L345" s="1"/>
  <c r="I346"/>
  <c r="J346"/>
  <c r="L346" s="1"/>
  <c r="I347"/>
  <c r="J347"/>
  <c r="L347" s="1"/>
  <c r="I348"/>
  <c r="J348"/>
  <c r="L348" s="1"/>
  <c r="I349"/>
  <c r="J349"/>
  <c r="L349" s="1"/>
  <c r="I350"/>
  <c r="J350"/>
  <c r="L350" s="1"/>
  <c r="I351"/>
  <c r="J351"/>
  <c r="L351" s="1"/>
  <c r="I352"/>
  <c r="J352"/>
  <c r="L352" s="1"/>
  <c r="I353"/>
  <c r="J353"/>
  <c r="L353" s="1"/>
  <c r="I354"/>
  <c r="J354"/>
  <c r="L354" s="1"/>
  <c r="I355"/>
  <c r="J355"/>
  <c r="L355" s="1"/>
  <c r="I356"/>
  <c r="J356"/>
  <c r="L356" s="1"/>
  <c r="I357"/>
  <c r="J357"/>
  <c r="L357" s="1"/>
  <c r="I358"/>
  <c r="J358"/>
  <c r="L358" s="1"/>
  <c r="I359"/>
  <c r="J359"/>
  <c r="L359" s="1"/>
  <c r="I360"/>
  <c r="J360"/>
  <c r="L360" s="1"/>
  <c r="I361"/>
  <c r="J361"/>
  <c r="L361" s="1"/>
  <c r="I362"/>
  <c r="J362"/>
  <c r="L362" s="1"/>
  <c r="I363"/>
  <c r="J363"/>
  <c r="L363" s="1"/>
  <c r="I364"/>
  <c r="J364"/>
  <c r="L364" s="1"/>
  <c r="I365"/>
  <c r="J365"/>
  <c r="L365" s="1"/>
  <c r="I366"/>
  <c r="J366"/>
  <c r="L366" s="1"/>
  <c r="I367"/>
  <c r="J367"/>
  <c r="L367" s="1"/>
  <c r="I368"/>
  <c r="J368"/>
  <c r="L368" s="1"/>
  <c r="I369"/>
  <c r="J369"/>
  <c r="L369" s="1"/>
  <c r="I370"/>
  <c r="J370"/>
  <c r="L370" s="1"/>
  <c r="I84"/>
  <c r="J84"/>
  <c r="L84" s="1"/>
  <c r="I85"/>
  <c r="J85"/>
  <c r="L85" s="1"/>
  <c r="I86"/>
  <c r="J86"/>
  <c r="L86" s="1"/>
  <c r="I87"/>
  <c r="J87"/>
  <c r="L87" s="1"/>
  <c r="I88"/>
  <c r="J88"/>
  <c r="L88" s="1"/>
  <c r="I89"/>
  <c r="J89"/>
  <c r="L89" s="1"/>
  <c r="I90"/>
  <c r="J90"/>
  <c r="L90" s="1"/>
  <c r="I91"/>
  <c r="J91"/>
  <c r="L91" s="1"/>
  <c r="I92"/>
  <c r="J92"/>
  <c r="L92" s="1"/>
  <c r="I93"/>
  <c r="J93"/>
  <c r="L93" s="1"/>
  <c r="I94"/>
  <c r="J94"/>
  <c r="L94" s="1"/>
  <c r="I95"/>
  <c r="J95"/>
  <c r="L95" s="1"/>
  <c r="I96"/>
  <c r="J96"/>
  <c r="L96" s="1"/>
  <c r="I97"/>
  <c r="J97"/>
  <c r="L97" s="1"/>
  <c r="I98"/>
  <c r="J98"/>
  <c r="L98" s="1"/>
  <c r="I99"/>
  <c r="J99"/>
  <c r="L99" s="1"/>
  <c r="I100"/>
  <c r="J100"/>
  <c r="L100" s="1"/>
  <c r="I101"/>
  <c r="J101"/>
  <c r="L101" s="1"/>
  <c r="I102"/>
  <c r="J102"/>
  <c r="L102" s="1"/>
  <c r="I103"/>
  <c r="J103"/>
  <c r="L103" s="1"/>
  <c r="I104"/>
  <c r="J104"/>
  <c r="L104" s="1"/>
  <c r="I105"/>
  <c r="J105"/>
  <c r="L105" s="1"/>
  <c r="I106"/>
  <c r="J106"/>
  <c r="L106" s="1"/>
  <c r="I107"/>
  <c r="J107"/>
  <c r="L107" s="1"/>
  <c r="I108"/>
  <c r="J108"/>
  <c r="L108" s="1"/>
  <c r="I109"/>
  <c r="J109"/>
  <c r="L109" s="1"/>
  <c r="I110"/>
  <c r="J110"/>
  <c r="L110" s="1"/>
  <c r="I111"/>
  <c r="J111"/>
  <c r="L111" s="1"/>
  <c r="I112"/>
  <c r="J112"/>
  <c r="L112" s="1"/>
  <c r="I113"/>
  <c r="J113"/>
  <c r="L113" s="1"/>
  <c r="I114"/>
  <c r="J114"/>
  <c r="L114" s="1"/>
  <c r="I115"/>
  <c r="J115"/>
  <c r="L115" s="1"/>
  <c r="I116"/>
  <c r="J116"/>
  <c r="L116" s="1"/>
  <c r="I117"/>
  <c r="J117"/>
  <c r="L117" s="1"/>
  <c r="I118"/>
  <c r="J118"/>
  <c r="L118" s="1"/>
  <c r="I119"/>
  <c r="J119"/>
  <c r="L119" s="1"/>
  <c r="I120"/>
  <c r="J120"/>
  <c r="L120" s="1"/>
  <c r="I121"/>
  <c r="J121"/>
  <c r="L121" s="1"/>
  <c r="I122"/>
  <c r="J122"/>
  <c r="L122" s="1"/>
  <c r="I123"/>
  <c r="J123"/>
  <c r="L123" s="1"/>
  <c r="I124"/>
  <c r="J124"/>
  <c r="L124" s="1"/>
  <c r="I44"/>
  <c r="J44"/>
  <c r="L44" s="1"/>
  <c r="I45"/>
  <c r="J45"/>
  <c r="L45" s="1"/>
  <c r="I46"/>
  <c r="J46"/>
  <c r="L46" s="1"/>
  <c r="I47"/>
  <c r="J47"/>
  <c r="L47" s="1"/>
  <c r="I48"/>
  <c r="J48"/>
  <c r="L48" s="1"/>
  <c r="I49"/>
  <c r="J49"/>
  <c r="L49" s="1"/>
  <c r="J124" i="5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I84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83"/>
  <c r="I83"/>
  <c r="J82"/>
  <c r="I82"/>
  <c r="J81"/>
  <c r="I81"/>
  <c r="J80"/>
  <c r="L80" s="1"/>
  <c r="I80"/>
  <c r="J79"/>
  <c r="I79"/>
  <c r="J78"/>
  <c r="L78" s="1"/>
  <c r="I78"/>
  <c r="J77"/>
  <c r="I77"/>
  <c r="J76"/>
  <c r="L76" s="1"/>
  <c r="I76"/>
  <c r="J75"/>
  <c r="I75"/>
  <c r="J74"/>
  <c r="L74" s="1"/>
  <c r="I74"/>
  <c r="J73"/>
  <c r="I73"/>
  <c r="J72"/>
  <c r="L72" s="1"/>
  <c r="I72"/>
  <c r="J71"/>
  <c r="I71"/>
  <c r="J70"/>
  <c r="L70" s="1"/>
  <c r="I70"/>
  <c r="J69"/>
  <c r="I69"/>
  <c r="J68"/>
  <c r="L68" s="1"/>
  <c r="I68"/>
  <c r="J67"/>
  <c r="I67"/>
  <c r="J66"/>
  <c r="L66" s="1"/>
  <c r="I66"/>
  <c r="J65"/>
  <c r="L65" s="1"/>
  <c r="I65"/>
  <c r="J64"/>
  <c r="L64" s="1"/>
  <c r="I64"/>
  <c r="J63"/>
  <c r="L63" s="1"/>
  <c r="I63"/>
  <c r="J62"/>
  <c r="L62" s="1"/>
  <c r="I62"/>
  <c r="J61"/>
  <c r="I61"/>
  <c r="J60"/>
  <c r="L60" s="1"/>
  <c r="I60"/>
  <c r="J59"/>
  <c r="L59" s="1"/>
  <c r="I59"/>
  <c r="J58"/>
  <c r="L58" s="1"/>
  <c r="I58"/>
  <c r="J57"/>
  <c r="I57"/>
  <c r="J56"/>
  <c r="L56" s="1"/>
  <c r="I56"/>
  <c r="J55"/>
  <c r="L55" s="1"/>
  <c r="I55"/>
  <c r="J54"/>
  <c r="L54" s="1"/>
  <c r="I54"/>
  <c r="J53"/>
  <c r="L53" s="1"/>
  <c r="I53"/>
  <c r="J52"/>
  <c r="L52" s="1"/>
  <c r="I52"/>
  <c r="J51"/>
  <c r="L51" s="1"/>
  <c r="I51"/>
  <c r="J50"/>
  <c r="L50" s="1"/>
  <c r="I50"/>
  <c r="L123"/>
  <c r="I44"/>
  <c r="J44"/>
  <c r="I45"/>
  <c r="J45"/>
  <c r="I46"/>
  <c r="J46"/>
  <c r="L46" s="1"/>
  <c r="I47"/>
  <c r="J47"/>
  <c r="L47" s="1"/>
  <c r="I48"/>
  <c r="J48"/>
  <c r="L48" s="1"/>
  <c r="I49"/>
  <c r="J49"/>
  <c r="L49" s="1"/>
  <c r="J43"/>
  <c r="L43" s="1"/>
  <c r="I43"/>
  <c r="J124" i="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L60" s="1"/>
  <c r="J59"/>
  <c r="J58"/>
  <c r="L58" s="1"/>
  <c r="J57"/>
  <c r="J56"/>
  <c r="L56" s="1"/>
  <c r="J55"/>
  <c r="J54"/>
  <c r="J53"/>
  <c r="J52"/>
  <c r="L52" s="1"/>
  <c r="J51"/>
  <c r="J50"/>
  <c r="J49"/>
  <c r="J48"/>
  <c r="L48" s="1"/>
  <c r="J47"/>
  <c r="L47" s="1"/>
  <c r="J46"/>
  <c r="J45"/>
  <c r="J44"/>
  <c r="J43"/>
  <c r="L43" s="1"/>
  <c r="J43" i="3"/>
  <c r="I45" i="4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44"/>
  <c r="I43"/>
  <c r="I43" i="3"/>
  <c r="L57" i="5"/>
  <c r="L61"/>
  <c r="L67"/>
  <c r="L69"/>
  <c r="L71"/>
  <c r="L73"/>
  <c r="L75"/>
  <c r="L77"/>
  <c r="L79"/>
  <c r="L81"/>
  <c r="L82"/>
  <c r="L83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4"/>
  <c r="L44"/>
  <c r="L45"/>
  <c r="L57" i="4"/>
  <c r="L59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44"/>
  <c r="L45"/>
  <c r="L46"/>
  <c r="L49"/>
  <c r="L50"/>
  <c r="L51"/>
  <c r="L53"/>
  <c r="L54"/>
  <c r="L55"/>
  <c r="L297" i="2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166"/>
  <c r="L167"/>
  <c r="L168"/>
  <c r="L44"/>
  <c r="L45"/>
  <c r="L46"/>
  <c r="L47"/>
  <c r="L48"/>
  <c r="L43"/>
  <c r="J124" i="3"/>
  <c r="L124" s="1"/>
  <c r="I124"/>
  <c r="J123"/>
  <c r="L123" s="1"/>
  <c r="I123"/>
  <c r="J122"/>
  <c r="L122" s="1"/>
  <c r="I122"/>
  <c r="J121"/>
  <c r="L121" s="1"/>
  <c r="I121"/>
  <c r="J120"/>
  <c r="L120" s="1"/>
  <c r="I120"/>
  <c r="J119"/>
  <c r="L119" s="1"/>
  <c r="I119"/>
  <c r="J118"/>
  <c r="L118" s="1"/>
  <c r="I118"/>
  <c r="J117"/>
  <c r="L117" s="1"/>
  <c r="I117"/>
  <c r="J116"/>
  <c r="L116" s="1"/>
  <c r="I116"/>
  <c r="J115"/>
  <c r="L115" s="1"/>
  <c r="I115"/>
  <c r="J114"/>
  <c r="L114" s="1"/>
  <c r="I114"/>
  <c r="J113"/>
  <c r="L113" s="1"/>
  <c r="I113"/>
  <c r="J112"/>
  <c r="L112" s="1"/>
  <c r="I112"/>
  <c r="J111"/>
  <c r="L111" s="1"/>
  <c r="I111"/>
  <c r="J110"/>
  <c r="L110" s="1"/>
  <c r="I110"/>
  <c r="J109"/>
  <c r="L109" s="1"/>
  <c r="I109"/>
  <c r="J108"/>
  <c r="L108" s="1"/>
  <c r="I108"/>
  <c r="J107"/>
  <c r="L107" s="1"/>
  <c r="I107"/>
  <c r="J106"/>
  <c r="L106" s="1"/>
  <c r="I106"/>
  <c r="J105"/>
  <c r="L105" s="1"/>
  <c r="I105"/>
  <c r="J104"/>
  <c r="L104" s="1"/>
  <c r="I104"/>
  <c r="J103"/>
  <c r="L103" s="1"/>
  <c r="I103"/>
  <c r="J102"/>
  <c r="L102" s="1"/>
  <c r="I102"/>
  <c r="J101"/>
  <c r="L101" s="1"/>
  <c r="I101"/>
  <c r="J100"/>
  <c r="L100" s="1"/>
  <c r="I100"/>
  <c r="J99"/>
  <c r="L99" s="1"/>
  <c r="I99"/>
  <c r="J98"/>
  <c r="L98" s="1"/>
  <c r="I98"/>
  <c r="J97"/>
  <c r="L97" s="1"/>
  <c r="I97"/>
  <c r="J96"/>
  <c r="L96" s="1"/>
  <c r="I96"/>
  <c r="J95"/>
  <c r="L95" s="1"/>
  <c r="I95"/>
  <c r="J94"/>
  <c r="L94" s="1"/>
  <c r="I94"/>
  <c r="J93"/>
  <c r="L93" s="1"/>
  <c r="I93"/>
  <c r="J92"/>
  <c r="L92" s="1"/>
  <c r="I92"/>
  <c r="J91"/>
  <c r="L91" s="1"/>
  <c r="I91"/>
  <c r="J90"/>
  <c r="L90" s="1"/>
  <c r="I90"/>
  <c r="J89"/>
  <c r="L89" s="1"/>
  <c r="I89"/>
  <c r="J88"/>
  <c r="L88" s="1"/>
  <c r="I88"/>
  <c r="J87"/>
  <c r="L87" s="1"/>
  <c r="I87"/>
  <c r="J86"/>
  <c r="L86" s="1"/>
  <c r="I86"/>
  <c r="J85"/>
  <c r="L85" s="1"/>
  <c r="I85"/>
  <c r="J84"/>
  <c r="L84" s="1"/>
  <c r="I84"/>
  <c r="J370"/>
  <c r="L370" s="1"/>
  <c r="I370"/>
  <c r="J369"/>
  <c r="L369" s="1"/>
  <c r="I369"/>
  <c r="J368"/>
  <c r="L368" s="1"/>
  <c r="I368"/>
  <c r="J367"/>
  <c r="L367" s="1"/>
  <c r="I367"/>
  <c r="J366"/>
  <c r="L366" s="1"/>
  <c r="I366"/>
  <c r="J365"/>
  <c r="L365" s="1"/>
  <c r="I365"/>
  <c r="J364"/>
  <c r="L364" s="1"/>
  <c r="I364"/>
  <c r="J363"/>
  <c r="L363" s="1"/>
  <c r="I363"/>
  <c r="J362"/>
  <c r="L362" s="1"/>
  <c r="I362"/>
  <c r="J361"/>
  <c r="L361" s="1"/>
  <c r="I361"/>
  <c r="J360"/>
  <c r="L360" s="1"/>
  <c r="I360"/>
  <c r="J359"/>
  <c r="L359" s="1"/>
  <c r="I359"/>
  <c r="J358"/>
  <c r="L358" s="1"/>
  <c r="I358"/>
  <c r="J357"/>
  <c r="L357" s="1"/>
  <c r="I357"/>
  <c r="J356"/>
  <c r="L356" s="1"/>
  <c r="I356"/>
  <c r="J355"/>
  <c r="L355" s="1"/>
  <c r="I355"/>
  <c r="J354"/>
  <c r="L354" s="1"/>
  <c r="I354"/>
  <c r="J353"/>
  <c r="L353" s="1"/>
  <c r="I353"/>
  <c r="J352"/>
  <c r="L352" s="1"/>
  <c r="I352"/>
  <c r="J351"/>
  <c r="L351" s="1"/>
  <c r="I351"/>
  <c r="J350"/>
  <c r="L350" s="1"/>
  <c r="I350"/>
  <c r="J349"/>
  <c r="L349" s="1"/>
  <c r="I349"/>
  <c r="J348"/>
  <c r="L348" s="1"/>
  <c r="I348"/>
  <c r="J347"/>
  <c r="L347" s="1"/>
  <c r="I347"/>
  <c r="J346"/>
  <c r="L346" s="1"/>
  <c r="I346"/>
  <c r="J345"/>
  <c r="L345" s="1"/>
  <c r="I345"/>
  <c r="J344"/>
  <c r="L344" s="1"/>
  <c r="I344"/>
  <c r="J343"/>
  <c r="L343" s="1"/>
  <c r="I343"/>
  <c r="J342"/>
  <c r="L342" s="1"/>
  <c r="I342"/>
  <c r="J341"/>
  <c r="L341" s="1"/>
  <c r="I341"/>
  <c r="J340"/>
  <c r="L340" s="1"/>
  <c r="I340"/>
  <c r="J339"/>
  <c r="L339" s="1"/>
  <c r="I339"/>
  <c r="J338"/>
  <c r="L338" s="1"/>
  <c r="I338"/>
  <c r="J337"/>
  <c r="L337" s="1"/>
  <c r="I337"/>
  <c r="J336"/>
  <c r="L336" s="1"/>
  <c r="I336"/>
  <c r="J335"/>
  <c r="L335" s="1"/>
  <c r="I335"/>
  <c r="J334"/>
  <c r="L334" s="1"/>
  <c r="I334"/>
  <c r="J333"/>
  <c r="L333" s="1"/>
  <c r="I333"/>
  <c r="J332"/>
  <c r="L332" s="1"/>
  <c r="I332"/>
  <c r="J331"/>
  <c r="L331" s="1"/>
  <c r="I331"/>
  <c r="J330"/>
  <c r="L330" s="1"/>
  <c r="I330"/>
  <c r="J329"/>
  <c r="L329" s="1"/>
  <c r="I329"/>
  <c r="J328"/>
  <c r="L328" s="1"/>
  <c r="I328"/>
  <c r="J327"/>
  <c r="L327" s="1"/>
  <c r="I327"/>
  <c r="J326"/>
  <c r="L326" s="1"/>
  <c r="I326"/>
  <c r="J325"/>
  <c r="L325" s="1"/>
  <c r="I325"/>
  <c r="J324"/>
  <c r="L324" s="1"/>
  <c r="I324"/>
  <c r="J323"/>
  <c r="L323" s="1"/>
  <c r="I323"/>
  <c r="J322"/>
  <c r="L322" s="1"/>
  <c r="I322"/>
  <c r="J321"/>
  <c r="L321" s="1"/>
  <c r="I321"/>
  <c r="J320"/>
  <c r="L320" s="1"/>
  <c r="I320"/>
  <c r="J319"/>
  <c r="L319" s="1"/>
  <c r="I319"/>
  <c r="I222"/>
  <c r="J222"/>
  <c r="L222" s="1"/>
  <c r="I223"/>
  <c r="J223"/>
  <c r="L223" s="1"/>
  <c r="I224"/>
  <c r="J224"/>
  <c r="L224" s="1"/>
  <c r="I225"/>
  <c r="J225"/>
  <c r="L225" s="1"/>
  <c r="I226"/>
  <c r="J226"/>
  <c r="L226" s="1"/>
  <c r="I227"/>
  <c r="J227"/>
  <c r="L227" s="1"/>
  <c r="I228"/>
  <c r="J228"/>
  <c r="L228" s="1"/>
  <c r="I229"/>
  <c r="J229"/>
  <c r="L229" s="1"/>
  <c r="I230"/>
  <c r="J230"/>
  <c r="L230" s="1"/>
  <c r="I231"/>
  <c r="J231"/>
  <c r="L231" s="1"/>
  <c r="I232"/>
  <c r="J232"/>
  <c r="L232" s="1"/>
  <c r="I233"/>
  <c r="J233"/>
  <c r="L233" s="1"/>
  <c r="I234"/>
  <c r="J234"/>
  <c r="L234" s="1"/>
  <c r="I235"/>
  <c r="J235"/>
  <c r="L235" s="1"/>
  <c r="I236"/>
  <c r="J236"/>
  <c r="L236" s="1"/>
  <c r="I237"/>
  <c r="J237"/>
  <c r="L237" s="1"/>
  <c r="I238"/>
  <c r="J238"/>
  <c r="L238" s="1"/>
  <c r="I239"/>
  <c r="J239"/>
  <c r="L239" s="1"/>
  <c r="I240"/>
  <c r="J240"/>
  <c r="L240" s="1"/>
  <c r="I241"/>
  <c r="J241"/>
  <c r="L241" s="1"/>
  <c r="I242"/>
  <c r="J242"/>
  <c r="L242" s="1"/>
  <c r="I243"/>
  <c r="J243"/>
  <c r="L243" s="1"/>
  <c r="I244"/>
  <c r="J244"/>
  <c r="L244" s="1"/>
  <c r="I245"/>
  <c r="J245"/>
  <c r="L245" s="1"/>
  <c r="I246"/>
  <c r="J246"/>
  <c r="L246" s="1"/>
  <c r="I247"/>
  <c r="J247"/>
  <c r="L247" s="1"/>
  <c r="I248"/>
  <c r="J248"/>
  <c r="L248" s="1"/>
  <c r="I249"/>
  <c r="J249"/>
  <c r="L249" s="1"/>
  <c r="I250"/>
  <c r="J250"/>
  <c r="L250" s="1"/>
  <c r="I251"/>
  <c r="J251"/>
  <c r="L251" s="1"/>
  <c r="I252"/>
  <c r="J252"/>
  <c r="L252" s="1"/>
  <c r="I253"/>
  <c r="J253"/>
  <c r="L253" s="1"/>
  <c r="I254"/>
  <c r="J254"/>
  <c r="L254" s="1"/>
  <c r="I255"/>
  <c r="J255"/>
  <c r="L255" s="1"/>
  <c r="I256"/>
  <c r="J256"/>
  <c r="L256" s="1"/>
  <c r="I257"/>
  <c r="J257"/>
  <c r="L257" s="1"/>
  <c r="I258"/>
  <c r="J258"/>
  <c r="L258" s="1"/>
  <c r="I259"/>
  <c r="J259"/>
  <c r="L259" s="1"/>
  <c r="I260"/>
  <c r="J260"/>
  <c r="L260" s="1"/>
  <c r="I261"/>
  <c r="J261"/>
  <c r="L261" s="1"/>
  <c r="I262"/>
  <c r="J262"/>
  <c r="L262" s="1"/>
  <c r="I263"/>
  <c r="J263"/>
  <c r="L263" s="1"/>
  <c r="I264"/>
  <c r="J264"/>
  <c r="L264" s="1"/>
  <c r="I265"/>
  <c r="J265"/>
  <c r="L265" s="1"/>
  <c r="I266"/>
  <c r="J266"/>
  <c r="L266" s="1"/>
  <c r="I267"/>
  <c r="J267"/>
  <c r="L267" s="1"/>
  <c r="I268"/>
  <c r="J268"/>
  <c r="L268" s="1"/>
  <c r="I269"/>
  <c r="J269"/>
  <c r="L269" s="1"/>
  <c r="I270"/>
  <c r="J270"/>
  <c r="L270" s="1"/>
  <c r="I271"/>
  <c r="J271"/>
  <c r="L271" s="1"/>
  <c r="I272"/>
  <c r="J272"/>
  <c r="L272" s="1"/>
  <c r="I273"/>
  <c r="J273"/>
  <c r="L273" s="1"/>
  <c r="I274"/>
  <c r="J274"/>
  <c r="L274" s="1"/>
  <c r="I275"/>
  <c r="J275"/>
  <c r="L275" s="1"/>
  <c r="I276"/>
  <c r="J276"/>
  <c r="L276" s="1"/>
  <c r="I277"/>
  <c r="J277"/>
  <c r="L277" s="1"/>
  <c r="I278"/>
  <c r="J278"/>
  <c r="L278" s="1"/>
  <c r="I279"/>
  <c r="J279"/>
  <c r="L279" s="1"/>
  <c r="I280"/>
  <c r="J280"/>
  <c r="L280" s="1"/>
  <c r="I281"/>
  <c r="J281"/>
  <c r="L281" s="1"/>
  <c r="I282"/>
  <c r="J282"/>
  <c r="L282" s="1"/>
  <c r="I283"/>
  <c r="J283"/>
  <c r="L283" s="1"/>
  <c r="I284"/>
  <c r="J284"/>
  <c r="L284" s="1"/>
  <c r="I285"/>
  <c r="J285"/>
  <c r="L285" s="1"/>
  <c r="I286"/>
  <c r="J286"/>
  <c r="L286" s="1"/>
  <c r="I287"/>
  <c r="J287"/>
  <c r="L287" s="1"/>
  <c r="I288"/>
  <c r="J288"/>
  <c r="L288" s="1"/>
  <c r="I289"/>
  <c r="J289"/>
  <c r="L289" s="1"/>
  <c r="I290"/>
  <c r="J290"/>
  <c r="L290" s="1"/>
  <c r="I291"/>
  <c r="J291"/>
  <c r="L291" s="1"/>
  <c r="I292"/>
  <c r="J292"/>
  <c r="L292" s="1"/>
  <c r="I293"/>
  <c r="J293"/>
  <c r="L293" s="1"/>
  <c r="I294"/>
  <c r="J294"/>
  <c r="L294" s="1"/>
  <c r="I295"/>
  <c r="J295"/>
  <c r="L295" s="1"/>
  <c r="I296"/>
  <c r="J296"/>
  <c r="L296" s="1"/>
  <c r="I297"/>
  <c r="J297"/>
  <c r="L297" s="1"/>
  <c r="I298"/>
  <c r="J298"/>
  <c r="L298" s="1"/>
  <c r="I299"/>
  <c r="J299"/>
  <c r="L299" s="1"/>
  <c r="I300"/>
  <c r="J300"/>
  <c r="L300" s="1"/>
  <c r="I301"/>
  <c r="J301"/>
  <c r="L301" s="1"/>
  <c r="I302"/>
  <c r="J302"/>
  <c r="L302" s="1"/>
  <c r="I303"/>
  <c r="J303"/>
  <c r="L303" s="1"/>
  <c r="I304"/>
  <c r="J304"/>
  <c r="L304" s="1"/>
  <c r="I305"/>
  <c r="J305"/>
  <c r="L305" s="1"/>
  <c r="I306"/>
  <c r="J306"/>
  <c r="L306" s="1"/>
  <c r="I307"/>
  <c r="J307"/>
  <c r="L307" s="1"/>
  <c r="I308"/>
  <c r="J308"/>
  <c r="L308" s="1"/>
  <c r="I309"/>
  <c r="J309"/>
  <c r="L309" s="1"/>
  <c r="I310"/>
  <c r="J310"/>
  <c r="L310" s="1"/>
  <c r="I311"/>
  <c r="J311"/>
  <c r="L311" s="1"/>
  <c r="I312"/>
  <c r="J312"/>
  <c r="L312" s="1"/>
  <c r="I313"/>
  <c r="J313"/>
  <c r="L313" s="1"/>
  <c r="I314"/>
  <c r="J314"/>
  <c r="L314" s="1"/>
  <c r="I315"/>
  <c r="J315"/>
  <c r="L315" s="1"/>
  <c r="I316"/>
  <c r="J316"/>
  <c r="L316" s="1"/>
  <c r="I317"/>
  <c r="J317"/>
  <c r="L317" s="1"/>
  <c r="I318"/>
  <c r="J318"/>
  <c r="L318" s="1"/>
  <c r="I166"/>
  <c r="J166"/>
  <c r="L166" s="1"/>
  <c r="I167"/>
  <c r="J167"/>
  <c r="L167" s="1"/>
  <c r="I168"/>
  <c r="J168"/>
  <c r="L168" s="1"/>
  <c r="I169"/>
  <c r="J169"/>
  <c r="L169" s="1"/>
  <c r="I170"/>
  <c r="J170"/>
  <c r="L170" s="1"/>
  <c r="I171"/>
  <c r="J171"/>
  <c r="L171" s="1"/>
  <c r="I172"/>
  <c r="J172"/>
  <c r="L172" s="1"/>
  <c r="I173"/>
  <c r="J173"/>
  <c r="L173" s="1"/>
  <c r="I174"/>
  <c r="J174"/>
  <c r="L174" s="1"/>
  <c r="I175"/>
  <c r="J175"/>
  <c r="L175" s="1"/>
  <c r="I176"/>
  <c r="J176"/>
  <c r="L176" s="1"/>
  <c r="I177"/>
  <c r="J177"/>
  <c r="L177" s="1"/>
  <c r="I178"/>
  <c r="J178"/>
  <c r="L178" s="1"/>
  <c r="I179"/>
  <c r="J179"/>
  <c r="L179" s="1"/>
  <c r="I180"/>
  <c r="J180"/>
  <c r="L180" s="1"/>
  <c r="I181"/>
  <c r="J181"/>
  <c r="L181" s="1"/>
  <c r="I182"/>
  <c r="J182"/>
  <c r="L182" s="1"/>
  <c r="I183"/>
  <c r="J183"/>
  <c r="L183" s="1"/>
  <c r="I184"/>
  <c r="J184"/>
  <c r="L184" s="1"/>
  <c r="I185"/>
  <c r="J185"/>
  <c r="L185" s="1"/>
  <c r="I186"/>
  <c r="J186"/>
  <c r="L186" s="1"/>
  <c r="I187"/>
  <c r="J187"/>
  <c r="L187" s="1"/>
  <c r="I188"/>
  <c r="J188"/>
  <c r="L188" s="1"/>
  <c r="I189"/>
  <c r="J189"/>
  <c r="L189" s="1"/>
  <c r="I190"/>
  <c r="J190"/>
  <c r="L190" s="1"/>
  <c r="I191"/>
  <c r="J191"/>
  <c r="L191" s="1"/>
  <c r="I192"/>
  <c r="J192"/>
  <c r="L192" s="1"/>
  <c r="I193"/>
  <c r="J193"/>
  <c r="L193" s="1"/>
  <c r="I194"/>
  <c r="J194"/>
  <c r="L194" s="1"/>
  <c r="I195"/>
  <c r="J195"/>
  <c r="L195" s="1"/>
  <c r="I196"/>
  <c r="J196"/>
  <c r="L196" s="1"/>
  <c r="I197"/>
  <c r="J197"/>
  <c r="L197" s="1"/>
  <c r="I198"/>
  <c r="J198"/>
  <c r="L198" s="1"/>
  <c r="I199"/>
  <c r="J199"/>
  <c r="L199" s="1"/>
  <c r="I200"/>
  <c r="J200"/>
  <c r="L200" s="1"/>
  <c r="I201"/>
  <c r="J201"/>
  <c r="L201" s="1"/>
  <c r="I202"/>
  <c r="J202"/>
  <c r="L202" s="1"/>
  <c r="I203"/>
  <c r="J203"/>
  <c r="L203" s="1"/>
  <c r="I204"/>
  <c r="J204"/>
  <c r="L204" s="1"/>
  <c r="I205"/>
  <c r="J205"/>
  <c r="L205" s="1"/>
  <c r="I206"/>
  <c r="J206"/>
  <c r="L206" s="1"/>
  <c r="I207"/>
  <c r="J207"/>
  <c r="L207" s="1"/>
  <c r="I208"/>
  <c r="J208"/>
  <c r="L208" s="1"/>
  <c r="I209"/>
  <c r="J209"/>
  <c r="L209" s="1"/>
  <c r="I210"/>
  <c r="J210"/>
  <c r="L210" s="1"/>
  <c r="I211"/>
  <c r="J211"/>
  <c r="L211" s="1"/>
  <c r="I212"/>
  <c r="J212"/>
  <c r="L212" s="1"/>
  <c r="I213"/>
  <c r="J213"/>
  <c r="L213" s="1"/>
  <c r="I214"/>
  <c r="J214"/>
  <c r="L214" s="1"/>
  <c r="I215"/>
  <c r="J215"/>
  <c r="L215" s="1"/>
  <c r="I216"/>
  <c r="J216"/>
  <c r="L216" s="1"/>
  <c r="I217"/>
  <c r="J217"/>
  <c r="L217" s="1"/>
  <c r="I218"/>
  <c r="J218"/>
  <c r="L218" s="1"/>
  <c r="I219"/>
  <c r="J219"/>
  <c r="L219" s="1"/>
  <c r="I220"/>
  <c r="J220"/>
  <c r="L220" s="1"/>
  <c r="I221"/>
  <c r="J221"/>
  <c r="L221" s="1"/>
  <c r="I75"/>
  <c r="J75"/>
  <c r="L75" s="1"/>
  <c r="I76"/>
  <c r="J76"/>
  <c r="L76" s="1"/>
  <c r="I77"/>
  <c r="J77"/>
  <c r="L77" s="1"/>
  <c r="I78"/>
  <c r="J78"/>
  <c r="L78" s="1"/>
  <c r="I79"/>
  <c r="J79"/>
  <c r="L79" s="1"/>
  <c r="I80"/>
  <c r="J80"/>
  <c r="L80" s="1"/>
  <c r="I81"/>
  <c r="J81"/>
  <c r="L81" s="1"/>
  <c r="I82"/>
  <c r="J82"/>
  <c r="L82" s="1"/>
  <c r="I83"/>
  <c r="J83"/>
  <c r="L83" s="1"/>
  <c r="I62"/>
  <c r="J62"/>
  <c r="L62" s="1"/>
  <c r="I63"/>
  <c r="J63"/>
  <c r="L63" s="1"/>
  <c r="I64"/>
  <c r="J64"/>
  <c r="L64" s="1"/>
  <c r="I65"/>
  <c r="J65"/>
  <c r="L65" s="1"/>
  <c r="I66"/>
  <c r="J66"/>
  <c r="L66" s="1"/>
  <c r="I67"/>
  <c r="J67"/>
  <c r="L67" s="1"/>
  <c r="I68"/>
  <c r="J68"/>
  <c r="L68" s="1"/>
  <c r="I69"/>
  <c r="J69"/>
  <c r="L69" s="1"/>
  <c r="I70"/>
  <c r="J70"/>
  <c r="L70" s="1"/>
  <c r="I71"/>
  <c r="J71"/>
  <c r="L71" s="1"/>
  <c r="I72"/>
  <c r="J72"/>
  <c r="L72" s="1"/>
  <c r="I73"/>
  <c r="J73"/>
  <c r="L73" s="1"/>
  <c r="I74"/>
  <c r="J74"/>
  <c r="L74" s="1"/>
  <c r="I46"/>
  <c r="J46"/>
  <c r="L46" s="1"/>
  <c r="I47"/>
  <c r="J47"/>
  <c r="L47" s="1"/>
  <c r="I48"/>
  <c r="J48"/>
  <c r="L48" s="1"/>
  <c r="I49"/>
  <c r="J49"/>
  <c r="L49" s="1"/>
  <c r="I50"/>
  <c r="J50"/>
  <c r="L50" s="1"/>
  <c r="I51"/>
  <c r="J51"/>
  <c r="L51" s="1"/>
  <c r="I52"/>
  <c r="J52"/>
  <c r="L52" s="1"/>
  <c r="I53"/>
  <c r="J53"/>
  <c r="L53" s="1"/>
  <c r="I54"/>
  <c r="J54"/>
  <c r="L54" s="1"/>
  <c r="I55"/>
  <c r="J55"/>
  <c r="L55" s="1"/>
  <c r="I56"/>
  <c r="J56"/>
  <c r="L56" s="1"/>
  <c r="I57"/>
  <c r="J57"/>
  <c r="L57" s="1"/>
  <c r="I58"/>
  <c r="J58"/>
  <c r="L58" s="1"/>
  <c r="I59"/>
  <c r="J59"/>
  <c r="L59" s="1"/>
  <c r="I60"/>
  <c r="J60"/>
  <c r="L60" s="1"/>
  <c r="I61"/>
  <c r="J61"/>
  <c r="L61" s="1"/>
  <c r="I44"/>
  <c r="J44"/>
  <c r="L44" s="1"/>
  <c r="I45"/>
  <c r="J45"/>
  <c r="L45" s="1"/>
  <c r="I44" i="1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43"/>
  <c r="J76"/>
  <c r="L76" s="1"/>
  <c r="J77"/>
  <c r="L77" s="1"/>
  <c r="J78"/>
  <c r="L78" s="1"/>
  <c r="J79"/>
  <c r="L79" s="1"/>
  <c r="J80"/>
  <c r="L80" s="1"/>
  <c r="J81"/>
  <c r="L81" s="1"/>
  <c r="J82"/>
  <c r="L82" s="1"/>
  <c r="J83"/>
  <c r="L83" s="1"/>
  <c r="J166"/>
  <c r="L166" s="1"/>
  <c r="J167"/>
  <c r="L167" s="1"/>
  <c r="J168"/>
  <c r="L168" s="1"/>
  <c r="J169"/>
  <c r="L169" s="1"/>
  <c r="J170"/>
  <c r="L170" s="1"/>
  <c r="J171"/>
  <c r="L171" s="1"/>
  <c r="J172"/>
  <c r="L172" s="1"/>
  <c r="J173"/>
  <c r="L173" s="1"/>
  <c r="J174"/>
  <c r="L174" s="1"/>
  <c r="J175"/>
  <c r="L175" s="1"/>
  <c r="J176"/>
  <c r="L176" s="1"/>
  <c r="J177"/>
  <c r="L177" s="1"/>
  <c r="J178"/>
  <c r="L178" s="1"/>
  <c r="J179"/>
  <c r="L179" s="1"/>
  <c r="J180"/>
  <c r="L180" s="1"/>
  <c r="J181"/>
  <c r="L181" s="1"/>
  <c r="J182"/>
  <c r="L182" s="1"/>
  <c r="J183"/>
  <c r="L183" s="1"/>
  <c r="J184"/>
  <c r="L184" s="1"/>
  <c r="J185"/>
  <c r="L185" s="1"/>
  <c r="J186"/>
  <c r="L186" s="1"/>
  <c r="J187"/>
  <c r="L187" s="1"/>
  <c r="J188"/>
  <c r="L188" s="1"/>
  <c r="J189"/>
  <c r="L189" s="1"/>
  <c r="J190"/>
  <c r="L190" s="1"/>
  <c r="J191"/>
  <c r="L191" s="1"/>
  <c r="J192"/>
  <c r="L192" s="1"/>
  <c r="J193"/>
  <c r="L193" s="1"/>
  <c r="J194"/>
  <c r="L194" s="1"/>
  <c r="J195"/>
  <c r="L195" s="1"/>
  <c r="J196"/>
  <c r="L196" s="1"/>
  <c r="J197"/>
  <c r="L197" s="1"/>
  <c r="J198"/>
  <c r="L198" s="1"/>
  <c r="J199"/>
  <c r="L199" s="1"/>
  <c r="J200"/>
  <c r="L200" s="1"/>
  <c r="J201"/>
  <c r="L201" s="1"/>
  <c r="J202"/>
  <c r="L202" s="1"/>
  <c r="J203"/>
  <c r="L203" s="1"/>
  <c r="J204"/>
  <c r="L204" s="1"/>
  <c r="J205"/>
  <c r="L205" s="1"/>
  <c r="J206"/>
  <c r="L206" s="1"/>
  <c r="J207"/>
  <c r="L207" s="1"/>
  <c r="J208"/>
  <c r="L208" s="1"/>
  <c r="J209"/>
  <c r="L209" s="1"/>
  <c r="J210"/>
  <c r="L210" s="1"/>
  <c r="J211"/>
  <c r="L211" s="1"/>
  <c r="J212"/>
  <c r="L212" s="1"/>
  <c r="J213"/>
  <c r="L213" s="1"/>
  <c r="J214"/>
  <c r="L214" s="1"/>
  <c r="J215"/>
  <c r="L215" s="1"/>
  <c r="J216"/>
  <c r="L216" s="1"/>
  <c r="J217"/>
  <c r="L217" s="1"/>
  <c r="J218"/>
  <c r="L218" s="1"/>
  <c r="J219"/>
  <c r="L219" s="1"/>
  <c r="J220"/>
  <c r="L220" s="1"/>
  <c r="J221"/>
  <c r="L221" s="1"/>
  <c r="J222"/>
  <c r="L222" s="1"/>
  <c r="J223"/>
  <c r="L223" s="1"/>
  <c r="J224"/>
  <c r="L224" s="1"/>
  <c r="J225"/>
  <c r="L225" s="1"/>
  <c r="J226"/>
  <c r="L226" s="1"/>
  <c r="J227"/>
  <c r="L227" s="1"/>
  <c r="J228"/>
  <c r="L228" s="1"/>
  <c r="J229"/>
  <c r="L229" s="1"/>
  <c r="J230"/>
  <c r="L230" s="1"/>
  <c r="J231"/>
  <c r="L231" s="1"/>
  <c r="J232"/>
  <c r="L232" s="1"/>
  <c r="J233"/>
  <c r="L233" s="1"/>
  <c r="J234"/>
  <c r="L234" s="1"/>
  <c r="J235"/>
  <c r="L235" s="1"/>
  <c r="J236"/>
  <c r="L236" s="1"/>
  <c r="J237"/>
  <c r="L237" s="1"/>
  <c r="J238"/>
  <c r="L238" s="1"/>
  <c r="J239"/>
  <c r="L239" s="1"/>
  <c r="J240"/>
  <c r="L240" s="1"/>
  <c r="J241"/>
  <c r="L241" s="1"/>
  <c r="J242"/>
  <c r="L242" s="1"/>
  <c r="J243"/>
  <c r="L243" s="1"/>
  <c r="J244"/>
  <c r="L244" s="1"/>
  <c r="J245"/>
  <c r="L245" s="1"/>
  <c r="J246"/>
  <c r="L246" s="1"/>
  <c r="J247"/>
  <c r="L247" s="1"/>
  <c r="J248"/>
  <c r="L248" s="1"/>
  <c r="J249"/>
  <c r="L249" s="1"/>
  <c r="J250"/>
  <c r="L250" s="1"/>
  <c r="J251"/>
  <c r="L251" s="1"/>
  <c r="J252"/>
  <c r="L252" s="1"/>
  <c r="J253"/>
  <c r="L253" s="1"/>
  <c r="J254"/>
  <c r="L254" s="1"/>
  <c r="J255"/>
  <c r="L255" s="1"/>
  <c r="J256"/>
  <c r="L256" s="1"/>
  <c r="J257"/>
  <c r="L257" s="1"/>
  <c r="J258"/>
  <c r="L258" s="1"/>
  <c r="J259"/>
  <c r="L259" s="1"/>
  <c r="J260"/>
  <c r="L260" s="1"/>
  <c r="J261"/>
  <c r="L261" s="1"/>
  <c r="J262"/>
  <c r="L262" s="1"/>
  <c r="J263"/>
  <c r="L263" s="1"/>
  <c r="J264"/>
  <c r="L264" s="1"/>
  <c r="J265"/>
  <c r="L265" s="1"/>
  <c r="J266"/>
  <c r="L266" s="1"/>
  <c r="J267"/>
  <c r="L267" s="1"/>
  <c r="J268"/>
  <c r="L268" s="1"/>
  <c r="J269"/>
  <c r="L269" s="1"/>
  <c r="J270"/>
  <c r="L270" s="1"/>
  <c r="J271"/>
  <c r="L271" s="1"/>
  <c r="J272"/>
  <c r="L272" s="1"/>
  <c r="J273"/>
  <c r="L273" s="1"/>
  <c r="J274"/>
  <c r="L274" s="1"/>
  <c r="J275"/>
  <c r="L275" s="1"/>
  <c r="J276"/>
  <c r="L276" s="1"/>
  <c r="J277"/>
  <c r="L277" s="1"/>
  <c r="J278"/>
  <c r="L278" s="1"/>
  <c r="J279"/>
  <c r="L279" s="1"/>
  <c r="J280"/>
  <c r="L280" s="1"/>
  <c r="J281"/>
  <c r="L281" s="1"/>
  <c r="J282"/>
  <c r="L282" s="1"/>
  <c r="J283"/>
  <c r="L283" s="1"/>
  <c r="J284"/>
  <c r="L284" s="1"/>
  <c r="J285"/>
  <c r="L285" s="1"/>
  <c r="J286"/>
  <c r="L286" s="1"/>
  <c r="J287"/>
  <c r="L287" s="1"/>
  <c r="J288"/>
  <c r="L288" s="1"/>
  <c r="J289"/>
  <c r="L289" s="1"/>
  <c r="J290"/>
  <c r="L290" s="1"/>
  <c r="J291"/>
  <c r="L291" s="1"/>
  <c r="J292"/>
  <c r="L292" s="1"/>
  <c r="J293"/>
  <c r="L293" s="1"/>
  <c r="J294"/>
  <c r="L294" s="1"/>
  <c r="J295"/>
  <c r="L295" s="1"/>
  <c r="J296"/>
  <c r="L296" s="1"/>
  <c r="J297"/>
  <c r="L297" s="1"/>
  <c r="J298"/>
  <c r="L298" s="1"/>
  <c r="J299"/>
  <c r="L299" s="1"/>
  <c r="J300"/>
  <c r="L300" s="1"/>
  <c r="J301"/>
  <c r="L301" s="1"/>
  <c r="J302"/>
  <c r="L302" s="1"/>
  <c r="J303"/>
  <c r="L303" s="1"/>
  <c r="J304"/>
  <c r="L304" s="1"/>
  <c r="J305"/>
  <c r="L305" s="1"/>
  <c r="J306"/>
  <c r="L306" s="1"/>
  <c r="J307"/>
  <c r="L307" s="1"/>
  <c r="J308"/>
  <c r="L308" s="1"/>
  <c r="J309"/>
  <c r="L309" s="1"/>
  <c r="J310"/>
  <c r="L310" s="1"/>
  <c r="J311"/>
  <c r="L311" s="1"/>
  <c r="J312"/>
  <c r="L312" s="1"/>
  <c r="J313"/>
  <c r="L313" s="1"/>
  <c r="J314"/>
  <c r="L314" s="1"/>
  <c r="J315"/>
  <c r="L315" s="1"/>
  <c r="J316"/>
  <c r="L316" s="1"/>
  <c r="J317"/>
  <c r="L317" s="1"/>
  <c r="J318"/>
  <c r="L318" s="1"/>
  <c r="J319"/>
  <c r="L319" s="1"/>
  <c r="J320"/>
  <c r="L320" s="1"/>
  <c r="J321"/>
  <c r="L321" s="1"/>
  <c r="J322"/>
  <c r="L322" s="1"/>
  <c r="J323"/>
  <c r="L323" s="1"/>
  <c r="J324"/>
  <c r="L324" s="1"/>
  <c r="J325"/>
  <c r="L325" s="1"/>
  <c r="J326"/>
  <c r="L326" s="1"/>
  <c r="J327"/>
  <c r="L327" s="1"/>
  <c r="J328"/>
  <c r="L328" s="1"/>
  <c r="J329"/>
  <c r="L329" s="1"/>
  <c r="J330"/>
  <c r="L330" s="1"/>
  <c r="J331"/>
  <c r="L331" s="1"/>
  <c r="J332"/>
  <c r="L332" s="1"/>
  <c r="J333"/>
  <c r="L333" s="1"/>
  <c r="J334"/>
  <c r="L334" s="1"/>
  <c r="J335"/>
  <c r="L335" s="1"/>
  <c r="J336"/>
  <c r="L336" s="1"/>
  <c r="J337"/>
  <c r="L337" s="1"/>
  <c r="J338"/>
  <c r="L338" s="1"/>
  <c r="J339"/>
  <c r="L339" s="1"/>
  <c r="J340"/>
  <c r="L340" s="1"/>
  <c r="J341"/>
  <c r="L341" s="1"/>
  <c r="J342"/>
  <c r="L342" s="1"/>
  <c r="J343"/>
  <c r="L343" s="1"/>
  <c r="J344"/>
  <c r="L344" s="1"/>
  <c r="J345"/>
  <c r="L345" s="1"/>
  <c r="J346"/>
  <c r="L346" s="1"/>
  <c r="J347"/>
  <c r="L347" s="1"/>
  <c r="J348"/>
  <c r="L348" s="1"/>
  <c r="J349"/>
  <c r="L349" s="1"/>
  <c r="J350"/>
  <c r="L350" s="1"/>
  <c r="J351"/>
  <c r="L351" s="1"/>
  <c r="J352"/>
  <c r="L352" s="1"/>
  <c r="J353"/>
  <c r="L353" s="1"/>
  <c r="J354"/>
  <c r="L354" s="1"/>
  <c r="J355"/>
  <c r="L355" s="1"/>
  <c r="J356"/>
  <c r="L356" s="1"/>
  <c r="J357"/>
  <c r="L357" s="1"/>
  <c r="J358"/>
  <c r="L358" s="1"/>
  <c r="J359"/>
  <c r="L359" s="1"/>
  <c r="J360"/>
  <c r="L360" s="1"/>
  <c r="J361"/>
  <c r="L361" s="1"/>
  <c r="J362"/>
  <c r="L362" s="1"/>
  <c r="J363"/>
  <c r="L363" s="1"/>
  <c r="J364"/>
  <c r="L364" s="1"/>
  <c r="J365"/>
  <c r="L365" s="1"/>
  <c r="J366"/>
  <c r="L366" s="1"/>
  <c r="J367"/>
  <c r="L367" s="1"/>
  <c r="J368"/>
  <c r="L368" s="1"/>
  <c r="J369"/>
  <c r="L369" s="1"/>
  <c r="J370"/>
  <c r="L370" s="1"/>
  <c r="J84"/>
  <c r="L84" s="1"/>
  <c r="J85"/>
  <c r="L85" s="1"/>
  <c r="J86"/>
  <c r="L86" s="1"/>
  <c r="J87"/>
  <c r="L87" s="1"/>
  <c r="J88"/>
  <c r="L88" s="1"/>
  <c r="J89"/>
  <c r="L89" s="1"/>
  <c r="J90"/>
  <c r="L90" s="1"/>
  <c r="J91"/>
  <c r="L91" s="1"/>
  <c r="J92"/>
  <c r="L92" s="1"/>
  <c r="J93"/>
  <c r="L93" s="1"/>
  <c r="J94"/>
  <c r="L94" s="1"/>
  <c r="J95"/>
  <c r="L95" s="1"/>
  <c r="J96"/>
  <c r="L96" s="1"/>
  <c r="J97"/>
  <c r="L97" s="1"/>
  <c r="J98"/>
  <c r="L98" s="1"/>
  <c r="J99"/>
  <c r="L99" s="1"/>
  <c r="J100"/>
  <c r="L100" s="1"/>
  <c r="J101"/>
  <c r="L101" s="1"/>
  <c r="J102"/>
  <c r="L102" s="1"/>
  <c r="J103"/>
  <c r="L103" s="1"/>
  <c r="J104"/>
  <c r="L104" s="1"/>
  <c r="J105"/>
  <c r="L105" s="1"/>
  <c r="J106"/>
  <c r="L106" s="1"/>
  <c r="J107"/>
  <c r="L107" s="1"/>
  <c r="J108"/>
  <c r="L108" s="1"/>
  <c r="J109"/>
  <c r="L109" s="1"/>
  <c r="J110"/>
  <c r="L110" s="1"/>
  <c r="J111"/>
  <c r="L111" s="1"/>
  <c r="J112"/>
  <c r="L112" s="1"/>
  <c r="J113"/>
  <c r="L113" s="1"/>
  <c r="J114"/>
  <c r="L114" s="1"/>
  <c r="J115"/>
  <c r="L115" s="1"/>
  <c r="J116"/>
  <c r="L116" s="1"/>
  <c r="J117"/>
  <c r="L117" s="1"/>
  <c r="J118"/>
  <c r="L118" s="1"/>
  <c r="J119"/>
  <c r="L119" s="1"/>
  <c r="J120"/>
  <c r="L120" s="1"/>
  <c r="J121"/>
  <c r="L121" s="1"/>
  <c r="J122"/>
  <c r="L122" s="1"/>
  <c r="J123"/>
  <c r="L123" s="1"/>
  <c r="J124"/>
  <c r="L124" s="1"/>
  <c r="J62"/>
  <c r="L62" s="1"/>
  <c r="J63"/>
  <c r="L63" s="1"/>
  <c r="J64"/>
  <c r="L64" s="1"/>
  <c r="J65"/>
  <c r="L65" s="1"/>
  <c r="J66"/>
  <c r="L66" s="1"/>
  <c r="J67"/>
  <c r="L67" s="1"/>
  <c r="J68"/>
  <c r="L68" s="1"/>
  <c r="J69"/>
  <c r="L69" s="1"/>
  <c r="J70"/>
  <c r="L70" s="1"/>
  <c r="J71"/>
  <c r="L71" s="1"/>
  <c r="J72"/>
  <c r="L72" s="1"/>
  <c r="J73"/>
  <c r="L73" s="1"/>
  <c r="J74"/>
  <c r="L74" s="1"/>
  <c r="J75"/>
  <c r="L75" s="1"/>
  <c r="J55"/>
  <c r="L55" s="1"/>
  <c r="J56"/>
  <c r="L56" s="1"/>
  <c r="J57"/>
  <c r="L57" s="1"/>
  <c r="J58"/>
  <c r="L58" s="1"/>
  <c r="J59"/>
  <c r="L59" s="1"/>
  <c r="J60"/>
  <c r="L60" s="1"/>
  <c r="J61"/>
  <c r="L61" s="1"/>
  <c r="J44"/>
  <c r="L44" s="1"/>
  <c r="J45"/>
  <c r="L45" s="1"/>
  <c r="J46"/>
  <c r="L46" s="1"/>
  <c r="J47"/>
  <c r="L47" s="1"/>
  <c r="J48"/>
  <c r="L48" s="1"/>
  <c r="J49"/>
  <c r="L49" s="1"/>
  <c r="J50"/>
  <c r="L50" s="1"/>
  <c r="J51"/>
  <c r="L51" s="1"/>
  <c r="J52"/>
  <c r="L52" s="1"/>
  <c r="J53"/>
  <c r="L53" s="1"/>
  <c r="J54"/>
  <c r="L54" s="1"/>
  <c r="J43"/>
  <c r="L43" s="1"/>
  <c r="G167" i="10" l="1"/>
  <c r="J167" s="1"/>
  <c r="G195" i="11"/>
  <c r="J195" s="1"/>
  <c r="J156" i="10"/>
  <c r="L156" s="1"/>
  <c r="J37"/>
  <c r="L37" s="1"/>
  <c r="G185" i="11"/>
  <c r="J185" s="1"/>
  <c r="G196"/>
  <c r="G247"/>
  <c r="J246"/>
  <c r="G227"/>
  <c r="J226"/>
  <c r="G108"/>
  <c r="J107"/>
  <c r="J48"/>
  <c r="J46"/>
  <c r="J44"/>
  <c r="J42"/>
  <c r="J86"/>
  <c r="J84"/>
  <c r="J82"/>
  <c r="J80"/>
  <c r="J78"/>
  <c r="J76"/>
  <c r="J74"/>
  <c r="J72"/>
  <c r="J70"/>
  <c r="J68"/>
  <c r="J66"/>
  <c r="J64"/>
  <c r="J62"/>
  <c r="J60"/>
  <c r="J58"/>
  <c r="J56"/>
  <c r="J54"/>
  <c r="J52"/>
  <c r="J50"/>
  <c r="J47"/>
  <c r="J45"/>
  <c r="J43"/>
  <c r="J41"/>
  <c r="J87"/>
  <c r="J85"/>
  <c r="J83"/>
  <c r="J81"/>
  <c r="J79"/>
  <c r="J77"/>
  <c r="J75"/>
  <c r="J73"/>
  <c r="J71"/>
  <c r="J69"/>
  <c r="J67"/>
  <c r="J65"/>
  <c r="J63"/>
  <c r="J61"/>
  <c r="J59"/>
  <c r="J57"/>
  <c r="J55"/>
  <c r="J53"/>
  <c r="J51"/>
  <c r="J49"/>
  <c r="J76" i="10"/>
  <c r="L76" s="1"/>
  <c r="J74"/>
  <c r="L74" s="1"/>
  <c r="J72"/>
  <c r="L72" s="1"/>
  <c r="J70"/>
  <c r="L70" s="1"/>
  <c r="J68"/>
  <c r="L68" s="1"/>
  <c r="J66"/>
  <c r="L66" s="1"/>
  <c r="J64"/>
  <c r="L64" s="1"/>
  <c r="J62"/>
  <c r="L62" s="1"/>
  <c r="J60"/>
  <c r="L60" s="1"/>
  <c r="J75"/>
  <c r="L75" s="1"/>
  <c r="J73"/>
  <c r="L73" s="1"/>
  <c r="J71"/>
  <c r="L71" s="1"/>
  <c r="J69"/>
  <c r="L69" s="1"/>
  <c r="J67"/>
  <c r="L67" s="1"/>
  <c r="J65"/>
  <c r="L65" s="1"/>
  <c r="J63"/>
  <c r="L63" s="1"/>
  <c r="J61"/>
  <c r="L61" s="1"/>
  <c r="G93"/>
  <c r="J93" s="1"/>
  <c r="G128" i="11"/>
  <c r="G168" i="10" l="1"/>
  <c r="J168" s="1"/>
  <c r="J157"/>
  <c r="L157" s="1"/>
  <c r="J38"/>
  <c r="L38" s="1"/>
  <c r="J196" i="11"/>
  <c r="G197"/>
  <c r="G186"/>
  <c r="J186" s="1"/>
  <c r="G248"/>
  <c r="J247"/>
  <c r="G228"/>
  <c r="J227"/>
  <c r="J108"/>
  <c r="G109"/>
  <c r="G129"/>
  <c r="J129" s="1"/>
  <c r="J128"/>
  <c r="G94" i="10"/>
  <c r="J94" s="1"/>
  <c r="G130" i="11" l="1"/>
  <c r="J130" s="1"/>
  <c r="J158" i="10"/>
  <c r="L158" s="1"/>
  <c r="J39"/>
  <c r="L39" s="1"/>
  <c r="G187" i="11"/>
  <c r="J187" s="1"/>
  <c r="J197"/>
  <c r="G198"/>
  <c r="G249"/>
  <c r="J248"/>
  <c r="G229"/>
  <c r="J228"/>
  <c r="G110"/>
  <c r="J109"/>
  <c r="G95" i="10"/>
  <c r="J95" s="1"/>
  <c r="G131" i="11" l="1"/>
  <c r="J131" s="1"/>
  <c r="J159" i="10"/>
  <c r="L159" s="1"/>
  <c r="J40"/>
  <c r="L40" s="1"/>
  <c r="J198" i="11"/>
  <c r="G199"/>
  <c r="G188"/>
  <c r="G250"/>
  <c r="J249"/>
  <c r="G230"/>
  <c r="J229"/>
  <c r="J110"/>
  <c r="G111"/>
  <c r="G96" i="10"/>
  <c r="J96" s="1"/>
  <c r="G132" i="11" l="1"/>
  <c r="J132" s="1"/>
  <c r="J160" i="10"/>
  <c r="L160" s="1"/>
  <c r="J41"/>
  <c r="L41" s="1"/>
  <c r="G189" i="11"/>
  <c r="J188"/>
  <c r="G200"/>
  <c r="J199"/>
  <c r="G251"/>
  <c r="J250"/>
  <c r="G231"/>
  <c r="J230"/>
  <c r="G112"/>
  <c r="J111"/>
  <c r="G97" i="10"/>
  <c r="J97" s="1"/>
  <c r="G133" i="11"/>
  <c r="J133" s="1"/>
  <c r="J161" i="10" l="1"/>
  <c r="L161" s="1"/>
  <c r="J42"/>
  <c r="L42" s="1"/>
  <c r="J200" i="11"/>
  <c r="G201"/>
  <c r="J189"/>
  <c r="G190"/>
  <c r="J190" s="1"/>
  <c r="G252"/>
  <c r="J251"/>
  <c r="J231"/>
  <c r="G232"/>
  <c r="J232" s="1"/>
  <c r="J112"/>
  <c r="G113"/>
  <c r="G98" i="10"/>
  <c r="J98" s="1"/>
  <c r="G134" i="11"/>
  <c r="J134" s="1"/>
  <c r="J163" i="10" l="1"/>
  <c r="L163" s="1"/>
  <c r="J162"/>
  <c r="L162" s="1"/>
  <c r="J44"/>
  <c r="L44" s="1"/>
  <c r="J43"/>
  <c r="L43" s="1"/>
  <c r="J201" i="11"/>
  <c r="G202"/>
  <c r="G253"/>
  <c r="J253" s="1"/>
  <c r="J252"/>
  <c r="G114"/>
  <c r="J113"/>
  <c r="G99" i="10"/>
  <c r="J99" s="1"/>
  <c r="G135" i="11"/>
  <c r="J135" s="1"/>
  <c r="J202" l="1"/>
  <c r="G203"/>
  <c r="J114"/>
  <c r="G115"/>
  <c r="G100" i="10"/>
  <c r="J100" s="1"/>
  <c r="G136" i="11"/>
  <c r="J136" s="1"/>
  <c r="G204" l="1"/>
  <c r="J203"/>
  <c r="J115"/>
  <c r="G116"/>
  <c r="G101" i="10"/>
  <c r="J101" s="1"/>
  <c r="G137" i="11"/>
  <c r="J137" s="1"/>
  <c r="J204" l="1"/>
  <c r="G205"/>
  <c r="J116"/>
  <c r="G117"/>
  <c r="G102" i="10"/>
  <c r="J102" s="1"/>
  <c r="G138" i="11"/>
  <c r="J138" s="1"/>
  <c r="J205" l="1"/>
  <c r="G206"/>
  <c r="J117"/>
  <c r="G118"/>
  <c r="G103" i="10"/>
  <c r="J103" s="1"/>
  <c r="G139" i="11"/>
  <c r="J139" s="1"/>
  <c r="J206" l="1"/>
  <c r="G207"/>
  <c r="G119"/>
  <c r="J118"/>
  <c r="G104" i="10"/>
  <c r="J104" s="1"/>
  <c r="G140" i="11"/>
  <c r="J140" s="1"/>
  <c r="G208" l="1"/>
  <c r="J207"/>
  <c r="J119"/>
  <c r="G120"/>
  <c r="G105" i="10"/>
  <c r="J105" s="1"/>
  <c r="G141" i="11"/>
  <c r="J141" s="1"/>
  <c r="J208" l="1"/>
  <c r="G209"/>
  <c r="J120"/>
  <c r="G121"/>
  <c r="G106" i="10"/>
  <c r="J106" s="1"/>
  <c r="L106" s="1"/>
  <c r="G142" i="11"/>
  <c r="J142" s="1"/>
  <c r="J209" l="1"/>
  <c r="G210"/>
  <c r="G122"/>
  <c r="J121"/>
  <c r="G107" i="10"/>
  <c r="J107" s="1"/>
  <c r="L107" s="1"/>
  <c r="G143" i="11"/>
  <c r="J143" s="1"/>
  <c r="J210" l="1"/>
  <c r="G211"/>
  <c r="J211" s="1"/>
  <c r="J122"/>
  <c r="G123"/>
  <c r="G108" i="10"/>
  <c r="J108" s="1"/>
  <c r="L108" s="1"/>
  <c r="G144" i="11"/>
  <c r="J144" s="1"/>
  <c r="J123" l="1"/>
  <c r="G124"/>
  <c r="J124" s="1"/>
  <c r="G109" i="10"/>
  <c r="J109" s="1"/>
  <c r="L109" s="1"/>
  <c r="G145" i="11"/>
  <c r="J145" s="1"/>
  <c r="G110" i="10" l="1"/>
  <c r="J110" s="1"/>
  <c r="L110" s="1"/>
  <c r="G146" i="11"/>
  <c r="J146" s="1"/>
  <c r="G111" i="10" l="1"/>
  <c r="J111" s="1"/>
  <c r="L111" s="1"/>
  <c r="G147" i="11"/>
  <c r="J147" s="1"/>
  <c r="G112" i="10" l="1"/>
  <c r="J112" s="1"/>
  <c r="L112" s="1"/>
  <c r="G148" i="11"/>
  <c r="J148" s="1"/>
  <c r="G113" i="10" l="1"/>
  <c r="J113" s="1"/>
  <c r="L113" s="1"/>
  <c r="G149" i="11"/>
  <c r="J149" s="1"/>
  <c r="G114" i="10" l="1"/>
  <c r="J114" s="1"/>
  <c r="L114" s="1"/>
  <c r="G150" i="11"/>
  <c r="J150" s="1"/>
  <c r="G115" i="10" l="1"/>
  <c r="G116" s="1"/>
  <c r="G151" i="11"/>
  <c r="J151" s="1"/>
  <c r="J115" i="10" l="1"/>
  <c r="L115" s="1"/>
  <c r="G117"/>
  <c r="J116"/>
  <c r="L116" s="1"/>
  <c r="G152" i="11"/>
  <c r="J152" s="1"/>
  <c r="G118" i="10" l="1"/>
  <c r="J117"/>
  <c r="L117" s="1"/>
  <c r="G153" i="11"/>
  <c r="J153" s="1"/>
  <c r="J118" i="10" l="1"/>
  <c r="L118" s="1"/>
  <c r="G119"/>
  <c r="G154" i="11"/>
  <c r="J154" s="1"/>
  <c r="G120" i="10" l="1"/>
  <c r="J120" s="1"/>
  <c r="L120" s="1"/>
  <c r="J119"/>
  <c r="L119" s="1"/>
  <c r="G155" i="11"/>
  <c r="J155" s="1"/>
  <c r="G156" l="1"/>
  <c r="J156" s="1"/>
  <c r="G157" l="1"/>
  <c r="J157" s="1"/>
  <c r="G158" l="1"/>
  <c r="J158" s="1"/>
  <c r="G159" l="1"/>
  <c r="J159" s="1"/>
  <c r="G160" l="1"/>
  <c r="J160" s="1"/>
  <c r="G161" l="1"/>
  <c r="J161" s="1"/>
  <c r="G162" l="1"/>
  <c r="J162" s="1"/>
  <c r="G163" l="1"/>
  <c r="J163" s="1"/>
  <c r="G164" l="1"/>
  <c r="J164" s="1"/>
  <c r="G165" l="1"/>
  <c r="J165" s="1"/>
  <c r="G166" l="1"/>
  <c r="J166" s="1"/>
  <c r="G167" l="1"/>
  <c r="J167" s="1"/>
  <c r="G168" l="1"/>
  <c r="J168" s="1"/>
  <c r="G169" l="1"/>
  <c r="J169" s="1"/>
  <c r="G170" l="1"/>
  <c r="J170" s="1"/>
  <c r="G171" l="1"/>
  <c r="J171" s="1"/>
  <c r="G172" l="1"/>
  <c r="J172" s="1"/>
  <c r="G173" l="1"/>
  <c r="J173" s="1"/>
  <c r="G174" l="1"/>
  <c r="J174" s="1"/>
  <c r="G175" l="1"/>
  <c r="J175" s="1"/>
</calcChain>
</file>

<file path=xl/sharedStrings.xml><?xml version="1.0" encoding="utf-8"?>
<sst xmlns="http://schemas.openxmlformats.org/spreadsheetml/2006/main" count="5185" uniqueCount="5021">
  <si>
    <t>Model</t>
  </si>
  <si>
    <t>d1(um)</t>
  </si>
  <si>
    <t>d2(um)</t>
  </si>
  <si>
    <t>tg(um)</t>
  </si>
  <si>
    <t>na</t>
  </si>
  <si>
    <t>wl</t>
  </si>
  <si>
    <t>neff y core real</t>
  </si>
  <si>
    <t xml:space="preserve">Amplititude Sensitivity </t>
  </si>
  <si>
    <t>1.4689797345452953-2.090757832597106E-6i</t>
  </si>
  <si>
    <t>1.4678725920566242-3.2040542394640695E-6i</t>
  </si>
  <si>
    <t>1.466841855595144-4.588866834214955E-6i</t>
  </si>
  <si>
    <t>1.465879599804869-5.72467719633833E-6i</t>
  </si>
  <si>
    <t>1.464978483482717-6.694429697857968E-6i</t>
  </si>
  <si>
    <t>1.464132551912744-7.882991679723341E-6i</t>
  </si>
  <si>
    <t>1.4633368170436845-9.298584983760205E-6i</t>
  </si>
  <si>
    <t>1.4625867346692303-1.0691579643242709E-5i</t>
  </si>
  <si>
    <t>1.4618780916698215-1.1750599742398501E-5i</t>
  </si>
  <si>
    <t>1.4612068527195379-1.2155061560197374E-5i</t>
  </si>
  <si>
    <t>1.4605690629392831-1.1941936220997937E-5i</t>
  </si>
  <si>
    <t>1.4599612988337165-1.1675224821022416E-5i</t>
  </si>
  <si>
    <t>1.4593808495562632-1.2037630447392942E-5i</t>
  </si>
  <si>
    <t>1.4588254231312876-1.3711094352804075E-5i</t>
  </si>
  <si>
    <t>1.45829310010956-1.776326758051797E-5i</t>
  </si>
  <si>
    <t>1.4577832097358483-2.621747201435359E-5i</t>
  </si>
  <si>
    <t>1.4572994858141797-4.0908382487262764E-5i</t>
  </si>
  <si>
    <t>1.4568498729681723-5.262469593927273E-5i</t>
  </si>
  <si>
    <t>1.4564193436019612-4.389443469058337E-5i</t>
  </si>
  <si>
    <t>1.4559894566958784-2.9259479246053285E-5i</t>
  </si>
  <si>
    <t>1.4555670422404325-1.9820431059287697E-5i</t>
  </si>
  <si>
    <t>1.455156798271007-1.4488494850320618E-5i</t>
  </si>
  <si>
    <t>1.4547591760854852-1.1381760973925553E-5i</t>
  </si>
  <si>
    <t>1.4543734610965091-9.469838058935205E-6i</t>
  </si>
  <si>
    <t>1.4539987487710946-8.23618922120024E-6i</t>
  </si>
  <si>
    <t>1.4536341668984887-7.4127669085482745E-6i</t>
  </si>
  <si>
    <t>1.45327891641034-6.852449339717213E-6i</t>
  </si>
  <si>
    <t>1.4529322714004982-6.469907671948151E-6i</t>
  </si>
  <si>
    <t>1.4525935712301405-6.213174646333725E-6i</t>
  </si>
  <si>
    <t>1.4522622122892401-6.049245998899337E-6i</t>
  </si>
  <si>
    <t>1.4519376408983784-5.956410066615982E-6i</t>
  </si>
  <si>
    <t>1.4516193474441954-5.919972551310218E-6i</t>
  </si>
  <si>
    <t>1.4513068615251594-5.929758577962552E-6i</t>
  </si>
  <si>
    <t>1.4509997478778491-5.97857836439573E-6i</t>
  </si>
  <si>
    <t>1.450697602863021-6.061282365167468E-6i</t>
  </si>
  <si>
    <t>1.4504000515007647-6.1741784870383305E-6i</t>
  </si>
  <si>
    <t>1.4501067448242124-6.314626504940721E-6i</t>
  </si>
  <si>
    <t>1.4498173576697417-6.480729795076439E-6i</t>
  </si>
  <si>
    <t>1.449531586406327-6.671165162100964E-6i</t>
  </si>
  <si>
    <t>1.4492491473938376-6.885163758868791E-6i</t>
  </si>
  <si>
    <t>1.4489697749844446-7.122238988000702E-6i</t>
  </si>
  <si>
    <t>1.4686831783517906-2.8200890984946215E-6i</t>
  </si>
  <si>
    <t>1.4675607742662788-4.341053963284196E-6i</t>
  </si>
  <si>
    <t>1.4665145831051853-6.237937249458933E-6i</t>
  </si>
  <si>
    <t>1.465536648440137-7.794468538399341E-6i</t>
  </si>
  <si>
    <t>1.4646194426374397-9.114192902610658E-6i</t>
  </si>
  <si>
    <t>1.4637570249894478-1.0724233511210369E-5i</t>
  </si>
  <si>
    <t>1.462944520095005-1.2638098056874266E-5i</t>
  </si>
  <si>
    <t>1.4621774323962524-1.4516130523893442E-5i</t>
  </si>
  <si>
    <t>1.46145152335531-1.5941506470207674E-5i</t>
  </si>
  <si>
    <t>1.460762638649323-1.6492352481272286E-5i</t>
  </si>
  <si>
    <t>1.4601066018989137-1.622869050267595E-5i</t>
  </si>
  <si>
    <t>1.4594798335807682-1.5913434022227902E-5i</t>
  </si>
  <si>
    <t>1.458879599883138-1.6467161698162537E-5i</t>
  </si>
  <si>
    <t>1.4583036294853458-1.881815075768481E-5i</t>
  </si>
  <si>
    <t>1.45775006404577-2.4429514106127555E-5i</t>
  </si>
  <si>
    <t>1.4572186310245325-3.608256352575059E-5i</t>
  </si>
  <si>
    <t>1.4567148565539854-5.652598365754952E-5i</t>
  </si>
  <si>
    <t>1.4562509467262685-7.419609974494855E-5i</t>
  </si>
  <si>
    <t>1.455808563539241-6.304615921608902E-5i</t>
  </si>
  <si>
    <t>1.4553600588092692-4.212962420731015E-5i</t>
  </si>
  <si>
    <t>1.4549151089182286-2.845736327260988E-5i</t>
  </si>
  <si>
    <t>1.454481233753303-2.0733428297305465E-5i</t>
  </si>
  <si>
    <t>1.4540596346951256-1.624337059418314E-5i</t>
  </si>
  <si>
    <t>1.4536497191743083-1.3487173889803383E-5i</t>
  </si>
  <si>
    <t>1.4532505671401716-1.1712985721470762E-5i</t>
  </si>
  <si>
    <t>1.4528612693807632-1.053141516682547E-5i</t>
  </si>
  <si>
    <t>1.4524809930002458-9.729223465798588E-6i</t>
  </si>
  <si>
    <t>1.4521089850334559-9.182999060759996E-6i</t>
  </si>
  <si>
    <t>1.4517445636740252-8.817732276755059E-6i</t>
  </si>
  <si>
    <t>1.4513871085547712-8.585882751432117E-6i</t>
  </si>
  <si>
    <t>1.4510360524225656-8.456254347296707E-6i</t>
  </si>
  <si>
    <t>1.4506908743553706-8.407770368390837E-6i</t>
  </si>
  <si>
    <t>1.4503510942231124-8.425836703888086E-6i</t>
  </si>
  <si>
    <t>1.4500162681112743-8.500210824964154E-6i</t>
  </si>
  <si>
    <t>1.4496859845876369-8.623632171645534E-6i</t>
  </si>
  <si>
    <t>1.449359861474999-8.790845618447902E-6i</t>
  </si>
  <si>
    <t>1.4490375427481177-8.998099233257537E-6i</t>
  </si>
  <si>
    <t>1.4487186964810088-9.243058938800327E-6i</t>
  </si>
  <si>
    <t>1.4484030125451108-9.52434654333928E-6i</t>
  </si>
  <si>
    <t>1.448090201103616-9.841704216688757E-6i</t>
  </si>
  <si>
    <t>1.4477799912533829-1.0195995426643816E-5i</t>
  </si>
  <si>
    <t>1.468775051369051-2.6413226781941505E-6i</t>
  </si>
  <si>
    <t>1.4676572827341885-4.064866846988852E-6i</t>
  </si>
  <si>
    <t>1.4666157913412192-5.838738988005594E-6i</t>
  </si>
  <si>
    <t>1.4656426266372915-7.292942118870143E-6i</t>
  </si>
  <si>
    <t>1.464730304874269-8.527319090110723E-6i</t>
  </si>
  <si>
    <t>1.4638728825088174-1.0034989802014853E-5i</t>
  </si>
  <si>
    <t>1.4630654567451842-1.1827373806126969E-5i</t>
  </si>
  <si>
    <t>1.4623035189777092-1.3586054868567535E-5i</t>
  </si>
  <si>
    <t>1.4615828349269244-1.4920104762988033E-5i</t>
  </si>
  <si>
    <t>1.460899277596176-1.5434267444573552E-5i</t>
  </si>
  <si>
    <t>1.4602487250112217-1.5185670955321368E-5i</t>
  </si>
  <si>
    <t>1.4596276373727621-1.4889731287470894E-5i</t>
  </si>
  <si>
    <t>1.459033286671468-1.540940145110354E-5i</t>
  </si>
  <si>
    <t>1.4584633960688882-1.7616129971754806E-5i</t>
  </si>
  <si>
    <t>1.4579160958809354-2.2885766366656078E-5i</t>
  </si>
  <si>
    <t>1.4573910399234284-3.3830715906880164E-5i</t>
  </si>
  <si>
    <t>1.4568934048027713-5.295104549186369E-5i</t>
  </si>
  <si>
    <t>1.4564343260405805-6.898999915339098E-5i</t>
  </si>
  <si>
    <t>1.4559958071706993-5.817788053714415E-5i</t>
  </si>
  <si>
    <t>1.4555528118093015-3.883187848432407E-5i</t>
  </si>
  <si>
    <t>1.455114461809609-2.626253796295911E-5i</t>
  </si>
  <si>
    <t>1.4546875020158347-1.9163013798509823E-5i</t>
  </si>
  <si>
    <t>1.454272918155466-1.5032432682045382E-5i</t>
  </si>
  <si>
    <t>1.4538700798958042-1.249473412272847E-5i</t>
  </si>
  <si>
    <t>1.4534780690776443-1.0860191733895395E-5i</t>
  </si>
  <si>
    <t>1.4530959849858245-9.771281078985155E-6i</t>
  </si>
  <si>
    <t>1.4527230026808322-9.032021374896047E-6i</t>
  </si>
  <si>
    <t>1.4523583754945424-8.528894722674056E-6i</t>
  </si>
  <si>
    <t>1.4520014264381826-8.192852020996974E-6i</t>
  </si>
  <si>
    <t>1.4516515388326683-7.98009297461191E-6i</t>
  </si>
  <si>
    <t>1.451308148291285-7.861860075970035E-6i</t>
  </si>
  <si>
    <t>1.4509707361779691-7.818719879953127E-6i</t>
  </si>
  <si>
    <t>1.4506388242370496-7.837217598357635E-6i</t>
  </si>
  <si>
    <t>1.4503119701410485-7.907924272241651E-6i</t>
  </si>
  <si>
    <t>1.4499897638967751-8.024176659953283E-6i</t>
  </si>
  <si>
    <t>1.4496718246324853-8.181002857899684E-6i</t>
  </si>
  <si>
    <t>1.4493577972964387-8.37483107592397E-6i</t>
  </si>
  <si>
    <t>1.449047350930748-8.603673491973115E-6i</t>
  </si>
  <si>
    <t>1.4487401765683312-8.866255094997583E-6i</t>
  </si>
  <si>
    <t>1.4484359851753257-9.162232301084649E-6i</t>
  </si>
  <si>
    <t>1.4481345066795615-9.492495405280629E-6i</t>
  </si>
  <si>
    <t>1.4688571435471507-2.4868656440261227E-6i</t>
  </si>
  <si>
    <t>1.467743543341636-3.8254145923615884E-6i</t>
  </si>
  <si>
    <t>1.4667062813912717-5.4921338400448075E-6i</t>
  </si>
  <si>
    <t>1.4657374126186526-6.857409226970546E-6i</t>
  </si>
  <si>
    <t>1.464829491658565-8.017527611841593E-6i</t>
  </si>
  <si>
    <t>1.463976572342066-9.435954487440688E-6i</t>
  </si>
  <si>
    <t>1.4631737280638932-1.1122495802733467E-5i</t>
  </si>
  <si>
    <t>1.4624164391273153-1.2777281808611514E-5i</t>
  </si>
  <si>
    <t>1.461700475340722-1.4031947424300608E-5i</t>
  </si>
  <si>
    <t>1.4610217338549036-1.4514009969519761E-5i</t>
  </si>
  <si>
    <t>1.4603761400027104-1.4277529992066592E-5i</t>
  </si>
  <si>
    <t>1.4597601882798223-1.399637185885591E-5i</t>
  </si>
  <si>
    <t>1.4591711557908378-1.4483181421953622E-5i</t>
  </si>
  <si>
    <t>1.458606761106666-1.655904773580572E-5i</t>
  </si>
  <si>
    <t>1.4580651239528342-2.152137653830892E-5i</t>
  </si>
  <si>
    <t>1.4575458283133906-3.183066068560986E-5i</t>
  </si>
  <si>
    <t>1.4570537218753759-4.977498286587194E-5i</t>
  </si>
  <si>
    <t>1.4565990095300982-6.444028254197641E-5i</t>
  </si>
  <si>
    <t>1.4561641311427143-5.3997780207473326E-5i</t>
  </si>
  <si>
    <t>1.4557262232975001-3.600784226597902E-5i</t>
  </si>
  <si>
    <t>1.455293879155797-2.4377264844907612E-5i</t>
  </si>
  <si>
    <t>1.4548731949571831-1.780888908736779E-5i</t>
  </si>
  <si>
    <t>1.4544649786108848-1.3984583116444259E-5i</t>
  </si>
  <si>
    <t>1.4540685693146755-1.163332585404052E-5i</t>
  </si>
  <si>
    <t>1.4536830511031182-1.0118014921755441E-5i</t>
  </si>
  <si>
    <t>1.4533075307860455-9.108173051298517E-6i</t>
  </si>
  <si>
    <t>1.452941190423766-8.422503197116933E-6i</t>
  </si>
  <si>
    <t>1.452583288913638-7.955911509970832E-6i</t>
  </si>
  <si>
    <t>1.4522331535466124-7.644431268082413E-6i</t>
  </si>
  <si>
    <t>1.4518901709675018-7.447472073843039E-6i</t>
  </si>
  <si>
    <t>1.451553779424239-7.338364963666977E-6i</t>
  </si>
  <si>
    <t>1.4512234624156597-7.2990816075787675E-6i</t>
  </si>
  <si>
    <t>1.4508987434777245-7.317148677541996E-6i</t>
  </si>
  <si>
    <t>1.4505791818522453-7.383806540832595E-6i</t>
  </si>
  <si>
    <t>1.4502643688983123-7.492840628786156E-6i</t>
  </si>
  <si>
    <t>1.4499539249504325-7.639648892625378E-6i</t>
  </si>
  <si>
    <t>1.449647496186505-7.820943144833663E-6i</t>
  </si>
  <si>
    <t>1.4493447528081433-8.034813586762166E-6i</t>
  </si>
  <si>
    <t>1.4490453869113367-8.279984158641424E-6i</t>
  </si>
  <si>
    <t>1.4487491104523669-8.555987883190434E-6i</t>
  </si>
  <si>
    <t>1.448455654083875-8.863367417652854E-6i</t>
  </si>
  <si>
    <t>1.468935211322699-2.6399302603595E-6i</t>
  </si>
  <si>
    <t>1.4678254989982866-4.064097020406612E-6i</t>
  </si>
  <si>
    <t>1.4667922544682117-5.836853743808938E-6i</t>
  </si>
  <si>
    <t>1.4658275240380803-7.2870909660749376E-6i</t>
  </si>
  <si>
    <t>1.4649238230964514-8.51762214591003E-6i</t>
  </si>
  <si>
    <t>1.4640752101018353-1.0021724382337016E-5i</t>
  </si>
  <si>
    <t>1.4632767822073163-1.1809254778873802E-5i</t>
  </si>
  <si>
    <t>1.462524029247253-1.3561202752305413E-5i</t>
  </si>
  <si>
    <t>1.4618127150074616-1.4887571509940021E-5i</t>
  </si>
  <si>
    <t>1.4611387114609855-1.5396225372028792E-5i</t>
  </si>
  <si>
    <t>1.460497899275378-1.5147959981649961E-5i</t>
  </si>
  <si>
    <t>1.4598867431290692-1.4858251326121299E-5i</t>
  </si>
  <si>
    <t>1.459302516983787-1.5388447580499192E-5i</t>
  </si>
  <si>
    <t>1.4587429447923088-1.7611382550488667E-5i</t>
  </si>
  <si>
    <t>1.4582061618323132-2.291055308866573E-5i</t>
  </si>
  <si>
    <t>1.457691849414158-3.391844925090951E-5i</t>
  </si>
  <si>
    <t>1.4572053347250176-5.311104531367821E-5i</t>
  </si>
  <si>
    <t>1.4567577105446474-6.866786341708453E-5i</t>
  </si>
  <si>
    <t>1.456329905782145-5.730325331151666E-5i</t>
  </si>
  <si>
    <t>1.455897880161126-3.816698219499909E-5i</t>
  </si>
  <si>
    <t>1.4554710579056616-2.5849640361638677E-5i</t>
  </si>
  <si>
    <t>1.455055925887521-1.8896333881075636E-5i</t>
  </si>
  <si>
    <t>1.4546533774211545-1.4846429193177083E-5i</t>
  </si>
  <si>
    <t>1.4542627615121795-1.2355505545019761E-5i</t>
  </si>
  <si>
    <t>1.453883156895321-1.0749791893459918E-5i</t>
  </si>
  <si>
    <t>1.4535136635303723-9.679637620580304E-6i</t>
  </si>
  <si>
    <t>1.4531534577477014-8.953128628833009E-6i</t>
  </si>
  <si>
    <t>1.4528017940524347-8.458964339002406E-6i</t>
  </si>
  <si>
    <t>1.4524579964198077-8.129374263081477E-6i</t>
  </si>
  <si>
    <t>1.452121448972105-7.92134249077155E-6i</t>
  </si>
  <si>
    <t>1.4517915880043923-7.806597518698312E-6i</t>
  </si>
  <si>
    <t>1.4514678954585623-7.766020962417028E-6i</t>
  </si>
  <si>
    <t>1.451149893602475-7.786403069376691E-6i</t>
  </si>
  <si>
    <t>1.4508371406415312-7.858477295875916E-6i</t>
  </si>
  <si>
    <t>1.4505292270894146-7.975674754864795E-6i</t>
  </si>
  <si>
    <t>1.4502257725665715-8.133015818654444E-6i</t>
  </si>
  <si>
    <t>1.4499264223643722-8.32697756863724E-6i</t>
  </si>
  <si>
    <t>1.449630846056258-8.555648997834901E-6i</t>
  </si>
  <si>
    <t>1.449338735052519-8.817723606858115E-6i</t>
  </si>
  <si>
    <t>1.449049800805408-9.112986465262205E-6i</t>
  </si>
  <si>
    <t>1.4487637737128218-9.442327738741913E-6i</t>
  </si>
  <si>
    <t>1.4687699863726884-2.387843354295799E-6i</t>
  </si>
  <si>
    <t>1.4676520557984165-3.6698255032186678E-6i</t>
  </si>
  <si>
    <t>1.466610338571629-5.267484344140262E-6i</t>
  </si>
  <si>
    <t>1.4656368971150757-6.578969749212111E-6i</t>
  </si>
  <si>
    <t>1.4647243122900204-7.694725019478103E-6i</t>
  </si>
  <si>
    <t>1.463866633976539-9.058736910468524E-6i</t>
  </si>
  <si>
    <t>1.4630589202742885-1.0681789786603403E-5i</t>
  </si>
  <si>
    <t>1.4622966465327143-1.2277025234584592E-5i</t>
  </si>
  <si>
    <t>1.4615755881540902-1.348963788637366E-5i</t>
  </si>
  <si>
    <t>1.460891659793184-1.395783150941485E-5i</t>
  </si>
  <si>
    <t>1.4602408145073726-1.3728697914651392E-5i</t>
  </si>
  <si>
    <t>1.459619563536665-1.344871110645842E-5i</t>
  </si>
  <si>
    <t>1.459025184792519-1.3899501025070978E-5i</t>
  </si>
  <si>
    <t>1.4584553921394612-1.5867071192819315E-5i</t>
  </si>
  <si>
    <t>1.457908288324886-2.058848654270968E-5i</t>
  </si>
  <si>
    <t>1.4573833682501818-3.0414176772945657E-5i</t>
  </si>
  <si>
    <t>1.4568851228519017-4.757562132758841E-5i</t>
  </si>
  <si>
    <t>1.4564233250886878-6.191470018180416E-5i</t>
  </si>
  <si>
    <t>1.455981665896227-5.2231075650190094E-5i</t>
  </si>
  <si>
    <t>1.4555376322231226-3.4880715123239507E-5i</t>
  </si>
  <si>
    <t>1.4550992232712068-2.3593253506460638E-5i</t>
  </si>
  <si>
    <t>1.454672380478339-1.7215642783731647E-5i</t>
  </si>
  <si>
    <t>1.4542578897809069-1.3504712077247496E-5i</t>
  </si>
  <si>
    <t>1.4538550916234567-1.1224584538851924E-5i</t>
  </si>
  <si>
    <t>1.4534630748016029-9.755665320187658E-6i</t>
  </si>
  <si>
    <t>1.453080950546577-8.776782037722749E-6i</t>
  </si>
  <si>
    <t>1.4527079044169664-8.111884397289085E-6i</t>
  </si>
  <si>
    <t>1.452343197992997-7.658996039008706E-6i</t>
  </si>
  <si>
    <t>1.4519861606394764-7.356084126357099E-6i</t>
  </si>
  <si>
    <t>1.4516361806325793-7.163797674124415E-6i</t>
  </si>
  <si>
    <t>1.4512926975332239-7.056292459158305E-6i</t>
  </si>
  <si>
    <t>1.4509551959461535-7.016106409655277E-6i</t>
  </si>
  <si>
    <t>1.4506232003624056-7.031125784197814E-6i</t>
  </si>
  <si>
    <t>1.4502962708358162-7.0928209141229175E-6i</t>
  </si>
  <si>
    <t>1.4499739993912508-7.195112421045826E-6i</t>
  </si>
  <si>
    <t>1.4496560069457545-7.333680741743894E-6i</t>
  </si>
  <si>
    <t>1.4493419405880499-7.505429316490288E-6i</t>
  </si>
  <si>
    <t>1.4490314712644488-7.708246595867918E-6i</t>
  </si>
  <si>
    <t>1.4487242917046872-7.940776515534619E-6i</t>
  </si>
  <si>
    <t>1.4484201147983444-8.202057001843121E-6i</t>
  </si>
  <si>
    <t>1.4481186710339422-8.491386159008462E-6i</t>
  </si>
  <si>
    <t>1.4689798715238473-1.872968225140074E-6i</t>
  </si>
  <si>
    <t>1.4678726601803542-2.8006739636427327E-6i</t>
  </si>
  <si>
    <t>1.466841672121803-4.089021201260818E-6i</t>
  </si>
  <si>
    <t>1.4658792160216896-5.37164949266929E-6i</t>
  </si>
  <si>
    <t>1.4649781056392142-6.489635367910735E-6i</t>
  </si>
  <si>
    <t>1.4641322329996016-7.710815383695429E-6i</t>
  </si>
  <si>
    <t>1.4633365317949902-9.091580347186457E-6i</t>
  </si>
  <si>
    <t>1.4625864495427892-1.0420451986693556E-5i</t>
  </si>
  <si>
    <t>1.4618777836728232-1.1408067297493766E-5i</t>
  </si>
  <si>
    <t>1.46120652831934-1.1735260065993624E-5i</t>
  </si>
  <si>
    <t>1.4605687548638808-1.1401472796740533E-5i</t>
  </si>
  <si>
    <t>1.4599610414118327-1.0908852324170775E-5i</t>
  </si>
  <si>
    <t>1.4593806656967907-1.0846485883701941E-5i</t>
  </si>
  <si>
    <t>1.4588252855317148-1.1701629528045804E-5i</t>
  </si>
  <si>
    <t>1.4582927201093794-1.4117620839730566E-5i</t>
  </si>
  <si>
    <t>1.457781115051565-1.941366194466715E-5i</t>
  </si>
  <si>
    <t>1.4572901304057029-3.033002922753082E-5i</t>
  </si>
  <si>
    <t>1.4568253132792943-4.975705234928777E-5i</t>
  </si>
  <si>
    <t>1.4563989194638534-6.549764265433951E-5i</t>
  </si>
  <si>
    <t>1.4559901102423378-5.2943342630385447E-5i</t>
  </si>
  <si>
    <t>1.455575085016069-3.4150608455899566E-5i</t>
  </si>
  <si>
    <t>1.455165172276021-2.2742255153204395E-5i</t>
  </si>
  <si>
    <t>1.4547665262817537-1.6472191047441624E-5i</t>
  </si>
  <si>
    <t>1.4543797806469423-1.2863900316482238E-5i</t>
  </si>
  <si>
    <t>1.4540042432155997-1.065617448807717E-5i</t>
  </si>
  <si>
    <t>1.4536390291636034-9.235109360997369E-6i</t>
  </si>
  <si>
    <t>1.4532832953201404-8.286750684990715E-6i</t>
  </si>
  <si>
    <t>1.4529362772631522-7.640168135728877E-6i</t>
  </si>
  <si>
    <t>1.4525972857891207-7.196708677079768E-6i</t>
  </si>
  <si>
    <t>1.452265696894047-6.896475025128762E-6i</t>
  </si>
  <si>
    <t>1.4519409423734129-6.7015018405423705E-6i</t>
  </si>
  <si>
    <t>1.4516225021626101-6.58685951982488E-6i</t>
  </si>
  <si>
    <t>1.4513098982332777-6.53569545425485E-6i</t>
  </si>
  <si>
    <t>1.4510026896772115-6.536330096564776E-6i</t>
  </si>
  <si>
    <t>1.450700468619699-6.580500013071012E-6i</t>
  </si>
  <si>
    <t>1.4504028568432485-6.662313022703602E-6i</t>
  </si>
  <si>
    <t>1.450109502895018-6.777522725472229E-6i</t>
  </si>
  <si>
    <t>1.4498200796633813-6.923074154853802E-6i</t>
  </si>
  <si>
    <t>1.4495342820055532-7.096707618070937E-6i</t>
  </si>
  <si>
    <t>1.4492518250032511-7.297021486969478E-6i</t>
  </si>
  <si>
    <t>1.4489724421418304-7.522986451012913E-6i</t>
  </si>
  <si>
    <t>1.4686833673312971-2.520874824915999E-6i</t>
  </si>
  <si>
    <t>1.4675608702659382-3.786224983574289E-6i</t>
  </si>
  <si>
    <t>1.466514334528147-5.5473056565521465E-6i</t>
  </si>
  <si>
    <t>1.4655361218172211-7.302649347948495E-6i</t>
  </si>
  <si>
    <t>1.464618921691413-8.826632242769955E-6i</t>
  </si>
  <si>
    <t>1.4637565847594758-1.0482178554105262E-5i</t>
  </si>
  <si>
    <t>1.462944126642368-1.2347748329630429E-5i</t>
  </si>
  <si>
    <t>1.462177039657784-1.4136221595831155E-5i</t>
  </si>
  <si>
    <t>1.4614510994300853-1.5461289545496334E-5i</t>
  </si>
  <si>
    <t>1.4607621922315712-1.590351061552554E-5i</t>
  </si>
  <si>
    <t>1.460106178677649-1.5471522356231882E-5i</t>
  </si>
  <si>
    <t>1.4594794827259208-1.484260202616596E-5i</t>
  </si>
  <si>
    <t>1.458879356454629-1.4807581610453553E-5i</t>
  </si>
  <si>
    <t>1.4583034630168261-1.6025976045945645E-5i</t>
  </si>
  <si>
    <t>1.4577495967691827-1.9375951797876767E-5i</t>
  </si>
  <si>
    <t>1.457215911217454-2.6651918961146748E-5i</t>
  </si>
  <si>
    <t>1.4567024785158098-4.156227073919091E-5i</t>
  </si>
  <si>
    <t>1.456216895679838-6.833675107772618E-5i</t>
  </si>
  <si>
    <t>1.4557775430511701-9.25777284388336E-5i</t>
  </si>
  <si>
    <t>1.455359872021496-7.6722083151732E-5i</t>
  </si>
  <si>
    <t>1.454926435912627-4.959013752694163E-5i</t>
  </si>
  <si>
    <t>1.4544932672716995-3.2892837966048624E-5i</t>
  </si>
  <si>
    <t>1.4540702393602936-2.3724685677866863E-5i</t>
  </si>
  <si>
    <t>1.4536588454463546-1.8465223982303926E-5i</t>
  </si>
  <si>
    <t>1.4532585036385774-1.5257266943597318E-5i</t>
  </si>
  <si>
    <t>1.4528682935342365-1.319801222308644E-5i</t>
  </si>
  <si>
    <t>1.4524873200068718-1.1827052597243794E-5i</t>
  </si>
  <si>
    <t>1.4521147746598841-1.089445558879483E-5i</t>
  </si>
  <si>
    <t>1.4517499343686144-1.0256358468132082E-5i</t>
  </si>
  <si>
    <t>1.4513921492193955-9.825629621363906E-6i</t>
  </si>
  <si>
    <t>1.451040830906872-9.547189436031017E-6i</t>
  </si>
  <si>
    <t>1.450695443371056-9.384942872007136E-6i</t>
  </si>
  <si>
    <t>1.4503554954519486-9.314507903904778E-6i</t>
  </si>
  <si>
    <t>1.4500205350618522-9.319045517725824E-6i</t>
  </si>
  <si>
    <t>1.4496901446314785-9.386753449867119E-6i</t>
  </si>
  <si>
    <t>1.4493639373294704-9.50918173360055E-6i</t>
  </si>
  <si>
    <t>1.4490415535850227-9.680168988601716E-6i</t>
  </si>
  <si>
    <t>1.448722658588541-9.895667294826572E-6i</t>
  </si>
  <si>
    <t>1.4484069400607777-1.0152950840678571E-5i</t>
  </si>
  <si>
    <t>1.4480941063140225-1.045068614782089E-5i</t>
  </si>
  <si>
    <t>1.4477838847724713-1.0788713555851368E-5i</t>
  </si>
  <si>
    <t>1.4687752275975838-2.3615270413348193E-6i</t>
  </si>
  <si>
    <t>1.4676573714227898-3.546181887634089E-6i</t>
  </si>
  <si>
    <t>1.4666155572526804-5.194119275326249E-6i</t>
  </si>
  <si>
    <t>1.4656421333325185-6.835327324944525E-6i</t>
  </si>
  <si>
    <t>1.4647298176836403-8.260596890721673E-6i</t>
  </si>
  <si>
    <t>1.4638724708611515-9.810555938131023E-6i</t>
  </si>
  <si>
    <t>1.4630650885824024-1.1557808514468212E-5i</t>
  </si>
  <si>
    <t>1.4623031511475073-1.3233051598707908E-5i</t>
  </si>
  <si>
    <t>1.461582437645506-1.4473795552750664E-5i</t>
  </si>
  <si>
    <t>1.4608988590181706-1.4886837534649406E-5i</t>
  </si>
  <si>
    <t>1.460248327575785-1.4481089588463347E-5i</t>
  </si>
  <si>
    <t>1.4596273063571175-1.3891889178127349E-5i</t>
  </si>
  <si>
    <t>1.4590330535600133-1.3860696037253183E-5i</t>
  </si>
  <si>
    <t>1.4584632293786484-1.5006877240243039E-5i</t>
  </si>
  <si>
    <t>1.4579156330836343-1.815766689097766E-5i</t>
  </si>
  <si>
    <t>1.457388420707822-2.5006750826988023E-5i</t>
  </si>
  <si>
    <t>1.4568815966159048-3.9056925752897186E-5i</t>
  </si>
  <si>
    <t>1.456402412043753-6.419279771631209E-5i</t>
  </si>
  <si>
    <t>1.4559677470874128-8.606898791961363E-5i</t>
  </si>
  <si>
    <t>1.4555530950568554-7.060201145552552E-5i</t>
  </si>
  <si>
    <t>1.4551250333376775-4.5585565843223085E-5i</t>
  </si>
  <si>
    <t>1.4546986341861299-3.0287981213914413E-5i</t>
  </si>
  <si>
    <t>1.4542827141535666-2.188659739508874E-5i</t>
  </si>
  <si>
    <t>1.4538785098877656-1.7061216573477093E-5i</t>
  </si>
  <si>
    <t>1.4534854023271975-1.4114754891174223E-5i</t>
  </si>
  <si>
    <t>1.4531024776679933-1.2221847935038423E-5i</t>
  </si>
  <si>
    <t>1.4527288530712803-1.0961085094602592E-5i</t>
  </si>
  <si>
    <t>1.4523637307259951-1.0103412883256958E-5i</t>
  </si>
  <si>
    <t>1.4520063955872442-9.516840849093439E-6i</t>
  </si>
  <si>
    <t>1.4516562037830278-9.121356913728984E-6i</t>
  </si>
  <si>
    <t>1.4513125715623931-8.866333731145813E-6i</t>
  </si>
  <si>
    <t>1.4509749663569553-8.718574073071429E-6i</t>
  </si>
  <si>
    <t>1.4506428997587038-8.65564660841477E-6i</t>
  </si>
  <si>
    <t>1.4503159219140216-8.6620647462468E-6i</t>
  </si>
  <si>
    <t>1.4499936171532153-8.726999546628278E-6i</t>
  </si>
  <si>
    <t>1.449675600334914-8.842590320490913E-6i</t>
  </si>
  <si>
    <t>1.449361513195279-9.003013452306555E-6i</t>
  </si>
  <si>
    <t>1.4490510220683916-9.20465861875795E-6i</t>
  </si>
  <si>
    <t>1.448743815978984-9.44507898921875E-6i</t>
  </si>
  <si>
    <t>1.4484396042575245-9.722906258069222E-6i</t>
  </si>
  <si>
    <t>1.4481381152460213-1.003811677082878E-5i</t>
  </si>
  <si>
    <t>1.4688573087897472-2.2239985888199954E-6i</t>
  </si>
  <si>
    <t>1.4677436258535244-3.338209864871336E-6i</t>
  </si>
  <si>
    <t>1.4667060602129272-4.887471731972922E-6i</t>
  </si>
  <si>
    <t>1.4657369485628327-6.429313442219952E-6i</t>
  </si>
  <si>
    <t>1.4648290340050676-7.76868016335374E-6i</t>
  </si>
  <si>
    <t>1.4639761857218896-9.226635031398939E-6i</t>
  </si>
  <si>
    <t>1.4631733821091018-1.0870825143175381E-5i</t>
  </si>
  <si>
    <t>1.4624160932452788-1.2447508784552454E-5i</t>
  </si>
  <si>
    <t>1.461700101599027-1.3614961489456694E-5i</t>
  </si>
  <si>
    <t>1.461021339938604-1.4002459986893965E-5i</t>
  </si>
  <si>
    <t>1.4603757655507414-1.3618657215120122E-5i</t>
  </si>
  <si>
    <t>1.4597598752563108-1.306223422213275E-5i</t>
  </si>
  <si>
    <t>1.4591709327234408-1.3031669163741263E-5i</t>
  </si>
  <si>
    <t>1.4586065960617811-1.4110856177505766E-5i</t>
  </si>
  <si>
    <t>1.4580646692458887-1.7081042211904495E-5i</t>
  </si>
  <si>
    <t>1.4561157167388583-2.428231636058609E-5i</t>
  </si>
  <si>
    <t>1.457042455409486-3.6814508923742683E-5i</t>
  </si>
  <si>
    <t>1.456569012555075-6.0476478317512546E-5i</t>
  </si>
  <si>
    <t>1.4561385410679615-8.036690123156809E-5i</t>
  </si>
  <si>
    <t>1.4557268336326774-6.536832103901012E-5i</t>
  </si>
  <si>
    <t>1.4553037788529313-4.217054871786544E-5i</t>
  </si>
  <si>
    <t>1.4548835451513566-2.8058047933569892E-5i</t>
  </si>
  <si>
    <t>1.454474075150268-2.0305917273594046E-5i</t>
  </si>
  <si>
    <t>1.4540763966423769-1.58489109989802E-5i</t>
  </si>
  <si>
    <t>1.4536898613537104-1.3124806095247567E-5i</t>
  </si>
  <si>
    <t>1.4533135618513529-1.1373502854167944E-5i</t>
  </si>
  <si>
    <t>1.4529466260835044-1.0206527457013886E-5i</t>
  </si>
  <si>
    <t>1.4525882654785762-9.412514895871524E-6i</t>
  </si>
  <si>
    <t>1.4522377720770343-8.8695532521414E-6i</t>
  </si>
  <si>
    <t>1.4518945073429645-8.503678653366158E-6i</t>
  </si>
  <si>
    <t>1.4515578915842147-8.268057902335275E-6i</t>
  </si>
  <si>
    <t>1.4512273953953376-8.131972254351357E-6i</t>
  </si>
  <si>
    <t>1.450902532907728-8.074664161660887E-6i</t>
  </si>
  <si>
    <t>1.4505828563925007-8.081789329559237E-6i</t>
  </si>
  <si>
    <t>1.4502679519574435-8.143281196257495E-6i</t>
  </si>
  <si>
    <t>1.4499574359746596-8.251858400645645E-6i</t>
  </si>
  <si>
    <t>1.4496509516295222-8.40216651919746E-6i</t>
  </si>
  <si>
    <t>1.4493481666350772-8.590802278230389E-6i</t>
  </si>
  <si>
    <t>1.4490487712187097-8.815397769046362E-6i</t>
  </si>
  <si>
    <t>1.448752475822082-9.074568595599074E-6i</t>
  </si>
  <si>
    <t>1.4484590097164816-9.368061985965877E-6i</t>
  </si>
  <si>
    <t>1.468935387123092-2.359891053405538E-6i</t>
  </si>
  <si>
    <t>1.4678255865045167-3.5451079632677094E-6i</t>
  </si>
  <si>
    <t>1.4667920182882026-5.192994644310883E-6i</t>
  </si>
  <si>
    <t>1.4658270292694826-6.831632566213784E-6i</t>
  </si>
  <si>
    <t>1.4649233353547186-8.25313219733422E-6i</t>
  </si>
  <si>
    <t>1.4640747980635107-9.799275005686736E-6i</t>
  </si>
  <si>
    <t>1.463276413422452-1.1541667416947658E-5i</t>
  </si>
  <si>
    <t>1.4625236604392298-1.321044283537535E-5i</t>
  </si>
  <si>
    <t>1.461812316420287-1.4443946771899607E-5i</t>
  </si>
  <si>
    <t>1.4611382912574753-1.4851848780906881E-5i</t>
  </si>
  <si>
    <t>1.460497499575207-1.4446548762418888E-5i</t>
  </si>
  <si>
    <t>1.4598864084934446-1.38634312074575E-5i</t>
  </si>
  <si>
    <t>1.459302277650866-1.3842098046819531E-5i</t>
  </si>
  <si>
    <t>1.4587427665536346-1.5002316050280144E-5i</t>
  </si>
  <si>
    <t>1.458205674246002-1.8176217294120492E-5i</t>
  </si>
  <si>
    <t>1.4576891599535375-2.5071914145275262E-5i</t>
  </si>
  <si>
    <t>1.4571932558696683-3.924370154808399E-5i</t>
  </si>
  <si>
    <t>1.456725513062156-6.462376543281562E-5i</t>
  </si>
  <si>
    <t>1.4563029099974953-8.573368721190133E-5i</t>
  </si>
  <si>
    <t>1.4558987983169156-6.9317464462757E-5i</t>
  </si>
  <si>
    <t>1.455481650227974-4.465658622261982E-5i</t>
  </si>
  <si>
    <t>1.4550669379670993-2.973174891044005E-5i</t>
  </si>
  <si>
    <t>1.4546630464742807-2.1535476539843474E-5i</t>
  </si>
  <si>
    <t>1.4542710814342839-1.6820288225145575E-5i</t>
  </si>
  <si>
    <t>1.4538903974319328-1.393672089713993E-5i</t>
  </si>
  <si>
    <t>1.4535200775092854-1.208218019993306E-5i</t>
  </si>
  <si>
    <t>1.4531592402001108-1.0846199418248429E-5i</t>
  </si>
  <si>
    <t>1.45280708958302-1.000528855445218E-5i</t>
  </si>
  <si>
    <t>1.4524629122384718-9.430461190728381E-6i</t>
  </si>
  <si>
    <t>1.4521260655851835-9.043422222254853E-6i</t>
  </si>
  <si>
    <t>1.451795966894261-8.79457557877936E-6i</t>
  </si>
  <si>
    <t>1.451472084426534-8.651374587355792E-6i</t>
  </si>
  <si>
    <t>1.4511539304730132-8.59183578395126E-6i</t>
  </si>
  <si>
    <t>1.450841055841588-8.600779085754983E-6i</t>
  </si>
  <si>
    <t>1.4505330454614591-8.667557371943179E-6i</t>
  </si>
  <si>
    <t>1.4502295147655477-8.78439058450378E-6i</t>
  </si>
  <si>
    <t>1.4499301059056449-8.945504755576071E-6i</t>
  </si>
  <si>
    <t>1.4496344857651506-9.147425696046283E-6i</t>
  </si>
  <si>
    <t>1.4493423438092892-9.387645001334825E-6i</t>
  </si>
  <si>
    <t>1.4490533898125297-9.664957658273726E-6i</t>
  </si>
  <si>
    <t>1.4487673526552332-9.979356057817155E-6i</t>
  </si>
  <si>
    <t>1.4687701449449173-2.1363687897330026E-6i</t>
  </si>
  <si>
    <t>1.4676521357096926-3.203632998895725E-6i</t>
  </si>
  <si>
    <t>1.466610128402715-4.688093017038109E-6i</t>
  </si>
  <si>
    <t>1.4656364540180085-6.1676421077082055E-6i</t>
  </si>
  <si>
    <t>1.464723874721121-7.454921873909247E-6i</t>
  </si>
  <si>
    <t>1.4638662643094245-8.856927836877714E-6i</t>
  </si>
  <si>
    <t>1.463058589712934-1.043944106520533E-5i</t>
  </si>
  <si>
    <t>1.4622963163144516-1.1959730332063313E-5i</t>
  </si>
  <si>
    <t>1.461575231523324-1.3088565981089031E-5i</t>
  </si>
  <si>
    <t>1.4608912841205621-1.3466031204204869E-5i</t>
  </si>
  <si>
    <t>1.460240458019042-1.3095870561268756E-5i</t>
  </si>
  <si>
    <t>1.4596192669821044-1.2552589513019534E-5i</t>
  </si>
  <si>
    <t>1.4590249765237433-1.2508746588900348E-5i</t>
  </si>
  <si>
    <t>1.4584552441025243-1.3523918855002806E-5i</t>
  </si>
  <si>
    <t>1.457907875110372-1.6341632675171623E-5i</t>
  </si>
  <si>
    <t>1.4573810143808836-2.2485913810059535E-5i</t>
  </si>
  <si>
    <t>1.4568744968626852-3.511496785976003E-5i</t>
  </si>
  <si>
    <t>1.4563947299439055-5.768227247057361E-5i</t>
  </si>
  <si>
    <t>1.4559565620356532-7.717129302985838E-5i</t>
  </si>
  <si>
    <t>1.4555378418215423-6.33371908382933E-5i</t>
  </si>
  <si>
    <t>1.4551086796198145-4.092385782326446E-5i</t>
  </si>
  <si>
    <t>1.454682351564166-2.7194212247778957E-5i</t>
  </si>
  <si>
    <t>1.4542666654135428-1.9651099211031082E-5i</t>
  </si>
  <si>
    <t>1.4538626426760466-1.5318354107909666E-5i</t>
  </si>
  <si>
    <t>1.4534696421784312-1.2672507923571061E-5i</t>
  </si>
  <si>
    <t>1.4530867638311402-1.0972467575713075E-5i</t>
  </si>
  <si>
    <t>1.4527131413635739-9.839856184442788E-6i</t>
  </si>
  <si>
    <t>1.4523479905117629-9.06902175196571E-6i</t>
  </si>
  <si>
    <t>1.4519906065214963-8.541458637081137E-6i</t>
  </si>
  <si>
    <t>1.4516403532833038-8.185322381346743E-6i</t>
  </si>
  <si>
    <t>1.451296652985132-7.955146972757894E-6i</t>
  </si>
  <si>
    <t>1.4509589777285514-7.82112917777136E-6i</t>
  </si>
  <si>
    <t>1.4506268428990639-7.763112115375843E-6i</t>
  </si>
  <si>
    <t>1.450299801803098-7.76714234054478E-6i</t>
  </si>
  <si>
    <t>1.449977441406219-7.823396968795972E-6i</t>
  </si>
  <si>
    <t>1.4496593787581085-7.92489794601057E-6i</t>
  </si>
  <si>
    <t>1.4493452579795352-8.066614886345428E-6i</t>
  </si>
  <si>
    <t>1.4490347476701022-8.245022803267666E-6i</t>
  </si>
  <si>
    <t>1.4487275387215712-8.457683861232672E-6i</t>
  </si>
  <si>
    <t>1.4484233425194877-8.702927629001998E-6i</t>
  </si>
  <si>
    <t>1.4481218886118132-8.979334064508835E-6i</t>
  </si>
  <si>
    <t>1.4686843458043637-1.7114814713661318E-6i</t>
  </si>
  <si>
    <t>1.4675620438000108-2.272370585776377E-6i</t>
  </si>
  <si>
    <t>1.466515237918198-3.0971650492126547E-6i</t>
  </si>
  <si>
    <t>1.4655362100822253-4.28320433701519E-6i</t>
  </si>
  <si>
    <t>1.4646183182386392-5.860651488981576E-6i</t>
  </si>
  <si>
    <t>1.4637557797118916-7.693602281817256E-6i</t>
  </si>
  <si>
    <t>1.4629434020550218-9.490241072904066E-6i</t>
  </si>
  <si>
    <t>1.4621764070620702-1.095037899120644E-5i</t>
  </si>
  <si>
    <t>1.4614504737907197-1.1865586596448764E-5i</t>
  </si>
  <si>
    <t>1.460761657633319-1.1968505759815878E-5i</t>
  </si>
  <si>
    <t>1.46010608992073-1.1151306576581085E-5i</t>
  </si>
  <si>
    <t>1.4594803131740783-9.817524848338148E-6i</t>
  </si>
  <si>
    <t>1.4588816502810285-8.49211952722458E-6i</t>
  </si>
  <si>
    <t>1.4583079304648165-7.435646869370253E-6i</t>
  </si>
  <si>
    <t>1.4577571770125797-6.692755344192947E-6i</t>
  </si>
  <si>
    <t>1.4572275170147533-6.231196207998948E-6i</t>
  </si>
  <si>
    <t>1.4567171810196249-6.013028234728616E-6i</t>
  </si>
  <si>
    <t>1.4562245078376266-6.017728424019888E-6i</t>
  </si>
  <si>
    <t>1.455747935266207-6.24968140002158E-6i</t>
  </si>
  <si>
    <t>1.4552859863235927-6.753873027396128E-6i</t>
  </si>
  <si>
    <t>1.4548372749756333-7.626915372203247E-6i</t>
  </si>
  <si>
    <t>1.4544004588392008-8.963916405001575E-6i</t>
  </si>
  <si>
    <t>1.4539741643591577-1.094300136196924E-5i</t>
  </si>
  <si>
    <t>1.4535566861891835-1.4000817444772779E-5i</t>
  </si>
  <si>
    <t>1.4531465583841505-1.9428167751443488E-5i</t>
  </si>
  <si>
    <t>1.4527427614569326-2.9094499343616474E-5i</t>
  </si>
  <si>
    <t>1.452346815199105-4.7800468994675205E-5i</t>
  </si>
  <si>
    <t>1.4519676308872136-6.633721745241287E-5i</t>
  </si>
  <si>
    <t>1.4515806928384405-8.095600878992833E-5i</t>
  </si>
  <si>
    <t>1.4511805914006497-1.1791130418307119E-4i</t>
  </si>
  <si>
    <t>1.4507745259476517-2.089539613239787E-4i</t>
  </si>
  <si>
    <t>1.4504040321378038-4.409985381235416E-4i</t>
  </si>
  <si>
    <t>1.450582888571156-5.134869657163308E-4i</t>
  </si>
  <si>
    <t>1.4502740611641787-2.7259204650480526E-4i</t>
  </si>
  <si>
    <t>1.4499136420583387-1.7217919413703396E-4i</t>
  </si>
  <si>
    <t>1.4495580755073232-1.21252093163456E-4i</t>
  </si>
  <si>
    <t>1.4492124987534325-9.242757952243629E-5i</t>
  </si>
  <si>
    <t>1.4488758860346178-7.476874963022606E-5i</t>
  </si>
  <si>
    <t>1.4485465984053132-6.329420405380778E-5i</t>
  </si>
  <si>
    <t>1.4482232575115677-5.551009884110261E-5i</t>
  </si>
  <si>
    <t>1.4479048033730983-5.006720477770864E-5i</t>
  </si>
  <si>
    <t>1.4687761410375764-1.604582981986814E-6i</t>
  </si>
  <si>
    <t>1.4676584660444278-2.1302356097108756E-6i</t>
  </si>
  <si>
    <t>1.4666163968875539-2.903052287661173E-6i</t>
  </si>
  <si>
    <t>1.465642208632123-4.0142738523547334E-6i</t>
  </si>
  <si>
    <t>1.464729245913623-5.492076427204751E-6i</t>
  </si>
  <si>
    <t>1.4638717106787544-7.209158907272149E-6i</t>
  </si>
  <si>
    <t>1.4630644028250988-8.892627989569979E-6i</t>
  </si>
  <si>
    <t>1.4623025498210938-1.0261999748731286E-5i</t>
  </si>
  <si>
    <t>1.461581841332603-1.11213008428222E-5i</t>
  </si>
  <si>
    <t>1.46089834710773-1.1218499242343578E-5i</t>
  </si>
  <si>
    <t>1.4602482317717878-1.0452227617005296E-5i</t>
  </si>
  <si>
    <t>1.4596280679053477-9.201586475973048E-6i</t>
  </si>
  <si>
    <t>1.4590351794267549-7.959159125816003E-6i</t>
  </si>
  <si>
    <t>1.4584673815521474-6.969219491108169E-6i</t>
  </si>
  <si>
    <t>1.4579226858970606-6.2735612313801145E-6i</t>
  </si>
  <si>
    <t>1.4573992142234014-5.841943041290491E-6i</t>
  </si>
  <si>
    <t>1.4568951966401373-5.638865696927488E-6i</t>
  </si>
  <si>
    <t>1.4564089748793216-5.645291636155603E-6i</t>
  </si>
  <si>
    <t>1.4559389927133204-5.86518157919268E-6i</t>
  </si>
  <si>
    <t>1.4554837799199367-6.338941630627972E-6i</t>
  </si>
  <si>
    <t>1.4550419514239492-7.159254652534772E-6i</t>
  </si>
  <si>
    <t>1.45461218241823-8.4388856845061E-6i</t>
  </si>
  <si>
    <t>1.4541931629663385-1.0332178661585516E-5i</t>
  </si>
  <si>
    <t>1.4537831995019883-1.3176476851995757E-5i</t>
  </si>
  <si>
    <t>1.4533807864910873-1.817749510401185E-5i</t>
  </si>
  <si>
    <t>1.4529849542066846-2.715347888259756E-5i</t>
  </si>
  <si>
    <t>1.452596214354946-4.392826487007534E-5i</t>
  </si>
  <si>
    <t>1.4522223471431885-6.318631652851994E-5i</t>
  </si>
  <si>
    <t>1.4518435217971497-8.093991827322912E-5i</t>
  </si>
  <si>
    <t>1.4514555513873046-1.1974497951102933E-4i</t>
  </si>
  <si>
    <t>1.4510623741865707-2.1400388586664538E-4i</t>
  </si>
  <si>
    <t>1.4507301112898296-4.647844605635942E-4i</t>
  </si>
  <si>
    <t>1.4508600569301147-4.289844792428208E-4i</t>
  </si>
  <si>
    <t>1.4505464414201477-2.3507875587535086E-4i</t>
  </si>
  <si>
    <t>1.4501960483326335-1.5024245627641084E-4i</t>
  </si>
  <si>
    <t>1.449851508142679-1.066505885474807E-4i</t>
  </si>
  <si>
    <t>1.4495166092377267-8.179221275865121E-5i</t>
  </si>
  <si>
    <t>1.44919024271669-6.647982388882088E-5i</t>
  </si>
  <si>
    <t>1.4488708767339065-5.648846349499717E-5i</t>
  </si>
  <si>
    <t>1.4485572434300245-4.9689102567895574E-5i</t>
  </si>
  <si>
    <t>1.4482483675083488-4.4923660780713014E-5i</t>
  </si>
  <si>
    <t>1.4688581660510378-1.5129960147460775E-6i</t>
  </si>
  <si>
    <t>1.4677446523198274-2.007735007778606E-6i</t>
  </si>
  <si>
    <t>1.466706845156387-2.735198197963709E-6i</t>
  </si>
  <si>
    <t>1.4657370137508445-3.7811605049451183E-6i</t>
  </si>
  <si>
    <t>1.464828491170219-5.172042336416815E-6i</t>
  </si>
  <si>
    <t>1.4639754660275424-6.788113365395847E-6i</t>
  </si>
  <si>
    <t>1.463172731729506-8.373104215524432E-6i</t>
  </si>
  <si>
    <t>1.4624155209476033-9.663602733865995E-6i</t>
  </si>
  <si>
    <t>1.4616995328781799-1.0474493145200257E-5i</t>
  </si>
  <si>
    <t>1.4610208499744635-1.0566808345830175E-5i</t>
  </si>
  <si>
    <t>1.4603756658024445-9.844519624181729E-6i</t>
  </si>
  <si>
    <t>1.4597605788913381-8.665477201161376E-6i</t>
  </si>
  <si>
    <t>1.4591729140911203-7.494363666321065E-6i</t>
  </si>
  <si>
    <t>1.4586104747266047-6.561464004951884E-6i</t>
  </si>
  <si>
    <t>1.45807126260782-5.90610521424459E-6i</t>
  </si>
  <si>
    <t>1.4575533951903554-5.499734538701802E-6i</t>
  </si>
  <si>
    <t>1.4570551025332392-5.308877805021506E-6i</t>
  </si>
  <si>
    <t>1.4565747291622984-5.315720296158442E-6i</t>
  </si>
  <si>
    <t>1.456110724749128-5.524048853940973E-6i</t>
  </si>
  <si>
    <t>1.4556616258997022-5.969487862823971E-6i</t>
  </si>
  <si>
    <t>1.455226048358108-6.739584240209212E-6i</t>
  </si>
  <si>
    <t>1.454802678734377-7.967388627622648E-6i</t>
  </si>
  <si>
    <t>1.4543902741723405-9.78128629529475E-6i</t>
  </si>
  <si>
    <t>1.45398714652001-1.2442887364226495E-5i</t>
  </si>
  <si>
    <t>1.4535917830984195-1.7061577542010982E-5i</t>
  </si>
  <si>
    <t>1.453203103806589-2.540274638380387E-5i</t>
  </si>
  <si>
    <t>1.45282127373873-4.083456321466454E-5i</t>
  </si>
  <si>
    <t>1.452452793477161-5.995538386706441E-5i</t>
  </si>
  <si>
    <t>1.4520807669603157-7.965767073689016E-5i</t>
  </si>
  <si>
    <t>1.4517032389375844-1.2138924104819094E-4i</t>
  </si>
  <si>
    <t>1.4513240588542762-2.1839405210611539E-4i</t>
  </si>
  <si>
    <t>1.4510380661889362-4.792618244608629E-4i</t>
  </si>
  <si>
    <t>1.4511079035103434-3.677565541209554E-4i</t>
  </si>
  <si>
    <t>1.450793702194532-2.0586529721608926E-4i</t>
  </si>
  <si>
    <t>1.4504525589538158-1.3282017923868498E-4i</t>
  </si>
  <si>
    <t>1.4501179159715967-9.490889745358656E-5i</t>
  </si>
  <si>
    <t>1.4497925990201848-7.315604389413895E-5i</t>
  </si>
  <si>
    <t>1.4494754623812303-5.9694870129243155E-5i</t>
  </si>
  <si>
    <t>1.4491650709343578-5.088046844641707E-5i</t>
  </si>
  <si>
    <t>1.4488602502162522-4.4865684844873524E-5i</t>
  </si>
  <si>
    <t>1.4485600950363269-4.064117657923382E-5i</t>
  </si>
  <si>
    <t>1.4625230478072275-1.0245737190935335E-5i</t>
  </si>
  <si>
    <t>1.4618117073000123-1.1099291409785857E-5i</t>
  </si>
  <si>
    <t>1.4611377656973434-1.1192318529654984E-5i</t>
  </si>
  <si>
    <t>1.460497389067065-1.0425708977372381E-5i</t>
  </si>
  <si>
    <t>1.459887152964374-9.178495775780165E-6i</t>
  </si>
  <si>
    <t>1.4593043825555227-7.941060623821761E-6i</t>
  </si>
  <si>
    <t>1.4587468923419251-6.95602602946746E-6i</t>
  </si>
  <si>
    <t>1.45821269282775-6.264709902040268E-6i</t>
  </si>
  <si>
    <t>1.4576999049285917-5.837011073101207E-6i</t>
  </si>
  <si>
    <t>1.4572067581731134-5.637825617642648E-6i</t>
  </si>
  <si>
    <t>1.4567315940926238-5.648695408155317E-6i</t>
  </si>
  <si>
    <t>1.456272857182117-5.873528204930973E-6i</t>
  </si>
  <si>
    <t>1.4558290760028456-6.350472534190978E-6i</t>
  </si>
  <si>
    <t>1.455398860393275-7.173585378748509E-6i</t>
  </si>
  <si>
    <t>1.4549808921967178-8.475250090782474E-6i</t>
  </si>
  <si>
    <t>1.4545739157755597-1.0369471093843285E-5i</t>
  </si>
  <si>
    <t>1.4541761917441371-1.3132589153109383E-5i</t>
  </si>
  <si>
    <t>1.4537861913662444-1.785714353484569E-5i</t>
  </si>
  <si>
    <t>1.453402718186941-2.625148739355115E-5i</t>
  </si>
  <si>
    <t>1.453025737864591-4.1599198458328865E-5i</t>
  </si>
  <si>
    <t>1.4526600220792603-6.063259684308443E-5i</t>
  </si>
  <si>
    <t>1.4522897333124776-8.373657765092126E-5i</t>
  </si>
  <si>
    <t>1.451913273375633-1.3206187406368335E-4i</t>
  </si>
  <si>
    <t>1.4515354491423247-2.450067377296424E-4i</t>
  </si>
  <si>
    <t>1.4512744991582245-5.687094005706772E-4i</t>
  </si>
  <si>
    <t>1.451386859372691-3.709880283318188E-4i</t>
  </si>
  <si>
    <t>1.4510665013142388-2.0942568080049292E-4i</t>
  </si>
  <si>
    <t>1.4507287104934619-1.3635893191497192E-4i</t>
  </si>
  <si>
    <t>1.450399367472302-9.812689821963276E-5i</t>
  </si>
  <si>
    <t>1.4500800758446353-7.60303789454996E-5i</t>
  </si>
  <si>
    <t>1.4497693628225568-6.227823248566154E-5i</t>
  </si>
  <si>
    <t>1.4494656699480866-5.323432318482653E-5i</t>
  </si>
  <si>
    <t>1.4491677626869321-4.704318537422519E-5i</t>
  </si>
  <si>
    <t>1.4488747003591813-4.268478567257908E-5i</t>
  </si>
  <si>
    <t>1.4687709669311249-1.4563135546841462E-6i</t>
  </si>
  <si>
    <t>1.4676531204623209-1.9312572828218937E-6i</t>
  </si>
  <si>
    <t>1.4666108839570282-2.629295686668048E-6i</t>
  </si>
  <si>
    <t>1.465636522668842-3.6327292879536892E-6i</t>
  </si>
  <si>
    <t>1.464723362002343-4.96744362837754E-6i</t>
  </si>
  <si>
    <t>1.4638655824348925-6.519817691005965E-6i</t>
  </si>
  <si>
    <t>1.4630579748258683-8.045246849272529E-6i</t>
  </si>
  <si>
    <t>1.4622957773591891-9.291058811723034E-6i</t>
  </si>
  <si>
    <t>1.4615746971363057-1.007779224152401E-5i</t>
  </si>
  <si>
    <t>1.4608908258852127-1.0172464299000695E-5i</t>
  </si>
  <si>
    <t>1.4602403744214958-9.479398360634981E-6i</t>
  </si>
  <si>
    <t>1.4596199545144208-8.342590170244698E-6i</t>
  </si>
  <si>
    <t>1.4590268902558385-7.211378636342234E-6i</t>
  </si>
  <si>
    <t>1.4584589784837203-6.309051055570459E-6i</t>
  </si>
  <si>
    <t>1.457914216470754-5.673891564214307E-6i</t>
  </si>
  <si>
    <t>1.4573907204895211-5.278165828491638E-6i</t>
  </si>
  <si>
    <t>1.4568867220379251-5.088984011549145E-6i</t>
  </si>
  <si>
    <t>1.4564005686770136-5.08815011765385E-6i</t>
  </si>
  <si>
    <t>1.4559307150296257-5.278544083868022E-6i</t>
  </si>
  <si>
    <t>1.4554757064032762-5.691245370476722E-6i</t>
  </si>
  <si>
    <t>1.4550341617730231-6.400064907548825E-6i</t>
  </si>
  <si>
    <t>1.4546047624345722-7.535871915142466E-6i</t>
  </si>
  <si>
    <t>1.4541862606434226-9.243780743189259E-6i</t>
  </si>
  <si>
    <t>1.453777043379381-1.178053976783099E-5i</t>
  </si>
  <si>
    <t>1.4533755914021136-1.621954420772857E-5i</t>
  </si>
  <si>
    <t>1.452980852173725-2.4335844310352694E-5i</t>
  </si>
  <si>
    <t>1.4525931024464502-3.9529642975424E-5i</t>
  </si>
  <si>
    <t>1.4522198303765055-5.8618462087145064E-5i</t>
  </si>
  <si>
    <t>1.4518439127095035-7.563158313444425E-5i</t>
  </si>
  <si>
    <t>1.4514626433275155-1.1268646739898301E-4i</t>
  </si>
  <si>
    <t>1.4510795307509101-1.9695058286143223E-4i</t>
  </si>
  <si>
    <t>1.4507641638882582-4.155889050717485E-4i</t>
  </si>
  <si>
    <t>1.4508095200400797-3.7863262268839824E-4i</t>
  </si>
  <si>
    <t>1.4505025754698615-2.0979246312522698E-4i</t>
  </si>
  <si>
    <t>1.450156760136154-1.3396530597158804E-4i</t>
  </si>
  <si>
    <t>1.4498154717268663-9.495905053594133E-5i</t>
  </si>
  <si>
    <t>1.4494829442444792-7.274866418579138E-5i</t>
  </si>
  <si>
    <t>1.449158344915807-5.908689202547341E-5i</t>
  </si>
  <si>
    <t>1.4488403270691623-5.018158844734118E-5i</t>
  </si>
  <si>
    <t>1.4485277470531788-4.4124468975160965E-5i</t>
  </si>
  <si>
    <t>1.4482197139836055-3.9879515024964254E-5i</t>
  </si>
  <si>
    <t>1.4689811630104428-1.186425296221093E-6i</t>
  </si>
  <si>
    <t>1.4678742389896424-1.5626595625226087E-6i</t>
  </si>
  <si>
    <t>1.4668432180927642-2.1087371350659266E-6i</t>
  </si>
  <si>
    <t>1.4658803429926155-2.8895283011097934E-6i</t>
  </si>
  <si>
    <t>1.4649789028545284-3.9396420743337E-6i</t>
  </si>
  <si>
    <t>1.464133071005393-5.182504135259497E-6i</t>
  </si>
  <si>
    <t>1.4633376641855536-6.374555311276883E-6i</t>
  </si>
  <si>
    <t>1.462587888075607-7.226851930788807E-6i</t>
  </si>
  <si>
    <t>1.461879349486356-7.616730712484219E-6i</t>
  </si>
  <si>
    <t>1.4612081546196836-7.501975727671716E-6i</t>
  </si>
  <si>
    <t>1.4605707303827933-6.8831044725476165E-6i</t>
  </si>
  <si>
    <t>1.4599638716825947-5.983298806349255E-6i</t>
  </si>
  <si>
    <t>1.4593849217388293-5.097893360856838E-6i</t>
  </si>
  <si>
    <t>1.4588316321288-4.37723038384403E-6i</t>
  </si>
  <si>
    <t>1.458301970374316-3.842780462055939E-6i</t>
  </si>
  <si>
    <t>1.45779405284544-3.467747164633111E-6i</t>
  </si>
  <si>
    <t>1.457306135950091-3.2198801164029676E-6i</t>
  </si>
  <si>
    <t>1.4568366132609087-3.074578600796073E-6i</t>
  </si>
  <si>
    <t>1.456384007695615-3.016866061638356E-6i</t>
  </si>
  <si>
    <t>1.455946959963609-3.0408783514674287E-6i</t>
  </si>
  <si>
    <t>1.4555242152854078-3.149811131808238E-6i</t>
  </si>
  <si>
    <t>1.4551146093234082-3.3566915468421346E-6i</t>
  </si>
  <si>
    <t>1.4547170503335265-3.6893686609775603E-6i</t>
  </si>
  <si>
    <t>1.4543305062745913-4.205120573363763E-6i</t>
  </si>
  <si>
    <t>1.4539540078830766-5.013648533831528E-6i</t>
  </si>
  <si>
    <t>1.4535866770857175-6.2051667203722E-6i</t>
  </si>
  <si>
    <t>1.4532273987408335-7.931296214869154E-6i</t>
  </si>
  <si>
    <t>1.4528751381051117-1.0802845938024568E-5i</t>
  </si>
  <si>
    <t>1.4525289953080915-1.592812143228204E-5i</t>
  </si>
  <si>
    <t>1.4521890062877454-2.524199145577676E-5i</t>
  </si>
  <si>
    <t>1.4518574579332155-3.898833594564795E-5i</t>
  </si>
  <si>
    <t>1.451531195190571-5.741088739353137E-5i</t>
  </si>
  <si>
    <t>1.4512138976990316-8.933280733504664E-5i</t>
  </si>
  <si>
    <t>1.4509245623614586-1.411643729161481E-4i</t>
  </si>
  <si>
    <t>1.4506980861332266-1.6921300447377327E-4i</t>
  </si>
  <si>
    <t>1.4504552125670016-1.2538086248746084E-4i</t>
  </si>
  <si>
    <t>1.4501696135766369-8.401334622142592E-5i</t>
  </si>
  <si>
    <t>1.44987472982483-5.965401476390213E-5i</t>
  </si>
  <si>
    <t>1.4495817011756815-4.5502152861273016E-5i</t>
  </si>
  <si>
    <t>1.4492927416402188-3.6860162732750204E-5i</t>
  </si>
  <si>
    <t>1.4490079282650514-3.130855129242647E-5i</t>
  </si>
  <si>
    <t>1.4689805827477544-1.284313359969891E-6i</t>
  </si>
  <si>
    <t>1.4678735104527647-1.6992634925953906E-6i</t>
  </si>
  <si>
    <t>1.4668423207893582-2.3085069393046586E-6i</t>
  </si>
  <si>
    <t>1.4658792680552728-3.1835505539516047E-6i</t>
  </si>
  <si>
    <t>1.464977655240198-4.346960550667638E-6i</t>
  </si>
  <si>
    <t>1.4641316370890753-5.700836128774825E-6i</t>
  </si>
  <si>
    <t>1.4633359932092291-7.034572861189165E-6i</t>
  </si>
  <si>
    <t>1.4625859749708183-8.12970740223156E-6i</t>
  </si>
  <si>
    <t>1.4618773116838855-8.826718675639871E-6i</t>
  </si>
  <si>
    <t>1.4612061218088295-8.914749074775835E-6i</t>
  </si>
  <si>
    <t>1.4605686712289698-8.305547883124E-6i</t>
  </si>
  <si>
    <t>1.4599616198271486-7.302341665685778E-6i</t>
  </si>
  <si>
    <t>1.4593822938275884-6.302912601571056E-6i</t>
  </si>
  <si>
    <t>1.4588284695362566-5.505000921133637E-6i</t>
  </si>
  <si>
    <t>1.4582981280927143-4.94234121817435E-6i</t>
  </si>
  <si>
    <t>1.4577893800778867-4.590128520928539E-6i</t>
  </si>
  <si>
    <t>1.4573004595111496-4.418960431339135E-6i</t>
  </si>
  <si>
    <t>1.456829722423868-4.4124636224005255E-6i</t>
  </si>
  <si>
    <t>1.4563756375094834-4.572351358304099E-6i</t>
  </si>
  <si>
    <t>1.4559367677254762-4.923066660895983E-6i</t>
  </si>
  <si>
    <t>1.455511750213961-5.529297555210734E-6i</t>
  </si>
  <si>
    <t>1.4550993005873245-6.52766345048547E-6i</t>
  </si>
  <si>
    <t>1.4546982505067227-8.013123564708523E-6i</t>
  </si>
  <si>
    <t>1.4543070650184422-1.0184242007656793E-5i</t>
  </si>
  <si>
    <t>1.4539243130564201-1.3813497770843908E-5i</t>
  </si>
  <si>
    <t>1.4535486723436426-2.038669608704592E-5i</t>
  </si>
  <si>
    <t>1.4531800196801035-3.270634031969608E-5i</t>
  </si>
  <si>
    <t>1.4528222368404453-4.911138850018588E-5i</t>
  </si>
  <si>
    <t>1.4524635598323428-6.969584513070778E-5i</t>
  </si>
  <si>
    <t>1.4521062283545627-1.1321345404764197E-4i</t>
  </si>
  <si>
    <t>1.4517627579479595-2.028058161449689E-4i</t>
  </si>
  <si>
    <t>1.4515439049152932-3.949338089826864E-4i</t>
  </si>
  <si>
    <t>1.4514696616879084-2.6967414250106766E-4i</t>
  </si>
  <si>
    <t>1.451166398923932-1.547252492232677E-4i</t>
  </si>
  <si>
    <t>1.4508440386553862-1.0058867348168175E-4i</t>
  </si>
  <si>
    <t>1.4505277847352862-7.221533528667455E-5i</t>
  </si>
  <si>
    <t>1.4502198435032005-5.585937245745487E-5i</t>
  </si>
  <si>
    <t>1.4499192800727736-4.5702590696590054E-5i</t>
  </si>
  <si>
    <t>1.449624927700976-3.903164069347182E-5i</t>
  </si>
  <si>
    <t>1.449335821770788-3.4465781170640824E-5i</t>
  </si>
  <si>
    <t>1.449051207638998-3.1248700636324345E-5i</t>
  </si>
  <si>
    <t>1.4689808094590986-1.4676138261744468E-6i</t>
  </si>
  <si>
    <t>1.467873830182706-2.081974780761931E-6i</t>
  </si>
  <si>
    <t>1.466842917545952-2.9134624505610175E-6i</t>
  </si>
  <si>
    <t>1.4658802886869424-3.828154994904963E-6i</t>
  </si>
  <si>
    <t>1.46497901107555-4.8381817517362775E-6i</t>
  </si>
  <si>
    <t>1.4641331834822693-6.033330118728263E-6i</t>
  </si>
  <si>
    <t>1.4633376934977544-7.270823638651854E-6i</t>
  </si>
  <si>
    <t>1.462587831466667-8.271798063120487E-6i</t>
  </si>
  <si>
    <t>1.4618792565377752-8.857779186712654E-6i</t>
  </si>
  <si>
    <t>1.461208033890055-8.905200728224026E-6i</t>
  </si>
  <si>
    <t>1.4605704740976875-8.423547691064881E-6i</t>
  </si>
  <si>
    <t>1.4599633024102174-7.735301024498386E-6i</t>
  </si>
  <si>
    <t>1.4593838355912692-7.237913017155235E-6i</t>
  </si>
  <si>
    <t>1.4588297767205596-7.207677246818523E-6i</t>
  </si>
  <si>
    <t>1.458299015898374-7.907908110756486E-6i</t>
  </si>
  <si>
    <t>1.457789633513317-9.83138539724599E-6i</t>
  </si>
  <si>
    <t>1.4573002578610526-1.4045447860200924E-5i</t>
  </si>
  <si>
    <t>1.4568315743640134-2.2144511029324844E-5i</t>
  </si>
  <si>
    <t>1.4563883189361768-3.1682484530105124E-5i</t>
  </si>
  <si>
    <t>1.4559669274919484-3.052180583879082E-5i</t>
  </si>
  <si>
    <t>1.4555520261282955-2.1563463744176595E-5i</t>
  </si>
  <si>
    <t>1.455144313896304-1.4800583676070142E-5i</t>
  </si>
  <si>
    <t>1.4547474616130278-1.090183437806753E-5i</t>
  </si>
  <si>
    <t>1.4543620033635187-8.652422628680148E-6i</t>
  </si>
  <si>
    <t>1.4539873680624085-7.291045284945464E-6i</t>
  </si>
  <si>
    <t>1.4536227754628477-6.430072724953094E-6i</t>
  </si>
  <si>
    <t>1.4532674559377758-5.869686439703321E-6i</t>
  </si>
  <si>
    <t>1.4529206954166116-5.5013808535293815E-6i</t>
  </si>
  <si>
    <t>1.4525818394183865-5.262878744436473E-6i</t>
  </si>
  <si>
    <t>1.4522502882693948-5.116619053163887E-6i</t>
  </si>
  <si>
    <t>1.4519254911392356-5.0389646722725906E-6i</t>
  </si>
  <si>
    <t>1.4516069405574392-5.014497734929102E-6i</t>
  </si>
  <si>
    <t>1.4512941677562434-5.032907346412043E-6i</t>
  </si>
  <si>
    <t>1.4509867387007327-5.087145775833061E-6i</t>
  </si>
  <si>
    <t>1.4506842507070088-5.172238716266213E-6i</t>
  </si>
  <si>
    <t>1.4503863292833257-5.284805310874944E-6i</t>
  </si>
  <si>
    <t>1.4500926259716895-5.422390282681416E-6i</t>
  </si>
  <si>
    <t>1.4498028151791662-5.583417218597352E-6i</t>
  </si>
  <si>
    <t>1.4495165932864356-5.767594057423396E-6i</t>
  </si>
  <si>
    <t>1.4492336765201586-5.975175763236955E-6i</t>
  </si>
  <si>
    <t>1.4489538006682503-6.208206872587213E-6i</t>
  </si>
  <si>
    <t>1.4689808685980728-1.3930533146395132E-6i</t>
  </si>
  <si>
    <t>1.4678738763943542-1.9433794249457574E-6i</t>
  </si>
  <si>
    <t>1.4668428911781088-2.7275158715907477E-6i</t>
  </si>
  <si>
    <t>1.4658801882575474-3.6722532963428785E-6i</t>
  </si>
  <si>
    <t>1.4649789022318882-4.729795183262726E-6i</t>
  </si>
  <si>
    <t>1.464133095033509-5.938038982531118E-6i</t>
  </si>
  <si>
    <t>1.4633376236787918-7.161527138471696E-6i</t>
  </si>
  <si>
    <t>1.4625877709032415-8.132511802868963E-6i</t>
  </si>
  <si>
    <t>1.4618791949510666-8.682061360216102E-6i</t>
  </si>
  <si>
    <t>1.4612079710906725-8.693984145094416E-6i</t>
  </si>
  <si>
    <t>1.4605704268917041-8.169417227945524E-6i</t>
  </si>
  <si>
    <t>1.459963296592566-7.408647001102588E-6i</t>
  </si>
  <si>
    <t>1.4593839014827215-6.7801061502368645E-6i</t>
  </si>
  <si>
    <t>1.4588299512245673-6.509317813632388E-6i</t>
  </si>
  <si>
    <t>1.4582993325746436-6.750029091849054E-6i</t>
  </si>
  <si>
    <t>1.4577900462362892-7.748641462877232E-6i</t>
  </si>
  <si>
    <t>1.4573002575877285-1.0069556256873374E-5i</t>
  </si>
  <si>
    <t>1.456828669474463-1.4997488568684606E-5i</t>
  </si>
  <si>
    <t>1.4563762446725181-2.471237982758911E-5i</t>
  </si>
  <si>
    <t>1.4559494550525394-3.740548444237088E-5i</t>
  </si>
  <si>
    <t>1.455546671909046-3.740347127093615E-5i</t>
  </si>
  <si>
    <t>1.4551474610824104-2.6116176263372278E-5i</t>
  </si>
  <si>
    <t>1.454752221582439-1.751544012838174E-5i</t>
  </si>
  <si>
    <t>1.454366447430219-1.2660503068624851E-5i</t>
  </si>
  <si>
    <t>1.4539912224726241-9.908168987889295E-6i</t>
  </si>
  <si>
    <t>1.4536261081116684-8.261767270614788E-6i</t>
  </si>
  <si>
    <t>1.453270376647356-7.22765942322366E-6i</t>
  </si>
  <si>
    <t>1.4529232979607987-6.556331219835405E-6i</t>
  </si>
  <si>
    <t>1.4525841955743213-6.114183492439431E-6i</t>
  </si>
  <si>
    <t>1.4522524517665831-5.8253636488212285E-6i</t>
  </si>
  <si>
    <t>1.4519275023584084-5.644501204772959E-6i</t>
  </si>
  <si>
    <t>1.4516088302383492-5.543199632383626E-6i</t>
  </si>
  <si>
    <t>1.451295959658727-5.5030770278981705E-6i</t>
  </si>
  <si>
    <t>1.4509884514883862-5.511861009115494E-6i</t>
  </si>
  <si>
    <t>1.4506858992952498-5.561126468668189E-6i</t>
  </si>
  <si>
    <t>1.4503879257645504-5.6450475974407815E-6i</t>
  </si>
  <si>
    <t>1.4500941802884724-5.759577654982245E-6i</t>
  </si>
  <si>
    <t>1.4498043357385895-5.901822317879385E-6i</t>
  </si>
  <si>
    <t>1.4495180871201752-6.070553221412157E-6i</t>
  </si>
  <si>
    <t>1.4492351496635576-6.26526783694208E-6i</t>
  </si>
  <si>
    <t>1.448955257894895-6.487276206250318E-6i</t>
  </si>
  <si>
    <t>Neff core (real-imaginary)</t>
  </si>
  <si>
    <t>1.4689809263074267-1.3349303789363776E-6i</t>
  </si>
  <si>
    <t>1.4678739359155164-1.8334542672103328E-6i</t>
  </si>
  <si>
    <t>1.4668429081373482-2.5614719053146905E-6i</t>
  </si>
  <si>
    <t>1.465880135153339-3.5026926171328416E-6i</t>
  </si>
  <si>
    <t>1.4649788213328228-4.596153084018419E-6i</t>
  </si>
  <si>
    <t>1.464133024920193-5.822412713204412E-6i</t>
  </si>
  <si>
    <t>1.4633375715830201-7.037352597479454E-6i</t>
  </si>
  <si>
    <t>1.4625877309481188-7.9819832040739E-6i</t>
  </si>
  <si>
    <t>1.4618791579732904-8.49802900328428E-6i</t>
  </si>
  <si>
    <t>1.4612079371803646-8.478839019652309E-6i</t>
  </si>
  <si>
    <t>1.4605704137194124-7.920158777292724E-6i</t>
  </si>
  <si>
    <t>1.4599633321187413-7.104003198839852E-6i</t>
  </si>
  <si>
    <t>1.45938402002662-6.377756737452723E-6i</t>
  </si>
  <si>
    <t>1.4588301993970103-5.934949876048521E-6i</t>
  </si>
  <si>
    <t>1.4582997763084862-5.864416650301464E-6i</t>
  </si>
  <si>
    <t>1.4577907666025076-6.26950725233787E-6i</t>
  </si>
  <si>
    <t>1.4573012795684646-7.385343805572992E-6i</t>
  </si>
  <si>
    <t>1.4568295436292058-9.77089938316429E-6i</t>
  </si>
  <si>
    <t>1.45637416725037-1.4728097045938107E-5i</t>
  </si>
  <si>
    <t>1.4559355657194906-2.487811977250676E-5i</t>
  </si>
  <si>
    <t>1.455520371737576-4.129172057754277E-5i</t>
  </si>
  <si>
    <t>1.4551350009193862-4.8241725244279516E-5i</t>
  </si>
  <si>
    <t>1.4547551002954286-3.5294090477137966E-5i</t>
  </si>
  <si>
    <t>1.4543729068217532-2.298494526898314E-5i</t>
  </si>
  <si>
    <t>1.453997438471168-1.6010703799473003E-5i</t>
  </si>
  <si>
    <t>1.4536314837767441-1.2158331250973472E-5i</t>
  </si>
  <si>
    <t>1.4532749846800996-9.90702151547447E-6i</t>
  </si>
  <si>
    <t>1.4529272999166953-8.515369743474996E-6i</t>
  </si>
  <si>
    <t>1.4525877319402485-7.619268597469322E-6i</t>
  </si>
  <si>
    <t>1.4522556296396232-7.028910648822642E-6i</t>
  </si>
  <si>
    <t>1.4519304012859684-6.638913058401561E-6i</t>
  </si>
  <si>
    <t>1.4516115095146152-6.387304610582057E-6i</t>
  </si>
  <si>
    <t>1.45129846403762-6.235942118271554E-6i</t>
  </si>
  <si>
    <t>1.4509908153137425-6.160372066848196E-6i</t>
  </si>
  <si>
    <t>1.4506881493692945-6.1444130288483825E-6i</t>
  </si>
  <si>
    <t>1.4503900833791787-6.1770218534693595E-6i</t>
  </si>
  <si>
    <t>1.4500962625658236-6.250705094960254E-6i</t>
  </si>
  <si>
    <t>1.4498063568289599-6.360041614364849E-6i</t>
  </si>
  <si>
    <t>1.4495200586986923-6.501946082104078E-6i</t>
  </si>
  <si>
    <t>1.4492370815636326-6.674556922686286E-6i</t>
  </si>
  <si>
    <t>1.448957158120613-6.877949238297004E-6i</t>
  </si>
  <si>
    <t>1.4689809809835028-1.2895518761652053E-6i</t>
  </si>
  <si>
    <t>1.4678740003751847-1.7478979962523863E-6i</t>
  </si>
  <si>
    <t>1.4668429535012097-2.4226565226980625E-6i</t>
  </si>
  <si>
    <t>1.465880126947713-3.337661561387094E-6i</t>
  </si>
  <si>
    <t>1.4649787755954462-4.448428600089138E-6i</t>
  </si>
  <si>
    <t>1.4641329794250975-5.692015091361455E-6i</t>
  </si>
  <si>
    <t>1.463337541382628-6.902548515392483E-6i</t>
  </si>
  <si>
    <t>1.4625877142858088-7.824558572626197E-6i</t>
  </si>
  <si>
    <t>1.4618791469572325-8.310442895533162E-6i</t>
  </si>
  <si>
    <t>1.4612079317542583-8.264896318269975E-6i</t>
  </si>
  <si>
    <t>1.4605704313454464-7.680924350693802E-6i</t>
  </si>
  <si>
    <t>1.4599634008390825-6.82541208874361E-6i</t>
  </si>
  <si>
    <t>1.4593841737888567-6.030488896124269E-6i</t>
  </si>
  <si>
    <t>1.458830483849187-5.470707772303921E-6i</t>
  </si>
  <si>
    <t>1.4583002586982265-5.199817547065993E-6i</t>
  </si>
  <si>
    <t>1.4577915478104442-5.249119406857221E-6i</t>
  </si>
  <si>
    <t>1.4573025029300302-5.696654422465995E-6i</t>
  </si>
  <si>
    <t>1.4568313589929005-6.738316997257403E-6i</t>
  </si>
  <si>
    <t>1.456376422023825-8.829577225967878E-6i</t>
  </si>
  <si>
    <t>1.4559361687487649-1.3019967744442958E-5i</t>
  </si>
  <si>
    <t>1.455509964128781-2.1672141203040158E-5i</t>
  </si>
  <si>
    <t>1.4551014238208295-3.845550927330265E-5i</t>
  </si>
  <si>
    <t>1.4547232596842934-5.8548146384031025E-5i</t>
  </si>
  <si>
    <t>1.4543688985409884-5.38759298130369E-5i</t>
  </si>
  <si>
    <t>1.4540053827236192-3.5205276379408426E-5i</t>
  </si>
  <si>
    <t>1.4536405749461792-2.312276848932234E-5i</t>
  </si>
  <si>
    <t>1.4532830045403928-1.6614043308501422E-5i</t>
  </si>
  <si>
    <t>1.4529341268885148-1.29637838489251E-5i</t>
  </si>
  <si>
    <t>1.4525935886815797-1.0779808832460254E-5i</t>
  </si>
  <si>
    <t>1.4522607407779606-9.402282560881549E-6i</t>
  </si>
  <si>
    <t>1.4519349421068821-8.502149830377195E-6i</t>
  </si>
  <si>
    <t>1.4516156099967914-7.90364238377041E-6i</t>
  </si>
  <si>
    <t>1.4513022201406909-7.5069025684404335E-6i</t>
  </si>
  <si>
    <t>1.4509942987186681-7.252067533419135E-6i</t>
  </si>
  <si>
    <t>1.450691414460096-7.101651054380967E-6i</t>
  </si>
  <si>
    <t>1.4503931722159076-7.031152433716755E-6i</t>
  </si>
  <si>
    <t>1.4500992081259507-7.024364719162768E-6i</t>
  </si>
  <si>
    <t>1.4498091855975224-7.069980680703091E-6i</t>
  </si>
  <si>
    <t>1.4495227921231608-7.160701475589801E-6i</t>
  </si>
  <si>
    <t>1.4492397372961128-7.2917261304960984E-6i</t>
  </si>
  <si>
    <t>1.4489597506094354-7.4607406959258895E-6i</t>
  </si>
  <si>
    <t>1.4689810319788303-1.2540013701560672E-6i</t>
  </si>
  <si>
    <t>1.467874064861405-1.681938113974046E-6i</t>
  </si>
  <si>
    <t>1.4668430145744134-2.3115284808858306E-6i</t>
  </si>
  <si>
    <t>1.4658801543877849-3.19004461636509E-6i</t>
  </si>
  <si>
    <t>1.4649787664109568-4.299533271799156E-6i</t>
  </si>
  <si>
    <t>1.4641329623463797-5.554689566429558E-6i</t>
  </si>
  <si>
    <t>1.4633375357884921-6.762731345132506E-6i</t>
  </si>
  <si>
    <t>1.4625877223442245-7.665277009789563E-6i</t>
  </si>
  <si>
    <t>1.4618791620495255-8.124194156831252E-6i</t>
  </si>
  <si>
    <t>1.4612079533202862-8.056792657934765E-6i</t>
  </si>
  <si>
    <t>1.4605704758655114-7.455570523556939E-6i</t>
  </si>
  <si>
    <t>1.4599634951555602-6.574593654539971E-6i</t>
  </si>
  <si>
    <t>1.4593843492412562-5.734498689250548E-6i</t>
  </si>
  <si>
    <t>1.4588307805700813-5.09890733318676E-6i</t>
  </si>
  <si>
    <t>1.4583007339175187-4.703735266595788E-6i</t>
  </si>
  <si>
    <t>1.457792287138829-4.546500911055019E-6i</t>
  </si>
  <si>
    <t>1.4573036369352999-4.63802966967288E-6i</t>
  </si>
  <si>
    <t>1.4568330852671176-5.032320262297482E-6i</t>
  </si>
  <si>
    <t>1.4563790144451576-5.864910544731977E-6i</t>
  </si>
  <si>
    <t>1.4559398558594827-7.437019973992499E-6i</t>
  </si>
  <si>
    <t>1.455514090268385-1.0407418016872448E-5i</t>
  </si>
  <si>
    <t>1.4551003904710793-1.6253489613823387E-5i</t>
  </si>
  <si>
    <t>1.4546988795052624-2.8237229461206198E-5i</t>
  </si>
  <si>
    <t>1.4543153728561509-5.034792483061466E-5i</t>
  </si>
  <si>
    <t>1.4539665103234658-7.495519153798072E-5i</t>
  </si>
  <si>
    <t>1.4536397899753688-6.528752316179508E-5i</t>
  </si>
  <si>
    <t>1.4532952433635575-4.169948548720987E-5i</t>
  </si>
  <si>
    <t>1.4529468926647942-2.7384594967038924E-5i</t>
  </si>
  <si>
    <t>1.4526046584098473-1.973886839708427E-5i</t>
  </si>
  <si>
    <t>1.452270133319514-1.5433896195593088E-5i</t>
  </si>
  <si>
    <t>1.4519430008657963-1.2842171185916093E-5i</t>
  </si>
  <si>
    <t>1.4516226489590727-1.1196850166048964E-5i</t>
  </si>
  <si>
    <t>1.4513084789418624-1.0114255591756025E-5i</t>
  </si>
  <si>
    <t>1.4509999539790235-9.388710083610103E-6i</t>
  </si>
  <si>
    <t>1.450696596490179-8.902795457347048E-6i</t>
  </si>
  <si>
    <t>1.4503979785788146-8.585674899356522E-6i</t>
  </si>
  <si>
    <t>1.4501037129686456-8.392918901214257E-6i</t>
  </si>
  <si>
    <t>1.4498134464454622-8.295423700602075E-6i</t>
  </si>
  <si>
    <t>1.449526854312735-8.273980615148973E-6i</t>
  </si>
  <si>
    <t>1.4492436370971522-8.315780745399252E-6i</t>
  </si>
  <si>
    <t>1.448963517311609-8.412683461894337E-6i</t>
  </si>
  <si>
    <t>1.4689810791788716-1.2260336997608987E-6i</t>
  </si>
  <si>
    <t>1.4678741267756048-1.6312902838533789E-6i</t>
  </si>
  <si>
    <t>1.466843082362519-2.2249977716747066E-6i</t>
  </si>
  <si>
    <t>1.4658802059910079-3.066058692824972E-6i</t>
  </si>
  <si>
    <t>1.4649787896833515-4.160773268775768E-6i</t>
  </si>
  <si>
    <t>1.4641329741455067-5.419115223654596E-6i</t>
  </si>
  <si>
    <t>1.4633375555547654-6.624202996007198E-6i</t>
  </si>
  <si>
    <t>1.4625877551169801-7.509390306436512E-6i</t>
  </si>
  <si>
    <t>1.4618792022481941-7.943920454737422E-6i</t>
  </si>
  <si>
    <t>1.4612079995646654-7.858418247285018E-6i</t>
  </si>
  <si>
    <t>1.4605705431465816-7.24667836734561E-6i</t>
  </si>
  <si>
    <t>1.4599636084690466-6.351539240067217E-6i</t>
  </si>
  <si>
    <t>1.4593845365137441-5.484334060743393E-6i</t>
  </si>
  <si>
    <t>1.458831075299869-4.802312374307168E-6i</t>
  </si>
  <si>
    <t>1.4583011812636026-4.33274552393331E-6i</t>
  </si>
  <si>
    <t>1.4577929516380985-4.0579890188098504E-6i</t>
  </si>
  <si>
    <t>1.4573046137620296-3.961240591677761E-6i</t>
  </si>
  <si>
    <t>1.4568345179086397-4.0441495216584516E-6i</t>
  </si>
  <si>
    <t>1.4563811220762142-4.337508178482786E-6i</t>
  </si>
  <si>
    <t>1.4559429684036342-4.918454765477451E-6i</t>
  </si>
  <si>
    <t>1.4555186521497678-5.950570115853829E-6i</t>
  </si>
  <si>
    <t>1.4551068013153814-7.769156290587846E-6i</t>
  </si>
  <si>
    <t>1.4547060461785002-1.1024569059481645E-5i</t>
  </si>
  <si>
    <t>1.454315088395221-1.7267608512677837E-5i</t>
  </si>
  <si>
    <t>1.453934092379643-2.972892868285492E-5i</t>
  </si>
  <si>
    <t>1.4535671926605005-5.2221566664937095E-5i</t>
  </si>
  <si>
    <t>1.4532287692259755-8.604472445882768E-5i</t>
  </si>
  <si>
    <t>1.452932542806996-9.393768236293693E-5i</t>
  </si>
  <si>
    <t>1.4526198846108174-6.339105844663962E-5i</t>
  </si>
  <si>
    <t>1.4522891250265948-4.0473121765102135E-5i</t>
  </si>
  <si>
    <t>1.4519599344871001-2.8146413862354578E-5i</t>
  </si>
  <si>
    <t>1.4516370555404081-2.1349881478672744E-5i</t>
  </si>
  <si>
    <t>1.4513207977839973-1.733613850582535E-5i</t>
  </si>
  <si>
    <t>1.4510106614211744-1.4820243609128318E-5i</t>
  </si>
  <si>
    <t>1.4507060692437994-1.3173583847008416E-5i</t>
  </si>
  <si>
    <t>1.4504064970490336-1.2066608585323684E-5i</t>
  </si>
  <si>
    <t>1.4501114844276262-1.1314701264392777E-5i</t>
  </si>
  <si>
    <t>1.44982062575101-1.080858430913924E-5i</t>
  </si>
  <si>
    <t>1.4495335590813077-1.0480495669248897E-5i</t>
  </si>
  <si>
    <t>1.4492499580784861-1.0287078769569707E-5i</t>
  </si>
  <si>
    <t>1.4489695256287243-1.020006198758972E-5i</t>
  </si>
  <si>
    <t>1.4689811227524572-1.203940186174263E-6i</t>
  </si>
  <si>
    <t>1.4678741849377892-1.5924458699844334E-6i</t>
  </si>
  <si>
    <t>1.4668431512475775-2.1587956364318693E-6i</t>
  </si>
  <si>
    <t>1.4658802714334218-2.966615756821171E-6i</t>
  </si>
  <si>
    <t>1.4649788379412645-4.03968491360273E-6i</t>
  </si>
  <si>
    <t>1.4641330120490645-5.293136580237923E-6i</t>
  </si>
  <si>
    <t>1.4633375993716482-6.49309134457046E-6i</t>
  </si>
  <si>
    <t>1.462587811205849-7.3618475320011024E-6i</t>
  </si>
  <si>
    <t>1.4618792655981232-7.77368020105741E-6i</t>
  </si>
  <si>
    <t>1.4612080676667643-7.672780160174106E-6i</t>
  </si>
  <si>
    <t>1.4605706291867175-7.055689433693618E-6i</t>
  </si>
  <si>
    <t>1.4599637353729809-6.1550701334072176E-6i</t>
  </si>
  <si>
    <t>1.4593847288048656-5.274053020821284E-6i</t>
  </si>
  <si>
    <t>1.4588313603251108-4.565887542594714E-6i</t>
  </si>
  <si>
    <t>1.4583015935404204-4.053832200903588E-6i</t>
  </si>
  <si>
    <t>1.4577935377469151-3.7137136650160805E-6i</t>
  </si>
  <si>
    <t>1.4573054387500814-3.5176105703223176E-6i</t>
  </si>
  <si>
    <t>1.4568356748120308-3.447958218237173E-6i</t>
  </si>
  <si>
    <t>1.4563827467492227-3.5012793757919005E-6i</t>
  </si>
  <si>
    <t>1.455945263073684-3.6909089991211476E-6i</t>
  </si>
  <si>
    <t>1.4555219212202497-4.0527035976998665E-6i</t>
  </si>
  <si>
    <t>1.455111483658926-4.660913830729463E-6i</t>
  </si>
  <si>
    <t>1.454712760806881-5.6641539141039236E-6i</t>
  </si>
  <si>
    <t>1.4543246158721808-7.308873128981991E-6i</t>
  </si>
  <si>
    <t>1.453945793957126-1.0010668662577055E-5i</t>
  </si>
  <si>
    <t>1.4535750347739873-1.4930273118491332E-5i</t>
  </si>
  <si>
    <t>1.4532118896052637-2.438055268095834E-5i</t>
  </si>
  <si>
    <t>1.452858241910181-4.078720252515127E-5i</t>
  </si>
  <si>
    <t>1.452516190466877-6.740688909061601E-5i</t>
  </si>
  <si>
    <t>1.4522028902160398-1.0977134170160403E-4i</t>
  </si>
  <si>
    <t>1.4519415396471609-1.2419254071976662E-4i</t>
  </si>
  <si>
    <t>1.4516594222567543-8.590561379925209E-5i</t>
  </si>
  <si>
    <t>1.4513488662327236-5.54708534815998E-5i</t>
  </si>
  <si>
    <t>1.4510360303235437-3.8709378188600856E-5i</t>
  </si>
  <si>
    <t>1.450727885194734-2.933332489289716E-5i</t>
  </si>
  <si>
    <t>1.450425299346943-2.374218417124536E-5i</t>
  </si>
  <si>
    <t>1.4501279223433308-2.0209425368398734E-5i</t>
  </si>
  <si>
    <t>1.4498352310371723-1.787879918760217E-5i</t>
  </si>
  <si>
    <t>1.4495467357670324-1.62972262860762E-5i</t>
  </si>
  <si>
    <t>1.449262009145068-1.5209680504614455E-5i</t>
  </si>
  <si>
    <t>1.448980679752171-1.4464937177401097E-5i</t>
  </si>
  <si>
    <t>1.453615885301231-8.712567977845273E-6i</t>
  </si>
  <si>
    <t>1.453253966337047-11.04842583824479E-6i</t>
  </si>
  <si>
    <t>1.452898457485973-15.13817713209649E-6i</t>
  </si>
  <si>
    <t>1.452548497687852-21.38439725440231E-6i</t>
  </si>
  <si>
    <t>1.452203970199131-34.24801846470101E-6i</t>
  </si>
  <si>
    <t>1.451874971019946-48.02178192064689E-6i</t>
  </si>
  <si>
    <t>1.451541242437993-53.61554345635330E-6i</t>
  </si>
  <si>
    <t>1.4511602797170096-6.810776042979101E-5i</t>
  </si>
  <si>
    <t>1.4508283596007125-9.712858604086183E-5i</t>
  </si>
  <si>
    <t>1.4504933651382008-1.4507238833340883E-4i</t>
  </si>
  <si>
    <t>1.4501619928140868-2.2997773931974456E-4i</t>
  </si>
  <si>
    <t>1.4498420185791034-4.148496033963085E-4i</t>
  </si>
  <si>
    <t>1.4500681785676968-5.257425719906929E-4i</t>
  </si>
  <si>
    <t>1.4497929954722684-2.901215959908356E-4i</t>
  </si>
  <si>
    <t>1.4494850328802487-1.9213475862892224E-4i</t>
  </si>
  <si>
    <t>1.4491799678631043-1.3999574165575633E-4i</t>
  </si>
  <si>
    <t>1.4488822592199773-1.0917444374176745E-4i</t>
  </si>
  <si>
    <t>1.4485915855926172-8.963681861270782E-5i</t>
  </si>
  <si>
    <t>1.452771807553960-10.69059414424395E-6i</t>
  </si>
  <si>
    <t>1.452381982433072-13.82216116917331E-6i</t>
  </si>
  <si>
    <t>1.451998112150541-19.26472300029578E-6i</t>
  </si>
  <si>
    <t>1.451618396357801-27.53756191618824E-6i</t>
  </si>
  <si>
    <t>1.451244206844125-46.68286971347981E-6i</t>
  </si>
  <si>
    <t>1.450895707211853-67.47451048242146E-6i</t>
  </si>
  <si>
    <t>1.450541225548716-66.80287749082446E-6i</t>
  </si>
  <si>
    <t>1.450176635555910-74.60190770173344E-6i</t>
  </si>
  <si>
    <t>1.4508283596007125-9.712858604086304E-5i</t>
  </si>
  <si>
    <t>1.4504933651382008-1.4507238833340438E-4i</t>
  </si>
  <si>
    <t>1.4501619928140868-2.2997773931974973E-4i</t>
  </si>
  <si>
    <t>1.4498420185791034-4.1484960339630846E-4i</t>
  </si>
  <si>
    <t>1.4500681785676968-5.25742571990675E-4i</t>
  </si>
  <si>
    <t>1.4497929954722684-2.90121595990835E-4i</t>
  </si>
  <si>
    <t>1.4494850328802487-1.921347586289305E-4i</t>
  </si>
  <si>
    <t>1.4491799678631043-1.3999574165575728E-4i</t>
  </si>
  <si>
    <t>1.4488822592199773-1.0917444374176817E-4i</t>
  </si>
  <si>
    <t>1.4485915855926172-8.963681861271694E-5i</t>
  </si>
  <si>
    <t>1.453012417061947-10.06213894254142E-6i</t>
  </si>
  <si>
    <t>1.452630465993229-12.89102309885629E-6i</t>
  </si>
  <si>
    <t>1.452254423372787-17.92915156358713E-6i</t>
  </si>
  <si>
    <t>1.451883519815056-25.47806254906731E-6i</t>
  </si>
  <si>
    <t>1.451516890311692-41.51612863471036E-6i</t>
  </si>
  <si>
    <t>1.451171606132059-62.61397249829174E-6i</t>
  </si>
  <si>
    <t>1.450824679427623-64.05157804895038E-6i</t>
  </si>
  <si>
    <t>1.450467612587937-77.17424526598083E-6i</t>
  </si>
  <si>
    <t>1.450107634491761-97.17761166019830E-6i</t>
  </si>
  <si>
    <t>1.449734756895676-137.9966159189921E-6i</t>
  </si>
  <si>
    <t>1.449352766854920-220.5481706012580E-6i</t>
  </si>
  <si>
    <t>1.448964665263458-385.1677981101332E-6i</t>
  </si>
  <si>
    <t>1.448522163684275-776.2638005112404E-6i</t>
  </si>
  <si>
    <t>1.449133053632665-488.2669926214340E-6i</t>
  </si>
  <si>
    <t>1.448780637963556-313.0019735958730E-6i</t>
  </si>
  <si>
    <t>1.448439508231097-224.7315479542453E-6i</t>
  </si>
  <si>
    <t>1.448108856481700-173.5775951286291E-6i</t>
  </si>
  <si>
    <t>1.447787296481627-141.4945915468566E-6i</t>
  </si>
  <si>
    <t>1.453229202898935-9.510586943439913E-6i</t>
  </si>
  <si>
    <t>1.452854443063169-12.08940556590858E-6i</t>
  </si>
  <si>
    <t>1.452485639901329-16.63808822639431E-6i</t>
  </si>
  <si>
    <t>1.452122283597296-23.68228191203354E-6i</t>
  </si>
  <si>
    <t>1.451763091904802-37.86850952542349E-6i</t>
  </si>
  <si>
    <t>1.451422221926076-57.88721515368341E-6i</t>
  </si>
  <si>
    <t>1.451081680483614-61.08820270208108E-6i</t>
  </si>
  <si>
    <t>1.450730663267863-76.60011253143352E-6i</t>
  </si>
  <si>
    <t>1.450381275142512-100.9549654489025E-6i</t>
  </si>
  <si>
    <t>1.450019425560085-143.4775597387170E-6i</t>
  </si>
  <si>
    <t>1.449648095265645-231.0538394970808E-6i</t>
  </si>
  <si>
    <t>1.449273461228660-415.3068756293513E-6i</t>
  </si>
  <si>
    <t>1.449766725291051-781.9187872227515E-6i</t>
  </si>
  <si>
    <t>1.449396859573909-408.3850101961109E-6i</t>
  </si>
  <si>
    <t>1.449060219631104-266.7030289614442E-6i</t>
  </si>
  <si>
    <t>1.448731492416851-193.2687124809717E-6i</t>
  </si>
  <si>
    <t>1.448412335486007-150.2165014585891E-6i</t>
  </si>
  <si>
    <t>1.448101650649150-123.0371762197476E-6i</t>
  </si>
  <si>
    <t>1.453430415137703-10.03453785939231E-6i</t>
  </si>
  <si>
    <t>1.453061361656240-12.64837501450670E-6i</t>
  </si>
  <si>
    <t>1.452698281783438-17.18976274430753E-6i</t>
  </si>
  <si>
    <t>1.452340456648089-24.11308979638208E-6i</t>
  </si>
  <si>
    <t>1.451987003105488-38.04832599986313E-6i</t>
  </si>
  <si>
    <t>1.451650193161653-55.72953927247905E-6i</t>
  </si>
  <si>
    <t>1.451310438993761-60.94341275880198E-6i</t>
  </si>
  <si>
    <t>1.450962802128976-79.36432356908085E-6i</t>
  </si>
  <si>
    <t>1.450613899023790-107.2996062541936E-6i</t>
  </si>
  <si>
    <t>1.450251530652677-158.5512730453897E-6i</t>
  </si>
  <si>
    <t>1.449877817220802-261.3176415306692E-6i</t>
  </si>
  <si>
    <t>1.449490441645748-478.5229752739818E-6i</t>
  </si>
  <si>
    <t>1.450097825732776-707.8286254730416E-6i</t>
  </si>
  <si>
    <t>1.449720008698116-396.2326363445739E-6i</t>
  </si>
  <si>
    <t>1.449381232044481-264.0583100801319E-6i</t>
  </si>
  <si>
    <t>1.449056045526046-193.6397704252846E-6i</t>
  </si>
  <si>
    <t>1.448742359665791-151.7725070605472E-6i</t>
  </si>
  <si>
    <t>1.448438007076165-125.0899923866908E-6i</t>
  </si>
  <si>
    <t>1.453005895285109-8.964660561006228E-6i</t>
  </si>
  <si>
    <t>1.452624751690047-11.44861048810699E-6i</t>
  </si>
  <si>
    <t>1.452249545860814-15.83161799994486E-6i</t>
  </si>
  <si>
    <t>1.4518797863771853-2.2825255475569132E-5i</t>
  </si>
  <si>
    <t>1.4515140985137822-3.6773989288892385E-5i</t>
  </si>
  <si>
    <t>1.4510850579127226-5.426942919286218E-5i</t>
  </si>
  <si>
    <t>1.450823807395958-6.047107321136621E-5i</t>
  </si>
  <si>
    <t>1.4504674626832008-7.298490130937419E-5i</t>
  </si>
  <si>
    <t>1.447564370804031-9.082827442705876E-5i</t>
  </si>
  <si>
    <t>1.4497510734382328-1.3189236193207263E-4i</t>
  </si>
  <si>
    <t>1.4493793741560055-2.0613127211052077E-4i</t>
  </si>
  <si>
    <t>1.4490069399062457-3.5936867459648034E-4i</t>
  </si>
  <si>
    <t>1.4486117906726297-7.734800556739525E-4i</t>
  </si>
  <si>
    <t>1.4490559584430276-4.380907694251636E-4i</t>
  </si>
  <si>
    <t>1.4487204145627552-2.795102007479066E-4i</t>
  </si>
  <si>
    <t>1.4483866273060533-1.9997941274585453E-4i</t>
  </si>
  <si>
    <t>1.448060566769754-1.5403314323939821E-4i</t>
  </si>
  <si>
    <t>1.4477422735987733-1.25298390131227E-4i</t>
  </si>
  <si>
    <t>1.4689800096211063-1.7050005117163856E-6i</t>
  </si>
  <si>
    <t>1.4678727841932282-2.479598709202235E-6i</t>
  </si>
  <si>
    <t>1.4668416377683657-3.6196614096213257E-6i</t>
  </si>
  <si>
    <t>1.4658789634214644-4.936012739053923E-6i</t>
  </si>
  <si>
    <t>1.4649777863846898-6.183551281792963E-6i</t>
  </si>
  <si>
    <t>1.4641319462409839-7.460401522712178E-6i</t>
  </si>
  <si>
    <t>1.4633362797041067-8.822706335287158E-6i</t>
  </si>
  <si>
    <t>1.4625862073199498-1.0095309431932877E-5i</t>
  </si>
  <si>
    <t>1.461877531385623-1.1016275906643748E-5i</t>
  </si>
  <si>
    <t>1.4612062756484425-1.1274609639469555E-5i</t>
  </si>
  <si>
    <t>1.4605685429196356-1.0839866283415E-5i</t>
  </si>
  <si>
    <t>1.4599609220356204-1.0163392396234958E-5i</t>
  </si>
  <si>
    <t>1.4593806991755756-9.766682395061803E-6i</t>
  </si>
  <si>
    <t>1.4588255452901717-1.0004857114069706E-5i</t>
  </si>
  <si>
    <t>1.4582932521147116-1.1223667865980526E-5i</t>
  </si>
  <si>
    <t>1.4577816744881351-1.406693658466925E-5i</t>
  </si>
  <si>
    <t>1.4572889095085497-1.9994789456759092E-5i</t>
  </si>
  <si>
    <t>1.4568143992208684-3.2243347255853395E-5i</t>
  </si>
  <si>
    <t>1.4563636520968268-5.564957033023119E-5i</t>
  </si>
  <si>
    <t>1.4559550922039206-8.154545390334782E-5i</t>
  </si>
  <si>
    <t>1.455573521708917-7.018885223674175E-5i</t>
  </si>
  <si>
    <t>1.45517629107633-4.4314499613836464E-5i</t>
  </si>
  <si>
    <t>1.4547782960684859-2.8585525227322136E-5i</t>
  </si>
  <si>
    <t>1.4543900092690232-2.0190577235965347E-5i</t>
  </si>
  <si>
    <t>1.4540129383297429-1.547377876710957E-5i</t>
  </si>
  <si>
    <t>1.4536465137213956-1.263506280254327E-5i</t>
  </si>
  <si>
    <t>1.4532898622884667-1.0826871215310412E-5i</t>
  </si>
  <si>
    <t>1.452942148108163-9.626697643793803E-6i</t>
  </si>
  <si>
    <t>1.4526026223068949-8.80892336895271E-6i</t>
  </si>
  <si>
    <t>1.4522706176634443-8.245257031547183E-6i</t>
  </si>
  <si>
    <t>1.4519455355981883-7.858698386942024E-6i</t>
  </si>
  <si>
    <t>1.4516268346535453-7.600905365337563E-6i</t>
  </si>
  <si>
    <t>1.4513140215474944-7.440373835995824E-6i</t>
  </si>
  <si>
    <t>1.4510066443285647-7.355918015780807E-6i</t>
  </si>
  <si>
    <t>1.4507042870034534-7.332896869020493E-6i</t>
  </si>
  <si>
    <t>1.4504065652712264-7.361018845675185E-6i</t>
  </si>
  <si>
    <t>1.450113123078902-7.432929290903697E-6i</t>
  </si>
  <si>
    <t>1.4498236297604274-7.5433419451863475E-6i</t>
  </si>
  <si>
    <t>1.4495377774621896-7.688309380067023E-6i</t>
  </si>
  <si>
    <t>1.4492552790141542-7.865185345994519E-6i</t>
  </si>
  <si>
    <t>1.448975866269737-8.072044197753162E-6i</t>
  </si>
  <si>
    <t>1.468683557593625-2.2900906857979155E-6i</t>
  </si>
  <si>
    <t>1.4675610423862664-3.344892701019011E-6i</t>
  </si>
  <si>
    <t>1.4665142907408013-4.900346409335504E-6i</t>
  </si>
  <si>
    <t>1.4655357773676783-6.6986816394657494E-6i</t>
  </si>
  <si>
    <t>1.4646184832514495-8.399734948608225E-6i</t>
  </si>
  <si>
    <t>1.4637561901549239-1.0132101499462366E-5i</t>
  </si>
  <si>
    <t>1.4629437800125031-1.1971978706597286E-5i</t>
  </si>
  <si>
    <t>1.4621767072159537-1.3681859614328332E-5i</t>
  </si>
  <si>
    <t>1.4614507535929417-1.4913343182081302E-5i</t>
  </si>
  <si>
    <t>1.460761846098497-1.5258785626550745E-5i</t>
  </si>
  <si>
    <t>1.4601058893663246-1.4686157062308915E-5i</t>
  </si>
  <si>
    <t>1.4594793232884984-1.3802585149167848E-5i</t>
  </si>
  <si>
    <t>1.4588794127149842-1.3305409318169024E-5i</t>
  </si>
  <si>
    <t>1.4583038407263027-1.3672472750439143E-5i</t>
  </si>
  <si>
    <t>1.4577503688134805-1.537497393416161E-5i</t>
  </si>
  <si>
    <t>1.4572167702297485-1.9288893838904136E-5i</t>
  </si>
  <si>
    <t>1.4567010749959484-2.738187530959283E-5i</t>
  </si>
  <si>
    <t>1.456203016577547-4.3944722856523124E-5i</t>
  </si>
  <si>
    <t>1.4557296593033315-7.547020731618269E-5i</t>
  </si>
  <si>
    <t>1.4553063745979087-1.1437991638697708E-4i</t>
  </si>
  <si>
    <t>1.4549217584837493-1.0267014862739004E-4i</t>
  </si>
  <si>
    <t>1.4545088596267617-6.511636588668749E-5i</t>
  </si>
  <si>
    <t>1.4540872395903708-4.1785446696939475E-5i</t>
  </si>
  <si>
    <t>1.453673695578882-2.9350192589167784E-5i</t>
  </si>
  <si>
    <t>1.4532711391910633-2.2393051527698413E-5i</t>
  </si>
  <si>
    <t>1.4528791699158519-1.8222965046377208E-5i</t>
  </si>
  <si>
    <t>1.4524968616699723-1.5575738931975994E-5i</t>
  </si>
  <si>
    <t>1.4521233044515265-1.3823594757352276E-5i</t>
  </si>
  <si>
    <t>1.4517576885304426-1.263258825046471E-5i</t>
  </si>
  <si>
    <t>1.4513993009280954-1.1813495841340506E-5i</t>
  </si>
  <si>
    <t>1.4510475089433243-1.125312535731199E-5i</t>
  </si>
  <si>
    <t>1.4507017452552304-1.0880606509998312E-5i</t>
  </si>
  <si>
    <t>1.4503614964354832-1.0649836416082158E-5i</t>
  </si>
  <si>
    <t>1.4500262942812407-1.0529875080194773E-5i</t>
  </si>
  <si>
    <t>1.449695709357851-1.0499502067059302E-5i</t>
  </si>
  <si>
    <t>1.449369345988006-1.054380216047565E-5i</t>
  </si>
  <si>
    <t>1.4490468379759367-1.0651980380171025E-5i</t>
  </si>
  <si>
    <t>1.4487278452558392-1.0816628095450131E-5i</t>
  </si>
  <si>
    <t>1.448412051592481-1.1032598503916044E-5i</t>
  </si>
  <si>
    <t>1.4480991620815946-1.1296623676964867E-5i</t>
  </si>
  <si>
    <t>1.4477889014962564-1.1606953264713324E-5i</t>
  </si>
  <si>
    <t>1.4687754051285933-2.14570903570263E-6i</t>
  </si>
  <si>
    <t>1.467657531573288-3.1334706486774315E-6i</t>
  </si>
  <si>
    <t>1.4666155148113214-4.589640403764123E-6i</t>
  </si>
  <si>
    <t>1.4656418097882404-6.272178880138996E-6i</t>
  </si>
  <si>
    <t>1.4647294069460441-7.86342499202381E-6i</t>
  </si>
  <si>
    <t>1.463872101353874-9.485100571597115E-6i</t>
  </si>
  <si>
    <t>1.463064763764832-1.1208319987395305E-5i</t>
  </si>
  <si>
    <t>1.4623028392732502-1.2810300257525727E-5i</t>
  </si>
  <si>
    <t>1.4615821129412725-1.396393046485841E-5i</t>
  </si>
  <si>
    <t>1.4608985337841116-1.4286809563823483E-5i</t>
  </si>
  <si>
    <t>1.4602480550255088-1.3749607856754404E-5i</t>
  </si>
  <si>
    <t>1.4596271542850408-1.2922011477612867E-5i</t>
  </si>
  <si>
    <t>1.4590331014038236-1.2457836926120972E-5i</t>
  </si>
  <si>
    <t>1.4584635745473147-1.2805689502620494E-5i</t>
  </si>
  <si>
    <t>1.4579163399924042-1.4409647282560935E-5i</t>
  </si>
  <si>
    <t>1.4573891886970378-1.8097619193055807E-5i</t>
  </si>
  <si>
    <t>1.4568801692711284-2.573323027310084E-5i</t>
  </si>
  <si>
    <t>1.4563889707175233-4.1398966567152216E-5i</t>
  </si>
  <si>
    <t>1.4559224827928001-7.124347205424038E-5i</t>
  </si>
  <si>
    <t>1.4555046945136358-1.067559412235501E-4i</t>
  </si>
  <si>
    <t>1.455121673018311-9.42411784846386E-5i</t>
  </si>
  <si>
    <t>1.4547132306257944-5.9627885504323536E-5i</t>
  </si>
  <si>
    <t>1.4542984216734953-3.834491896355954E-5i</t>
  </si>
  <si>
    <t>1.4538922034569808-2.6998455684793577E-5i</t>
  </si>
  <si>
    <t>1.4534970530549374-2.0639979109956784E-5i</t>
  </si>
  <si>
    <t>1.4531125102292097-1.6822934667173738E-5i</t>
  </si>
  <si>
    <t>1.4527376586119616-1.4397085577852624E-5i</t>
  </si>
  <si>
    <t>1.4523716059937517-1.2790347310525572E-5i</t>
  </si>
  <si>
    <t>1.4520135576149265-1.1697905963915023E-5i</t>
  </si>
  <si>
    <t>1.4516628116791739-1.0946791054053886E-5i</t>
  </si>
  <si>
    <t>1.4513187436751074-1.043340521886146E-5i</t>
  </si>
  <si>
    <t>1.450980792340442-1.009282985719043E-5i</t>
  </si>
  <si>
    <t>1.4506484488330325-9.882794419168904E-6i</t>
  </si>
  <si>
    <t>1.4503212485000951-9.774915168888452E-6i</t>
  </si>
  <si>
    <t>1.4499987647511277-9.749741684919152E-6i</t>
  </si>
  <si>
    <t>1.449680604312958-9.793541045653583E-6i</t>
  </si>
  <si>
    <t>1.4493664028969568-9.896233745646169E-6i</t>
  </si>
  <si>
    <t>1.4490558219758038-1.0051065308951554E-5i</t>
  </si>
  <si>
    <t>1.4487485468839345-1.0253413378527738E-5i</t>
  </si>
  <si>
    <t>1.4484442840681226-1.0500141527567056E-5i</t>
  </si>
  <si>
    <t>1.4481427593752703-1.078974067719354E-5i</t>
  </si>
  <si>
    <t>1.4688574753360624-2.021240705956417E-6i</t>
  </si>
  <si>
    <t>1.4677437757264-2.9504500635317166E-6i</t>
  </si>
  <si>
    <t>1.466706019194295-4.319975816473837E-6i</t>
  </si>
  <si>
    <t>1.4657366435141734-5.901565758550303E-6i</t>
  </si>
  <si>
    <t>1.464828647620219-7.397182949888105E-6i</t>
  </si>
  <si>
    <t>1.4639758382753165-8.922428197467625E-6i</t>
  </si>
  <si>
    <t>1.463173076523531-1.054405995551518E-5i</t>
  </si>
  <si>
    <t>1.462415799581475-1.2052139958643356E-5i</t>
  </si>
  <si>
    <t>1.4616997956683528-1.313812594766763E-5i</t>
  </si>
  <si>
    <t>1.4610210333374347-1.3441261592817199E-5i</t>
  </si>
  <si>
    <t>1.4603755081003431-1.2934119342715218E-5i</t>
  </si>
  <si>
    <t>1.4597597302022254-1.2153696838280492E-5i</t>
  </si>
  <si>
    <t>1.4591709739857983-1.1716037479485032E-5i</t>
  </si>
  <si>
    <t>1.4586069138882636-1.2044070651471395E-5i</t>
  </si>
  <si>
    <t>1.458065321084628-1.3557373196795518E-5i</t>
  </si>
  <si>
    <t>1.4575440027285678-1.703985270893456E-5i</t>
  </si>
  <si>
    <t>1.457041023890637-2.425936856270067E-5i</t>
  </si>
  <si>
    <t>1.4565560295955904-3.9101868375907637E-5i</t>
  </si>
  <si>
    <t>1.4560957006244097-6.73934739562823E-5i</t>
  </si>
  <si>
    <t>1.4556827118810451-9.998450920514892E-5i</t>
  </si>
  <si>
    <t>1.4553013872040437-8.705014558762616E-5i</t>
  </si>
  <si>
    <t>1.4548972434218161-5.497565578968852E-5i</t>
  </si>
  <si>
    <t>1.4544886621260524-3.541585998768228E-5i</t>
  </si>
  <si>
    <t>1.4540890921787346-2.4985360287144844E-5i</t>
  </si>
  <si>
    <t>1.4537006618048762-1.9132020543829132E-5i</t>
  </si>
  <si>
    <t>1.4533228646114575-1.561367725025474E-5i</t>
  </si>
  <si>
    <t>1.4529547936892881-1.3375474939901092E-5i</t>
  </si>
  <si>
    <t>1.4525955723964088-1.1892058921299713E-5i</t>
  </si>
  <si>
    <t>1.452244418945647-1.0883136505861703E-5i</t>
  </si>
  <si>
    <t>1.451900641260462-1.0189464265723271E-5i</t>
  </si>
  <si>
    <t>1.45156362199821-9.71555713506924E-6i</t>
  </si>
  <si>
    <t>1.4512328052349686-9.401532904152549E-6i</t>
  </si>
  <si>
    <t>1.450907686211916-9.208389044399725E-6i</t>
  </si>
  <si>
    <t>1.4505878035200568-9.109923515778443E-6i</t>
  </si>
  <si>
    <t>1.4502727331833816-9.08812944060069E-6i</t>
  </si>
  <si>
    <t>1.4499620840516934-9.130303043676904E-6i</t>
  </si>
  <si>
    <t>1.4496554937159452-9.227175711055555E-6i</t>
  </si>
  <si>
    <t>1.4493526254137719-9.372466464941939E-6i</t>
  </si>
  <si>
    <t>1.4490531659651047-9.56178035271802E-6i</t>
  </si>
  <si>
    <t>1.4487568231277124-9.792120108513859E-6i</t>
  </si>
  <si>
    <t>1.4484633239224378-1.0061920386859113E-5i</t>
  </si>
  <si>
    <t>1.4689355643436528-2.1438787208389758E-6i</t>
  </si>
  <si>
    <t>1.4678257458529391-3.1320116532912384E-6i</t>
  </si>
  <si>
    <t>1.4667919741027777-4.588542372027317E-6i</t>
  </si>
  <si>
    <t>1.4658267037846613-6.269788621366074E-6i</t>
  </si>
  <si>
    <t>1.464922923363343-7.857867084590807E-6i</t>
  </si>
  <si>
    <t>1.4640744276159328-9.475674245094842E-6i</t>
  </si>
  <si>
    <t>1.4632760875304038-1.119400947921253E-5i</t>
  </si>
  <si>
    <t>1.4625233471631787-1.2789707267934176E-5i</t>
  </si>
  <si>
    <t>1.4618119899884865-1.3936435879841478E-5i</t>
  </si>
  <si>
    <t>1.4611379640082816-1.4254419354227717E-5i</t>
  </si>
  <si>
    <t>1.4604972245042802-1.3717599882955482E-5i</t>
  </si>
  <si>
    <t>1.459886252890365-1.289566031942932E-5i</t>
  </si>
  <si>
    <t>1.4593023202234874-1.2440305198618325E-5i</t>
  </si>
  <si>
    <t>1.4587431034817022-1.2799628447378164E-5i</t>
  </si>
  <si>
    <t>1.4582063672279804-1.442008178040803E-5i</t>
  </si>
  <si>
    <t>1.457689900559802-1.8135958403917445E-5i</t>
  </si>
  <si>
    <t>1.4571917472087441-2.5827578586534405E-5i</t>
  </si>
  <si>
    <t>1.4567115846463223-4.166290549128147E-5i</t>
  </si>
  <si>
    <t>1.456256687485598-7.210527002895577E-5i</t>
  </si>
  <si>
    <t>1.4558521292950457-1.0701216038849926E-4i</t>
  </si>
  <si>
    <t>1.4554796873997438-9.229804838709551E-5i</t>
  </si>
  <si>
    <t>1.455081644039725-5.8130566089711674E-5i</t>
  </si>
  <si>
    <t>1.4546785690233048-3.7480025279297285E-5i</t>
  </si>
  <si>
    <t>1.4542845718254842-2.647324135367312E-5i</t>
  </si>
  <si>
    <t>1.4539018733175262-2.029099059087865E-5i</t>
  </si>
  <si>
    <t>1.4535299646521833-1.657166957120975E-5i</t>
  </si>
  <si>
    <t>1.4531679238093624-1.4204109900879731E-5i</t>
  </si>
  <si>
    <t>1.4528148607544034-1.2634377482365474E-5i</t>
  </si>
  <si>
    <t>1.4524699836751152-1.1566633943725525E-5i</t>
  </si>
  <si>
    <t>1.4521325932303781-1.0832657039223849E-5i</t>
  </si>
  <si>
    <t>1.451802066793659-1.033150805711028E-5i</t>
  </si>
  <si>
    <t>1.4514778445305105-9.99984325329753E-6i</t>
  </si>
  <si>
    <t>1.4511594187139374-9.796394790952963E-6i</t>
  </si>
  <si>
    <t>1.4508463256485737-9.693446544337909E-6i</t>
  </si>
  <si>
    <t>1.4505381395645978-9.67195115984573E-6i</t>
  </si>
  <si>
    <t>1.4502344679186157-9.71842796107798E-6i</t>
  </si>
  <si>
    <t>1.4499349469907836-9.822922233048E-6i</t>
  </si>
  <si>
    <t>1.449639238853483-9.978899116137976E-6i</t>
  </si>
  <si>
    <t>1.4493470294098216-1.0181691976499744E-5i</t>
  </si>
  <si>
    <t>1.4490580255116192-1.0428338129277598E-5i</t>
  </si>
  <si>
    <t>1.4487719536247072-1.0717417584112167E-5i</t>
  </si>
  <si>
    <t>1.4687703046798446-1.942409271845843E-6i</t>
  </si>
  <si>
    <t>1.467652279827655-2.832710367538551E-6i</t>
  </si>
  <si>
    <t>1.4666100904551216-4.144823618605152E-6i</t>
  </si>
  <si>
    <t>1.4656361634690167-5.661538733219532E-6i</t>
  </si>
  <si>
    <t>1.4647235058675194-7.0979744251983806E-6i</t>
  </si>
  <si>
    <t>1.4638659325361767-8.564418788978522E-6i</t>
  </si>
  <si>
    <t>1.4630582981238565-1.0125353541932633E-5i</t>
  </si>
  <si>
    <t>1.4622960363897757-1.1579851540454432E-5i</t>
  </si>
  <si>
    <t>1.461574940108981-1.2630491460784025E-5i</t>
  </si>
  <si>
    <t>1.46089099230708-1.292709049755162E-5i</t>
  </si>
  <si>
    <t>1.4602402136987225-1.2439001839190227E-5i</t>
  </si>
  <si>
    <t>1.4596191311036701-1.168171921195401E-5i</t>
  </si>
  <si>
    <t>1.4590250204584247-1.1249142002401296E-5i</t>
  </si>
  <si>
    <t>1.458455555489436-1.154754858978245E-5i</t>
  </si>
  <si>
    <t>1.457908512414776-1.2975961425842593E-5i</t>
  </si>
  <si>
    <t>1.4573817077405833-1.6277763761613057E-5i</t>
  </si>
  <si>
    <t>1.4568732055624332-2.3134167189197957E-5i</t>
  </si>
  <si>
    <t>1.4563825799056032-3.723895246101683E-5i</t>
  </si>
  <si>
    <t>1.4559159984026788-6.408641989073099E-5i</t>
  </si>
  <si>
    <t>1.4554946734227485-9.563981531224629E-5i</t>
  </si>
  <si>
    <t>1.4551055932406436-8.442804601314616E-5i</t>
  </si>
  <si>
    <t>1.4546953863990608-5.348789397802265E-5i</t>
  </si>
  <si>
    <t>1.4542807225770213-3.4404286291064157E-5i</t>
  </si>
  <si>
    <t>1.4538749013623036-2.42238476806215E-5i</t>
  </si>
  <si>
    <t>1.453480071359381-1.851841120378184E-5i</t>
  </si>
  <si>
    <t>1.4530957428886782-1.5093301452490861E-5i</t>
  </si>
  <si>
    <t>1.4527210205173684-1.2916329813478894E-5i</t>
  </si>
  <si>
    <t>1.452355035589121-1.1474141024700607E-5i</t>
  </si>
  <si>
    <t>1.4519970119589487-1.0493235170634744E-5i</t>
  </si>
  <si>
    <t>1.4516462616226127-9.818419089943626E-6i</t>
  </si>
  <si>
    <t>1.4513021702502142-9.356728816236227E-6i</t>
  </si>
  <si>
    <t>1.4509641842164358-9.049917254992826E-6i</t>
  </si>
  <si>
    <t>1.4506318005857401-8.860055077218072E-6i</t>
  </si>
  <si>
    <t>1.4503045594031732-8.761640206517082E-6i</t>
  </si>
  <si>
    <t>1.4499820378759491-8.737127419571169E-6i</t>
  </si>
  <si>
    <t>1.449663845756312-8.774203999546164E-6i</t>
  </si>
  <si>
    <t>1.4493496216468895-8.86407366900871E-6i</t>
  </si>
  <si>
    <t>1.449039029865551-9.000483845126955E-6i</t>
  </si>
  <si>
    <t>1.4487317579952514-9.17900069044251E-6i</t>
  </si>
  <si>
    <t>1.4484275147528813-9.396511687790017E-6i</t>
  </si>
  <si>
    <t>1.4481260278293044-9.65050058993421E-6i</t>
  </si>
  <si>
    <t>1.4689801421171467-1.5752135294951793E-6i</t>
  </si>
  <si>
    <t>1.467872932625064-2.2308457659485E-6i</t>
  </si>
  <si>
    <t>1.4668417068452189-3.2188581480420637E-6i</t>
  </si>
  <si>
    <t>1.4658788524167143-4.481666789743882E-6i</t>
  </si>
  <si>
    <t>1.4649775617911631-5.805022222517885E-6i</t>
  </si>
  <si>
    <t>1.4641317185773737-7.142469463193137E-6i</t>
  </si>
  <si>
    <t>1.4633360793595216-8.500350162266951E-6i</t>
  </si>
  <si>
    <t>1.4625860219276665-9.726423614424798E-6i</t>
  </si>
  <si>
    <t>1.4618773451318756-1.0588469717060682E-5i</t>
  </si>
  <si>
    <t>1.4612061000985423-1.078990403467893E-5i</t>
  </si>
  <si>
    <t>1.4605684234597454-1.027803126632914E-5i</t>
  </si>
  <si>
    <t>1.4599609187243257-9.463503086894832E-6i</t>
  </si>
  <si>
    <t>1.4593808864453977-8.822486509709102E-6i</t>
  </si>
  <si>
    <t>1.4588260300108724-8.631885665337255E-6i</t>
  </si>
  <si>
    <t>1.4582941899597004-9.070117494667703E-6i</t>
  </si>
  <si>
    <t>1.4577832522165424-1.04029826994331E-5i</t>
  </si>
  <si>
    <t>1.4572911250167158-1.3210531396518716E-5i</t>
  </si>
  <si>
    <t>1.4568158145333077-1.8818608770788725E-5i</t>
  </si>
  <si>
    <t>1.4563560618388405-3.0282102788825058E-5i</t>
  </si>
  <si>
    <t>1.4559147048142091-5.3533222093163905E-5i</t>
  </si>
  <si>
    <t>1.4555090072890362-9.191799129143333E-5i</t>
  </si>
  <si>
    <t>1.4551579337175218-1.0264299622961785E-4i</t>
  </si>
  <si>
    <t>1.4547917315553451-6.711807777264931E-5i</t>
  </si>
  <si>
    <t>1.4544073235512236-4.1154021293048934E-5i</t>
  </si>
  <si>
    <t>1.4540281800916113-2.7648961411968046E-5i</t>
  </si>
  <si>
    <t>1.4536593302885914-2.03810573655694E-5i</t>
  </si>
  <si>
    <t>1.4533007407362697-1.6156051821854712E-5i</t>
  </si>
  <si>
    <t>1.45295156782468-1.3529870529627608E-5i</t>
  </si>
  <si>
    <t>1.4526109461568208-1.1813491773727492E-5i</t>
  </si>
  <si>
    <t>1.452278107827665-1.065240222590248E-5i</t>
  </si>
  <si>
    <t>1.4519523817464466-9.850995600524597E-6i</t>
  </si>
  <si>
    <t>1.4516331760968668-9.294726468572852E-6i</t>
  </si>
  <si>
    <t>1.4513199625890179-8.913110570906373E-6i</t>
  </si>
  <si>
    <t>1.451012264618244-8.660947238651129E-6i</t>
  </si>
  <si>
    <t>1.4507096485443087-8.508200028125273E-6i</t>
  </si>
  <si>
    <t>1.4504117171927577-8.43435689444235E-6i</t>
  </si>
  <si>
    <t>1.4501181049729701-8.425095229163676E-6i</t>
  </si>
  <si>
    <t>1.4498284740225957-8.470244840059255E-6i</t>
  </si>
  <si>
    <t>1.4495425110574593-8.562346511392827E-6i</t>
  </si>
  <si>
    <t>1.4492599245832194-8.696122408395363E-6i</t>
  </si>
  <si>
    <t>1.4489804431529663-8.867834150484632E-6i</t>
  </si>
  <si>
    <t>1.4686837399858472-2.111725009128094E-6i</t>
  </si>
  <si>
    <t>1.4675612475549722-3.003067660907022E-6i</t>
  </si>
  <si>
    <t>1.466514388460294-4.348693953118989E-6i</t>
  </si>
  <si>
    <t>1.4655356283090577-6.070780457182569E-6i</t>
  </si>
  <si>
    <t>1.4646181766588173-7.874030270402912E-6i</t>
  </si>
  <si>
    <t>1.4637558783140356-9.689314488560791E-6i</t>
  </si>
  <si>
    <t>1.4629435058472282-1.152272231195721E-5i</t>
  </si>
  <si>
    <t>1.462176454229036-1.3167516493135214E-5i</t>
  </si>
  <si>
    <t>1.4614504999559665-1.431621043115416E-5i</t>
  </si>
  <si>
    <t>1.460761607455242-1.4581567140435099E-5i</t>
  </si>
  <si>
    <t>1.4601057285534664-1.390153956691491E-5i</t>
  </si>
  <si>
    <t>1.4594793243867643-1.2827169301363731E-5i</t>
  </si>
  <si>
    <t>1.4588796803855586-1.1993067575593259E-5i</t>
  </si>
  <si>
    <t>1.4583045250644762-1.1769642949772306E-5i</t>
  </si>
  <si>
    <t>1.457751688438241-1.239965395855048E-5i</t>
  </si>
  <si>
    <t>1.4572189898861503-1.4246681476749816E-5i</t>
  </si>
  <si>
    <t>1.456704217722473-1.809655166529899E-5i</t>
  </si>
  <si>
    <t>1.4562052348119845-2.5726968933741137E-5i</t>
  </si>
  <si>
    <t>1.4557208889732314-4.115536307003289E-5i</t>
  </si>
  <si>
    <t>1.4552548429637808-7.154431996435688E-5i</t>
  </si>
  <si>
    <t>1.4548265894415182-1.2448278953075388E-4i</t>
  </si>
  <si>
    <t>1.4544751855487665-1.5020976930872704E-4i</t>
  </si>
  <si>
    <t>1.4541051693587292-1.0031642153753305E-4i</t>
  </si>
  <si>
    <t>1.4536987672193447-6.115969899916309E-5i</t>
  </si>
  <si>
    <t>1.453293436561785-4.077110560368991E-5i</t>
  </si>
  <si>
    <t>1.4528979498570522-2.986135524217066E-5i</t>
  </si>
  <si>
    <t>1.452512798955493-2.3555151738273805E-5i</t>
  </si>
  <si>
    <t>1.4521370979953252-1.965365419068921E-5i</t>
  </si>
  <si>
    <t>1.451769872501644-1.7113273396827723E-5i</t>
  </si>
  <si>
    <t>1.4514102622011964-1.539987254664817E-5i</t>
  </si>
  <si>
    <t>1.4510575274351287-1.4220166868163794E-5i</t>
  </si>
  <si>
    <t>1.450711026458339-1.340313695136411E-5i</t>
  </si>
  <si>
    <t>1.450370194113-1.2843895091866497E-5i</t>
  </si>
  <si>
    <t>1.450034525801529-1.2475344646090175E-5i</t>
  </si>
  <si>
    <t>1.4497035660119924-1.2253153599074756E-5i</t>
  </si>
  <si>
    <t>1.4493769001017252-1.2147138280473436E-5i</t>
  </si>
  <si>
    <t>1.4490541479284573-1.2136061951234977E-5i</t>
  </si>
  <si>
    <t>1.4487349587742753-1.220508507680707E-5i</t>
  </si>
  <si>
    <t>1.4484190083269655-1.234390739462464E-5i</t>
  </si>
  <si>
    <t>1.4481059954375664-1.2545334087510987E-5i</t>
  </si>
  <si>
    <t>1.4477956399033272-1.2804631590608284E-5i</t>
  </si>
  <si>
    <t>1.4687755753717546-1.978905303499016E-6i</t>
  </si>
  <si>
    <t>1.4676577228328593-2.8137583443501585E-6i</t>
  </si>
  <si>
    <t>1.4666156050024535-4.073881151878941E-6i</t>
  </si>
  <si>
    <t>1.4656416688027893-5.68591809692867E-6i</t>
  </si>
  <si>
    <t>1.4647291189678049-7.3734119757357205E-6i</t>
  </si>
  <si>
    <t>1.4638718087453761-9.072735596735717E-6i</t>
  </si>
  <si>
    <t>1.4630645062958065-1.0789924384789267E-5i</t>
  </si>
  <si>
    <t>1.4623026013200204-1.2331220632011368E-5i</t>
  </si>
  <si>
    <t>1.4615818740926805-1.3407756977783511E-5i</t>
  </si>
  <si>
    <t>1.4608983087506806-1.3655996318457361E-5i</t>
  </si>
  <si>
    <t>1.4602479024590427-1.3018305241778686E-5i</t>
  </si>
  <si>
    <t>1.4596271524565367-1.201186117012867E-5i</t>
  </si>
  <si>
    <t>1.4590333477152366-1.1231669555290102E-5i</t>
  </si>
  <si>
    <t>1.458464208772999-1.1025245757178583E-5i</t>
  </si>
  <si>
    <t>1.4579175655995622-1.162128666756719E-5i</t>
  </si>
  <si>
    <t>1.457391250608987-1.3363565491337415E-5i</t>
  </si>
  <si>
    <t>1.4568830777002444-1.699668178919115E-5i</t>
  </si>
  <si>
    <t>1.4563909424825692-2.420697244129378E-5i</t>
  </si>
  <si>
    <t>1.4559136667478463-3.8828885014946604E-5i</t>
  </si>
  <si>
    <t>1.455454846249798-6.78998387747235E-5i</t>
  </si>
  <si>
    <t>1.4550341923745629-1.1771925864438057E-4i</t>
  </si>
  <si>
    <t>1.4546847925811166-1.3816902084012994E-4i</t>
  </si>
  <si>
    <t>1.4543156179623506-9.136366054740524E-5i</t>
  </si>
  <si>
    <t>1.4539153756403285-5.5813498755007396E-5i</t>
  </si>
  <si>
    <t>1.453517571223624-3.732792454603554E-5i</t>
  </si>
  <si>
    <t>1.4531297842705448-2.7415106536079543E-5i</t>
  </si>
  <si>
    <t>1.452752324124161-2.1672516998906944E-5i</t>
  </si>
  <si>
    <t>1.45238430635504-1.811360692942669E-5i</t>
  </si>
  <si>
    <t>1.4520247824820411-1.5793537290531432E-5i</t>
  </si>
  <si>
    <t>1.4516729153479893-1.4227680737354018E-5i</t>
  </si>
  <si>
    <t>1.4513279825089038-1.3149409441101788E-5i</t>
  </si>
  <si>
    <t>1.4509893546017862-1.2402994525398493E-5i</t>
  </si>
  <si>
    <t>1.4506564754600817-1.1892805974630635E-5i</t>
  </si>
  <si>
    <t>1.4503288471365774-1.1557592756535489E-5i</t>
  </si>
  <si>
    <t>1.450006019162573-1.1356858070800658E-5i</t>
  </si>
  <si>
    <t>1.4496875808741907-1.1262993935509914E-5i</t>
  </si>
  <si>
    <t>1.4493731552655025-1.1256420247761258E-5i</t>
  </si>
  <si>
    <t>1.4490623940481488-1.132353135411488E-5i</t>
  </si>
  <si>
    <t>1.448754975088796-1.1455011730470891E-5i</t>
  </si>
  <si>
    <t>1.4484505991563903-1.164417879150053E-5i</t>
  </si>
  <si>
    <t>1.4481489875052584-1.188673037472221E-5i</t>
  </si>
  <si>
    <t>1.4688576350893976-1.8645400804784686E-6i</t>
  </si>
  <si>
    <t>1.4677439549881803-2.6500290308616727E-6i</t>
  </si>
  <si>
    <t>1.4667061030211845-3.835515229001786E-6i</t>
  </si>
  <si>
    <t>1.465736509838989-5.351535033703466E-6i</t>
  </si>
  <si>
    <t>1.4648283761287426-6.9381336123187115E-6i</t>
  </si>
  <si>
    <t>1.4639755626707023-8.536427155923282E-6i</t>
  </si>
  <si>
    <t>1.4631728338690986-1.0152435440632277E-5i</t>
  </si>
  <si>
    <t>1.462415575044888-1.1603690116239598E-5i</t>
  </si>
  <si>
    <t>1.461699570080566-1.2617565270562068E-5i</t>
  </si>
  <si>
    <t>1.4610208205813542-1.2850850834248644E-5i</t>
  </si>
  <si>
    <t>1.460375363172488-1.2249352055992283E-5i</t>
  </si>
  <si>
    <t>1.4597597263101743-1.1300713174063311E-5i</t>
  </si>
  <si>
    <t>1.4591712021860284-1.0565656784156224E-5i</t>
  </si>
  <si>
    <t>1.458607504905623-1.0371741546751022E-5i</t>
  </si>
  <si>
    <t>1.4580664650991635-1.0934997154358332E-5i</t>
  </si>
  <si>
    <t>1.457545927435368-1.2580966868425937E-5i</t>
  </si>
  <si>
    <t>1.4570437292753373-1.6016212945819127E-5i</t>
  </si>
  <si>
    <t>1.4565577966739796-2.284285574674474E-5i</t>
  </si>
  <si>
    <t>1.456086931151157-3.671988876809603E-5i</t>
  </si>
  <si>
    <t>1.4556346338823818-6.452066698114028E-5i</t>
  </si>
  <si>
    <t>1.4552206023968866-1.1147245237966782E-4i</t>
  </si>
  <si>
    <t>1.4548728809498428-1.2777540761426746E-4i</t>
  </si>
  <si>
    <t>1.454505096283716-8.383466181887638E-5i</t>
  </si>
  <si>
    <t>1.4541106109866133-5.130344910332095E-5i</t>
  </si>
  <si>
    <t>1.4537196485071293-3.440386828722316E-5i</t>
  </si>
  <si>
    <t>1.453338843157262-2.5324877811473595E-5i</t>
  </si>
  <si>
    <t>1.4529683633230612-2.0055524210221625E-5i</t>
  </si>
  <si>
    <t>1.4526073287254682-1.6785111826628343E-5i</t>
  </si>
  <si>
    <t>1.4522548137287818-1.4650899279188168E-5i</t>
  </si>
  <si>
    <t>1.4519100011175565-1.3209559693081015E-5i</t>
  </si>
  <si>
    <t>1.4515721832713673-1.2216780858892684E-5i</t>
  </si>
  <si>
    <t>1.4512407415355775-1.1529671161752993E-5i</t>
  </si>
  <si>
    <t>1.4509151275608803-1.1060391535090573E-5i</t>
  </si>
  <si>
    <t>1.4505948492512957-1.0752636256874874E-5i</t>
  </si>
  <si>
    <t>1.4502794606335874-1.0569110325786506E-5i</t>
  </si>
  <si>
    <t>1.4499685545256111-1.0484368471881953E-5i</t>
  </si>
  <si>
    <t>1.4496617567654373-1.0480420370952357E-5i</t>
  </si>
  <si>
    <t>1.4493587215986783-1.0544728486671498E-5i</t>
  </si>
  <si>
    <t>1.4490591289856452-1.066856211194757E-5i</t>
  </si>
  <si>
    <t>1.4487626814149097-1.0845655224408124E-5i</t>
  </si>
  <si>
    <t>1.4484691016923972-1.1071936762498986E-5i</t>
  </si>
  <si>
    <t>1.4689357343486418-1.9769262505743525E-6i</t>
  </si>
  <si>
    <t>1.4678259365672965-2.8119390149860022E-6i</t>
  </si>
  <si>
    <t>1.4667920630083593-4.0724461965738915E-6i</t>
  </si>
  <si>
    <t>1.4658265608716865-5.684005275803945E-6i</t>
  </si>
  <si>
    <t>1.4649226336719878-7.3691652039197446E-6i</t>
  </si>
  <si>
    <t>1.464074133597121-9.064823481326397E-6i</t>
  </si>
  <si>
    <t>1.4632758285948881-1.0777153160416279E-5i</t>
  </si>
  <si>
    <t>1.4625231074638663-1.2312308188818476E-5i</t>
  </si>
  <si>
    <t>1.461811749099603-1.3382206932558552E-5i</t>
  </si>
  <si>
    <t>1.4611377367106848-1.36257123437817E-5i</t>
  </si>
  <si>
    <t>1.46049706932779-1.298823798627269E-5i</t>
  </si>
  <si>
    <t>1.459886247773727-1.1986912890214658E-5i</t>
  </si>
  <si>
    <t>1.459302562183813-1.1214466351476636E-5i</t>
  </si>
  <si>
    <t>1.4587437318708645-1.1017300875459627E-5i</t>
  </si>
  <si>
    <t>1.4582075849448062-1.1625012026462762E-5i</t>
  </si>
  <si>
    <t>1.45769195178195-1.3384069460088124E-5i</t>
  </si>
  <si>
    <t>1.4571946427455613-1.7043986066401186E-5i</t>
  </si>
  <si>
    <t>1.4567135406855587-2.4298756100354063E-5i</t>
  </si>
  <si>
    <t>1.4562473839700538-3.904709174829988E-5i</t>
  </si>
  <si>
    <t>1.4557998476659975-6.89293239402041E-5i</t>
  </si>
  <si>
    <t>1.4553931625606202-1.2001710284406742E-4i</t>
  </si>
  <si>
    <t>1.455057190751834-1.3602893381678283E-4i</t>
  </si>
  <si>
    <t>1.4546965313529674-8.847209906578527E-5i</t>
  </si>
  <si>
    <t>1.4543075113021757-5.416008969239477E-5i</t>
  </si>
  <si>
    <t>1.4539220445691223-3.638254014630426E-5i</t>
  </si>
  <si>
    <t>1.4535469328071802-2.682104094928742E-5i</t>
  </si>
  <si>
    <t>1.4531823373166368-2.126391500266669E-5i</t>
  </si>
  <si>
    <t>1.4528273530888192-1.781115547838214E-5i</t>
  </si>
  <si>
    <t>1.4524810337199716-1.5556294494028178E-5i</t>
  </si>
  <si>
    <t>1.452142546932305-1.4032847523042156E-5i</t>
  </si>
  <si>
    <t>1.4518111744555273-1.2983412972358175E-5i</t>
  </si>
  <si>
    <t>1.451486290052488-1.225728212529812E-5i</t>
  </si>
  <si>
    <t>1.4511673398616414-1.1761731899843772E-5i</t>
  </si>
  <si>
    <t>1.4508538276992737-1.143730390722771E-5i</t>
  </si>
  <si>
    <t>1.450545304500968-1.1244596243004931E-5i</t>
  </si>
  <si>
    <t>1.4502413607313087-1.1156703554917068E-5i</t>
  </si>
  <si>
    <t>1.449941620290748-1.1154455381460593E-5i</t>
  </si>
  <si>
    <t>1.4496457356698629-1.1224648014946417E-5i</t>
  </si>
  <si>
    <t>1.4493533855438727-1.1358060235057475E-5i</t>
  </si>
  <si>
    <t>1.4490642711246466-1.154818377950676E-5i</t>
  </si>
  <si>
    <t>1.4487781143736214-1.1790963614220607E-5i</t>
  </si>
  <si>
    <t>1.4687704578603085-1.7925149395454645E-6i</t>
  </si>
  <si>
    <t>1.4676524518907517-2.545387210216268E-6i</t>
  </si>
  <si>
    <t>1.4666101716883653-3.6813183015930323E-6i</t>
  </si>
  <si>
    <t>1.46563603695759-5.134706366547896E-6i</t>
  </si>
  <si>
    <t>1.464723247309623-6.657664889455286E-6i</t>
  </si>
  <si>
    <t>1.4638656698597639-8.193890960037983E-6i</t>
  </si>
  <si>
    <t>1.463058067049574-9.749428122236832E-6i</t>
  </si>
  <si>
    <t>1.462295822876051-1.1149446342152975E-5i</t>
  </si>
  <si>
    <t>1.461574725816708-1.2130906547231173E-5i</t>
  </si>
  <si>
    <t>1.4608907904899129-1.2360597151100642E-5i</t>
  </si>
  <si>
    <t>1.4602400771259976-1.1782400674449809E-5i</t>
  </si>
  <si>
    <t>1.4596191301150756-1.0864598963361822E-5i</t>
  </si>
  <si>
    <t>1.4590252425189723-1.0148328867971008E-5i</t>
  </si>
  <si>
    <t>1.4584561261904163-9.949192030299889E-6i</t>
  </si>
  <si>
    <t>1.457909614955913-1.0472800574674093E-5i</t>
  </si>
  <si>
    <t>1.4573835638655994-1.2026583823771135E-5i</t>
  </si>
  <si>
    <t>1.4568758255583198-1.527920645222016E-5i</t>
  </si>
  <si>
    <t>1.4563843399106295-2.1757395553357147E-5i</t>
  </si>
  <si>
    <t>1.4559079080870334-3.494386172688003E-5i</t>
  </si>
  <si>
    <t>1.4554497835477975-6.123036721060209E-5i</t>
  </si>
  <si>
    <t>1.4550277942645078-1.0566155788638809E-4i</t>
  </si>
  <si>
    <t>1.4546699331653663-1.2341617859306354E-4i</t>
  </si>
  <si>
    <t>1.4542959910502677-8.183934343662911E-5i</t>
  </si>
  <si>
    <t>1.4538956045818696-5.003302239722024E-5i</t>
  </si>
  <si>
    <t>1.4534984206967219-3.34628444109631E-5i</t>
  </si>
  <si>
    <t>1.4531111923824125-2.45754125260016E-5i</t>
  </si>
  <si>
    <t>1.4527341353167238-1.9427013754188332E-5i</t>
  </si>
  <si>
    <t>1.4523663907704139-1.623631178117429E-5i</t>
  </si>
  <si>
    <t>1.452007045638477-1.4156052308406456E-5i</t>
  </si>
  <si>
    <t>1.451655290887969-1.275172359071199E-5i</t>
  </si>
  <si>
    <t>1.451310424557468-1.1784282391332341E-5i</t>
  </si>
  <si>
    <t>1.450971832058487-1.111412343632211E-5i</t>
  </si>
  <si>
    <t>1.4506389680824399-1.0655525462297755E-5i</t>
  </si>
  <si>
    <t>1.4503113428615482-1.0353557138812824E-5i</t>
  </si>
  <si>
    <t>1.4499885122421923-1.0171841185064458E-5i</t>
  </si>
  <si>
    <t>1.44967007042392-1.0085578459693913E-5i</t>
  </si>
  <si>
    <t>1.4493556444929399-1.0077462509686911E-5i</t>
  </si>
  <si>
    <t>1.4490448900659856-1.0135246514593337E-5i</t>
  </si>
  <si>
    <t>1.4487374880841284-1.025024666686753E-5i</t>
  </si>
  <si>
    <t>1.4484331420835603-1.0416245828967922E-5i</t>
  </si>
  <si>
    <t>1.44813157586536-1.0628534062709859E-5i</t>
  </si>
  <si>
    <t>1.4689802660763494-1.4744101291872337E-6i</t>
  </si>
  <si>
    <t>1.4678730869025751-2.0404420262162824E-6i</t>
  </si>
  <si>
    <t>1.4668418358264428-2.8961222323633986E-6i</t>
  </si>
  <si>
    <t>1.4658788616934062-4.060405440446694E-6i</t>
  </si>
  <si>
    <t>1.4649774486757454-5.3964494184895275E-6i</t>
  </si>
  <si>
    <t>1.4641315708254647-6.7792645556840315E-6i</t>
  </si>
  <si>
    <t>1.4633359458721424-8.139858594157664E-6i</t>
  </si>
  <si>
    <t>1.462585903635356-9.32837945280402E-6i</t>
  </si>
  <si>
    <t>1.4618772308987733-1.0140214364092828E-5i</t>
  </si>
  <si>
    <t>1.461206002143038-1.0297892577271957E-5i</t>
  </si>
  <si>
    <t>1.460568388087408-9.733164695223444E-6i</t>
  </si>
  <si>
    <t>1.4599610076174074-8.823796034859103E-6i</t>
  </si>
  <si>
    <t>1.4593811741239788-8.016269523340264E-6i</t>
  </si>
  <si>
    <t>1.4588266217600216-7.545334595589504E-6i</t>
  </si>
  <si>
    <t>1.4582952465400882-7.506024845745503E-6i</t>
  </si>
  <si>
    <t>1.457785020664251-7.98926913908255E-6i</t>
  </si>
  <si>
    <t>1.4572939618779168-9.188762328047772E-6i</t>
  </si>
  <si>
    <t>1.4568200993940956-1.1539731570223943E-5i</t>
  </si>
  <si>
    <t>1.4563614573837895-1.599000711773871E-5i</t>
  </si>
  <si>
    <t>1.4559161818315802-2.4709813711063543E-5i</t>
  </si>
  <si>
    <t>1.455484125511707-4.246579940042153E-5i</t>
  </si>
  <si>
    <t>1.455071163757418-7.702463966489532E-5i</t>
  </si>
  <si>
    <t>1.4547079817207018-1.308887694500074E-4i</t>
  </si>
  <si>
    <t>1.45440390453488-1.2327817116658765E-4i</t>
  </si>
  <si>
    <t>1.4540526980256359-7.390436190820232E-5i</t>
  </si>
  <si>
    <t>1.453683931854005-4.551588659824852E-5i</t>
  </si>
  <si>
    <t>1.4533215086746711-3.115268686446617E-5i</t>
  </si>
  <si>
    <t>1.4529688966106455-2.3335661069037997E-5i</t>
  </si>
  <si>
    <t>1.4526256601727292-1.8717313376043076E-5i</t>
  </si>
  <si>
    <t>1.4522908771233098-1.5804392631836328E-5i</t>
  </si>
  <si>
    <t>1.451963691521886-1.3877232594704144E-5i</t>
  </si>
  <si>
    <t>1.4516433726248164-1.2560153905078879E-5i</t>
  </si>
  <si>
    <t>1.4513292958711008-1.1642989351166509E-5i</t>
  </si>
  <si>
    <t>1.451020918634775-1.100116071746936E-5i</t>
  </si>
  <si>
    <t>1.4507177615407496-1.0557130010324464E-5i</t>
  </si>
  <si>
    <t>1.4504193951732303-1.0260668739619006E-5i</t>
  </si>
  <si>
    <t>1.4501254307748628-1.007817581713762E-5i</t>
  </si>
  <si>
    <t>1.449835513537168-9.986551361556328E-6i</t>
  </si>
  <si>
    <t>1.4495493176247818-9.969438989445385E-6i</t>
  </si>
  <si>
    <t>1.449266541985413-1.0015132890640337E-5i</t>
  </si>
  <si>
    <t>1.4489869077923352-1.011544210890816E-5i</t>
  </si>
  <si>
    <t>1.468683910524965-1.9731399467891095E-6i</t>
  </si>
  <si>
    <t>1.4675614604051708-2.7414306994871784E-6i</t>
  </si>
  <si>
    <t>1.4665145678276412-3.904867692878269E-6i</t>
  </si>
  <si>
    <t>1.4655356444790928-5.489857862541628E-6i</t>
  </si>
  <si>
    <t>1.4646180243754996-7.308339942111427E-6i</t>
  </si>
  <si>
    <t>1.463755677657347-9.184954093654543E-6i</t>
  </si>
  <si>
    <t>1.4629433248322483-1.1021486184874983E-5i</t>
  </si>
  <si>
    <t>1.4621762947033854-1.261357000611733E-5i</t>
  </si>
  <si>
    <t>1.4614503465767246-1.3691563796609977E-5i</t>
  </si>
  <si>
    <t>1.4607614766929022-1.3895080295151784E-5i</t>
  </si>
  <si>
    <t>1.460105684323446-1.31413650433643E-5i</t>
  </si>
  <si>
    <t>1.4594794527384303-1.1936205327395857E-5i</t>
  </si>
  <si>
    <t>1.4588800856331745-1.0872996033644858E-5i</t>
  </si>
  <si>
    <t>1.458305354151713-1.0264135762517876E-5i</t>
  </si>
  <si>
    <t>1.4577531648515805-1.023847287877199E-5i</t>
  </si>
  <si>
    <t>1.4572214554625442-1.0921871480989474E-5i</t>
  </si>
  <si>
    <t>1.4567081629413878-1.2580642051006499E-5i</t>
  </si>
  <si>
    <t>1.4562111901437573-1.580179102922203E-5i</t>
  </si>
  <si>
    <t>1.4557283708755713-2.185598397309746E-5i</t>
  </si>
  <si>
    <t>1.455257777531305-3.3682394690008656E-5i</t>
  </si>
  <si>
    <t>1.4547999933059081-5.690002173310115E-5i</t>
  </si>
  <si>
    <t>1.4543598029845695-9.95256566131431E-5i</t>
  </si>
  <si>
    <t>1.4539709423778606-1.7788861957610048E-4i</t>
  </si>
  <si>
    <t>1.4536837662963689-1.869066492757956E-4i</t>
  </si>
  <si>
    <t>1.4533280261401706-1.1285697009634863E-4i</t>
  </si>
  <si>
    <t>1.452934173319131-6.877040262129337E-5i</t>
  </si>
  <si>
    <t>1.4525435661129265-4.660005156555541E-5i</t>
  </si>
  <si>
    <t>1.452162778670226-3.463475116782012E-5i</t>
  </si>
  <si>
    <t>1.4517916597698732-2.761626479300141E-5i</t>
  </si>
  <si>
    <t>1.4514291523134857-2.3214678793590996E-5i</t>
  </si>
  <si>
    <t>1.4510742461336326-2.0315540171714007E-5i</t>
  </si>
  <si>
    <t>1.4507260922119058-1.83410678577459E-5i</t>
  </si>
  <si>
    <t>1.4503839810393526-1.6969914383968915E-5i</t>
  </si>
  <si>
    <t>1.450047308962305-1.601249549899213E-5i</t>
  </si>
  <si>
    <t>1.4497155518244815-1.5351445374854563E-5i</t>
  </si>
  <si>
    <t>1.4493882466737114-1.491111662652847E-5i</t>
  </si>
  <si>
    <t>1.4490649788211214-1.4640843133584758E-5i</t>
  </si>
  <si>
    <t>1.448745372227426-1.4505880123163137E-5i</t>
  </si>
  <si>
    <t>1.4484290836454146-1.4482448829376747E-5i</t>
  </si>
  <si>
    <t>1.4481157977823347-1.4553745527704546E-5i</t>
  </si>
  <si>
    <t>1.4478052234921863-1.4708030386297823E-5i</t>
  </si>
  <si>
    <t>1.4687757345826737-1.8493005686392185E-6i</t>
  </si>
  <si>
    <t>1.4676579214154195-2.569024031709701E-6i</t>
  </si>
  <si>
    <t>1.4666157718403083-3.6587694578831857E-6i</t>
  </si>
  <si>
    <t>1.4656416824801892-5.1430221667317965E-6i</t>
  </si>
  <si>
    <t>1.464728975038214-6.845430465832177E-6i</t>
  </si>
  <si>
    <t>1.4638716197424393-8.602410128957998E-6i</t>
  </si>
  <si>
    <t>1.4630643356030477-1.0322611742012483E-5i</t>
  </si>
  <si>
    <t>1.4623024504721283-1.181478230091571E-5i</t>
  </si>
  <si>
    <t>1.461581728736864-1.2825485615031865E-5i</t>
  </si>
  <si>
    <t>1.4608981844019733-1.3016100766027492E-5i</t>
  </si>
  <si>
    <t>1.4602478588580123-1.2309392874822622E-5i</t>
  </si>
  <si>
    <t>1.45962726983802-1.1180171202870074E-5i</t>
  </si>
  <si>
    <t>1.459033723365773-1.0184836747593213E-5i</t>
  </si>
  <si>
    <t>1.4584649799440592-9.616306743548152E-6i</t>
  </si>
  <si>
    <t>1.4579189413172282-9.595818404125746E-6i</t>
  </si>
  <si>
    <t>1.457393550949619-1.0242513690793346E-5i</t>
  </si>
  <si>
    <t>1.456886761935341-1.1808558393008035E-5i</t>
  </si>
  <si>
    <t>1.4563965034530408-1.4851718955958424E-5i</t>
  </si>
  <si>
    <t>1.455920651972167-2.0576206432593185E-5i</t>
  </si>
  <si>
    <t>1.4554572760194464-3.1761589019397455E-5i</t>
  </si>
  <si>
    <t>1.455006754494841-5.397637906128741E-5i</t>
  </si>
  <si>
    <t>1.4545746238403399-9.553496133618402E-5i</t>
  </si>
  <si>
    <t>1.4541953554028397-1.6850360905035648E-4i</t>
  </si>
  <si>
    <t>1.4539054777421634-1.6987172494205548E-4i</t>
  </si>
  <si>
    <t>1.4535499967847285-1.0205342601280822E-4i</t>
  </si>
  <si>
    <t>1.4531630845261838-6.243858265215692E-5i</t>
  </si>
  <si>
    <t>1.452780534564605-4.248458614903065E-5i</t>
  </si>
  <si>
    <t>1.452407855436122-3.1680553582102455E-5i</t>
  </si>
  <si>
    <t>1.452044775047043-2.5325504114471147E-5i</t>
  </si>
  <si>
    <t>1.4516902626836363-2.1331609619066337E-5i</t>
  </si>
  <si>
    <t>1.4513433466840344-1.869718449918635E-5i</t>
  </si>
  <si>
    <t>1.4510032083807864-1.6901481569745906E-5i</t>
  </si>
  <si>
    <t>1.4506691600904043-1.5654215936812173E-5i</t>
  </si>
  <si>
    <t>1.4503406136669834-1.4783757130055671E-5i</t>
  </si>
  <si>
    <t>1.4500170561130301-1.4183677668420219E-5i</t>
  </si>
  <si>
    <t>1.4496980327131046-1.3785291168141184E-5i</t>
  </si>
  <si>
    <t>1.4493831350064554-1.3542425231879255E-5i</t>
  </si>
  <si>
    <t>1.4490719916434769-1.3423372952624325E-5i</t>
  </si>
  <si>
    <t>1.448764263153544-1.340657165290342E-5i</t>
  </si>
  <si>
    <t>1.4484596373957883-1.347665995503838E-5i</t>
  </si>
  <si>
    <t>1.4481578256414283-1.3622904578672498E-5i</t>
  </si>
  <si>
    <t>1.4688577845151018-1.742797272883948E-6i</t>
  </si>
  <si>
    <t>1.4677441412395777-2.4200506273920306E-6i</t>
  </si>
  <si>
    <t>1.4667062590885869-3.4454696947705012E-6i</t>
  </si>
  <si>
    <t>1.4657365215757003-4.841799201966412E-6i</t>
  </si>
  <si>
    <t>1.4648282397507137-6.442969676638951E-6i</t>
  </si>
  <si>
    <t>1.463975384093074-8.095690848492843E-6i</t>
  </si>
  <si>
    <t>1.4631726724566954-9.714630757306582E-6i</t>
  </si>
  <si>
    <t>1.4624154320838005-1.1119906658664929E-5i</t>
  </si>
  <si>
    <t>1.4616994320861918-1.2072214657269543E-5i</t>
  </si>
  <si>
    <t>1.4610207022163249-1.2251594815873344E-5i</t>
  </si>
  <si>
    <t>1.4603753205178016-1.1585251918162302E-5i</t>
  </si>
  <si>
    <t>1.4597598345126246-1.0521004156943E-5i</t>
  </si>
  <si>
    <t>1.4591715523568363-9.583291507274289E-6i</t>
  </si>
  <si>
    <t>1.4586082257361592-9.048157191413139E-6i</t>
  </si>
  <si>
    <t>1.4580677527924943-9.030030700731926E-6i</t>
  </si>
  <si>
    <t>1.4575480826949514-9.641770726455145E-6i</t>
  </si>
  <si>
    <t>1.457047183608945-1.1122378941540474E-5i</t>
  </si>
  <si>
    <t>1.4565630088279193-1.4002481141612602E-5i</t>
  </si>
  <si>
    <t>1.4560934749188368-1.942606206257207E-5i</t>
  </si>
  <si>
    <t>1.4556366545224837-3.0023554635400064E-5i</t>
  </si>
  <si>
    <t>1.4551927633144184-5.1273881441758946E-5i</t>
  </si>
  <si>
    <t>1.45476783187463-9.165506216801373E-5i</t>
  </si>
  <si>
    <t>1.4543966713820131-1.5960757099449754E-4i</t>
  </si>
  <si>
    <t>1.4541043466876211-1.554690549384043E-4i</t>
  </si>
  <si>
    <t>1.4537500805330679-9.306747115306274E-5i</t>
  </si>
  <si>
    <t>1.4533696231539-5.7135867576224106E-5i</t>
  </si>
  <si>
    <t>1.4529943838985304-3.9010017310558586E-5i</t>
  </si>
  <si>
    <t>1.4526290510133844-2.9168907153237266E-5i</t>
  </si>
  <si>
    <t>1.4522732649264314-2.3366578968718E-5i</t>
  </si>
  <si>
    <t>1.4519260201876427-1.971351865965844E-5i</t>
  </si>
  <si>
    <t>1.4515863784225245-1.7300874339869095E-5i</t>
  </si>
  <si>
    <t>1.4512535469255798-1.5655046806722054E-5i</t>
  </si>
  <si>
    <t>1.4509268566482452-1.4511518542039889E-5i</t>
  </si>
  <si>
    <t>1.4506057327432136-1.371364031163975E-5i</t>
  </si>
  <si>
    <t>1.450289671879429-1.3164101053417573E-5i</t>
  </si>
  <si>
    <t>1.4499782264421475-1.279999299525505E-5i</t>
  </si>
  <si>
    <t>1.4496709933540275-1.2579054866370518E-5i</t>
  </si>
  <si>
    <t>1.4493676056662987-1.2472268133074666E-5i</t>
  </si>
  <si>
    <t>1.4490677274649464-1.2459703257023828E-5i</t>
  </si>
  <si>
    <t>1.4487710493456791-1.2527105191729546E-5i</t>
  </si>
  <si>
    <t>1.4484772849100613-1.2664577327656336E-5i</t>
  </si>
  <si>
    <t>1.468935893365959-1.847210051471134E-6i</t>
  </si>
  <si>
    <t>1.4678261347663355-2.5669015816001115E-6i</t>
  </si>
  <si>
    <t>1.4667922289514472-3.6568832514641766E-6i</t>
  </si>
  <si>
    <t>1.4658265729322664-5.141011276889921E-6i</t>
  </si>
  <si>
    <t>1.4649224879020748-6.84182384794324E-6i</t>
  </si>
  <si>
    <t>1.4640739428893266-8.5955266260881E-6i</t>
  </si>
  <si>
    <t>1.463275656160409-1.0310981182988337E-5i</t>
  </si>
  <si>
    <t>1.4625229546371459-1.1797145364620539E-5i</t>
  </si>
  <si>
    <t>1.4618116015122897-1.2801435018280894E-5i</t>
  </si>
  <si>
    <t>1.4611376099781896-1.2987439775541929E-5i</t>
  </si>
  <si>
    <t>1.4604970231476673-1.2280754559609166E-5i</t>
  </si>
  <si>
    <t>1.4598863621703648-1.1156115122343939E-5i</t>
  </si>
  <si>
    <t>1.45930293425291-1.0167579808555623E-5i</t>
  </si>
  <si>
    <t>1.4587444987961935-9.606620723542012E-6i</t>
  </si>
  <si>
    <t>1.4582089558790297-9.59461726500416E-6i</t>
  </si>
  <si>
    <t>1.4576942473793046-1.0251937056644594E-5i</t>
  </si>
  <si>
    <t>1.457198324523852-1.1832455229067209E-5i</t>
  </si>
  <si>
    <t>1.4567191130017663-1.4896388882382254E-5i</t>
  </si>
  <si>
    <t>1.4562544816951646-2.064144553373489E-5i</t>
  </si>
  <si>
    <t>1.4558023979002728-3.182801382804443E-5i</t>
  </si>
  <si>
    <t>1.4553628749999132-5.438828864226048E-5i</t>
  </si>
  <si>
    <t>1.4549424663332926-9.85027918396472E-5i</t>
  </si>
  <si>
    <t>1.4545817528155118-1.7290379572145075E-4i</t>
  </si>
  <si>
    <t>1.4543034469654619-1.6458867675338477E-4i</t>
  </si>
  <si>
    <t>1.4539549257198663-9.78265024995363E-5i</t>
  </si>
  <si>
    <t>1.4535796785625945-6.017086530141418E-5i</t>
  </si>
  <si>
    <t>1.453209952596878-4.118358234033985E-5i</t>
  </si>
  <si>
    <t>1.4528504036460361-3.085314113825405E-5i</t>
  </si>
  <si>
    <t>1.4525006208920221-2.4750454905086756E-5i</t>
  </si>
  <si>
    <t>1.45215956072229-2.0902713217469483E-5i</t>
  </si>
  <si>
    <t>1.4518262584466806-1.835897107837736E-5i</t>
  </si>
  <si>
    <t>1.451499903393979-1.6622689747177113E-5i</t>
  </si>
  <si>
    <t>1.45117981408346-1.541605786583097E-5i</t>
  </si>
  <si>
    <t>1.4508654068777305-1.4574337633883803E-5i</t>
  </si>
  <si>
    <t>1.45055617209726-1.3995080950271525E-5i</t>
  </si>
  <si>
    <t>1.45025165744967-1.3612001304712053E-5i</t>
  </si>
  <si>
    <t>1.4499514563200557-1.3380413978495905E-5i</t>
  </si>
  <si>
    <t>1.4496551987682518-1.3269665920508158E-5i</t>
  </si>
  <si>
    <t>1.449362546674384-1.3258788090011462E-5i</t>
  </si>
  <si>
    <t>1.4490731886625252-1.33327332809772E-5i</t>
  </si>
  <si>
    <t>1.4487868368692949-1.3481330496526109E-5i</t>
  </si>
  <si>
    <t>1.4687706011231316-1.6760666232431386E-6i</t>
  </si>
  <si>
    <t>1.467652630526043-2.325463059495484E-6i</t>
  </si>
  <si>
    <t>1.4666103217897395-3.3082863485843894E-6i</t>
  </si>
  <si>
    <t>1.4656360494156278-4.646869730572303E-6i</t>
  </si>
  <si>
    <t>1.4647231181645115-6.1832792836310794E-6i</t>
  </si>
  <si>
    <t>1.463865500254409-7.771343595804346E-6i</t>
  </si>
  <si>
    <t>1.4630579139238926-9.329618282442766E-6i</t>
  </si>
  <si>
    <t>1.462295687598263-1.0685550321038465E-5i</t>
  </si>
  <si>
    <t>1.4615745954883015-1.1607959056001762E-5i</t>
  </si>
  <si>
    <t>1.4608906790875997-1.178603626944798E-5i</t>
  </si>
  <si>
    <t>1.4602400383939569-1.114600291000951E-5i</t>
  </si>
  <si>
    <t>1.4596192361444096-1.0118030795355443E-5i</t>
  </si>
  <si>
    <t>1.459025580641685-9.208638681049539E-6i</t>
  </si>
  <si>
    <t>1.4584568196508467-8.684513097542795E-6i</t>
  </si>
  <si>
    <t>1.457910851671263-8.654921973371404E-6i</t>
  </si>
  <si>
    <t>1.4573856323705376-9.225640798675235E-6i</t>
  </si>
  <si>
    <t>1.456879142533009-1.0620967959240745E-5i</t>
  </si>
  <si>
    <t>1.456389351607489-1.3341650514158614E-5i</t>
  </si>
  <si>
    <t>1.4559141960155537-1.84837994550456E-5i</t>
  </si>
  <si>
    <t>1.4554517972189709-2.8570540722574442E-5i</t>
  </si>
  <si>
    <t>1.4550024151715666-4.8751333440520266E-5i</t>
  </si>
  <si>
    <t>1.454571526809417-8.646083916027272E-5i</t>
  </si>
  <si>
    <t>1.4541897335164427-1.5066611143855327E-4i</t>
  </si>
  <si>
    <t>1.453886440851414-1.513979596123633E-4i</t>
  </si>
  <si>
    <t>1.4535272202487735-9.133893110077738E-5i</t>
  </si>
  <si>
    <t>1.4531409104263493-5.591413310928878E-5i</t>
  </si>
  <si>
    <t>1.4527593322267522-3.804239014928157E-5i</t>
  </si>
  <si>
    <t>1.4523874258675518-2.8365690184321977E-5i</t>
  </si>
  <si>
    <t>1.4520249016104496-2.267447402088642E-5i</t>
  </si>
  <si>
    <t>1.45167078125597-1.9097921748931817E-5i</t>
  </si>
  <si>
    <t>1.4513241409232245-1.6738593356805616E-5i</t>
  </si>
  <si>
    <t>1.450984196986577-1.5130035786121509E-5i</t>
  </si>
  <si>
    <t>1.4506502865920692-1.401229867591999E-5i</t>
  </si>
  <si>
    <t>1.4503218393382895-1.3231688705673951E-5i</t>
  </si>
  <si>
    <t>1.4499983551797626-1.2692855600470639E-5i</t>
  </si>
  <si>
    <t>1.449679388963057-1.2334206205117408E-5i</t>
  </si>
  <si>
    <t>1.4493645395289612-1.2114592464622914E-5i</t>
  </si>
  <si>
    <t>1.4490534418398295-1.2005751913194822E-5i</t>
  </si>
  <si>
    <t>1.448745761434464-1.1988025371335095E-5i</t>
  </si>
  <si>
    <t>1.4484411902216987-1.20474420221302E-5i</t>
  </si>
  <si>
    <t>1.4481394431349224-1.217383072900376E-5i</t>
  </si>
  <si>
    <t>1.4689803806213542-1.3955942015608307E-6i</t>
  </si>
  <si>
    <t>1.4678732371891237-1.8952029243200244E-6i</t>
  </si>
  <si>
    <t>1.4668419929101235-2.6450503072364795E-6i</t>
  </si>
  <si>
    <t>1.4658789556650393-3.700599389075285E-6i</t>
  </si>
  <si>
    <t>1.4649774415688295-4.999686584462976E-6i</t>
  </si>
  <si>
    <t>1.464131512208176-6.3998286165771155E-6i</t>
  </si>
  <si>
    <t>1.4633358878412772-7.761426066807673E-6i</t>
  </si>
  <si>
    <t>1.4625858575583501-8.91830548646634E-6i</t>
  </si>
  <si>
    <t>1.4618771899129144-9.687624551433683E-6i</t>
  </si>
  <si>
    <t>1.4612059779972275-9.81367448351973E-6i</t>
  </si>
  <si>
    <t>1.4605684256233948-9.21796217826815E-6i</t>
  </si>
  <si>
    <t>1.4599611662686023-8.250671611364925E-6i</t>
  </si>
  <si>
    <t>1.4593815218349324-7.33808197021763E-6i</t>
  </si>
  <si>
    <t>1.458827248775826-6.6936596593828575E-6i</t>
  </si>
  <si>
    <t>1.4582962851174206-6.374051151999618E-6i</t>
  </si>
  <si>
    <t>1.4577866718645254-6.395953042775611E-6i</t>
  </si>
  <si>
    <t>1.457296536101569-6.804411022705181E-6i</t>
  </si>
  <si>
    <t>1.4568240691199528-7.7204398583044E-6i</t>
  </si>
  <si>
    <t>1.4563674911569742-9.414016443679663E-6i</t>
  </si>
  <si>
    <t>1.4559250200119553-1.2420338654256276E-5i</t>
  </si>
  <si>
    <t>1.4554947232961517-1.7853689565596484E-5i</t>
  </si>
  <si>
    <t>1.4550749364010642-2.8454537286637394E-5i</t>
  </si>
  <si>
    <t>1.4546662981649194-4.8887851761114204E-5i</t>
  </si>
  <si>
    <t>1.4542715027810842-8.678264303075222E-5i</t>
  </si>
  <si>
    <t>1.4539202834378473-1.5935179621371788E-4i</t>
  </si>
  <si>
    <t>1.453670604917169-1.7683434085956476E-4i</t>
  </si>
  <si>
    <t>1.4533583722343484-1.0519710708620304E-4i</t>
  </si>
  <si>
    <t>1.4530063848172972-6.305762640169369E-5i</t>
  </si>
  <si>
    <t>1.4526571522081186-4.225270420342335E-5i</t>
  </si>
  <si>
    <t>1.4523170013791273-3.113875155616799E-5i</t>
  </si>
  <si>
    <t>1.451985756630522-2.4653871047037012E-5i</t>
  </si>
  <si>
    <t>1.451662431571175-2.0594750102823486E-5i</t>
  </si>
  <si>
    <t>1.451346105534534-1.7918988083753567E-5i</t>
  </si>
  <si>
    <t>1.4510360162168565-1.6090143634499893E-5i</t>
  </si>
  <si>
    <t>1.4507315332971567-1.4811323652969186E-5i</t>
  </si>
  <si>
    <t>1.4504321244409-1.3907948352308754E-5i</t>
  </si>
  <si>
    <t>1.4501373298471167-1.3272130451197617E-5i</t>
  </si>
  <si>
    <t>1.4498467447913106-1.2834389563163169E-5i</t>
  </si>
  <si>
    <t>1.4495600077227586-1.2548321755524402E-5i</t>
  </si>
  <si>
    <t>1.4492767915409632-1.238190532834015E-5i</t>
  </si>
  <si>
    <t>1.4489967978402578-1.2313081473651575E-5i</t>
  </si>
  <si>
    <t>1.4686840680367172-1.8647264175178653E-6i</t>
  </si>
  <si>
    <t>1.4675616675310803-2.541821175804098E-6i</t>
  </si>
  <si>
    <t>1.4665147852679705-3.559742230645011E-6i</t>
  </si>
  <si>
    <t>1.465535776551851-4.994392580211245E-6i</t>
  </si>
  <si>
    <t>1.4646180181611346-6.760262875808824E-6i</t>
  </si>
  <si>
    <t>1.4637556004416705-8.659308761776325E-6i</t>
  </si>
  <si>
    <t>1.4629432485464897-1.0496357530630452E-5i</t>
  </si>
  <si>
    <t>1.462176235462049-1.2043819823412973E-5i</t>
  </si>
  <si>
    <t>1.4614502949126296-1.3061741755080678E-5i</t>
  </si>
  <si>
    <t>1.4607614483404145-1.3220178048807975E-5i</t>
  </si>
  <si>
    <t>1.4601057409958553-1.2423038723959047E-5i</t>
  </si>
  <si>
    <t>1.4594796771657375-1.1138212016443406E-5i</t>
  </si>
  <si>
    <t>1.4588805727689178-9.930867711812628E-6i</t>
  </si>
  <si>
    <t>1.4583062297217684-9.083929081278661E-6i</t>
  </si>
  <si>
    <t>1.4577546122998206-8.673685981004883E-6i</t>
  </si>
  <si>
    <t>1.4572237523964884-8.724744437601536E-6i</t>
  </si>
  <si>
    <t>1.4567117346388259-9.301105407135444E-6i</t>
  </si>
  <si>
    <t>1.4562166761665256-1.057234282455029E-5i</t>
  </si>
  <si>
    <t>1.4557366960381601-1.2898963654207735E-5i</t>
  </si>
  <si>
    <t>1.455269823867774-1.6984918830981293E-5i</t>
  </si>
  <si>
    <t>1.4548139120225254-2.445279801096034E-5i</t>
  </si>
  <si>
    <t>1.454367633832491-3.8946543438798976E-5i</t>
  </si>
  <si>
    <t>1.4539331302954228-6.467251202130266E-5i</t>
  </si>
  <si>
    <t>1.453507891837654-1.0717871900493988E-4i</t>
  </si>
  <si>
    <t>1.453115655363673-2.042912139762997E-4i</t>
  </si>
  <si>
    <t>1.4528884326041007-2.7510514035508963E-4i</t>
  </si>
  <si>
    <t>1.4525952942385576-1.6627885568365158E-4i</t>
  </si>
  <si>
    <t>1.4522187705872545-9.81083980660031E-5i</t>
  </si>
  <si>
    <t>1.4518390690497265-6.483755719036274E-5i</t>
  </si>
  <si>
    <t>1.4514684858158478-4.727437795763025E-5i</t>
  </si>
  <si>
    <t>1.4511074208648824-3.712670521616226E-5i</t>
  </si>
  <si>
    <t>1.4507547031977566-3.0824043946613575E-5i</t>
  </si>
  <si>
    <t>1.4504091831002097-2.669439349070868E-5i</t>
  </si>
  <si>
    <t>1.4500699226360585-2.3884981812469518E-5i</t>
  </si>
  <si>
    <t>1.4497361665161514-2.1927558219301145E-5i</t>
  </si>
  <si>
    <t>1.4494072940136409-2.054882580531226E-5i</t>
  </si>
  <si>
    <t>1.4490827817709722-1.9580675196424676E-5i</t>
  </si>
  <si>
    <t>1.448762177548064-1.891506508046789E-5i</t>
  </si>
  <si>
    <t>1.4484450832602296-1.8480996426900808E-5i</t>
  </si>
  <si>
    <t>1.4481311439112043-1.823023011643666E-5i</t>
  </si>
  <si>
    <t>1.4478200388488776-1.8129266224674096E-5i</t>
  </si>
  <si>
    <t>1.468775881650814-1.7479095243468262E-6i</t>
  </si>
  <si>
    <t>1.4676581147394272-2.3823006375153985E-6i</t>
  </si>
  <si>
    <t>1.4666159745085718-3.335894521655821E-6i</t>
  </si>
  <si>
    <t>1.4656418048152047-4.67970039155242E-6i</t>
  </si>
  <si>
    <t>1.4647289677193787-6.333385853467602E-6i</t>
  </si>
  <si>
    <t>1.4638715459938019-8.111722244098696E-6i</t>
  </si>
  <si>
    <t>1.4630642626386041-9.8325741221422E-6i</t>
  </si>
  <si>
    <t>1.4623023932168184-1.1283194860508656E-5i</t>
  </si>
  <si>
    <t>1.4615816783419586-1.2237988947964046E-5i</t>
  </si>
  <si>
    <t>1.4608981557242673-1.2386643459123345E-5i</t>
  </si>
  <si>
    <t>1.4602479096441194-1.1639220639156053E-5i</t>
  </si>
  <si>
    <t>1.45962747730215-1.0435053687033273E-5i</t>
  </si>
  <si>
    <t>1.459034176147754-9.304163805217896E-6i</t>
  </si>
  <si>
    <t>1.4584657956114209-8.511748883791677E-6i</t>
  </si>
  <si>
    <t>1.4579202916991456-8.129451633067222E-6i</t>
  </si>
  <si>
    <t>1.4573956964786714-8.180759293502441E-6i</t>
  </si>
  <si>
    <t>1.4568901024870382-8.726465568525566E-6i</t>
  </si>
  <si>
    <t>1.4564016413359138-9.926834932364038E-6i</t>
  </si>
  <si>
    <t>1.4559284524140295-1.21266331911146E-5i</t>
  </si>
  <si>
    <t>1.455468610992886-1.599510662979095E-5i</t>
  </si>
  <si>
    <t>1.4550200010214596-2.3030255542734808E-5i</t>
  </si>
  <si>
    <t>1.4545811570927065-3.6703394043010214E-5i</t>
  </si>
  <si>
    <t>1.4541537317548667-6.16512013945074E-5i</t>
  </si>
  <si>
    <t>1.4537373431513767-1.0433048076743817E-4i</t>
  </si>
  <si>
    <t>1.4533584856002426-1.9768009974536964E-4i</t>
  </si>
  <si>
    <t>1.4531311825671158-2.4886004791889905E-4i</t>
  </si>
  <si>
    <t>1.452829356267228-1.4866703475148682E-4i</t>
  </si>
  <si>
    <t>1.45245915501461-8.82209855510855E-5i</t>
  </si>
  <si>
    <t>1.4520880521873922-5.86295968465987E-5i</t>
  </si>
  <si>
    <t>1.4517261706644164-4.293749478581978E-5i</t>
  </si>
  <si>
    <t>1.4513736585573178-3.383588511697666E-5i</t>
  </si>
  <si>
    <t>1.4510293759522384-2.816623129403975E-5i</t>
  </si>
  <si>
    <t>1.4506922308377885-2.444349114016694E-5i</t>
  </si>
  <si>
    <t>1.4503613314705217-2.1907425171152804E-5i</t>
  </si>
  <si>
    <t>1.450035955530699-2.0139269437564248E-5i</t>
  </si>
  <si>
    <t>1.4497155054766946-1.8893960848173656E-5i</t>
  </si>
  <si>
    <t>1.4493994744705905-1.8020357271844694E-5i</t>
  </si>
  <si>
    <t>1.449087422205808-1.7421056637013044E-5i</t>
  </si>
  <si>
    <t>1.4487789594807385-1.7032074476892724E-5i</t>
  </si>
  <si>
    <t>1.4484737381227215-1.68098048323979E-5i</t>
  </si>
  <si>
    <t>1.4481714426385333-1.6723899918031484E-5i</t>
  </si>
  <si>
    <t>1.4688579225589227-1.6475699452444796E-6i</t>
  </si>
  <si>
    <t>1.467744322623645-2.244585621657264E-6i</t>
  </si>
  <si>
    <t>1.466706448996555-3.1420340664898348E-6i</t>
  </si>
  <si>
    <t>1.4657366356022645-4.406551997857402E-6i</t>
  </si>
  <si>
    <t>1.4648282317102392-5.96235909325858E-6i</t>
  </si>
  <si>
    <t>1.4639753136297502-7.635472629743255E-6i</t>
  </si>
  <si>
    <t>1.4631726026690364-9.255187754100072E-6i</t>
  </si>
  <si>
    <t>1.4624153768733072-1.0621610884811293E-5i</t>
  </si>
  <si>
    <t>1.4616993831453375-1.1521661584732084E-5i</t>
  </si>
  <si>
    <t>1.4610206736136766-1.1661839408717277E-5i</t>
  </si>
  <si>
    <t>1.4603753665137982-1.095722844401941E-5i</t>
  </si>
  <si>
    <t>1.4597600274835612-9.82230051981497E-6i</t>
  </si>
  <si>
    <t>1.459171975380125-8.756747457156947E-6i</t>
  </si>
  <si>
    <t>1.4586089891499128-8.010480829245963E-6i</t>
  </si>
  <si>
    <t>1.458069018084385-7.651035096799341E-6i</t>
  </si>
  <si>
    <t>1.4522958260910392-7.76406537815491E-6i</t>
  </si>
  <si>
    <t>1.4570503197797906-8.217248030872473E-6i</t>
  </si>
  <si>
    <t>1.456567837900617-9.35208247027085E-6i</t>
  </si>
  <si>
    <t>1.4561008069548562-1.1435084239465338E-5i</t>
  </si>
  <si>
    <t>1.4556473447179836-1.5105643832361099E-5i</t>
  </si>
  <si>
    <t>1.4552053700699827-2.174876817919341E-5i</t>
  </si>
  <si>
    <t>1.4547733059032386-3.4679697134841355E-5i</t>
  </si>
  <si>
    <t>1.454352459836033-5.878420588881077E-5i</t>
  </si>
  <si>
    <t>1.4539438903823523-1.0131298168415364E-4i</t>
  </si>
  <si>
    <t>1.4535768533058144-1.906285845291458E-4i</t>
  </si>
  <si>
    <t>1.4533474645069495-2.2647699845141544E-4i</t>
  </si>
  <si>
    <t>1.4530403864060446-1.3425637545004177E-4i</t>
  </si>
  <si>
    <t>1.4526763140745473-8.005812595617625E-5i</t>
  </si>
  <si>
    <t>1.4523130223830998-5.345308621468109E-5i</t>
  </si>
  <si>
    <t>1.4519590098998252-3.929020480671979E-5i</t>
  </si>
  <si>
    <t>1.4516142457800711-3.1048794279707874E-5i</t>
  </si>
  <si>
    <t>1.4512776224276847-2.590212832704281E-5i</t>
  </si>
  <si>
    <t>1.4509480976084543-2.251663085877471E-5i</t>
  </si>
  <si>
    <t>1.4506248187253643-2.0207493807620355E-5i</t>
  </si>
  <si>
    <t>1.450307091399952-1.8596479389508653E-5i</t>
  </si>
  <si>
    <t>1.4499943377290003-1.7461678671314715E-5i</t>
  </si>
  <si>
    <t>1.4496860648371301-1.6666021210572235E-5i</t>
  </si>
  <si>
    <t>1.4493818427833192-1.6121117742643977E-5i</t>
  </si>
  <si>
    <t>1.44908129030125-1.5768651188556323E-5i</t>
  </si>
  <si>
    <t>1.448784065070248-1.5568658909624434E-5i</t>
  </si>
  <si>
    <t>1.4484898561239508-1.549346802938712E-5i</t>
  </si>
  <si>
    <t>1.4689360402680829-1.7457365341021747E-6i</t>
  </si>
  <si>
    <t>1.467826327805783-2.379933488589566E-6i</t>
  </si>
  <si>
    <t>1.4667924310032712-3.333566308537231E-6i</t>
  </si>
  <si>
    <t>1.4658266940401652-4.6772925410757095E-6i</t>
  </si>
  <si>
    <t>1.4649224788900115-6.3298555865525854E-6i</t>
  </si>
  <si>
    <t>1.4640738673547065-8.105344795252623E-6i</t>
  </si>
  <si>
    <t>1.4632755813256406-9.821638892300353E-6i</t>
  </si>
  <si>
    <t>1.4625228952927207-1.1266405518924369E-5i</t>
  </si>
  <si>
    <t>1.4618115488095074-1.2214999303663852E-5i</t>
  </si>
  <si>
    <t>1.4611375789010983-1.2359165181384687E-5i</t>
  </si>
  <si>
    <t>1.4604970714597607-1.1611592410855646E-5i</t>
  </si>
  <si>
    <t>1.459886566953592-1.0411534266178496E-5i</t>
  </si>
  <si>
    <t>1.459303384049749-9.286676787929343E-6i</t>
  </si>
  <si>
    <t>1.4587453112277875-8.50061714592071E-6i</t>
  </si>
  <si>
    <t>1.4582103030557845-8.124770006192035E-6i</t>
  </si>
  <si>
    <t>1.4576963903523674-8.183222623330655E-6i</t>
  </si>
  <si>
    <t>1.4572016647146868-8.737671428630272E-6i</t>
  </si>
  <si>
    <t>1.4515442288196592-8.79229658909182E-6i</t>
  </si>
  <si>
    <t>1.4562623018450178-1.2163075119967482E-5i</t>
  </si>
  <si>
    <t>1.4558138848124433-1.6040958534623408E-5i</t>
  </si>
  <si>
    <t>1.4553768427573677-2.3010307301869418E-5i</t>
  </si>
  <si>
    <t>1.454949416470456-3.650248746027922E-5i</t>
  </si>
  <si>
    <t>1.4545324195002776-6.196150026047572E-5i</t>
  </si>
  <si>
    <t>1.4541273066132603-1.0914372463825392E-4i</t>
  </si>
  <si>
    <t>1.4537699868891532-2.0903213504410356E-4i</t>
  </si>
  <si>
    <t>1.453562691324679-2.4031973547503758E-4i</t>
  </si>
  <si>
    <t>1.453260186789665-1.4027042855260482E-4i</t>
  </si>
  <si>
    <t>1.452900709921027-8.38599160304277E-5i</t>
  </si>
  <si>
    <t>1.452542772187665-5.619864243466398E-5i</t>
  </si>
  <si>
    <t>1.4521945242954324-4.142689736966671E-5i</t>
  </si>
  <si>
    <t>1.4518558065843579-3.280554605819199E-5i</t>
  </si>
  <si>
    <t>1.4515254468248882-2.740940474229636E-5i</t>
  </si>
  <si>
    <t>1.4512023640195373-2.3854089842880764E-5i</t>
  </si>
  <si>
    <t>1.4508856804980355-2.1426558101350956E-5i</t>
  </si>
  <si>
    <t>1.4505746849769363-1.9731979342113286E-5i</t>
  </si>
  <si>
    <t>1.4502687877824838-1.8538227056892573E-5i</t>
  </si>
  <si>
    <t>1.4499674876588304-1.7701604636655196E-5i</t>
  </si>
  <si>
    <t>1.4496703482834128-1.7129242512326554E-5i</t>
  </si>
  <si>
    <t>1.4493769836353068-1.6759992712499355E-5i</t>
  </si>
  <si>
    <t>1.4490870476706716-1.655174924015943E-5i</t>
  </si>
  <si>
    <t>1.4488002264460678-1.6475670033403056E-5i</t>
  </si>
  <si>
    <t>1.4687707334711726-1.584989251345997E-6i</t>
  </si>
  <si>
    <t>1.4676528044292583-2.157687041329593E-6i</t>
  </si>
  <si>
    <t>1.4666105040808939-3.0181633448839286E-6i</t>
  </si>
  <si>
    <t>1.4656361595044753-4.230560676153086E-6i</t>
  </si>
  <si>
    <t>1.4647231117497712-5.723238441770283E-6i</t>
  </si>
  <si>
    <t>1.4638654341761947-7.330541156983216E-6i</t>
  </si>
  <si>
    <t>1.4630578485726207-8.889443041930827E-6i</t>
  </si>
  <si>
    <t>1.4622956363704371-1.0208104771441876E-5i</t>
  </si>
  <si>
    <t>1.461574550429335-1.1080388209188854E-5i</t>
  </si>
  <si>
    <t>1.4608906535860176-1.1220931616170963E-5i</t>
  </si>
  <si>
    <t>1.4602400844043153-1.0544482285337476E-5i</t>
  </si>
  <si>
    <t>1.4596194230378459-9.44928534211178E-6i</t>
  </si>
  <si>
    <t>1.4590259879653154-8.418215711016247E-6i</t>
  </si>
  <si>
    <t>1.4584575529203148-7.693172880682408E-6i</t>
  </si>
  <si>
    <t>1.4579120652138653-7.339045291296617E-6i</t>
  </si>
  <si>
    <t>1.4573875604370448-7.375980085869185E-6i</t>
  </si>
  <si>
    <t>1.4568821460197354-7.856952073641163E-6i</t>
  </si>
  <si>
    <t>1.456393979281072-8.922729716937446E-6i</t>
  </si>
  <si>
    <t>1.4559212299361888-1.088196407582989E-5i</t>
  </si>
  <si>
    <t>1.4554620285887774-1.435313490789117E-5i</t>
  </si>
  <si>
    <t>1.4550143470129944-2.068177622942084E-5i</t>
  </si>
  <si>
    <t>1.4545766930759279-3.305975452520916E-5i</t>
  </si>
  <si>
    <t>1.4541505858167305-5.5996593897908144E-5i</t>
  </si>
  <si>
    <t>1.4537366847049629-9.511889485007305E-5i</t>
  </si>
  <si>
    <t>1.453358975670147-1.7730074304027728E-4i</t>
  </si>
  <si>
    <t>1.453111949708165-2.2022003301342883E-4i</t>
  </si>
  <si>
    <t>1.452802363981406-1.3280129822290228E-4i</t>
  </si>
  <si>
    <t>1.4524330769039995-7.890118608058271E-5i</t>
  </si>
  <si>
    <t>1.4520634794250502-5.242567040662495E-5i</t>
  </si>
  <si>
    <t>1.4517027997803502-3.838599675471553E-5i</t>
  </si>
  <si>
    <t>1.4513511679907725-3.0245526920585685E-5i</t>
  </si>
  <si>
    <t>1.4510075248745344-2.5175650849184086E-5i</t>
  </si>
  <si>
    <t>1.450670849235239-2.1846870551964453E-5i</t>
  </si>
  <si>
    <t>1.450340300336016-1.9578900206443982E-5i</t>
  </si>
  <si>
    <t>1.45001519148385-1.7997125841033924E-5i</t>
  </si>
  <si>
    <t>1.4496949501430896-1.6882291476771513E-5i</t>
  </si>
  <si>
    <t>1.4493790872829109-1.609935928638292E-5i</t>
  </si>
  <si>
    <t>1.449067176191748-1.556154252433072E-5i</t>
  </si>
  <si>
    <t>1.4487588381699443-1.521134148657347E-5i</t>
  </si>
  <si>
    <t>1.4484537329094993-1.5009516068129213E-5i</t>
  </si>
  <si>
    <t>1.4481515514019407-1.4928584507280911E-5i</t>
  </si>
  <si>
    <t>1.468980485941586-1.3335290163792252E-6i</t>
  </si>
  <si>
    <t>1.4678733789111362-1.7842772739027108E-6i</t>
  </si>
  <si>
    <t>1.4668421582330196-2.453396745790165E-6i</t>
  </si>
  <si>
    <t>1.4658790998470048-3.409913627072825E-6i</t>
  </si>
  <si>
    <t>1.4649775193100834-4.644866921217225E-6i</t>
  </si>
  <si>
    <t>1.4641315389200567-6.032903306867019E-6i</t>
  </si>
  <si>
    <t>1.4633359058762496-7.3865926588485805E-6i</t>
  </si>
  <si>
    <t>1.4625858831759353-8.513590846000973E-6i</t>
  </si>
  <si>
    <t>1.4618772190163891-9.245642283380832E-6i</t>
  </si>
  <si>
    <t>1.4612060207703477-9.34959823497821E-6i</t>
  </si>
  <si>
    <t>1.4605685239122934-8.740649773433753E-6i</t>
  </si>
  <si>
    <t>1.459961375449718-7.74461969314385E-6i</t>
  </si>
  <si>
    <t>1.4593819012635332-6.772525637725555E-6i</t>
  </si>
  <si>
    <t>1.4588278712778142-6.0274248000549244E-6i</t>
  </si>
  <si>
    <t>1.4582972507251961-5.549486165383293E-6i</t>
  </si>
  <si>
    <t>1.4577881245211008-5.325401630474426E-6i</t>
  </si>
  <si>
    <t>1.4572986883407877-5.345523564493743E-6i</t>
  </si>
  <si>
    <t>1.4568272411252288-5.627261946174003E-6i</t>
  </si>
  <si>
    <t>1.4563721646888557-6.232693442730378E-6i</t>
  </si>
  <si>
    <t>1.4559318964260093-7.304274973398127E-6i</t>
  </si>
  <si>
    <t>1.4555049293543472-9.106769253741448E-6i</t>
  </si>
  <si>
    <t>1.4550896579144044-1.2013702304509976E-5i</t>
  </si>
  <si>
    <t>1.454684233863661-1.7117376702345955E-5i</t>
  </si>
  <si>
    <t>1.454287251639497-2.6827554809555485E-5i</t>
  </si>
  <si>
    <t>1.4538996801866504-4.4422215072767974E-5i</t>
  </si>
  <si>
    <t>1.4535197567631704-7.130002633509639E-5i</t>
  </si>
  <si>
    <t>1.453149689457056-1.2762809748708713E-4i</t>
  </si>
  <si>
    <t>1.4528472176211906-2.3863033614757284E-4i</t>
  </si>
  <si>
    <t>1.4526801296828866-2.224978549800343E-4i</t>
  </si>
  <si>
    <t>1.4523782758973738-1.2552479488827184E-4i</t>
  </si>
  <si>
    <t>1.4520412316660398-7.722506760567836E-5i</t>
  </si>
  <si>
    <t>1.451708499905027-5.31405533952029E-5i</t>
  </si>
  <si>
    <t>1.45138452713775-3.991791109350637E-5i</t>
  </si>
  <si>
    <t>1.4510687239057785-3.201330606938285E-5i</t>
  </si>
  <si>
    <t>1.450759990372425-2.6968924965124137E-5i</t>
  </si>
  <si>
    <t>1.4504573755168273-2.3591895845611107E-5i</t>
  </si>
  <si>
    <t>1.4501601206584651-2.1253926760842287E-5i</t>
  </si>
  <si>
    <t>1.449867616357206-1.9600535700073475E-5i</t>
  </si>
  <si>
    <t>1.4495793606979508-1.841991709132397E-5i</t>
  </si>
  <si>
    <t>1.449294929032336-1.7579016544741904E-5i</t>
  </si>
  <si>
    <t>1.4490139533794841-1.699149460536091E-5i</t>
  </si>
  <si>
    <t>1.4686842128005018-1.7792928914677183E-6i</t>
  </si>
  <si>
    <t>1.4675618627207576-2.3893163196015303E-6i</t>
  </si>
  <si>
    <t>1.466515013633378-3.296328140493304E-6i</t>
  </si>
  <si>
    <t>1.4655359770552836-4.594470515983057E-6i</t>
  </si>
  <si>
    <t>1.4646181284123543-6.27096082591605E-6i</t>
  </si>
  <si>
    <t>1.4637556409498842-8.151990124508937E-6i</t>
  </si>
  <si>
    <t>1.4629432774985913-9.977128645469583E-6i</t>
  </si>
  <si>
    <t>1.4621762755293368-1.14823192199899E-5i</t>
  </si>
  <si>
    <t>1.4614503403802535-1.2447375303853E-5i</t>
  </si>
  <si>
    <t>1.4607615126833233-1.2573843202017133E-5i</t>
  </si>
  <si>
    <t>1.460105881622305-1.17577561315098E-5i</t>
  </si>
  <si>
    <t>1.4594799710390172-1.0433583437310273E-5i</t>
  </si>
  <si>
    <t>1.4588811028239432-9.145016815256242E-6i</t>
  </si>
  <si>
    <t>1.4583070974367165-8.160337067924057E-6i</t>
  </si>
  <si>
    <t>1.4577559564391394-7.53316123583646E-6i</t>
  </si>
  <si>
    <t>1.4572257718101116-7.247042586439778E-6i</t>
  </si>
  <si>
    <t>1.4567147217612968-7.291097205091497E-6i</t>
  </si>
  <si>
    <t>1.4562210665345998-7.691650252555766E-6i</t>
  </si>
  <si>
    <t>1.455743130885468-8.541629077362428E-6i</t>
  </si>
  <si>
    <t>1.4552792934231564-1.0030154795553961E-5i</t>
  </si>
  <si>
    <t>1.4548279080054227-1.2461205562936517E-5i</t>
  </si>
  <si>
    <t>1.4543871243505737-1.6456496193549657E-5i</t>
  </si>
  <si>
    <t>1.4539550094126057-2.370042390243235E-5i</t>
  </si>
  <si>
    <t>1.453530694368009-3.74223661551574E-5i</t>
  </si>
  <si>
    <t>1.4531179935557654-6.022074187295465E-5i</t>
  </si>
  <si>
    <t>1.452710468213388-8.65443410465988E-5i</t>
  </si>
  <si>
    <t>1.4522970065758967-1.4515678960677153E-4i</t>
  </si>
  <si>
    <t>1.4519270355400886-2.9620543651861034E-4i</t>
  </si>
  <si>
    <t>1.4518389218507566-3.772750422951811E-4i</t>
  </si>
  <si>
    <t>1.4515593641956337-2.073703151344696E-4i</t>
  </si>
  <si>
    <t>1.4511925710558427-1.2466173465601154E-4i</t>
  </si>
  <si>
    <t>1.4508257011269874-8.43347476725021E-5i</t>
  </si>
  <si>
    <t>1.4504683240335725-6.2533941970005E-5i</t>
  </si>
  <si>
    <t>1.4501201553427328-4.965690770698868E-5i</t>
  </si>
  <si>
    <t>1.449779776023081-4.151681469921193E-5i</t>
  </si>
  <si>
    <t>1.449445920142162-3.6107995464207754E-5i</t>
  </si>
  <si>
    <t>1.4491175954336817-3.2385551649651736E-5i</t>
  </si>
  <si>
    <t>1.4487940271419546-2.9764882254607016E-5i</t>
  </si>
  <si>
    <t>1.448474595320426-2.7900165441105128E-5i</t>
  </si>
  <si>
    <t>1.4481587909622713-2.6577047885288806E-5i</t>
  </si>
  <si>
    <t>1.4478461845252448-2.565681697179212E-5i</t>
  </si>
  <si>
    <t>1.468776016829523-1.6680070788617531E-6i</t>
  </si>
  <si>
    <t>1.4676582969664238-2.239636908386784E-6i</t>
  </si>
  <si>
    <t>1.4666008718985226-3.1843808659148306E-6i</t>
  </si>
  <si>
    <t>1.4656419914100414-4.305562399584546E-6i</t>
  </si>
  <si>
    <t>1.4647290694921684-5.875913685892861E-6i</t>
  </si>
  <si>
    <t>1.4638715823331239-7.637736077072485E-6i</t>
  </si>
  <si>
    <t>1.4630642880114189-9.347658043939669E-6i</t>
  </si>
  <si>
    <t>1.4623024287483124-1.0758947554732285E-5i</t>
  </si>
  <si>
    <t>1.4615817187147162-1.166457671146926E-5i</t>
  </si>
  <si>
    <t>1.4608982137108966-1.1783549714348779E-5i</t>
  </si>
  <si>
    <t>1.46024803901737-1.1018336410498086E-5i</t>
  </si>
  <si>
    <t>1.4596277499375412-9.776991618360584E-6i</t>
  </si>
  <si>
    <t>1.4590346694917584-8.56951826039488E-6i</t>
  </si>
  <si>
    <t>1.458466604590262-7.647384130851227E-6i</t>
  </si>
  <si>
    <t>1.4579215463502262-7.060838486885396E-6i</t>
  </si>
  <si>
    <t>1.4573975834303388-6.794578901712769E-6i</t>
  </si>
  <si>
    <t>1.4568928966086114-6.838696149813943E-6i</t>
  </si>
  <si>
    <t>1.4564057535367856-7.218154900601132E-6i</t>
  </si>
  <si>
    <t>1.4559344894765816-8.019770703286542E-6i</t>
  </si>
  <si>
    <t>1.4554774931705547-9.42658999211265E-6i</t>
  </si>
  <si>
    <t>1.45503315579076-1.1739055946832623E-5i</t>
  </si>
  <si>
    <t>1.4545996843870583-1.5502215778941283E-5i</t>
  </si>
  <si>
    <t>1.4541751136632273-2.226718732542689E-5i</t>
  </si>
  <si>
    <t>1.4537584313709977-3.506129686060635E-5i</t>
  </si>
  <si>
    <t>1.453352285929717-5.69849252411044E-5i</t>
  </si>
  <si>
    <t>1.4529525709489786-8.491479501213061E-5i</t>
  </si>
  <si>
    <t>1.4525510756860518-1.444259047862586E-4i</t>
  </si>
  <si>
    <t>1.4522026751755583-2.930072864691975E-4i</t>
  </si>
  <si>
    <t>1.4521032367454927-3.3072899645326E-4i</t>
  </si>
  <si>
    <t>1.4518102384393867-1.8267915498545437E-4i</t>
  </si>
  <si>
    <t>1.4514510521089226-1.1079887480106007E-4i</t>
  </si>
  <si>
    <t>1.4510937670673896-7.547538411631722E-5i</t>
  </si>
  <si>
    <t>1.4507458986566157-5.626328382588654E-5i</t>
  </si>
  <si>
    <t>1.4504069684337797-4.486143333638652E-5i</t>
  </si>
  <si>
    <t>1.4500756232495293-3.7627820440889E-5i</t>
  </si>
  <si>
    <t>1.4497506792222496-3.2808603721251886E-5i</t>
  </si>
  <si>
    <t>1.4494312073169413-2.9485938042210158E-5i</t>
  </si>
  <si>
    <t>1.449116477691728-2.7144240160073766E-5i</t>
  </si>
  <si>
    <t>1.4488059020443451-2.547756958286491E-5i</t>
  </si>
  <si>
    <t>1.4484989939358537-2.429568098072936E-5i</t>
  </si>
  <si>
    <t>1.448195339995466-2.3475120137653187E-5i</t>
  </si>
  <si>
    <t>1.4688580494515568-1.572538881157133E-6i</t>
  </si>
  <si>
    <t>1.4677444936313955-2.110528793490385E-6i</t>
  </si>
  <si>
    <t>1.4667066487765499-2.9103784038273447E-6i</t>
  </si>
  <si>
    <t>1.4657368102067585-4.05496131956079E-6i</t>
  </si>
  <si>
    <t>1.464828326286958-5.532706791997211E-6i</t>
  </si>
  <si>
    <t>1.463975346569478-7.1906023564441E-6i</t>
  </si>
  <si>
    <t>1.4631726251823638-8.800249254376354E-6i</t>
  </si>
  <si>
    <t>1.4624154087396388-1.0129919999372956E-5i</t>
  </si>
  <si>
    <t>1.46169941939226-1.0984052504982594E-5i</t>
  </si>
  <si>
    <t>1.4610207263761252-1.1096573371188405E-5i</t>
  </si>
  <si>
    <t>1.4603754863628737-1.037524743624641E-5i</t>
  </si>
  <si>
    <t>1.4597602818262938-9.205145700399266E-6i</t>
  </si>
  <si>
    <t>1.4591724368218275-8.067223688935417E-6i</t>
  </si>
  <si>
    <t>1.4586097468017276-7.198485708346472E-6i</t>
  </si>
  <si>
    <t>1.458070194198351-6.6462425082066375E-6i</t>
  </si>
  <si>
    <t>1.4575518651907975-6.396082918891566E-6i</t>
  </si>
  <si>
    <t>1.457052943208773-6.438793221020389E-6i</t>
  </si>
  <si>
    <t>1.4565717029802314-6.798091621089361E-6i</t>
  </si>
  <si>
    <t>1.4561064899641396-7.554781725650365E-6i</t>
  </si>
  <si>
    <t>1.455655701477602-8.885353412903774E-6i</t>
  </si>
  <si>
    <t>1.4552177627058627-1.1090401032954663E-5i</t>
  </si>
  <si>
    <t>1.454790935287174-1.4645544491261968E-5i</t>
  </si>
  <si>
    <t>1.4543732371896652-2.0978569231727436E-5i</t>
  </si>
  <si>
    <t>1.4539635036047505-3.298103118539747E-5i</t>
  </si>
  <si>
    <t>1.45356369643674-5.400065986938628E-5i</t>
  </si>
  <si>
    <t>1.453170845869424-8.27777343395545E-5i</t>
  </si>
  <si>
    <t>1.4527801759771164-1.4334612202706804E-4i</t>
  </si>
  <si>
    <t>1.4524518410373388-2.8673425391571096E-4i</t>
  </si>
  <si>
    <t>1.4523369780157964-2.9345427495120136E-4i</t>
  </si>
  <si>
    <t>1.4520369395039225-1.6290218899858727E-4i</t>
  </si>
  <si>
    <t>1.4516850450655647-9.953247287125238E-5i</t>
  </si>
  <si>
    <t>1.45133643116365-6.819183974857502E-5i</t>
  </si>
  <si>
    <t>1.4509971364217356-5.105902873539542E-5i</t>
  </si>
  <si>
    <t>1.4506665583595117-4.085039584398598E-5i</t>
  </si>
  <si>
    <t>1.4503434062586136-3.4353932069153766E-5i</t>
  </si>
  <si>
    <t>1.4500265662006973-3.001595091827004E-5i</t>
  </si>
  <si>
    <t>1.4497151621039308-2.7020266389709566E-5i</t>
  </si>
  <si>
    <t>1.4494085017174758-2.4907038173365135E-5i</t>
  </si>
  <si>
    <t>1.4491060235828468-2.340255174882538E-5i</t>
  </si>
  <si>
    <t>1.4488072602594158-2.2335832192601372E-5i</t>
  </si>
  <si>
    <t>1.448511811910162-2.159585334882765E-5i</t>
  </si>
  <si>
    <t>1.4625229287363593-1.0742598927213717E-5i</t>
  </si>
  <si>
    <t>1.461811586891471-1.1642248321965668E-5i</t>
  </si>
  <si>
    <t>1.4611376345451703-1.1756875740677353E-5i</t>
  </si>
  <si>
    <t>1.4604971984994746-1.0991388962765148E-5i</t>
  </si>
  <si>
    <t>1.459886837180149-9.753767624654675E-6i</t>
  </si>
  <si>
    <t>1.4593038748498128-8.551733596868312E-6i</t>
  </si>
  <si>
    <t>1.458746117600187-7.635100870257543E-6i</t>
  </si>
  <si>
    <t>1.458211555297991-7.053717527676653E-6i</t>
  </si>
  <si>
    <t>1.4576982755855268-6.792572734223805E-6i</t>
  </si>
  <si>
    <t>1.4572044585458748-6.842384973724997E-6i</t>
  </si>
  <si>
    <t>1.4567283717008475-7.228514688981032E-6i</t>
  </si>
  <si>
    <t>1.4562683490866866-8.036725163574216E-6i</t>
  </si>
  <si>
    <t>1.4558227757578566-9.452866278551004E-6i</t>
  </si>
  <si>
    <t>1.455390060731737-1.1781632779938763E-5i</t>
  </si>
  <si>
    <t>1.4549684183754479-1.5500448466779298E-5i</t>
  </si>
  <si>
    <t>1.4545557947324987-2.205979828567621E-5i</t>
  </si>
  <si>
    <t>1.454150832773928-3.436067205148243E-5i</t>
  </si>
  <si>
    <t>1.453754838493329-5.5945492011939444E-5i</t>
  </si>
  <si>
    <t>1.4533642021317463-8.7855507684963E-5i</t>
  </si>
  <si>
    <t>1.4529764620725556-1.5702214261014726E-4i</t>
  </si>
  <si>
    <t>1.452663734734935-3.207509229798577E-4i</t>
  </si>
  <si>
    <t>1.452579995213222-3.0609867788982287E-4i</t>
  </si>
  <si>
    <t>1.452278903276708-1.684794368815775E-4i</t>
  </si>
  <si>
    <t>1.4519309712856416-1.0350945356518537E-4i</t>
  </si>
  <si>
    <t>1.451587672252088-7.128635515609382E-5i</t>
  </si>
  <si>
    <t>1.4512542441552543-5.35833255193719E-5i</t>
  </si>
  <si>
    <t>1.4509298662400942-4.299075791202761E-5i</t>
  </si>
  <si>
    <t>1.4506131581916375-3.622877204319734E-5i</t>
  </si>
  <si>
    <t>1.4503029579072801-3.170328833634235E-5i</t>
  </si>
  <si>
    <t>1.4499983595779624-2.8573300485209034E-5i</t>
  </si>
  <si>
    <t>1.4496986510678982-2.636312501864538E-5i</t>
  </si>
  <si>
    <t>1.4494032569431143-2.4788982663442917E-5i</t>
  </si>
  <si>
    <t>1.4491116998357387-2.3673021358320933E-5i</t>
  </si>
  <si>
    <t>1.4488235722468539-2.2899750447493104E-5i</t>
  </si>
  <si>
    <t>1.4687708551321095-1.5132391833495437E-6i</t>
  </si>
  <si>
    <t>1.4676529683554709-2.029519814861228E-6i</t>
  </si>
  <si>
    <t>1.4666106956882847-2.796718626929112E-6i</t>
  </si>
  <si>
    <t>1.4656363273294641-3.894411686489912E-6i</t>
  </si>
  <si>
    <t>1.4647232033437814-5.31225084553172E-6i</t>
  </si>
  <si>
    <t>1.4638654669833706-6.9047707864013675E-6i</t>
  </si>
  <si>
    <t>1.463057871537278-8.453906487360576E-6i</t>
  </si>
  <si>
    <t>1.4622956684611932-9.737300835315679E-6i</t>
  </si>
  <si>
    <t>1.4615745868651762-1.056552903137575E-5i</t>
  </si>
  <si>
    <t>1.4608907058891412-1.067957908376017E-5i</t>
  </si>
  <si>
    <t>1.4602402009655069-9.987305337831056E-6i</t>
  </si>
  <si>
    <t>1.4596196684306963-8.85878883490899E-6i</t>
  </si>
  <si>
    <t>1.4590264316723758-7.758970304851618E-6i</t>
  </si>
  <si>
    <t>1.4584582800976502-6.917512267087957E-6i</t>
  </si>
  <si>
    <t>1.4579131925689854-6.380209599664746E-6i</t>
  </si>
  <si>
    <t>1.457389255617377-6.132598093576065E-6i</t>
  </si>
  <si>
    <t>1.4568846562524471-6.16452474715717E-6i</t>
  </si>
  <si>
    <t>1.4563976756404358-6.497025186137726E-6i</t>
  </si>
  <si>
    <t>1.4559266695542687-7.203642127476441E-6i</t>
  </si>
  <si>
    <t>1.4554700418273532-8.445190637521861E-6i</t>
  </si>
  <si>
    <t>1.4550262185010145-1.0515186079514854E-5i</t>
  </si>
  <si>
    <t>1.454593495294254-1.38953137284698E-5i</t>
  </si>
  <si>
    <t>1.454169946918234-1.996036532415056E-5i</t>
  </si>
  <si>
    <t>1.4537544813778285-3.155799884767024E-5i</t>
  </si>
  <si>
    <t>1.4533493936440356-5.192013121263398E-5i</t>
  </si>
  <si>
    <t>1.4529521956405371-7.830620809683514E-5i</t>
  </si>
  <si>
    <t>1.4525563589150952-1.325555886740527E-4i</t>
  </si>
  <si>
    <t>1.452211469741628-2.615531841342299E-4i</t>
  </si>
  <si>
    <t>1.4520738217329119-2.9114024901693674E-4i</t>
  </si>
  <si>
    <t>1.4517766320633583-1.6304537281373058E-4i</t>
  </si>
  <si>
    <t>1.4514198315073987-9.894882461883134E-5i</t>
  </si>
  <si>
    <t>1.4510647702320683-6.7362111277447E-5i</t>
  </si>
  <si>
    <t>1.4507185819171937-5.0191696580832276E-5i</t>
  </si>
  <si>
    <t>1.4503808898694401-4.000882543493128E-5i</t>
  </si>
  <si>
    <t>1.4500504663262626-3.355156749325795E-5i</t>
  </si>
  <si>
    <t>1.449726221769094-2.9250327553356406E-5i</t>
  </si>
  <si>
    <t>1.4494072925988724-2.628448393810961E-5i</t>
  </si>
  <si>
    <t>1.449092994495431-2.4193814474187723E-5i</t>
  </si>
  <si>
    <t>1.4487827717767074-2.270502991120962E-5i</t>
  </si>
  <si>
    <t>1.4484761610704768-2.1647962102042838E-5i</t>
  </si>
  <si>
    <t>1.4481727661425574-2.0912208671345515E-5i</t>
  </si>
  <si>
    <t xml:space="preserve">Confinement Loss, na=1.31 </t>
  </si>
  <si>
    <t xml:space="preserve">Confinement Loss, na=1.32 </t>
  </si>
  <si>
    <t>Confinement Loss, na=1.32</t>
  </si>
  <si>
    <t xml:space="preserve">Confinement Loss,na=1.33 </t>
  </si>
  <si>
    <t xml:space="preserve">Confinement Loss, na=1.33 </t>
  </si>
  <si>
    <t xml:space="preserve">Confinement Loss, na=1.34 </t>
  </si>
  <si>
    <t xml:space="preserve">Confinement Loss, na=1.35 </t>
  </si>
  <si>
    <t>Confinement Loss, na=1.35</t>
  </si>
  <si>
    <t>Confinement Loss, na=1.36</t>
  </si>
  <si>
    <t>Confinement Lossn na=1.36</t>
  </si>
  <si>
    <t>Confinement Lossn na=1.37</t>
  </si>
  <si>
    <t>Neff y core real</t>
  </si>
  <si>
    <t>Neff y core (real-imaginary)</t>
  </si>
  <si>
    <t xml:space="preserve">Confinement Loss,na=1.37 </t>
  </si>
  <si>
    <t xml:space="preserve">Confinement Loss,na=1.38 </t>
  </si>
  <si>
    <t xml:space="preserve">Confinement Loss,na=1.39 </t>
  </si>
  <si>
    <t xml:space="preserve">Confinement Loss, na=1.39 </t>
  </si>
  <si>
    <t xml:space="preserve">Confinement Loss, na=1.4 </t>
  </si>
  <si>
    <t>Confinement Loss 1.4</t>
  </si>
  <si>
    <t>Confinement Loss 1.41</t>
  </si>
  <si>
    <t>1.4525447049652935-5.911418864828739E-6i</t>
  </si>
  <si>
    <t>1.4522090771850886-7.289913186532638E-6i</t>
  </si>
  <si>
    <t>1.4518790245430877-9.3662121271294E-6i</t>
  </si>
  <si>
    <t>1.4494162273375293-1.3228229444312933E-4i</t>
  </si>
  <si>
    <t>1.449157605912605-1.9293818077892766E-4i</t>
  </si>
  <si>
    <t>1.448960939447523-2.3023704585910433E-4i</t>
  </si>
  <si>
    <t>1.449706451318148-9.185890509175305E-5i</t>
  </si>
  <si>
    <t>1.45091853071282-2.9108193509138295E-5i</t>
  </si>
  <si>
    <t>1.4506126024303996-3.8962456280439305E-5i</t>
  </si>
  <si>
    <t>1.450306119083547-4.907768609855283E-5i</t>
  </si>
  <si>
    <t>1.4500036749439091-6.757888112943281E-5i</t>
  </si>
  <si>
    <t>1.451233201069811-1.8752369739293323E-5i</t>
  </si>
  <si>
    <t>1.451290830109842-1.4839299946919197E-5i</t>
  </si>
  <si>
    <t>1.4487574973728479-1.9103701952600825E-4i</t>
  </si>
  <si>
    <t>1.4485051604444545-1.41552044967592E-4i</t>
  </si>
  <si>
    <t>1.4488799109409494-3.951833498764675E-5i</t>
  </si>
  <si>
    <t>1.4485921687428236-4.62106819341041E-5i</t>
  </si>
  <si>
    <t>1.4483097427297167-6.0303379844386496E-5i</t>
  </si>
  <si>
    <t>1.4480368198087226-7.429393045424005E-5i</t>
  </si>
  <si>
    <t>1.4477644593992995-8.295947627061002E-5i</t>
  </si>
  <si>
    <t>1.447488396782346-9.486777319514619E-5i</t>
  </si>
  <si>
    <t>1.4472137668203853-1.1425023528064125E-4i</t>
  </si>
  <si>
    <t>1.4469447219755112-1.4049602732010602E-4i</t>
  </si>
  <si>
    <t>1.4466840180957934-1.7224836119212925E-4i</t>
  </si>
  <si>
    <t>1.446434998995942-2.074633098334114E-4i</t>
  </si>
  <si>
    <t>1.4462010440941633-2.4081634114307796E-4i</t>
  </si>
  <si>
    <t>1.445981177739595-2.6321174445005527E-4i</t>
  </si>
  <si>
    <t>1.4455447748745414-2.566453604484074E-4i</t>
  </si>
  <si>
    <t>1.4453121498699635-2.390204071049218E-4i</t>
  </si>
  <si>
    <t>1.4450701291309804-2.212388365308319E-4i</t>
  </si>
  <si>
    <t>1.4448220181803944-2.0633782835148448E-4i</t>
  </si>
  <si>
    <t>1.4445712433271507-1.9492772343574928E-4i</t>
  </si>
  <si>
    <t>1.4443196256114184-1.8505105471334587E-4i</t>
  </si>
  <si>
    <t>1.4440660457613097-1.7590199529018274E-4i</t>
  </si>
  <si>
    <t>1.4438105036608477-1.6843841225375902E-4i</t>
  </si>
  <si>
    <t>1.4446498555582927-9.860868429724521E-5i</t>
  </si>
  <si>
    <t>1.4443960054296718-9.7207939084025E-5i</t>
  </si>
  <si>
    <t>1.444139396810005-9.691491602064322E-5i</t>
  </si>
  <si>
    <t>1.4438816364830056-9.820274716929038E-5i</t>
  </si>
  <si>
    <t>1.4436236037098678-1.0084798529708714E-4i</t>
  </si>
  <si>
    <t>1.4433657208762214-1.0449070370815682E-4i</t>
  </si>
  <si>
    <t>1.4431081426015753-1.0879268437127703E-4i</t>
  </si>
  <si>
    <t>1.4428508836947758-1.134766747176511E-4i</t>
  </si>
  <si>
    <t>1.4425938793145114-1.1830872389864182E-4i</t>
  </si>
  <si>
    <t>1.4423369759035776-1.230934384997546E-4i</t>
  </si>
  <si>
    <t>1.4418226864844823-1.3239162948143073E-4i</t>
  </si>
  <si>
    <t>1.441565170862845-1.36915905031731E-4i</t>
  </si>
  <si>
    <t>1.441307291408455-1.4125348362814186E-4i</t>
  </si>
  <si>
    <t>1.4410488953042278-1.4536485568625388E-4i</t>
  </si>
  <si>
    <t>1.4420799467037013-1.2776859480697486E-4i</t>
  </si>
  <si>
    <t>1.4410488953042278-1.453648556862548E-4i</t>
  </si>
  <si>
    <t>1.4384191578991299-1.825114125474822E-4i</t>
  </si>
  <si>
    <t>1.4381498907416337-1.8547348454062398E-4i</t>
  </si>
  <si>
    <t>1.4378789778457732-1.885395717518223E-4i</t>
  </si>
  <si>
    <t>1.437606330659793-1.918129694456698E-4i</t>
  </si>
  <si>
    <t>1.4373318422044068-1.9543748549092914E-4i</t>
  </si>
  <si>
    <t>1.4370554054734954-1.9963653664371116E-4i</t>
  </si>
  <si>
    <t>1.4367769650031035-2.0476189746462285E-4i</t>
  </si>
  <si>
    <t>1.4364966410819702-2.1133123903650694E-4i</t>
  </si>
  <si>
    <t>1.4362149676775378-2.19959142108383E-4i</t>
  </si>
  <si>
    <t>1.4359331515019533-2.3095933186654115E-4i</t>
  </si>
  <si>
    <t>1.435652821637793-2.435081347663109E-4i</t>
  </si>
  <si>
    <t>1.4353746195334784-2.552858142352177E-4i</t>
  </si>
  <si>
    <t>1.4350969548988715-2.641173076213132E-4i</t>
  </si>
  <si>
    <t>1.434817349624095-2.69899888326024E-4i</t>
  </si>
  <si>
    <t>1.4345344479998499-2.739639203285526E-4i</t>
  </si>
  <si>
    <t>1.434248108287323-2.7757339528607783E-4i</t>
  </si>
  <si>
    <t>peak wl(um)</t>
  </si>
  <si>
    <t>confinement loss(dB/cm)</t>
  </si>
  <si>
    <t>1.4435537128502762-1.6284741166125834E-4i</t>
  </si>
  <si>
    <t>1.4432960588072086-1.5899072798957947E-4i</t>
  </si>
  <si>
    <t>1.4430378224075135-1.5686882250128434E-4i</t>
  </si>
  <si>
    <t>1.4427796650100673-1.5641313701726778E-4i</t>
  </si>
  <si>
    <t>1.4425221654299032-1.5654316182081156E-4i</t>
  </si>
  <si>
    <t>1.4422643242446433-1.5625648323548493E-4i</t>
  </si>
  <si>
    <t>1.4420052539745631-1.560531187423703E-4i</t>
  </si>
  <si>
    <t>1.441744979068107-1.5642048772510208E-4i</t>
  </si>
  <si>
    <t>1.4414836210191038-1.5748132103408308E-4i</t>
  </si>
  <si>
    <t>1.4412212051616462-1.5929606525868383E-4i</t>
  </si>
  <si>
    <t>1.4469031909952976-3.744517567662097E-4i</t>
  </si>
  <si>
    <t>1.446622751611754-3.1388111525952264E-4i</t>
  </si>
  <si>
    <t>1.4474991368400107-6.450658274819672E-4i</t>
  </si>
  <si>
    <t>1.447189830538745-4.7063311273795057E-4i</t>
  </si>
  <si>
    <t>1.4469598432482442-7.018028240220982E-4i</t>
  </si>
  <si>
    <t>1.4478605939150504-2.51302280055311E-4i</t>
  </si>
  <si>
    <t>1.4475568335447038-3.364834837879107E-4i</t>
  </si>
  <si>
    <t>1.4472579768405627-4.713792336021617E-4i</t>
  </si>
  <si>
    <t>1.4481609981221288-1.9470137820441373E-4i</t>
  </si>
  <si>
    <t>1.4484592683316546-1.490928061339943E-4i</t>
  </si>
  <si>
    <t>1.448764140463771-1.1373004931375856E-4i</t>
  </si>
  <si>
    <t>1.4447831406294-1.8084671158979663E-4i</t>
  </si>
  <si>
    <t>1.4445239137237669-1.9847195092826945E-4i</t>
  </si>
  <si>
    <t>1.4461205420188172-1.1199921295260838E-4i</t>
  </si>
  <si>
    <t>1.4458484527475128-1.1974767698601245E-4i</t>
  </si>
  <si>
    <t>1.4455779725977926-1.3170452413872413E-4i</t>
  </si>
  <si>
    <t>1.4453100658509412-1.4657723025501655E-4i</t>
  </si>
  <si>
    <t>1.4450451100693271-1.632692575844318E-4i</t>
  </si>
  <si>
    <t>1.4463465865375316-2.7291199534792884E-4i</t>
  </si>
  <si>
    <t>1.4460740626407693-2.4403683597143378E-4i</t>
  </si>
  <si>
    <t>1.4458046688281991-2.231244237302804E-4i</t>
  </si>
  <si>
    <t>1.4455378736032323-2.0773859941778189E-4i</t>
  </si>
  <si>
    <t>1.439724563506895-3.861610980790867E-4i</t>
  </si>
  <si>
    <t>1.4394664581341556-3.8911151808890786E-4i</t>
  </si>
  <si>
    <t>1.4392070225438522-3.9165758069989714E-4i</t>
  </si>
  <si>
    <t>1.438946061861796-3.9393708420440394E-4i</t>
  </si>
  <si>
    <t>1.438683417233209-3.9615221118306825E-4i</t>
  </si>
  <si>
    <t>1.4384189879419271-3.986075237552347E-4i</t>
  </si>
  <si>
    <t>1.4370814025255492-4.2022694945179523E-4i</t>
  </si>
  <si>
    <t>1.4368115398993997-4.235817838823393E-4i</t>
  </si>
  <si>
    <t>1.4365398370309883-4.263912817351965E-4i</t>
  </si>
  <si>
    <t>1.4362661619715098-4.289678807647165E-4i</t>
  </si>
  <si>
    <t>1.4359904983321201-4.3149985738185487E-4i</t>
  </si>
  <si>
    <t>1.4357128351284003-4.3408117127021953E-4i</t>
  </si>
  <si>
    <t>1.4373498661664283-4.1599676003627536E-4i</t>
  </si>
  <si>
    <t>1.4381528573853277-4.017321712650312E-4i</t>
  </si>
  <si>
    <t>1.4378855028081392-4.059051167971394E-4i</t>
  </si>
  <si>
    <t>1.43761771907843-4.109581067992144E-4i</t>
  </si>
  <si>
    <t>1.440998918262248-3.6757816480824433E-4i</t>
  </si>
  <si>
    <t>1.440746836506647-3.718543315050642E-4i</t>
  </si>
  <si>
    <t>1.4404930623716117-3.754382991089229E-4i</t>
  </si>
  <si>
    <t>1.4402377857486728-3.790575754709054E-4i</t>
  </si>
  <si>
    <t>1.439981589505808-3.82756559811598E-4i</t>
  </si>
  <si>
    <t>1.4354331256731205-4.3675722983293314E-4i</t>
  </si>
  <si>
    <t>1.4351512717231607-4.3956074188503135E-4i</t>
  </si>
  <si>
    <t>1.434867115278617-4.425450721835226E-4i</t>
  </si>
  <si>
    <t>1.4345804353041107-4.458270077551776E-4i</t>
  </si>
  <si>
    <t>1.4342909633791097-4.496492243160545E-4i</t>
  </si>
  <si>
    <t>1.4460833165301596-3.119495349208836E-5i</t>
  </si>
  <si>
    <t>1.4485984050067764-4.719325613266865E-5i</t>
  </si>
  <si>
    <t>1.4483080933520034-3.810263150033642E-5i</t>
  </si>
  <si>
    <t>1.4480186110369229-3.883604236708244E-5i</t>
  </si>
  <si>
    <t>1.4477308874741097-4.548271267636378E-5i</t>
  </si>
  <si>
    <t>1.4474452082508884-5.884486801062637E-5i</t>
  </si>
  <si>
    <t>1.4471659989566994-8.162550108193012E-5i</t>
  </si>
  <si>
    <t>1.446905547225242-1.078843753731423E-4i</t>
  </si>
  <si>
    <t>1.4466557219794909-1.135828807972817E-4i</t>
  </si>
  <si>
    <t>1.446391844148219-1.1002658856220488E-4i</t>
  </si>
  <si>
    <t>1.4525288254224733-6.780040379045929E-6i</t>
  </si>
  <si>
    <t>1.4521911761091446-7.967576392852516E-6i</t>
  </si>
  <si>
    <t>1.4518587832180074-1.026834160510915E-5i</t>
  </si>
  <si>
    <t>1.451531847323463-1.3562896153126778E-5i</t>
  </si>
  <si>
    <t>1.4512076348811782-1.822895480286925E-5i</t>
  </si>
  <si>
    <t>1.4508867269663859-2.985963822985388E-5i</t>
  </si>
  <si>
    <t>1.4505834736185816-4.983614019693327E-5i</t>
  </si>
  <si>
    <t>1.4502895071550226-4.6130219555378815E-5i</t>
  </si>
  <si>
    <t>1.449977699480065-4.5079824115287636E-5i</t>
  </si>
  <si>
    <t>1.4496655603646045-5.785375056539133E-5i</t>
  </si>
  <si>
    <t>1.4493646738994639-8.000115439110905E-5i</t>
  </si>
  <si>
    <t>1.4490696509410443-9.425711537504985E-5i</t>
  </si>
  <si>
    <t>1.452552180012379-3.6107323116918523E-6i</t>
  </si>
  <si>
    <t>1.4522187976979406-4.2167377370018675E-6i</t>
  </si>
  <si>
    <t>1.451891878431449-4.607008087764064E-6i</t>
  </si>
  <si>
    <t>1.4515704732204093-5.190584796880241E-6i</t>
  </si>
  <si>
    <t>1.451254444576571-6.073013622150633E-6i</t>
  </si>
  <si>
    <t>1.4509430024057517-7.104881009987598E-6i</t>
  </si>
  <si>
    <t>1.4506356209984062-8.8663652941708E-6i</t>
  </si>
  <si>
    <t>1.450332279373344-1.1447773859130336E-5i</t>
  </si>
  <si>
    <t>1.450031777834871-1.4948530691603075E-5i</t>
  </si>
  <si>
    <t>1.4497340290929213-2.193173241027688E-5i</t>
  </si>
  <si>
    <t>1.4494439858221957-3.3951451474622655E-5i</t>
  </si>
  <si>
    <t>1.4491648031276805-3.972537408253358E-5i</t>
  </si>
  <si>
    <t>1.4452732309844731-1.9639258504634865E-4i</t>
  </si>
  <si>
    <t>1.4450103735809192-1.8810488193175118E-4i</t>
  </si>
  <si>
    <t>1.4447489765424901-1.8220474018963232E-4i</t>
  </si>
  <si>
    <t>1.4444887427288502-1.7823561483900214E-4i</t>
  </si>
  <si>
    <t>1.444229407371114-1.7591630486516277E-4i</t>
  </si>
  <si>
    <t>1.4439707773193606-1.7512048818210283E-4i</t>
  </si>
  <si>
    <t>1.4442668750934702-2.1554654755897567E-4i</t>
  </si>
  <si>
    <t>1.4440113870453395-2.319062817682439E-4i</t>
  </si>
  <si>
    <t>1.443757114126991-2.476751280784056E-4i</t>
  </si>
  <si>
    <t>1.4435039505849023-2.62833718493041E-4i</t>
  </si>
  <si>
    <t>1.468976662930966-5.242989999317293E-6i</t>
  </si>
  <si>
    <t>1.4678701284077638-8.710439644980253E-6i</t>
  </si>
  <si>
    <t>1.4668416577301797-1.124317402231305E-5i</t>
  </si>
  <si>
    <t>1.465880943053059-1.1747703993405063E-5i</t>
  </si>
  <si>
    <t>1.4649800937915054-1.2111722280523995E-5i</t>
  </si>
  <si>
    <t>1.4641339555845796-1.3311976484238648E-5i</t>
  </si>
  <si>
    <t>1.463338024904771-1.530865093064364E-5i</t>
  </si>
  <si>
    <t>1.4625880581992312-1.763524324954947E-5i</t>
  </si>
  <si>
    <t>1.4618798327413915-1.958538456528082E-5i</t>
  </si>
  <si>
    <t>1.4612088269397039-2.0735023619270277E-5i</t>
  </si>
  <si>
    <t>1.460570711496473-2.1697268218584366E-5i</t>
  </si>
  <si>
    <t>1.4599622563297099-2.391446890723123E-5i</t>
  </si>
  <si>
    <t>1.4593815840123179-2.918975890485232E-5i</t>
  </si>
  <si>
    <t>1.4588290882512762-3.95693198144293E-5i</t>
  </si>
  <si>
    <t>1.4583099283702516-5.3997459880269857E-5i</t>
  </si>
  <si>
    <t>1.457826035960522-5.823621446632349E-5i</t>
  </si>
  <si>
    <t>1.4573561912396193-4.457487353543691E-5i</t>
  </si>
  <si>
    <t>1.4568911991806437-2.9924207406691272E-5i</t>
  </si>
  <si>
    <t>1.4564380387242963-2.0684396073256634E-5i</t>
  </si>
  <si>
    <t>1.455999830806217-1.5301528299563213E-5i</t>
  </si>
  <si>
    <t>1.4555765052128034-1.2069612440388243E-5i</t>
  </si>
  <si>
    <t>1.4551671153088512-1.0033307771805358E-5i</t>
  </si>
  <si>
    <t>1.4547705851808426-8.694141562784403E-6i</t>
  </si>
  <si>
    <t>1.4543858923794593-7.784747009268174E-6i</t>
  </si>
  <si>
    <t>1.4540121022620962-7.154632706972957E-6i</t>
  </si>
  <si>
    <t>1.4536483662970732-6.7148316759663E-6i</t>
  </si>
  <si>
    <t>1.4532939129718483-6.410355543443262E-6i</t>
  </si>
  <si>
    <t>1.4529480383881361-6.205869080369359E-6i</t>
  </si>
  <si>
    <t>1.4526100980606058-6.077899051929052E-6i</t>
  </si>
  <si>
    <t>1.4522795000354407-6.010409900403736E-6i</t>
  </si>
  <si>
    <t>1.4519556991222107-5.992189009448139E-6i</t>
  </si>
  <si>
    <t>1.4516381920154406-6.0152477097272224E-6i</t>
  </si>
  <si>
    <t>1.451326513121233-6.073811485724909E-6i</t>
  </si>
  <si>
    <t>1.4510202309470768-6.1636651453857024E-6i</t>
  </si>
  <si>
    <t>1.4507189449498965-6.281716281991747E-6i</t>
  </si>
  <si>
    <t>1.4504222827582298-6.425698890362711E-6i</t>
  </si>
  <si>
    <t>1.4501298977147248-6.593971341297175E-6i</t>
  </si>
  <si>
    <t>1.449841466686004-6.785368807322786E-6i</t>
  </si>
  <si>
    <t>1.449556688101894-6.999097205764026E-6i</t>
  </si>
  <si>
    <t>1.449275280183846-7.2346481058951E-6i</t>
  </si>
  <si>
    <t>1.4489969793414756-7.4917642657768345E-6i</t>
  </si>
  <si>
    <t>1.468981211422362-1.3065203759481384E-6i</t>
  </si>
  <si>
    <t>1.4678743128848857-1.7881739170636645E-6i</t>
  </si>
  <si>
    <t>1.4668433970274268-2.45557298830793E-6i</t>
  </si>
  <si>
    <t>1.4658806911239717-3.2870900381017603E-6i</t>
  </si>
  <si>
    <t>1.4649793884903768-4.315816582200431E-6i</t>
  </si>
  <si>
    <t>1.4641336473608084-5.541789665359302E-6i</t>
  </si>
  <si>
    <t>1.463338335168775-6.7392323263659914E-6i</t>
  </si>
  <si>
    <t>1.4625886706792428-7.5789389626143065E-6i</t>
  </si>
  <si>
    <t>1.4618802149264853-7.91759990347416E-6i</t>
  </si>
  <si>
    <t>1.4612090264821311-7.75394286979124E-6i</t>
  </si>
  <si>
    <t>1.4605715390841398-7.152301747530758E-6i</t>
  </si>
  <si>
    <t>1.4599645848534106-6.360766836264651E-6i</t>
  </si>
  <si>
    <t>1.4593855142228436-5.672264082271232E-6i</t>
  </si>
  <si>
    <t>1.4588320481057828-5.258609718990217E-6i</t>
  </si>
  <si>
    <t>1.458302105187018-5.219233005463991E-6i</t>
  </si>
  <si>
    <t>1.457793754113987-5.7057252553963226E-6i</t>
  </si>
  <si>
    <t>1.4573052779612614-7.073214686313276E-6i</t>
  </si>
  <si>
    <t>1.4568355358254013-1.0061371512627318E-5i</t>
  </si>
  <si>
    <t>1.4563851532903191-1.5229284568873697E-5i</t>
  </si>
  <si>
    <t>1.4559558010620322-1.8895271196964667E-5i</t>
  </si>
  <si>
    <t>1.4555410291432183-1.5919893680449455E-5i</t>
  </si>
  <si>
    <t>1.455134921273003-1.1338513772044972E-5i</t>
  </si>
  <si>
    <t>1.454739023545416-8.345869889726412E-6i</t>
  </si>
  <si>
    <t>1.4543541412635226-6.622378927223422E-6i</t>
  </si>
  <si>
    <t>1.4539798831027497-5.6103001990867725E-6i</t>
  </si>
  <si>
    <t>1.4536155430685824-4.9939586307836825E-6i</t>
  </si>
  <si>
    <t>1.4532603882354136-4.610411525587584E-6i</t>
  </si>
  <si>
    <t>1.4529137261701832-4.373029334840764E-6i</t>
  </si>
  <si>
    <t>1.4525749165396329-4.2333182654699655E-6i</t>
  </si>
  <si>
    <t>1.4522433694520045-4.162718922445613E-6i</t>
  </si>
  <si>
    <t>1.4519185410484048-4.143658174676742E-6i</t>
  </si>
  <si>
    <t>1.4515999289625436-4.164933298055928E-6i</t>
  </si>
  <si>
    <t>1.4512870682660983-4.219141011445965E-6i</t>
  </si>
  <si>
    <t>1.4509795275440385-4.301285878178894E-6i</t>
  </si>
  <si>
    <t>1.4506769062862128-4.408143215502419E-6i</t>
  </si>
  <si>
    <t>1.4503788312382055-4.5371989436549975E-6i</t>
  </si>
  <si>
    <t>1.4500849546027237-4.687782822784842E-6i</t>
  </si>
  <si>
    <t>1.4497949521806375-4.859758890978621E-6i</t>
  </si>
  <si>
    <t>1.4495085216111576-5.054936121902033E-6i</t>
  </si>
  <si>
    <t>1.4492253869734029-5.274641975838641E-6i</t>
  </si>
  <si>
    <t>1.448945283968874-5.500625973573873E-6i</t>
  </si>
  <si>
    <t>1.4689768973896506-4.24167061012618E-6i</t>
  </si>
  <si>
    <t>1.4678695535701778-7.133128688617472E-6i</t>
  </si>
  <si>
    <t>1.466839959186131-1.0233017583971028E-5i</t>
  </si>
  <si>
    <t>1.4658792595144925-1.171221648034778E-5i</t>
  </si>
  <si>
    <t>1.4649788238683306-1.2370408698938143E-5i</t>
  </si>
  <si>
    <t>1.464132900251083-1.3519424131258838E-5i</t>
  </si>
  <si>
    <t>1.4633369935025344-1.539049686257658E-5i</t>
  </si>
  <si>
    <t>1.4625869304729762-1.7599247317287386E-5i</t>
  </si>
  <si>
    <t>1.461878553786136-1.9451336039004563E-5i</t>
  </si>
  <si>
    <t>1.4612073845676437-2.0453080327068296E-5i</t>
  </si>
  <si>
    <t>1.4605690352959602-2.108815749810993E-5i</t>
  </si>
  <si>
    <t>1.4599600816100964-2.265033143078393E-5i</t>
  </si>
  <si>
    <t>1.4593781328671194-2.675595455523782E-5i</t>
  </si>
  <si>
    <t>1.4588220620725123-3.5689431342166124E-5i</t>
  </si>
  <si>
    <t>1.4582944822751176-5.23451186767738E-5i</t>
  </si>
  <si>
    <t>1.457805786353769-7.238393237956521E-5i</t>
  </si>
  <si>
    <t>1.457352184018125-7.012598376270317E-5i</t>
  </si>
  <si>
    <t>1.45689960571133-4.8388470946106505E-5i</t>
  </si>
  <si>
    <t>1.4564486477825784-3.149276236980969E-5i</t>
  </si>
  <si>
    <t>1.4560096024858267-2.178579573817278E-5i</t>
  </si>
  <si>
    <t>1.455585061688192-1.6248212003558078E-5i</t>
  </si>
  <si>
    <t>1.4551746340754879-1.2922169581338519E-5i</t>
  </si>
  <si>
    <t>1.4547772970804935-1.081416212381632E-5i</t>
  </si>
  <si>
    <t>1.4543919876435574-9.418656015024616E-6i</t>
  </si>
  <si>
    <t>1.4540177247117878-8.465370826207904E-6i</t>
  </si>
  <si>
    <t>1.4536536231357082-7.80155648917747E-6i</t>
  </si>
  <si>
    <t>1.4532988847394632-7.336343673592721E-6i</t>
  </si>
  <si>
    <t>1.4529527865311442-7.013189564233225E-6i</t>
  </si>
  <si>
    <t>1.452614670292157-6.795529194348608E-6i</t>
  </si>
  <si>
    <t>1.452283934072769-6.6589343676548816E-6i</t>
  </si>
  <si>
    <t>1.4519600253021647-6.586631312712965E-6i</t>
  </si>
  <si>
    <t>1.4516424351447474-6.566838226606971E-6i</t>
  </si>
  <si>
    <t>1.4513306938044281-6.5911269965495935E-6i</t>
  </si>
  <si>
    <t>1.4510243665536882-6.653383697409586E-6i</t>
  </si>
  <si>
    <t>1.4507230503294652-6.749130604235204E-6i</t>
  </si>
  <si>
    <t>1.4504263707775054-6.875072378688736E-6i</t>
  </si>
  <si>
    <t>1.4501339796643749-7.028790625692542E-6i</t>
  </si>
  <si>
    <t>1.4498455525952652-7.208526403380524E-6i</t>
  </si>
  <si>
    <t>1.4495607869822744-7.413026451402717E-6i</t>
  </si>
  <si>
    <t>1.449279400227148-7.641425931008931E-6i</t>
  </si>
  <si>
    <t>1.4490011280729342-7.89317671509628E-6i</t>
  </si>
  <si>
    <t>1.46898123847186-1.2740128734118029E-6i</t>
  </si>
  <si>
    <t>1.467874334376322-1.7286485730119611E-6i</t>
  </si>
  <si>
    <t>1.466843388348559-2.3771069065109607E-6i</t>
  </si>
  <si>
    <t>1.4658806532359785-3.222043741877515E-6i</t>
  </si>
  <si>
    <t>1.4649793493704915-4.270535050402134E-6i</t>
  </si>
  <si>
    <t>1.4641336193237724-5.501625756357068E-6i</t>
  </si>
  <si>
    <t>1.4633383185161868-6.692465304441032E-6i</t>
  </si>
  <si>
    <t>1.462588662580147-7.517150196432124E-6i</t>
  </si>
  <si>
    <t>1.4618802101388118-7.835672133045813E-6i</t>
  </si>
  <si>
    <t>1.4612090223521936-7.652384713109945E-6i</t>
  </si>
  <si>
    <t>1.4605715422941568-7.030924961519103E-6i</t>
  </si>
  <si>
    <t>1.4599646089170055-6.209782893666274E-6i</t>
  </si>
  <si>
    <t>1.4593855758866587-5.469121863169374E-6i</t>
  </si>
  <si>
    <t>1.4588321685746748-4.9614722772105605E-6i</t>
  </si>
  <si>
    <t>1.4583023105438901-4.747365104775067E-6i</t>
  </si>
  <si>
    <t>1.4577940620401741-4.892478461543742E-6i</t>
  </si>
  <si>
    <t>1.4573056171742382-5.5612050451427104E-6i</t>
  </si>
  <si>
    <t>1.4568353653935704-7.159832567817896E-6i</t>
  </si>
  <si>
    <t>1.4563822533646023-1.0574256678258501E-5i</t>
  </si>
  <si>
    <t>1.4559471767429932-1.6784088125909226E-5i</t>
  </si>
  <si>
    <t>1.455533175503365-2.2182000979213345E-5i</t>
  </si>
  <si>
    <t>1.4551339153628267-1.9216558873555182E-5i</t>
  </si>
  <si>
    <t>1.4547409970589584-1.346366224283494E-5i</t>
  </si>
  <si>
    <t>1.4543565310788789-9.677351208691863E-6i</t>
  </si>
  <si>
    <t>1.4539820648570845-7.5325402182919344E-6i</t>
  </si>
  <si>
    <t>1.4536174418896093-6.291681999529085E-6i</t>
  </si>
  <si>
    <t>1.4532620423659102-5.54329257269838E-6i</t>
  </si>
  <si>
    <t>1.452915186169582-5.079362499333698E-6i</t>
  </si>
  <si>
    <t>1.4525762251443561-4.791237976591093E-6i</t>
  </si>
  <si>
    <t>1.4522445596796116-4.618940062211879E-6i</t>
  </si>
  <si>
    <t>1.4519196379208006-4.527541182602709E-6i</t>
  </si>
  <si>
    <t>1.4516009515069226-4.495740716236985E-6i</t>
  </si>
  <si>
    <t>1.4512880311147671-4.510012075276636E-6i</t>
  </si>
  <si>
    <t>1.450980442141356-4.561437268861677E-6i</t>
  </si>
  <si>
    <t>1.4506777816580037-4.644276705416319E-6i</t>
  </si>
  <si>
    <t>1.4503796747455486-4.75427189863305E-6i</t>
  </si>
  <si>
    <t>1.4500857722087068-4.889486444875011E-6i</t>
  </si>
  <si>
    <t>1.4497957488420081-5.0489053958227115E-6i</t>
  </si>
  <si>
    <t>1.4495093013262041-5.233514279568925E-6i</t>
  </si>
  <si>
    <t>1.4492261522356245-5.444708609402873E-6i</t>
  </si>
  <si>
    <t>1.4489460390526203-5.665439938142546E-6i</t>
  </si>
  <si>
    <t>1.4689772404629509-3.4863282785915744E-6i</t>
  </si>
  <si>
    <t>1.4678695063716585-5.7462450612516035E-6i</t>
  </si>
  <si>
    <t>1.466838868323038-8.75897313861044E-6i</t>
  </si>
  <si>
    <t>1.4658776296180198-1.1035028681549344E-5i</t>
  </si>
  <si>
    <t>1.4649773998529847-1.2222584727891807E-5i</t>
  </si>
  <si>
    <t>1.4641317093733914-1.3452322386701633E-5i</t>
  </si>
  <si>
    <t>1.463335873888112-1.5232578145120339E-5i</t>
  </si>
  <si>
    <t>1.4625857549555643-1.731521503925465E-5i</t>
  </si>
  <si>
    <t>1.4618772658285553-1.9044668738878675E-5i</t>
  </si>
  <si>
    <t>1.4612059941370783-1.986856549459959E-5i</t>
  </si>
  <si>
    <t>1.4605675356945218-2.01335802305518E-5i</t>
  </si>
  <si>
    <t>1.4599583542477892-2.0957211030742153E-5i</t>
  </si>
  <si>
    <t>1.4593757751980208-2.364327600259792E-5i</t>
  </si>
  <si>
    <t>1.4588176916918512-2.9943141014530346E-5i</t>
  </si>
  <si>
    <t>1.4582834131964186-4.305213385035483E-5i</t>
  </si>
  <si>
    <t>1.4577779431265543-6.761529834828859E-5i</t>
  </si>
  <si>
    <t>1.4573194752380616-9.641057094484527E-5i</t>
  </si>
  <si>
    <t>1.4568978583880363-8.713324634433879E-5i</t>
  </si>
  <si>
    <t>1.456462317324587-5.607755632014333E-5i</t>
  </si>
  <si>
    <t>1.4560245450182963-3.5608768316854205E-5i</t>
  </si>
  <si>
    <t>1.4555982615171263-2.4482341491175195E-5i</t>
  </si>
  <si>
    <t>1.455185993502626-1.8241776503484366E-5i</t>
  </si>
  <si>
    <t>1.4547871871094444-1.4509049005851295E-5i</t>
  </si>
  <si>
    <t>1.4544007630164695-1.2142556936101124E-5i</t>
  </si>
  <si>
    <t>1.454025657062894-1.0572733998799386E-5i</t>
  </si>
  <si>
    <t>1.4536609117661912-9.497192460012458E-6i</t>
  </si>
  <si>
    <t>1.4533056759917284-8.74537247040026E-6i</t>
  </si>
  <si>
    <t>1.452959189416289-8.215783732534192E-6i</t>
  </si>
  <si>
    <t>1.4526207675303235-7.845200188935951E-6i</t>
  </si>
  <si>
    <t>1.4522897896540152-7.592676420678995E-6i</t>
  </si>
  <si>
    <t>1.4519656896641526-7.430812287948311E-6i</t>
  </si>
  <si>
    <t>1.4516479487559948-7.3407613108814315E-6i</t>
  </si>
  <si>
    <t>1.4513360896822343-7.30926262618683E-6i</t>
  </si>
  <si>
    <t>1.4510296720628943-7.3268121679626035E-6i</t>
  </si>
  <si>
    <t>1.4507282884881971-7.3865012187345015E-6i</t>
  </si>
  <si>
    <t>1.4504315612212855-7.483257026268241E-6i</t>
  </si>
  <si>
    <t>1.4501391393665741-7.613338153720752E-6i</t>
  </si>
  <si>
    <t>1.4498506964152396-7.773987158659732E-6i</t>
  </si>
  <si>
    <t>1.44956592808606-7.963186176974475E-6i</t>
  </si>
  <si>
    <t>1.4492845504173415-8.179481816182103E-6i</t>
  </si>
  <si>
    <t>1.4490062980528655-8.421859016507682E-6i</t>
  </si>
  <si>
    <t>1.468981264841005-1.2485359264785394E-6i</t>
  </si>
  <si>
    <t>1.467874361309981-1.6811130283063698E-6i</t>
  </si>
  <si>
    <t>1.4668433970225934-2.306879446311527E-6i</t>
  </si>
  <si>
    <t>1.465880633823321-3.152194145302118E-6i</t>
  </si>
  <si>
    <t>1.4649793211416855-4.216493040620706E-6i</t>
  </si>
  <si>
    <t>1.464133598686199-5.455014810214889E-6i</t>
  </si>
  <si>
    <t>1.4633383092642291-6.641714434149895E-6i</t>
  </si>
  <si>
    <t>1.4625886632853304-7.4531524228954625E-6i</t>
  </si>
  <si>
    <t>1.461880215988535-7.752953406990693E-6i</t>
  </si>
  <si>
    <t>1.461209030559235-7.551954906091146E-6i</t>
  </si>
  <si>
    <t>1.4605715594355901-6.9144432459240345E-6i</t>
  </si>
  <si>
    <t>1.4599646487591882-6.070974968497752E-6i</t>
  </si>
  <si>
    <t>1.4593856557183165-5.291988455541382E-6i</t>
  </si>
  <si>
    <t>1.4588323110591932-4.717616280045686E-6i</t>
  </si>
  <si>
    <t>1.45830254780366-4.385520361056151E-6i</t>
  </si>
  <si>
    <t>1.4577944385632322-4.313323138776417E-6i</t>
  </si>
  <si>
    <t>1.457306180955781-4.558124061948597E-6i</t>
  </si>
  <si>
    <t>1.4568360916623186-5.279838685524228E-6i</t>
  </si>
  <si>
    <t>1.4563826361586003-6.869690895115434E-6i</t>
  </si>
  <si>
    <t>1.4559446818619641-1.0221614241012834E-5i</t>
  </si>
  <si>
    <t>1.4555227109884636-1.6824857000090488E-5i</t>
  </si>
  <si>
    <t>1.4551208991350144-2.5210633237429033E-5i</t>
  </si>
  <si>
    <t>1.4547373422801904-2.498482651699544E-5i</t>
  </si>
  <si>
    <t>1.4543586785054943-1.7741341386996023E-5i</t>
  </si>
  <si>
    <t>1.4539853025478353-1.2291720403352413E-5i</t>
  </si>
  <si>
    <t>1.453620472953063-9.216007159683575E-6i</t>
  </si>
  <si>
    <t>1.4532646758281718-7.476117316138142E-6i</t>
  </si>
  <si>
    <t>1.4529174636625006-6.44524674075621E-6i</t>
  </si>
  <si>
    <t>1.4525782192268886-5.811397693432619E-6i</t>
  </si>
  <si>
    <t>1.452246333455133-5.415883978568093E-6i</t>
  </si>
  <si>
    <t>1.4519212401916424-5.173291416191241E-6i</t>
  </si>
  <si>
    <t>1.4516024190720183-5.034936832472228E-6i</t>
  </si>
  <si>
    <t>1.4512893917571419-4.9716342704187E-6i</t>
  </si>
  <si>
    <t>1.450981717121464-4.965016250191886E-6i</t>
  </si>
  <si>
    <t>1.4506789874046766-5.003462274817409E-6i</t>
  </si>
  <si>
    <t>1.4503808243031617-5.078882002100588E-6i</t>
  </si>
  <si>
    <t>1.450086875974028-5.186671370440446E-6i</t>
  </si>
  <si>
    <t>1.4497968152706724-5.324016926094773E-6i</t>
  </si>
  <si>
    <t>1.449510337235624-5.490427584669376E-6i</t>
  </si>
  <si>
    <t>1.4492271623428568-5.686809381574042E-6i</t>
  </si>
  <si>
    <t>1.4489470292718716-5.897470829278959E-6i</t>
  </si>
  <si>
    <t>1.4689776135357024-2.923536592420039E-6i</t>
  </si>
  <si>
    <t>1.4678697569241137-4.648706082455173E-6i</t>
  </si>
  <si>
    <t>1.4668384272288149-7.222726730777517E-6i</t>
  </si>
  <si>
    <t>1.4658763897524711-9.829395369440234E-6i</t>
  </si>
  <si>
    <t>1.4649760262278384-1.1588924590868377E-5i</t>
  </si>
  <si>
    <t>1.4641304922734588-1.303522125369295E-5i</t>
  </si>
  <si>
    <t>1.463334748355674-1.4786373299214156E-5i</t>
  </si>
  <si>
    <t>1.4625846113895271-1.6755569572581053E-5i</t>
  </si>
  <si>
    <t>1.4618760533477182-1.8357428272921508E-5i</t>
  </si>
  <si>
    <t>1.461204745624813-1.9002423738453534E-5i</t>
  </si>
  <si>
    <t>1.4605663047685338-1.89098229194095E-5i</t>
  </si>
  <si>
    <t>1.459957151567584-1.903407856902886E-5i</t>
  </si>
  <si>
    <t>1.45937452153793-2.039117433493739E-5i</t>
  </si>
  <si>
    <t>1.458815960174463-2.4089948114080395E-5i</t>
  </si>
  <si>
    <t>1.4582792576919341-3.207438112042521E-5i</t>
  </si>
  <si>
    <t>1.457763557382253-4.844611605984728E-5i</t>
  </si>
  <si>
    <t>1.4572742845042974-8.060631641038649E-5i</t>
  </si>
  <si>
    <t>1.4568388574621627-1.268071607758486E-4i</t>
  </si>
  <si>
    <t>1.45645891613449-1.1842695791532061E-4i</t>
  </si>
  <si>
    <t>1.456045511064107-7.262670231834766E-5i</t>
  </si>
  <si>
    <t>1.4556201513724503-4.452230450677606E-5i</t>
  </si>
  <si>
    <t>1.4552048284093724-2.9957879371236684E-5i</t>
  </si>
  <si>
    <t>1.4548031245577586-2.2000904087652984E-5i</t>
  </si>
  <si>
    <t>1.4544144708234124-1.7312932401476133E-5i</t>
  </si>
  <si>
    <t>1.4540377044164507-1.436705269508926E-5i</t>
  </si>
  <si>
    <t>1.4536717163259498-1.2422196416513205E-5i</t>
  </si>
  <si>
    <t>1.4533155372076878-1.1091773735747469E-5i</t>
  </si>
  <si>
    <t>1.452968323929069-1.0160331903625463E-5i</t>
  </si>
  <si>
    <t>1.4526293350063852-9.500766252503614E-6i</t>
  </si>
  <si>
    <t>1.4522979102524975-9.034410464143105E-6i</t>
  </si>
  <si>
    <t>1.4519734557053976-8.710571262626338E-6i</t>
  </si>
  <si>
    <t>1.4516554325794429-8.495452995011262E-6i</t>
  </si>
  <si>
    <t>1.4513433490214305-8.36587631770684E-6i</t>
  </si>
  <si>
    <t>1.4510367537896685-8.305563211039464E-6i</t>
  </si>
  <si>
    <t>1.4507352312681936-8.30286001395922E-6i</t>
  </si>
  <si>
    <t>1.450438397431556-8.349296337211415E-6i</t>
  </si>
  <si>
    <t>1.4501458965030847-8.438648588991584E-6i</t>
  </si>
  <si>
    <t>1.4498573981419645-8.566316596166293E-6i</t>
  </si>
  <si>
    <t>1.4495725950295635-8.72889216769416E-6i</t>
  </si>
  <si>
    <t>1.4492912007748615-8.923861786534614E-6i</t>
  </si>
  <si>
    <t>1.4490129480724767-9.149390251617356E-6i</t>
  </si>
  <si>
    <t>1.4689812898659111-1.2285628020858999E-6i</t>
  </si>
  <si>
    <t>1.467874390313353-1.6438616649487638E-6i</t>
  </si>
  <si>
    <t>1.466843417292188-2.2477667639527017E-6i</t>
  </si>
  <si>
    <t>1.4658806319608497-3.0842806652043123E-6i</t>
  </si>
  <si>
    <t>1.4649793062235386-4.157723091711256E-6i</t>
  </si>
  <si>
    <t>1.464133587401646-5.4040434461147184E-6i</t>
  </si>
  <si>
    <t>1.4633383085755522-6.588664838542271E-6i</t>
  </si>
  <si>
    <t>1.462588673410518-7.388692299232874E-6i</t>
  </si>
  <si>
    <t>1.4618802325997557-7.67131196680003E-6i</t>
  </si>
  <si>
    <t>1.4612090505670134-7.454557867451989E-6i</t>
  </si>
  <si>
    <t>1.4605715889203135-6.804582759307507E-6i</t>
  </si>
  <si>
    <t>1.4599647010433061-5.945344238387625E-6i</t>
  </si>
  <si>
    <t>1.459385747286632-5.139708728702925E-6i</t>
  </si>
  <si>
    <t>1.4588324629842593-4.520048858446987E-6i</t>
  </si>
  <si>
    <t>1.4583027899625682-4.111426833567503E-6i</t>
  </si>
  <si>
    <t>1.4577948152669802-3.9069701124600406E-6i</t>
  </si>
  <si>
    <t>1.4573067575848875-3.912887049840393E-6i</t>
  </si>
  <si>
    <t>1.4568369559176426-4.176555878930244E-6i</t>
  </si>
  <si>
    <t>1.456383853317762-4.827377199488883E-6i</t>
  </si>
  <si>
    <t>1.4559459931192245-6.171240095598523E-6i</t>
  </si>
  <si>
    <t>1.455522120749072-8.914742402293337E-6i</t>
  </si>
  <si>
    <t>1.4551118196052524-1.4559452185652592E-5i</t>
  </si>
  <si>
    <t>1.454717908259609-2.4560755319290358E-5i</t>
  </si>
  <si>
    <t>1.454345967669317-3.236295804555162E-5i</t>
  </si>
  <si>
    <t>1.453985230612261-2.666469254456747E-5i</t>
  </si>
  <si>
    <t>1.4536245940838675-1.799691092873123E-5i</t>
  </si>
  <si>
    <t>1.4532690799506842-1.2687457751571068E-5i</t>
  </si>
  <si>
    <t>1.4529213597524957-9.754853453182176E-6i</t>
  </si>
  <si>
    <t>1.4525815708710241-8.072463904855087E-6i</t>
  </si>
  <si>
    <t>1.4522492370805642-7.059293472125525E-6i</t>
  </si>
  <si>
    <t>1.4519237942855776-6.429280469170387E-6i</t>
  </si>
  <si>
    <t>1.4516047022296805-6.034619829799612E-6i</t>
  </si>
  <si>
    <t>1.451291463374746-5.794134609800778E-6i</t>
  </si>
  <si>
    <t>1.4509836218447536-5.660506540004811E-6i</t>
  </si>
  <si>
    <t>1.4506807589779653-5.605152639589054E-6i</t>
  </si>
  <si>
    <t>1.4503824887457366-5.6096126623284955E-6i</t>
  </si>
  <si>
    <t>1.4500884535686778-5.662516990508385E-6i</t>
  </si>
  <si>
    <t>1.4497983220980994-5.7566414765184614E-6i</t>
  </si>
  <si>
    <t>1.4495117861094309-5.888271360487472E-6i</t>
  </si>
  <si>
    <t>1.449228562703236-6.056513330926244E-6i</t>
  </si>
  <si>
    <t>1.4489483904968505-6.246697836602054E-6i</t>
  </si>
  <si>
    <t>1.4689779786336388-2.5035961606910693E-6i</t>
  </si>
  <si>
    <t>1.4678701399496359-3.822002905914046E-6i</t>
  </si>
  <si>
    <t>1.46683846230279-5.884174733447636E-6i</t>
  </si>
  <si>
    <t>1.4658757110960283-8.390443481007159E-6i</t>
  </si>
  <si>
    <t>1.4649749375956507-1.0531926609831565E-5i</t>
  </si>
  <si>
    <t>1.4641294019971618-1.2256119654063751E-5i</t>
  </si>
  <si>
    <t>1.4633337256517034-1.4043161190140673E-5i</t>
  </si>
  <si>
    <t>1.4625835926756974-1.5927731779893187E-5i</t>
  </si>
  <si>
    <t>1.4618750022706053-1.7416312602806014E-5i</t>
  </si>
  <si>
    <t>1.4612037148759474-1.7908942844410867E-5i</t>
  </si>
  <si>
    <t>1.4605653939370151-1.7517882537760494E-5i</t>
  </si>
  <si>
    <t>1.4599564583172564-1.7067316535475732E-5i</t>
  </si>
  <si>
    <t>1.4593741570558119-1.7373547787812836E-5i</t>
  </si>
  <si>
    <t>1.4588160326455932-1.91004244250004E-5i</t>
  </si>
  <si>
    <t>1.4582796108943386-2.316440151733474E-5i</t>
  </si>
  <si>
    <t>1.4577624389888537-3.1449119527874994E-5i</t>
  </si>
  <si>
    <t>1.4572628733877062-4.810263907434542E-5i</t>
  </si>
  <si>
    <t>1.4567830359977458-8.156224823418664E-5i</t>
  </si>
  <si>
    <t>1.4563447159907164-1.4716902746876362E-4i</t>
  </si>
  <si>
    <t>1.456014953525933-1.8388928548121483E-4i</t>
  </si>
  <si>
    <t>1.4556506957085191-1.1229702875719156E-4i</t>
  </si>
  <si>
    <t>1.4552391958285265-6.474365374861221E-5i</t>
  </si>
  <si>
    <t>1.4548322859795422-4.1491570871394244E-5i</t>
  </si>
  <si>
    <t>1.4544386541548944-2.939853714824431E-5i</t>
  </si>
  <si>
    <t>1.4540581321423638-2.2520498337545638E-5i</t>
  </si>
  <si>
    <t>1.4536893975863627-1.8302756285473468E-5i</t>
  </si>
  <si>
    <t>1.4533311917982814-1.5563296530738007E-5i</t>
  </si>
  <si>
    <t>1.4529824562632254-1.3707533374562583E-5i</t>
  </si>
  <si>
    <t>1.452642303276714-1.2413271977120402E-5i</t>
  </si>
  <si>
    <t>1.4523099743828163-1.1494618981346087E-5i</t>
  </si>
  <si>
    <t>1.4519848087341132-1.0838553656145871E-5i</t>
  </si>
  <si>
    <t>1.451666221119674-1.037328440150936E-5i</t>
  </si>
  <si>
    <t>1.4513536867792476-1.0051508742058643E-5i</t>
  </si>
  <si>
    <t>1.4510467306698793-9.841089492360331E-6i</t>
  </si>
  <si>
    <t>1.4507449196344924-9.719626703378474E-6i</t>
  </si>
  <si>
    <t>1.450447856497408-9.671174904704055E-6i</t>
  </si>
  <si>
    <t>1.4501551754722715-9.684189686698366E-6i</t>
  </si>
  <si>
    <t>1.449866538492446-9.750207814222785E-6i</t>
  </si>
  <si>
    <t>1.4495816322063275-9.86296634084276E-6i</t>
  </si>
  <si>
    <t>1.4493001654589328-1.0017809473209425E-5i</t>
  </si>
  <si>
    <t>1.4490218671532422-1.0211276234874102E-5i</t>
  </si>
  <si>
    <t>1.4689813132703815-1.212873208214523E-6i</t>
  </si>
  <si>
    <t>1.4678744193551403-1.614975456346834E-6i</t>
  </si>
  <si>
    <t>1.4668434441621883-2.2000548877718307E-6i</t>
  </si>
  <si>
    <t>1.4658806442517374-3.023204363388519E-6i</t>
  </si>
  <si>
    <t>1.4649793050641755-4.098834448996195E-6i</t>
  </si>
  <si>
    <t>1.4641335865743097-5.351484269587336E-6i</t>
  </si>
  <si>
    <t>1.4633383170824277-6.535376832557673E-6i</t>
  </si>
  <si>
    <t>1.462588693113541-7.325673351631869E-6i</t>
  </si>
  <si>
    <t>1.4618802596797973-7.592586941054197E-6i</t>
  </si>
  <si>
    <t>1.4612090815006518-7.361859394707722E-6i</t>
  </si>
  <si>
    <t>1.4605716290146455-6.702577015567741E-6i</t>
  </si>
  <si>
    <t>1.4599647627649488-5.833117334856703E-6i</t>
  </si>
  <si>
    <t>1.459385845672328-5.010167564103441E-6i</t>
  </si>
  <si>
    <t>1.458832616326422-4.36119440012269E-6i</t>
  </si>
  <si>
    <t>1.4583030231494634-3.904605804601724E-6i</t>
  </si>
  <si>
    <t>1.4577951643832705-3.6216865679867083E-6i</t>
  </si>
  <si>
    <t>1.457307276572999-3.4960929266627036E-6i</t>
  </si>
  <si>
    <t>1.4568377263322971-3.5299223828417872E-6i</t>
  </si>
  <si>
    <t>1.4563849956470105-3.7557586593844794E-6i</t>
  </si>
  <si>
    <t>1.4559476615815343-4.259071385870799E-6i</t>
  </si>
  <si>
    <t>1.4555243753398053-5.2317548337802965E-6i</t>
  </si>
  <si>
    <t>1.455113870697562-7.100539450411102E-6i</t>
  </si>
  <si>
    <t>1.454715117819517-1.0815429920448314E-5i</t>
  </si>
  <si>
    <t>1.454328275985777-1.832828245774101E-5i</t>
  </si>
  <si>
    <t>1.4539575860800102-3.09350205867718E-5i</t>
  </si>
  <si>
    <t>1.4536095967155829-3.985843591477851E-5i</t>
  </si>
  <si>
    <t>1.4532702635096337-3.205830291269001E-5i</t>
  </si>
  <si>
    <t>1.452927343032538-2.1451635572287306E-5i</t>
  </si>
  <si>
    <t>1.4525876885204467-1.508405121278748E-5i</t>
  </si>
  <si>
    <t>1.4522546061651-1.157088261234175E-5i</t>
  </si>
  <si>
    <t>1.4519284092971274-9.548341176302864E-6i</t>
  </si>
  <si>
    <t>1.4516087035624516-8.324301699825386E-6i</t>
  </si>
  <si>
    <t>1.4512949865243625-7.558401730292882E-6i</t>
  </si>
  <si>
    <t>1.450986773814698-7.074224462103722E-6i</t>
  </si>
  <si>
    <t>1.4506836204659752-6.774770387525088E-6i</t>
  </si>
  <si>
    <t>1.4503851205101095-6.603277194016763E-6i</t>
  </si>
  <si>
    <t>1.4500909017520247-6.525539270208407E-6i</t>
  </si>
  <si>
    <t>1.4498006222203825-6.5202747475739555E-6i</t>
  </si>
  <si>
    <t>1.4495139658418308-6.574505963728989E-6i</t>
  </si>
  <si>
    <t>1.449230642979814-6.681493130858183E-6i</t>
  </si>
  <si>
    <t>1.4489503892023872-6.825422189072031E-6i</t>
  </si>
  <si>
    <t>1.4689783197920894-2.1876815017630322E-6i</t>
  </si>
  <si>
    <t>1.4678705616736947-3.2107643242250583E-6i</t>
  </si>
  <si>
    <t>1.4668387668529728-4.825860082425938E-6i</t>
  </si>
  <si>
    <t>1.4658755465434112-7.005868428878416E-6i</t>
  </si>
  <si>
    <t>1.4649742841851818-9.243202034897719E-6i</t>
  </si>
  <si>
    <t>1.4641285857275792-1.1190772442183978E-5i</t>
  </si>
  <si>
    <t>1.4633329149720016-1.304857710693164E-5i</t>
  </si>
  <si>
    <t>1.4625827849794617-1.487958272260763E-5i</t>
  </si>
  <si>
    <t>1.4618741825218857-1.628055408831757E-5i</t>
  </si>
  <si>
    <t>1.4612029499520394-1.6664824192739094E-5i</t>
  </si>
  <si>
    <t>1.4605648111880891-1.6060641740052644E-5i</t>
  </si>
  <si>
    <t>1.4599561989762362-1.5194587066228779E-5i</t>
  </si>
  <si>
    <t>1.45937440546856-1.4767193228408822E-5i</t>
  </si>
  <si>
    <t>1.4588170727595986-1.5205113425395369E-5i</t>
  </si>
  <si>
    <t>1.458281857649231-1.6894291298207287E-5i</t>
  </si>
  <si>
    <t>1.4577663251524755-2.0507555566629463E-5i</t>
  </si>
  <si>
    <t>1.4572679137768354-2.7482823827068693E-5i</t>
  </si>
  <si>
    <t>1.456784338812812-4.100674465686706E-5i</t>
  </si>
  <si>
    <t>1.456314718136916-6.662841210812014E-5i</t>
  </si>
  <si>
    <t>1.4558600946157025-1.190775977746216E-4i</t>
  </si>
  <si>
    <t>1.4554662031229906-2.3743807278136579E-4i</t>
  </si>
  <si>
    <t>1.455258417990476-2.331555690982905E-4i</t>
  </si>
  <si>
    <t>1.4548904666334699-1.2165289835949284E-4i</t>
  </si>
  <si>
    <t>1.4544895462849636-7.057696715852504E-5i</t>
  </si>
  <si>
    <t>1.4540993760774488-4.64020628499441E-5i</t>
  </si>
  <si>
    <t>1.453723285184913-3.3625253965852143E-5i</t>
  </si>
  <si>
    <t>1.4533598037396624-2.6199560153082665E-5i</t>
  </si>
  <si>
    <t>1.4530072591650318-2.1557412103721272E-5i</t>
  </si>
  <si>
    <t>1.4526642987116145-1.849388337308042E-5i</t>
  </si>
  <si>
    <t>1.452329855143841-1.6391331456131364E-5i</t>
  </si>
  <si>
    <t>1.4520030656473961-1.4908966267489174E-5i</t>
  </si>
  <si>
    <t>1.451683211016111-1.3846963870351194E-5i</t>
  </si>
  <si>
    <t>1.4513696755802883-1.3082115360599084E-5i</t>
  </si>
  <si>
    <t>1.4510619211388693-1.2535208279395275E-5i</t>
  </si>
  <si>
    <t>1.450759469647794-1.2153504650956596E-5i</t>
  </si>
  <si>
    <t>1.4504618913535297-1.190085181815154E-5i</t>
  </si>
  <si>
    <t>1.4501687963741834-1.1751858503854854E-5i</t>
  </si>
  <si>
    <t>1.4498798285147558-1.1688334700600958E-5i</t>
  </si>
  <si>
    <t>1.4495946605796584-1.1697038460359524E-5i</t>
  </si>
  <si>
    <t>1.4493129906978666-1.1768208747900786E-5i</t>
  </si>
  <si>
    <t>1.4490345393781154-1.1894593593899999E-5i</t>
  </si>
  <si>
    <t>1.4689813350001917-1.2005164665638372E-6i</t>
  </si>
  <si>
    <t>1.4678744473271206-1.5927009420872967E-6i</t>
  </si>
  <si>
    <t>1.4668434739929046-2.1626155249113175E-6i</t>
  </si>
  <si>
    <t>1.4658806663858444-2.971482934562768E-6i</t>
  </si>
  <si>
    <t>1.46497931622298-4.043925227708477E-6i</t>
  </si>
  <si>
    <t>1.4641335962093236-5.300341643192989E-6i</t>
  </si>
  <si>
    <t>1.4633383347566418-6.484061695579563E-6i</t>
  </si>
  <si>
    <t>1.4625887220602591-7.265998107444983E-6i</t>
  </si>
  <si>
    <t>1.4618802965569784-7.5184698875183586E-6i</t>
  </si>
  <si>
    <t>1.4612091222461079-7.275220401029656E-6i</t>
  </si>
  <si>
    <t>1.4605716779816418-6.609196515404508E-6i</t>
  </si>
  <si>
    <t>1.4599648313676274-5.733958027668952E-6i</t>
  </si>
  <si>
    <t>1.459385947312195-4.900833274230057E-6i</t>
  </si>
  <si>
    <t>1.4588327663476022-4.234008941864138E-6i</t>
  </si>
  <si>
    <t>1.4583032412608454-3.7484634070133875E-6i</t>
  </si>
  <si>
    <t>1.4577954778110793-3.419964440851315E-6i</t>
  </si>
  <si>
    <t>1.4573077244060797-3.2224746471228025E-6i</t>
  </si>
  <si>
    <t>1.4568383661396551-3.140440283575458E-6i</t>
  </si>
  <si>
    <t>1.4563859138273738-3.1727830187583642E-6i</t>
  </si>
  <si>
    <t>1.4559489887688357-3.3371028723355005E-6i</t>
  </si>
  <si>
    <t>1.4555263040124689-3.679324813208855E-6i</t>
  </si>
  <si>
    <t>1.455116642292876-4.29738138067459E-6i</t>
  </si>
  <si>
    <t>1.4547188398958883-5.3962935974204365E-6i</t>
  </si>
  <si>
    <t>1.4543317919321168-7.3889905279252225E-6i</t>
  </si>
  <si>
    <t>1.4539545212161433-1.1193015802406566E-5i</t>
  </si>
  <si>
    <t>1.4535870456901399-1.873794838194509E-5i</t>
  </si>
  <si>
    <t>1.4532325297403814-3.1908084748065336E-5i</t>
  </si>
  <si>
    <t>1.452898748721946-4.719262757308016E-5i</t>
  </si>
  <si>
    <t>1.4525831940360145-4.608667993052731E-5i</t>
  </si>
  <si>
    <t>1.4522618574902968-3.2068913936291276E-5i</t>
  </si>
  <si>
    <t>1.4519373604188983-2.1855517915805217E-5i</t>
  </si>
  <si>
    <t>1.4516168515241668-1.6125939075788582E-5i</t>
  </si>
  <si>
    <t>1.4513020390588907-1.2872232030371496E-5i</t>
  </si>
  <si>
    <t>1.4509928812291764-1.092772412124621E-5i</t>
  </si>
  <si>
    <t>1.4506889784296122-9.715460061412929E-6i</t>
  </si>
  <si>
    <t>1.4503898934967576-8.941845086531203E-6i</t>
  </si>
  <si>
    <t>1.4500952165681669-8.448703857965904E-6i</t>
  </si>
  <si>
    <t>1.449804574840982-8.146080409374344E-6i</t>
  </si>
  <si>
    <t>1.449517629131088-7.98064812149377E-6i</t>
  </si>
  <si>
    <t>1.4492340719412222-7.921131444825623E-6i</t>
  </si>
  <si>
    <t>1.4489536270093502-7.939336015475474E-6i</t>
  </si>
  <si>
    <t>1.4689786320502465-1.9473810789048014E-6i</t>
  </si>
  <si>
    <t>1.4678709761758637-2.759894947045125E-6i</t>
  </si>
  <si>
    <t>1.4668391907376388-4.0288645814138466E-6i</t>
  </si>
  <si>
    <t>1.46587573580246-5.8354623734132336E-6i</t>
  </si>
  <si>
    <t>1.4649740734556906-7.943793085193887E-6i</t>
  </si>
  <si>
    <t>1.4641281274093427-9.981580732843671E-6i</t>
  </si>
  <si>
    <t>1.463332393248049-1.1896264149848676E-5i</t>
  </si>
  <si>
    <t>1.4625822469266925-1.3691467701761036E-5i</t>
  </si>
  <si>
    <t>1.461873634468332-1.5030032393984991E-5i</t>
  </si>
  <si>
    <t>1.4612024659536957-1.535320985412262E-5i</t>
  </si>
  <si>
    <t>1.4605645301227157-1.4624805955771091E-5i</t>
  </si>
  <si>
    <t>1.4599562747664538-1.3496592312160425E-5i</t>
  </si>
  <si>
    <t>1.45937502752433-1.260845256437786E-5i</t>
  </si>
  <si>
    <t>1.45881852485092-1.2280785764313161E-5i</t>
  </si>
  <si>
    <t>1.4582845852677913-1.2674396304923132E-5i</t>
  </si>
  <si>
    <t>1.4577710165140472-1.3992826834825287E-5i</t>
  </si>
  <si>
    <t>1.4572755843641254-1.663476827973669E-5i</t>
  </si>
  <si>
    <t>1.4567958846589575-2.1424002611830074E-5i</t>
  </si>
  <si>
    <t>1.4563294707512215-3.033380540900444E-5i</t>
  </si>
  <si>
    <t>1.4558752262206904-4.669301838600338E-5i</t>
  </si>
  <si>
    <t>1.4554302252336642-7.251265116781092E-5i</t>
  </si>
  <si>
    <t>1.4549877695522972-1.270244730237032E-4i</t>
  </si>
  <si>
    <t>1.4545616404515123-2.603267326633079E-4i</t>
  </si>
  <si>
    <t>1.4545499648154887-3.9824526815451566E-4i</t>
  </si>
  <si>
    <t>1.4542030008595956-1.7961682573304564E-4i</t>
  </si>
  <si>
    <t>1.4538078859218129-1.004846194389224E-4i</t>
  </si>
  <si>
    <t>1.4534266506171023-6.47918680289386E-5i</t>
  </si>
  <si>
    <t>1.4530614126959365-4.630516755903368E-5i</t>
  </si>
  <si>
    <t>1.4527095718706657-3.568429710935773E-5i</t>
  </si>
  <si>
    <t>1.4523687967331358-2.909151322095208E-5i</t>
  </si>
  <si>
    <t>1.452037374550826-2.4757845982735803E-5i</t>
  </si>
  <si>
    <t>1.4517140461452074-2.1787438720869834E-5i</t>
  </si>
  <si>
    <t>1.4513978505024565-1.9690415505670807E-5i</t>
  </si>
  <si>
    <t>1.4510880233832475-1.8181553591463947E-5i</t>
  </si>
  <si>
    <t>1.4507839347785727-1.708597449067461E-5i</t>
  </si>
  <si>
    <t>1.4504850500512585-1.6291755646047098E-5i</t>
  </si>
  <si>
    <t>1.450190905149526-1.572466244580208E-5i</t>
  </si>
  <si>
    <t>1.4499010902651754-1.533396403950507E-5i</t>
  </si>
  <si>
    <t>1.4496152386792054-1.5084119170790572E-5i</t>
  </si>
  <si>
    <t>1.449333018872608-1.4949702563891926E-5i</t>
  </si>
  <si>
    <t>1.4490541287599032-1.4912223999129364E-5i</t>
  </si>
  <si>
    <t>1.468981355122798-1.1907611065482807E-6i</t>
  </si>
  <si>
    <t>1.4678744737045246-1.5755774581557511E-6i</t>
  </si>
  <si>
    <t>1.4668435044367314-2.133793174071056E-6i</t>
  </si>
  <si>
    <t>1.4658806943650509-2.929644573730263E-6i</t>
  </si>
  <si>
    <t>1.4649793370298103-3.995831141017073E-6i</t>
  </si>
  <si>
    <t>1.4641336152459656-5.253328585738884E-6i</t>
  </si>
  <si>
    <t>1.4633383608966009-6.436812819287E-6i</t>
  </si>
  <si>
    <t>1.462588759457537-7.211406456471063E-6i</t>
  </si>
  <si>
    <t>1.4618803422585243-7.45040853709014E-6i</t>
  </si>
  <si>
    <t>1.4612091715612046-7.195666863781185E-6i</t>
  </si>
  <si>
    <t>1.4605717341962563-6.524809310542587E-6i</t>
  </si>
  <si>
    <t>1.4599649047869443-5.647157848827235E-6i</t>
  </si>
  <si>
    <t>1.459386049771323-4.809108636157214E-6i</t>
  </si>
  <si>
    <t>1.458832910543543-4.132418476702793E-6i</t>
  </si>
  <si>
    <t>1.4583034424728205-3.630299992605479E-6i</t>
  </si>
  <si>
    <t>1.4577957559819026-3.2760472538575813E-6i</t>
  </si>
  <si>
    <t>1.4573081066974218-3.0395540898336234E-6i</t>
  </si>
  <si>
    <t>1.4568388905195235-2.8984191496364927E-6i</t>
  </si>
  <si>
    <t>1.4563866345063758-2.839771113831667E-6i</t>
  </si>
  <si>
    <t>1.455949984642598-2.8601525758776995E-6i</t>
  </si>
  <si>
    <t>1.45552769184996-2.966210351830772E-6i</t>
  </si>
  <si>
    <t>1.4551185968077862-3.177976679489066E-6i</t>
  </si>
  <si>
    <t>1.4547216133235323-3.5369024690586802E-6i</t>
  </si>
  <si>
    <t>1.4543357119263354-4.125723291291814E-6i</t>
  </si>
  <si>
    <t>1.453959916601191-5.099759849319264E-6i</t>
  </si>
  <si>
    <t>1.4535932741176596-6.709294189209293E-6i</t>
  </si>
  <si>
    <t>1.4532348054600435-9.558646215754829E-6i</t>
  </si>
  <si>
    <t>1.4528839760111854-1.4973277032313893E-5i</t>
  </si>
  <si>
    <t>1.4525418162749588-2.4728351459970767E-5i</t>
  </si>
  <si>
    <t>1.4522111804221467-3.975529618601154E-5i</t>
  </si>
  <si>
    <t>1.4518996891829783-5.8149824997647375E-5i</t>
  </si>
  <si>
    <t>1.4516090624434097-6.0397850099204495E-5i</t>
  </si>
  <si>
    <t>1.4513116019452437-4.4019157889158555E-5i</t>
  </si>
  <si>
    <t>1.4510058055360737-3.0331584841853743E-5i</t>
  </si>
  <si>
    <t>1.4507011246051151-2.2297419025978964E-5i</t>
  </si>
  <si>
    <t>1.4504005828410806-1.7649667006667306E-5i</t>
  </si>
  <si>
    <t>1.4501045675680593-1.4842073172472762E-5i</t>
  </si>
  <si>
    <t>1.4498128338391503-1.3074697125795298E-5i</t>
  </si>
  <si>
    <t>1.4495250213180924-1.1933456137365615E-5i</t>
  </si>
  <si>
    <t>1.4492407764270454-1.1195254188178002E-5i</t>
  </si>
  <si>
    <t>1.448959781823654-1.0727629475503818E-5i</t>
  </si>
  <si>
    <t>1.4689789156255968-1.762391531333398E-6i</t>
  </si>
  <si>
    <t>1.4678713641166996-2.425418468413595E-6i</t>
  </si>
  <si>
    <t>1.466839647313059-3.4409757978006456E-6i</t>
  </si>
  <si>
    <t>1.4658761190890137-4.918079172687048E-6i</t>
  </si>
  <si>
    <t>1.464974208069575-6.789908317747645E-6i</t>
  </si>
  <si>
    <t>1.464128024098337-8.781357232572948E-6i</t>
  </si>
  <si>
    <t>1.463332184005127-1.0700698770402161E-5i</t>
  </si>
  <si>
    <t>1.462581997619254-1.2457056657698755E-5i</t>
  </si>
  <si>
    <t>1.461873364557834-1.3748334455239006E-5i</t>
  </si>
  <si>
    <t>1.4612022489032424-1.4048844762006639E-5i</t>
  </si>
  <si>
    <t>1.460564504380003-1.3272026600661199E-5i</t>
  </si>
  <si>
    <t>1.4599565902652634-1.2006783970662974E-5i</t>
  </si>
  <si>
    <t>1.4593758513618789-1.0860424614283866E-5i</t>
  </si>
  <si>
    <t>1.4588200859418914-1.0112775856583754E-5i</t>
  </si>
  <si>
    <t>1.4582872238697173-9.840056054719433E-6i</t>
  </si>
  <si>
    <t>1.4577752448204697-1.0078900538999358E-5i</t>
  </si>
  <si>
    <t>1.4572821716628899-1.0922996401529409E-5i</t>
  </si>
  <si>
    <t>1.4568060804858711-1.255834462878706E-5i</t>
  </si>
  <si>
    <t>1.4563449151728467-1.528685045462083E-5i</t>
  </si>
  <si>
    <t>1.455896441645326-2.00455884226409E-5i</t>
  </si>
  <si>
    <t>1.45545878916297-2.8850907547250787E-5i</t>
  </si>
  <si>
    <t>1.4550330153579503-4.431050924848823E-5i</t>
  </si>
  <si>
    <t>1.4546149734841944-6.020206015938596E-5i</t>
  </si>
  <si>
    <t>1.4541906390549724-9.271960294172494E-5i</t>
  </si>
  <si>
    <t>1.4537663266455256-1.6134404288073253E-4i</t>
  </si>
  <si>
    <t>1.4533092567924097-2.953393742956716E-4i</t>
  </si>
  <si>
    <t>1.45368836794331-4.5810666637441616E-4i</t>
  </si>
  <si>
    <t>1.4532431835781467-2.198776765285786E-4i</t>
  </si>
  <si>
    <t>1.4528461214819512-1.2887469881044962E-4i</t>
  </si>
  <si>
    <t>1.45247548390541-8.584836234412037E-5i</t>
  </si>
  <si>
    <t>1.4521239940495945-6.268139527555168E-5i</t>
  </si>
  <si>
    <t>1.4517867799074795-4.898400129065799E-5i</t>
  </si>
  <si>
    <t>1.4514606643115082-4.0300298506642924E-5i</t>
  </si>
  <si>
    <t>1.4511435400795232-3.450076286727655E-5i</t>
  </si>
  <si>
    <t>1.4508339478881491-3.0475871067635603E-5i</t>
  </si>
  <si>
    <t>1.4505308257570975-2.7605335614366882E-5i</t>
  </si>
  <si>
    <t>1.450233363718169-2.5521668132027238E-5i</t>
  </si>
  <si>
    <t>1.4499409182454046-2.399642111915111E-5i</t>
  </si>
  <si>
    <t>1.4496529603764179-2.2881762046456905E-5i</t>
  </si>
  <si>
    <t>1.4493690432036803-2.207874186740518E-5i</t>
  </si>
  <si>
    <t>1.449088780774455-2.1519232723279126E-5i</t>
  </si>
  <si>
    <t>1.4689813737690989-1.1830471636216674E-6i</t>
  </si>
  <si>
    <t>1.4678744983113574-1.5624445502556397E-6i</t>
  </si>
  <si>
    <t>1.466843534133922-2.1119098403488003E-6i</t>
  </si>
  <si>
    <t>1.4658807250932282-2.896976283352302E-6i</t>
  </si>
  <si>
    <t>1.4649793644234184-3.955928799556249E-6i</t>
  </si>
  <si>
    <t>1.4641336418539523-5.212458341354454E-6i</t>
  </si>
  <si>
    <t>1.4633383942416593-6.39536057265222E-6i</t>
  </si>
  <si>
    <t>1.4625888041499615-7.16334103528624E-6i</t>
  </si>
  <si>
    <t>1.4618803956178854-7.3895454268983635E-6i</t>
  </si>
  <si>
    <t>1.4612092281874391-7.123893796195293E-6i</t>
  </si>
  <si>
    <t>1.4605717962330718-6.449457704626844E-6i</t>
  </si>
  <si>
    <t>1.459964981450905-5.571791901206905E-6i</t>
  </si>
  <si>
    <t>1.4593861515171758-4.7325347770408705E-6i</t>
  </si>
  <si>
    <t>1.4588330478797649-4.051400286289385E-6i</t>
  </si>
  <si>
    <t>1.4583036271986896-3.540651151317499E-6i</t>
  </si>
  <si>
    <t>1.4577960026048467-3.172536008816708E-6i</t>
  </si>
  <si>
    <t>1.457308433931881-2.915316483544124E-6i</t>
  </si>
  <si>
    <t>1.4568393231422563-2.743958360185658E-6i</t>
  </si>
  <si>
    <t>1.4563872059148621-2.6413930218508626E-6i</t>
  </si>
  <si>
    <t>1.4559507405933685-2.5973658951438E-6i</t>
  </si>
  <si>
    <t>1.4555286960466014-2.6072416079639536E-6i</t>
  </si>
  <si>
    <t>1.4551199393091518-2.671684171936758E-6i</t>
  </si>
  <si>
    <t>1.4547234240250644-2.797606823474618E-6i</t>
  </si>
  <si>
    <t>1.4543381784316332-2.9992152623941012E-6i</t>
  </si>
  <si>
    <t>1.4539632921644312-3.304997803329154E-6i</t>
  </si>
  <si>
    <t>1.4535979095180123-3.7695216756397996E-6i</t>
  </si>
  <si>
    <t>1.4532412402130352-4.481155582917906E-6i</t>
  </si>
  <si>
    <t>1.4528925080994495-5.506113955383153E-6i</t>
  </si>
  <si>
    <t>1.4525508378972771-7.108013043234559E-6i</t>
  </si>
  <si>
    <t>1.4522154902005109-9.854527467794041E-6i</t>
  </si>
  <si>
    <t>1.451886092415894-1.478037151955814E-5i</t>
  </si>
  <si>
    <t>1.4515634839414318-2.295238488658699E-5i</t>
  </si>
  <si>
    <t>1.4512482892037866-3.4070066981253515E-5i</t>
  </si>
  <si>
    <t>1.450941771552732-5.019875884111487E-5i</t>
  </si>
  <si>
    <t>1.4506511808276623-7.113781746947099E-5i</t>
  </si>
  <si>
    <t>1.4503836818072424-8.047675861687665E-5i</t>
  </si>
  <si>
    <t>1.4501141664187212-6.512736348837593E-5i</t>
  </si>
  <si>
    <t>1.449830758389243-4.702496007604491E-5i</t>
  </si>
  <si>
    <t>1.4495434963069502-3.4996502087550425E-5i</t>
  </si>
  <si>
    <t>1.4492577844149308-2.7646742777794003E-5i</t>
  </si>
  <si>
    <t>1.4489750568539392-2.307803340367203E-5i</t>
  </si>
  <si>
    <t>p(um)</t>
  </si>
  <si>
    <t>Neff</t>
  </si>
  <si>
    <t>1.4605729892746369-2.004334058222227E-6i</t>
  </si>
  <si>
    <t>1.4600647318857018-2.002427244629503E-6i</t>
  </si>
  <si>
    <t>1.4595809426827315-2.2103230666578425E-6i</t>
  </si>
  <si>
    <t>1.4591196822180026-2.77382444623121E-6i</t>
  </si>
  <si>
    <t>1.4586793200305714-4.004837968576654E-6i</t>
  </si>
  <si>
    <t>1.4582589977157452-6.309069307417249E-6i</t>
  </si>
  <si>
    <t>1.4574764167318066-7.746901118609219E-6i</t>
  </si>
  <si>
    <t>1.4571068059339822-5.373644286226141E-6i</t>
  </si>
  <si>
    <t>1.4567499730676965-3.723607962379621E-6i</t>
  </si>
  <si>
    <t>1.4564059815072992-2.778586694789522E-6i</t>
  </si>
  <si>
    <t>1.4560742044197423-2.2288954573053383E-6i</t>
  </si>
  <si>
    <t>1.4557538391164764-1.8931018344970425E-6i</t>
  </si>
  <si>
    <t>1.455444093925081-1.6790790467012744E-6i</t>
  </si>
  <si>
    <t>1.460573005600268-1.877110824993544E-6i</t>
  </si>
  <si>
    <t>1.4600647767187787-1.8069042598479205E-6i</t>
  </si>
  <si>
    <t>1.4595810230672464-1.8834047129397051E-6i</t>
  </si>
  <si>
    <t>1.4591197774289484-2.1809457184192946E-6i</t>
  </si>
  <si>
    <t>1.458679257070978-2.870614573427527E-6i</t>
  </si>
  <si>
    <t>1.458257977713295-4.340489909417735E-6i</t>
  </si>
  <si>
    <t>1.4578553253983924-7.182288884673268E-6i</t>
  </si>
  <si>
    <t>1.4574722563820783-1.0299780299212323E-5i</t>
  </si>
  <si>
    <t>1.457106042842876-9.354512356942543E-6i</t>
  </si>
  <si>
    <t>1.45675094232758-6.35234569737555E-6i</t>
  </si>
  <si>
    <t>1.456407201961241-4.3105919566893035E-6i</t>
  </si>
  <si>
    <t>1.4560753134325435-3.1680880606273678E-6i</t>
  </si>
  <si>
    <t>1.4557547962661959-2.5135899207605287E-6i</t>
  </si>
  <si>
    <t>1.4554449216144174-2.1174994557858245E-6i</t>
  </si>
  <si>
    <t>1.4605730369780328-1.7650398523888751E-6i</t>
  </si>
  <si>
    <t>1.460064843241804-1.645688658471572E-6i</t>
  </si>
  <si>
    <t>1.4595811422757425-1.632538899263238E-6i</t>
  </si>
  <si>
    <t>1.459119969414927-1.7574368859057924E-6i</t>
  </si>
  <si>
    <t>1.4586795192381952-2.0929778983177866E-6i</t>
  </si>
  <si>
    <t>1.458258141287174-2.8128314270262904E-6i</t>
  </si>
  <si>
    <t>1.457854422452497-4.327017511184797E-6i</t>
  </si>
  <si>
    <t>1.457467707611571-7.430914242549998E-6i</t>
  </si>
  <si>
    <t>1.4570994734433056-1.1868504886378584E-5i</t>
  </si>
  <si>
    <t>1.4567490073977458-1.2124963339091502E-5i</t>
  </si>
  <si>
    <t>1.456408342986521-8.322125297171255E-6i</t>
  </si>
  <si>
    <t>1.456076981195658-5.467869326863693E-6i</t>
  </si>
  <si>
    <t>1.4557563266860352-3.891950036182583E-6i</t>
  </si>
  <si>
    <t>1.4554462337036622-3.0113073649008165E-6i</t>
  </si>
  <si>
    <t>1.4605730785032494-1.6681692710350415E-6i</t>
  </si>
  <si>
    <t>1.460064920698689-1.5152291807377213E-6i</t>
  </si>
  <si>
    <t>1.4595812742487548-1.444110089066694E-6i</t>
  </si>
  <si>
    <t>1.459120183647069-1.4650392924128049E-6i</t>
  </si>
  <si>
    <t>1.4586798542202664-1.602863976392389E-6i</t>
  </si>
  <si>
    <t>1.458258631768752-1.919160034173166E-6i</t>
  </si>
  <si>
    <t>1.4578549868745851-2.558269223398313E-6i</t>
  </si>
  <si>
    <t>1.4574675413595595-3.863497754140475E-6i</t>
  </si>
  <si>
    <t>1.4570953525511756-6.625584039524641E-6i</t>
  </si>
  <si>
    <t>1.4567392767451859-1.186224328546965E-5i</t>
  </si>
  <si>
    <t>1.456402318122707-1.5960173897662193E-5i</t>
  </si>
  <si>
    <t>1.4560774325507313-1.2459114350439293E-5i</t>
  </si>
  <si>
    <t>1.4557585678873612-7.948306816827142E-6i</t>
  </si>
  <si>
    <t>1.4554484605534754-5.352236588124499E-6i</t>
  </si>
  <si>
    <t>1.460573126337657-1.5855371559919263E-6i</t>
  </si>
  <si>
    <t>1.4600650021140227-1.4107198486564754E-6i</t>
  </si>
  <si>
    <t>1.459581405282262-1.3035219668330528E-6i</t>
  </si>
  <si>
    <t>1.4590308330522805-8.347229248299172E-7i</t>
  </si>
  <si>
    <t>1.4586801695957927-1.296421043998921E-6i</t>
  </si>
  <si>
    <t>1.4582591135146914-1.4184416612038413E-6i</t>
  </si>
  <si>
    <t>1.4578557108552175-1.673174320463813E-6i</t>
  </si>
  <si>
    <t>1.4574685568776293-2.156873636560249E-6i</t>
  </si>
  <si>
    <t>1.4570963392279017-3.089120733284555E-6i</t>
  </si>
  <si>
    <t>1.4567379025650788-4.99391796319794E-6i</t>
  </si>
  <si>
    <t>1.45639276933059-9.050907236565447E-6i</t>
  </si>
  <si>
    <t>1.4560633314029434-1.6290730737421346E-5i</t>
  </si>
  <si>
    <t>1.4557530741470304-1.9813434965608807E-5i</t>
  </si>
  <si>
    <t>1.4554503432613308-1.4096933212943999E-5i</t>
  </si>
  <si>
    <t>1.4556689406798744-4.873759154418446E-6i</t>
  </si>
  <si>
    <t>1.4560610456860703-5.4555250456542896E-6i</t>
  </si>
  <si>
    <t>1.4557388165067138-9.941028943042314E-6i</t>
  </si>
  <si>
    <t>1.4554302493528217-1.857059739096157E-5i</t>
  </si>
  <si>
    <t>1.4551415551675804-2.555164342979176E-5i</t>
  </si>
  <si>
    <t>1.4548618060514316-1.958348185003244E-5i</t>
  </si>
  <si>
    <t>1.454581560828238-1.2212903688717424E-5i</t>
  </si>
  <si>
    <t>1.4543064818747446-8.100100398599145E-6i</t>
  </si>
  <si>
    <t>1.4540386089372412-5.907030423231468E-6i</t>
  </si>
  <si>
    <t>1.4537778965217762-4.657026310991209E-6i</t>
  </si>
  <si>
    <t>1.4535239018009645-3.894358904221075E-6i</t>
  </si>
  <si>
    <t>1.4532761499282498-3.404065355347841E-6i</t>
  </si>
  <si>
    <t>1.45303419818578-3.0774766071633085E-6i</t>
  </si>
  <si>
    <t>1.4527976423819164-2.855623705033079E-6i</t>
  </si>
  <si>
    <t>1.4525661130541703-2.704453727122693E-6i</t>
  </si>
  <si>
    <t>1.4523392707609775-2.6032393573242335E-6i</t>
  </si>
  <si>
    <t>1.4521168021113178-2.538805347677137E-6i</t>
  </si>
  <si>
    <t>1.451898416604711-2.5024665475919647E-6i</t>
  </si>
  <si>
    <t>1.451683844097954-2.488319600380363E-6i</t>
  </si>
  <si>
    <t>1.4556718220055769-2.536339193767039E-6i</t>
  </si>
  <si>
    <t>1.4560638837830888-2.1530867337883986E-6i</t>
  </si>
  <si>
    <t>1.4557421633063867-3.0560351132785555E-6i</t>
  </si>
  <si>
    <t>1.4554304324886542-4.752214664767281E-6i</t>
  </si>
  <si>
    <t>1.455127934778427-8.159285042722796E-6i</t>
  </si>
  <si>
    <t>1.4548351071914283-1.526778271277137E-5i</t>
  </si>
  <si>
    <t>1.4545569783616157-2.729896918031964E-5i</t>
  </si>
  <si>
    <t>1.4542995299530665-3.2523686716521294E-5i</t>
  </si>
  <si>
    <t>1.4540436697282233-2.2737154832725084E-5i</t>
  </si>
  <si>
    <t>1.4537848197989125-1.4276136605545833E-5i</t>
  </si>
  <si>
    <t>1.4535301136784124-9.693915136173096E-6i</t>
  </si>
  <si>
    <t>1.4532814051653242-7.200977257484467E-6i</t>
  </si>
  <si>
    <t>1.4530386559230375-5.746351711203818E-6i</t>
  </si>
  <si>
    <t>1.4528014843746997-4.840977219161262E-6i</t>
  </si>
  <si>
    <t>1.45256948354713-4.249261817392557E-6i</t>
  </si>
  <si>
    <t>1.452342276728456-3.849417218206086E-6i</t>
  </si>
  <si>
    <t>1.452119522253324-3.574055288636416E-6i</t>
  </si>
  <si>
    <t>1.4519009093955448-3.3836212945262985E-6i</t>
  </si>
  <si>
    <t>1.4516861536646044-3.2537139518647E-6i</t>
  </si>
  <si>
    <t>1.455673624117416-1.706359051464286E-6i</t>
  </si>
  <si>
    <t>1.456065644642327-1.198827364440329E-6i</t>
  </si>
  <si>
    <t>1.455744678446319-1.4348629208593778E-6i</t>
  </si>
  <si>
    <t>1.4554340280005686-1.800752389340067E-6i</t>
  </si>
  <si>
    <t>1.4551328693856438-2.3902840913963744E-6i</t>
  </si>
  <si>
    <t>1.4548404038236726-3.392323166569164E-6i</t>
  </si>
  <si>
    <t>1.4545558509815548-5.160874127674392E-6i</t>
  </si>
  <si>
    <t>1.4542784852454662-8.537774230067364E-6i</t>
  </si>
  <si>
    <t>1.454008433480792-1.532072585614352E-5i</t>
  </si>
  <si>
    <t>1.4537486984375165-2.7749919863232102E-5i</t>
  </si>
  <si>
    <t>1.4535086929134895-4.2387589610358854E-5i</t>
  </si>
  <si>
    <t>1.4532831640649726-3.824904438430988E-5i</t>
  </si>
  <si>
    <t>1.4530484870333293-2.4791857510796735E-5i</t>
  </si>
  <si>
    <t>1.4528114930462241-1.6224047054977583E-5i</t>
  </si>
  <si>
    <t>1.4525781906091875-1.1553165050392896E-5i</t>
  </si>
  <si>
    <t>1.4523496978139314-8.889848317785874E-6i</t>
  </si>
  <si>
    <t>1.4521259048572093-7.267460698822963E-6i</t>
  </si>
  <si>
    <t>1.451906484836628-6.222412003546433E-6i</t>
  </si>
  <si>
    <t>1.4516911019571548-5.520628536038152E-6i</t>
  </si>
  <si>
    <t>1.4543709825727436-1.2070934107883607E-6i</t>
  </si>
  <si>
    <t>1.456066711614113-8.456617240903671E-7i</t>
  </si>
  <si>
    <t>1.4557461014167998-9.226028964900467E-7i</t>
  </si>
  <si>
    <t>1.4554359477832204-1.0310864408829583E-6i</t>
  </si>
  <si>
    <t>1.4551354954798652-1.1839949565689456E-6i</t>
  </si>
  <si>
    <t>1.4548440358783041-1.4007006752262273E-6i</t>
  </si>
  <si>
    <t>1.4545608946907387-1.7152439096667446E-6i</t>
  </si>
  <si>
    <t>1.4542854247417822-2.1920841382073338E-6i</t>
  </si>
  <si>
    <t>1.4540170174337521-2.942128878441537E-6i</t>
  </si>
  <si>
    <t>1.453755049738887-4.097611366976298E-6i</t>
  </si>
  <si>
    <t>1.4534988264102875-6.044954486756438E-6i</t>
  </si>
  <si>
    <t>1.4532478234992208-9.604372995088226E-6i</t>
  </si>
  <si>
    <t>1.4530021991172684-1.6155058807108455E-5i</t>
  </si>
  <si>
    <t>1.4527632127653545-2.730928679420252E-5i</t>
  </si>
  <si>
    <t>1.4525360810668964-4.545264024691182E-5i</t>
  </si>
  <si>
    <t>1.4523329944163463-5.972027509111251E-5i</t>
  </si>
  <si>
    <t>1.452134664827298-4.8083411968537985E-5i</t>
  </si>
  <si>
    <t>1.4519220562218955-3.1845794715712404E-5i</t>
  </si>
  <si>
    <t>1.4517062241753644-2.1807820121962495E-5i</t>
  </si>
  <si>
    <t>1.4480919168242024-3.4449543294048145E-5i</t>
  </si>
  <si>
    <t>1.4494546714513357-4.747130921891533E-5i</t>
  </si>
  <si>
    <t>1.44926567427949-6.420096527772631E-5i</t>
  </si>
  <si>
    <t>1.449083929591561-8.941892177960741E-5i</t>
  </si>
  <si>
    <t>1.4489196453701807-1.2047915749859622E-4i</t>
  </si>
  <si>
    <t>1.4487801214561962-1.3847075910219738E-4i</t>
  </si>
  <si>
    <t>1.4486407845289653-1.2527094301669715E-4i</t>
  </si>
  <si>
    <t>1.4484816942939964-1.0118456027592078E-4i</t>
  </si>
  <si>
    <t>1.4483104991549713-8.094622870087746E-5i</t>
  </si>
  <si>
    <t>1.4481346789176117-6.617661166626187E-5i</t>
  </si>
  <si>
    <t>1.4479576091339397-5.562931809135337E-5i</t>
  </si>
  <si>
    <t>1.4516453266967169-2.163346169842223E-5i</t>
  </si>
  <si>
    <t>1.449986879465853-3.194765521257419E-5i</t>
  </si>
  <si>
    <t>1.4478918355088357-4.552561382674545E-5i</t>
  </si>
  <si>
    <t>1.451030067959864-7.551812361368873E-5i</t>
  </si>
  <si>
    <t>1.4508641947758865-8.52950959109329E-5i</t>
  </si>
  <si>
    <t>1.450690980059059-6.657759249970439E-5i</t>
  </si>
  <si>
    <t>1.4505006076909588-4.694256836116456E-5i</t>
  </si>
  <si>
    <t>1.4503053080804456-3.41429582321917E-5i</t>
  </si>
  <si>
    <t>1.4501105574202795-2.6221116637329456E-5i</t>
  </si>
  <si>
    <t>1.4499178299176967-2.117703083991941E-5i</t>
  </si>
  <si>
    <t>1.449727368977842-1.7832453993716442E-5i</t>
  </si>
  <si>
    <t>1.4591208058326817-1.5962291467166036E-6i</t>
  </si>
  <si>
    <t>1.4586806532765837-2.001508380753391E-6i</t>
  </si>
  <si>
    <t>1.4582598872108994-2.877365553480646E-6i</t>
  </si>
  <si>
    <t>1.457857706072319-4.297317321334026E-6i</t>
  </si>
  <si>
    <t>1.4574734025282063-4.993673958882894E-6i</t>
  </si>
  <si>
    <t>1.4571039916439217-3.993662866348141E-6i</t>
  </si>
  <si>
    <t>1.457856719340826-3.0734376053135225E-6i</t>
  </si>
  <si>
    <t>1.4574709817496498-4.832414300961197E-6i</t>
  </si>
  <si>
    <t>1.4571023269758703-5.8925304200192985E-6i</t>
  </si>
  <si>
    <t>1.4567475393895866-4.729596292132176E-6i</t>
  </si>
  <si>
    <t>1.456404336417621-3.289850106828625E-6i</t>
  </si>
  <si>
    <t>1.457099151846426-5.009548827385536E-6i</t>
  </si>
  <si>
    <t>1.4567446501170314-6.966130552082885E-6i</t>
  </si>
  <si>
    <t>1.456403969599695-6.0965643148366205E-6i</t>
  </si>
  <si>
    <t>1.4560734396448582-4.191351554639597E-6i</t>
  </si>
  <si>
    <t>1.4563989141053983-7.401821625898567E-6i</t>
  </si>
  <si>
    <t>1.4560714372136507-8.345821953214551E-6i</t>
  </si>
  <si>
    <t>1.4557537948515007-6.094027690331204E-6i</t>
  </si>
  <si>
    <t>1.4554445229235355-4.101064813509178E-6i</t>
  </si>
  <si>
    <t>1.4557473261898612-9.611458668919231E-6i</t>
  </si>
  <si>
    <t>1.4554429093749808-9.909493387687698E-6i</t>
  </si>
  <si>
    <t>1.4551456222139478-6.8889434025521045E-6i</t>
  </si>
  <si>
    <t>1.4551361959173448-1.0967286387253696E-5i</t>
  </si>
  <si>
    <t>1.4548517873784816-1.2912092062894146E-5i</t>
  </si>
  <si>
    <t>1.4545739402992834-9.480458589987628E-6i</t>
  </si>
  <si>
    <t>1.4543004062851839-6.259462597347319E-6i</t>
  </si>
  <si>
    <t>1.4540332861688943-4.439849020850686E-6i</t>
  </si>
  <si>
    <t>1.454560342630114-9.287946319101213E-6i</t>
  </si>
  <si>
    <t>1.4542896138511374-1.5086529682269387E-5i</t>
  </si>
  <si>
    <t>1.4540310352857704-1.5850358084183804E-5i</t>
  </si>
  <si>
    <t>1.4537754762239876-1.1164084490714674E-5i</t>
  </si>
  <si>
    <t>1.4535225418554192-7.460664351954398E-6i</t>
  </si>
  <si>
    <t>1.453757745784864-9.12081495866498E-6i</t>
  </si>
  <si>
    <t>1.453505523512479-1.5652042331393303E-5i</t>
  </si>
  <si>
    <t>1.4532658863455732-2.134445264927864E-5i</t>
  </si>
  <si>
    <t>1.4530334726885352-1.8498013483767344E-5i</t>
  </si>
  <si>
    <t>1.45277720429712-9.30780614654345E-6i</t>
  </si>
  <si>
    <t>1.4525451152949407-1.5349817889025225E-5i</t>
  </si>
  <si>
    <t>1.4523218589846105-2.3774542215775103E-5i</t>
  </si>
  <si>
    <t>1.452110463072093-2.872523887292622E-5i</t>
  </si>
  <si>
    <t>1.4519022352894562-2.3803772326599158E-5i</t>
  </si>
  <si>
    <t>1.451690732839261-1.6810320466723765E-5i</t>
  </si>
  <si>
    <t>1.4514795151476496-1.2106133556557272E-5i</t>
  </si>
  <si>
    <t>1.4510364044780468-2.620019205785342E-5i</t>
  </si>
  <si>
    <t>1.450841244034844-3.616327576024118E-5i</t>
  </si>
  <si>
    <t>1.4506562416607354-4.024887430071635E-5i</t>
  </si>
  <si>
    <t>1.4504714430071526-3.416671524308809E-5i</t>
  </si>
  <si>
    <t>1.4489705533229988-8.397717703225343E-6i</t>
  </si>
  <si>
    <t>1.4487894880628431-7.972275126197214E-6i</t>
  </si>
  <si>
    <t>1.4486096874682597-7.669301172508818E-6i</t>
  </si>
  <si>
    <t>1.4484310380915593-7.469765853881721E-6i</t>
  </si>
  <si>
    <t>1.4489318643202593-4.1534579913475604E-5i</t>
  </si>
  <si>
    <t>1.4487572263370665-5.2597675498798856E-5i</t>
  </si>
  <si>
    <t>1.448590316225489-6.0930151777186225E-5i</t>
  </si>
  <si>
    <t>1.4484272881374327-6.155145399495936E-5i</t>
  </si>
  <si>
    <t>1.4482617274057392-5.5551880641407396E-5i</t>
  </si>
  <si>
    <t>1.44809180888213-4.763091963356957E-5i</t>
  </si>
  <si>
    <t>1.4479190388569818-4.052322922644073E-5i</t>
  </si>
  <si>
    <t>1.4574819610664203-7.411436347180906E-6i</t>
  </si>
  <si>
    <t>1.4571106621834409-5.069309125057406E-6i</t>
  </si>
  <si>
    <t>1.4595792176968707-3.963101397421083E-6i</t>
  </si>
  <si>
    <t>1.459117361759263-5.504844393073938E-6i</t>
  </si>
  <si>
    <t>1.4586766534974993-8.689672312247884E-6i</t>
  </si>
  <si>
    <t>1.4582578201950476-1.4110126933346564E-5i</t>
  </si>
  <si>
    <t>1.4578625550491162-1.724937552539726E-5i</t>
  </si>
  <si>
    <t>1.4574826047940992-1.3160445092293474E-5i</t>
  </si>
  <si>
    <t>1.4571127939021566-8.478256296759551E-6i</t>
  </si>
  <si>
    <t>1.4564139031287808-7.009751977670952E-6i</t>
  </si>
  <si>
    <t>1.4560813911251507-5.034868100549891E-6i</t>
  </si>
  <si>
    <t>1.4557604165765459-3.909317957842168E-6i</t>
  </si>
  <si>
    <t>1.4554502158038756-3.223369406586018E-6i</t>
  </si>
  <si>
    <t>1.4567583660810342-1.0681944089795334E-5i</t>
  </si>
  <si>
    <t>1.4578525099728423-1.6274872831664577E-5i</t>
  </si>
  <si>
    <t>1.4574752447890302-2.1767258623728427E-5i</t>
  </si>
  <si>
    <t>1.457113397133106-1.7028666376640453E-5i</t>
  </si>
  <si>
    <t>1.4567566105363223-2.471119984892815E-5i</t>
  </si>
  <si>
    <t>1.456417824427163-1.5480041191275865E-5i</t>
  </si>
  <si>
    <t>1.456085687146234-9.678404928478192E-6i</t>
  </si>
  <si>
    <t>1.4574622405795201-1.6336653630639608E-5i</t>
  </si>
  <si>
    <t>1.4570987007857286-2.6429034286736326E-5i</t>
  </si>
  <si>
    <t>1.456731657915799-2.5024844498115484E-5i</t>
  </si>
  <si>
    <t>1.4564033867033381-3.6168868802945185E-5i</t>
  </si>
  <si>
    <t>1.4560883920942125-2.7248372704870002E-5i</t>
  </si>
  <si>
    <t>1.4560508799296297-3.109600045544511E-5i</t>
  </si>
  <si>
    <t>1.455750047487-4.766434966608953E-5i</t>
  </si>
  <si>
    <t>1.4554638376725035-3.621139164170514E-5i</t>
  </si>
  <si>
    <t>1.455167116584757-2.1055282000666458E-5i</t>
  </si>
  <si>
    <t>1.4559113994147315-1.0493389524677468E-5i</t>
  </si>
  <si>
    <t>1.4557272113500952-1.4382355342807305E-5i</t>
  </si>
  <si>
    <t>1.455412942759882-2.7754016894836193E-5i</t>
  </si>
  <si>
    <t>1.4528617191989288-5.022750026078636E-5i</t>
  </si>
  <si>
    <t>1.454866955731408-6.173197549733502E-5i</t>
  </si>
  <si>
    <t>1.4546027630539795-3.792570021165656E-5i</t>
  </si>
  <si>
    <t>1.4543274209760344-2.2301967534085634E-5i</t>
  </si>
  <si>
    <t>1.4540570247348887-1.4631586493922437E-5i</t>
  </si>
  <si>
    <t>1.4537941541134283-1.0602005117541512E-5i</t>
  </si>
  <si>
    <t>1.4535385568942614-8.280027824745992E-6i</t>
  </si>
  <si>
    <t>1.454531836915652-3.1015062457954106E-5i</t>
  </si>
  <si>
    <t>1.4542580274948127-5.956583891819504E-5i</t>
  </si>
  <si>
    <t>1.454032003494742-8.97474680331552E-5i</t>
  </si>
  <si>
    <t>1.453812092514772-6.191010833156432E-5i</t>
  </si>
  <si>
    <t>1.4535609546987265-3.572226105178955E-5i</t>
  </si>
  <si>
    <t>1.453308835705857-2.274088426213125E-5i</t>
  </si>
  <si>
    <t>1.4530626688216974-1.605669256850606E-5i</t>
  </si>
  <si>
    <t>1.452822874046239-1.2277571887122749E-5i</t>
  </si>
  <si>
    <t>1.4532127044967156-6.495470968586036E-5i</t>
  </si>
  <si>
    <t>1.4529961432069236-1.183118825278774E-4i</t>
  </si>
  <si>
    <t>1.4528394924626824-1.105103476482156E-4i</t>
  </si>
  <si>
    <t>1.4526251508747028-6.444616024473155E-5i</t>
  </si>
  <si>
    <t>1.4495394225247313-2.5561503977884395E-4i</t>
  </si>
  <si>
    <t>1.4496603266361603-3.7907104383427126E-4i</t>
  </si>
  <si>
    <t>1.4492707055643579-4.143265231992673E-4i</t>
  </si>
  <si>
    <t>1.449041426722452-2.6699833546025013E-4i</t>
  </si>
  <si>
    <t>1.4488272855167827-1.9314927178803223E-4i</t>
  </si>
  <si>
    <t>1.4430594966084356-4.3966635275504963E-4i</t>
  </si>
  <si>
    <t>1.4427251542137107-4.4171490497175493E-4i</t>
  </si>
  <si>
    <t>1.4570213768507112-3.3200994602511076E-5i</t>
  </si>
  <si>
    <t>1.4577711077054463-4.27095306879692E-5i</t>
  </si>
  <si>
    <t>1.4573650181167543-7.477016927605067E-5i</t>
  </si>
  <si>
    <t>1.457012050114646-8.18560368255043E-5i</t>
  </si>
  <si>
    <t>1.4566462153227826-4.996311853347087E-5i</t>
  </si>
  <si>
    <t>1.4565802848608407-1.1941793791598476E-4i</t>
  </si>
  <si>
    <t>1.456282150583407-9.741559832980092E-5i</t>
  </si>
  <si>
    <t>1.4559306033361534-5.27470573776645E-5i</t>
  </si>
  <si>
    <t>1.4555743414124442-3.1160043922731215E-5i</t>
  </si>
  <si>
    <t>1.4569340882789756-6.649071378385142E-5i</t>
  </si>
  <si>
    <t>1.4526636176828678-6.887422044912314E-5i</t>
  </si>
  <si>
    <t>1.4561489179393265-7.741728547985553E-5i</t>
  </si>
  <si>
    <t>1.4545925217357027-1.541889592588404E-4i</t>
  </si>
  <si>
    <t>1.4555990486967745-1.4769694303680552E-4i</t>
  </si>
  <si>
    <t>1.4554238274895308-5.890508809553489E-5i</t>
  </si>
  <si>
    <t>1.4550599924706449-1.152518597145807E-4i</t>
  </si>
  <si>
    <t>1.454742191098432-2.990189715894286E-4i</t>
  </si>
  <si>
    <t>1.4546836200914728-1.727047988341106E-4i</t>
  </si>
  <si>
    <t>1.4543574815690539-8.587994963208191E-5i</t>
  </si>
  <si>
    <t>1.4535833756787822-1.8662334465061826E-4i</t>
  </si>
  <si>
    <t>1.4532567977995383-1.0240379759906798E-4i</t>
  </si>
  <si>
    <t>1.452952550250418-6.523328332458384E-5i</t>
  </si>
  <si>
    <t>1.4532723328299708-3.463599550427321E-4i</t>
  </si>
  <si>
    <t>1.4537309088887458-1.6535540288818191E-4i</t>
  </si>
  <si>
    <t>1.451765018895338-1.790367478621679E-4i</t>
  </si>
  <si>
    <t>1.451780137041438-1.1505396250305649E-4i</t>
  </si>
  <si>
    <t>1.451498939664526-8.311773971752901E-5i</t>
  </si>
  <si>
    <t>1.4499384702990732-1.7649273358764792E-4i</t>
  </si>
  <si>
    <t>1.449603507963367-2.2071433132343814E-4i</t>
  </si>
  <si>
    <t>1.4492481077930384-2.671415825932266E-4i</t>
  </si>
  <si>
    <t>1.4502090730182722-2.2918689845046977E-4i</t>
  </si>
  <si>
    <t>1.4499859719679544-1.8388192342911456E-4i</t>
  </si>
  <si>
    <t>1.4499180993184988-1.8698450954073384E-4i</t>
  </si>
  <si>
    <t>1.449649654188554-1.5550218583081104E-4i</t>
  </si>
  <si>
    <t>1.4493967892910093-1.3231842693365472E-4i</t>
  </si>
  <si>
    <t>1.4491550852219397-1.1517788825330972E-4i</t>
  </si>
  <si>
    <t>1.4489216973950403-1.0237685271652984E-4i</t>
  </si>
  <si>
    <t>1.44836192373267-6.808942790484063E-5i</t>
  </si>
  <si>
    <t>1.4481279347167606-8.202861308932117E-5i</t>
  </si>
  <si>
    <t>1.4478962159911217-1.0157529544665507E-4i</t>
  </si>
  <si>
    <t>1.4476697963527287-1.276355348170277E-4i</t>
  </si>
  <si>
    <t>1.447455447446343-1.5820220021105824E-4i</t>
  </si>
  <si>
    <t>1.4472575286317266-1.7797233245195345E-4i</t>
  </si>
  <si>
    <t>1.4470529886442225-1.780395853019305E-4i</t>
  </si>
  <si>
    <t>1.4468350124489797-1.7806901230426922E-4i</t>
  </si>
  <si>
    <t>1.4466120299642529-1.835556700298231E-4i</t>
  </si>
  <si>
    <t>1.4463880656150374-1.9363807331329255E-4i</t>
  </si>
  <si>
    <t>1.446164688577451-2.071273338659729E-4i</t>
  </si>
  <si>
    <t>1.445942578542231-2.2314450056527287E-4i</t>
  </si>
  <si>
    <t>1.4457220774450712-2.4106184635944386E-4i</t>
  </si>
  <si>
    <t>1.4455033862413116-2.6040932040701556E-4i</t>
  </si>
  <si>
    <t>1.4452866378086577-2.8081211188776123E-4i</t>
  </si>
  <si>
    <t>1.445071924312275-3.01954804531198E-4i</t>
  </si>
  <si>
    <t>1.4448593085993686-3.235603308727738E-4i</t>
  </si>
  <si>
    <t>1.4446488265234212-3.45376292150412E-4i</t>
  </si>
  <si>
    <t>1.4444404849114418-3.6717011177076175E-4i</t>
  </si>
  <si>
    <t>1.4442342646987747-3.8872932350259313E-4i</t>
  </si>
  <si>
    <t>1.4440301258307566-4.0985445257771654E-4i</t>
  </si>
  <si>
    <t>1.4438280014951226-4.3035221407849164E-4i</t>
  </si>
  <si>
    <t>1.4436277910272182-4.500372965867998E-4i</t>
  </si>
  <si>
    <t>1.4434293532221125-4.6874154664576414E-4i</t>
  </si>
  <si>
    <t>1.4432325137656217-4.86333934214366E-4i</t>
  </si>
  <si>
    <t>1.4430370946229776-5.027199722485143E-4i</t>
  </si>
  <si>
    <t>1.442842916885499-5.178155184942256E-4i</t>
  </si>
  <si>
    <t>1.4426497835249323-5.315467619059673E-4i</t>
  </si>
  <si>
    <t>1.442457481191763-5.438626513128809E-4i</t>
  </si>
  <si>
    <t>1.442265788792093-5.547362702628211E-4i</t>
  </si>
  <si>
    <t>1.4420744790858857-5.641621062756571E-4i</t>
  </si>
  <si>
    <t>1.4418833189597546-5.721629410553177E-4i</t>
  </si>
  <si>
    <t>1.4407278444388785-5.94711439978358E-4i</t>
  </si>
  <si>
    <t>1.4405322734438788-5.954981089545658E-4i</t>
  </si>
  <si>
    <t>1.4403357074931096-5.958808688735653E-4i</t>
  </si>
  <si>
    <t>1.4401381727254916-5.958850887958237E-4i</t>
  </si>
  <si>
    <t>1.4399396213675937-5.955155143105679E-4i</t>
  </si>
  <si>
    <t>1.439739977477918-5.948082263231199E-4i</t>
  </si>
  <si>
    <t>1.4416920830895434-5.787940869645257E-4i</t>
  </si>
  <si>
    <t>1.44150056370545-5.841322345009075E-4i</t>
  </si>
  <si>
    <t>1.441308565297942-5.882666507076931E-4i</t>
  </si>
  <si>
    <t>1.4411158963235837-5.913038240861919E-4i</t>
  </si>
  <si>
    <t>1.4409223711702384-5.933861153838256E-4i</t>
  </si>
  <si>
    <t>1.4395391735271013-5.938172533435659E-4i</t>
  </si>
  <si>
    <t>1.439337149704515-5.925927782135091E-4i</t>
  </si>
  <si>
    <t>1.4391338354237426-5.911770645061783E-4i</t>
  </si>
  <si>
    <t>1.4389291316158974-5.896254375063622E-4i</t>
  </si>
  <si>
    <t>1.4387229219353672-5.88050848423914E-4i</t>
  </si>
  <si>
    <t>1.4385151429700298-5.866486262891061E-4i</t>
  </si>
  <si>
    <t>1.4383058641664495-5.856248166464506E-4i</t>
  </si>
  <si>
    <t>1.438095249936754-5.85070880912772E-4i</t>
  </si>
  <si>
    <t>1.4426576224582515-7.264668973356026E-5i</t>
  </si>
  <si>
    <t>1.4424532503826721-7.393922441302419E-5i</t>
  </si>
  <si>
    <t>1.4422484103796824-7.547657369041603E-5i</t>
  </si>
  <si>
    <t>1.4420430793753813-7.720915076670901E-5i</t>
  </si>
  <si>
    <t>1.441837225329441-7.91024080915206E-5i</t>
  </si>
  <si>
    <t>1.4416308130873332-8.113632717006544E-5i</t>
  </si>
  <si>
    <t>1.4414238122776446-8.330491482242742E-5i</t>
  </si>
  <si>
    <t>1.4412162099441455-8.561006689701497E-5i</t>
  </si>
  <si>
    <t>1.4463902989440065-8.742552027552752E-4i</t>
  </si>
  <si>
    <t>1.4407992533725094-9.051363980305042E-5i</t>
  </si>
  <si>
    <t>1.4405898420131655-9.293983657384603E-5i</t>
  </si>
  <si>
    <t>1.4403796507368547-9.528559077752008E-5i</t>
  </si>
  <si>
    <t>1.44647980866324-2.3641773670493406E-5i</t>
  </si>
  <si>
    <t>1.4462734541136735-2.375234372082292E-5i</t>
  </si>
  <si>
    <t>1.4460675360637836-2.5164712977237137E-5i</t>
  </si>
  <si>
    <t>1.4458619933054748-2.7663337902551164E-5i</t>
  </si>
  <si>
    <t>1.4456567923313017-3.128198508268384E-5i</t>
  </si>
  <si>
    <t>1.4454520349321551-3.62087254208933E-5i</t>
  </si>
  <si>
    <t>1.4237807072411066-9.230782017255235E-4i</t>
  </si>
  <si>
    <t>1.4241131079481621-9.616006495682256E-4i</t>
  </si>
  <si>
    <t>1.436834971570819-8.521825437729575E-4i</t>
  </si>
  <si>
    <t>1.4366312194419084-8.538170159710419E-4i</t>
  </si>
  <si>
    <t>1.4364254197090969-8.548705356230279E-4i</t>
  </si>
  <si>
    <t>1.436217653101575-8.554025453385589E-4i</t>
  </si>
  <si>
    <t>1.4234460188862137-8.638854474962575E-4i</t>
  </si>
  <si>
    <t>1.4230832235208508-9.011313798247267E-4i</t>
  </si>
  <si>
    <t>1.4227140318912403-9.374136065678004E-4i</t>
  </si>
  <si>
    <t>1.4223386831039373-9.722812583647326E-4i</t>
  </si>
  <si>
    <t>1.421957511897818-0.001005362944857881i</t>
  </si>
  <si>
    <t>1.434482915151482-8.51839480041878E-4i</t>
  </si>
  <si>
    <t>1.434255881600786-8.515897986876951E-4i</t>
  </si>
  <si>
    <t>1.4227881293173263-8.227423135491898E-4i</t>
  </si>
  <si>
    <t>1.4224580121668469-7.941849580436953E-4i</t>
  </si>
  <si>
    <t>1.460572445411197-8.05324519665209E-6i</t>
  </si>
  <si>
    <t>1.4600647230596333-1.0900342371217466E-5i</t>
  </si>
  <si>
    <t>1.45958429774508-1.4680900192125065E-5i</t>
  </si>
  <si>
    <t>1.4578716350614322-5.480365253520009E-6i</t>
  </si>
  <si>
    <t>1.4574847991720112-4.072743986737116E-6i</t>
  </si>
  <si>
    <t>1.4571133365220343-3.223891617254204E-6i</t>
  </si>
  <si>
    <t>1.4574873354183326-5.729205652490311E-6i</t>
  </si>
  <si>
    <t>1.4591248317631753-1.9519424001618318E-5i</t>
  </si>
  <si>
    <t>1.4586936923756137-1.8291823262093572E-5i</t>
  </si>
  <si>
    <t>1.458277032797914-1.2564339384619876E-5i</t>
  </si>
  <si>
    <t>1.457874399059363-8.226907331140134E-6i</t>
  </si>
  <si>
    <t>1.4600627453242063-9.90963434827097E-6i</t>
  </si>
  <si>
    <t>1.4595800771396803-1.4496950003884036E-5i</t>
  </si>
  <si>
    <t>1.4600614745036857-8.35377765217074E-6i</t>
  </si>
  <si>
    <t>1.459576841607094-1.209554385065453E-5i</t>
  </si>
  <si>
    <t>1.4591171855976035-1.895584161475296E-5i</t>
  </si>
  <si>
    <t>1.4586859850634988-2.577169130675479E-5i</t>
  </si>
  <si>
    <t>1.4582770827282958-2.2266220945216638E-5i</t>
  </si>
  <si>
    <t>1.4578779968252478-1.4334510733116957E-5i</t>
  </si>
  <si>
    <t>1.4600609467091263-6.730545290969911E-6i</t>
  </si>
  <si>
    <t>1.4595755326657307-9.042361098488E-6i</t>
  </si>
  <si>
    <t>1.4591126427071788-1.3855785919435258E-5i</t>
  </si>
  <si>
    <t>1.4586731760814853-2.3235147381205053E-5i</t>
  </si>
  <si>
    <t>1.4582638103138308-3.4052267229983176E-5i</t>
  </si>
  <si>
    <t>1.4578781437559694-2.945708843217877E-5i</t>
  </si>
  <si>
    <t>1.459112098423932-8.949608736260904E-6i</t>
  </si>
  <si>
    <t>1.4586688240151893-1.4000777337306587E-5i</t>
  </si>
  <si>
    <t>1.4582459659633378-2.4623783339430185E-5i</t>
  </si>
  <si>
    <t>1.4578517788435963-4.235939235680607E-5i</t>
  </si>
  <si>
    <t>1.4574924096028545-4.4193567934958145E-5i</t>
  </si>
  <si>
    <t>1.4571323674914427-2.6999376681944636E-5i</t>
  </si>
  <si>
    <t>1.453955190478685-2.9842901573559095E-5i</t>
  </si>
  <si>
    <t>1.4536727045188036-4.744730601446906E-5i</t>
  </si>
  <si>
    <t>1.4527191029524926-8.013083992630721E-5i</t>
  </si>
  <si>
    <t>1.4524673629424254-5.29292183759292E-5i</t>
  </si>
  <si>
    <t>1.4522279731030423-3.824708174238862E-5i</t>
  </si>
  <si>
    <t>1.4519976830058607-2.9538971960613727E-5i</t>
  </si>
  <si>
    <t>1.4517744870853206-2.3992631731863818E-5i</t>
  </si>
  <si>
    <t>1.4517223467609612-8.770703201935468E-5i</t>
  </si>
  <si>
    <t>1.4514693868625668-1.1892801603039687E-4i</t>
  </si>
  <si>
    <t>1.4511778798071724-1.6255768404495926E-4i</t>
  </si>
  <si>
    <t>1.4508406713882787-2.18173221466374E-4i</t>
  </si>
  <si>
    <t>1.451382941765041-1.712829006367405E-4i</t>
  </si>
  <si>
    <t>1.4511226328407427-1.2033133717628091E-4i</t>
  </si>
  <si>
    <t>1.450885879916066-8.902856865274558E-5i</t>
  </si>
  <si>
    <t>1.417281862727285-0.0013543629660811062i</t>
  </si>
  <si>
    <t>1.4168463947503207-0.0013722128710787398i</t>
  </si>
  <si>
    <t>1.4212991446555467-0.0015627393572216228i</t>
  </si>
  <si>
    <t>1.4209834560369101-0.0015755535778284265i</t>
  </si>
  <si>
    <t>1.4206648466394767-0.0015845690538918978i</t>
  </si>
  <si>
    <t>1.4203428796976114-0.001590304878288494i</t>
  </si>
  <si>
    <t>1.4200172795479478-0.0015932761731302814i</t>
  </si>
  <si>
    <t>1.419687897761774-0.0015939605987549221i</t>
  </si>
  <si>
    <t>1.4193546794555674-0.0015927817174851537i</t>
  </si>
  <si>
    <t>1.4190176344834013-0.0015901041187946904i</t>
  </si>
  <si>
    <t>1.4186768149921063-0.001586235538214783i</t>
  </si>
  <si>
    <t>1.4183322989993883-0.0015814324548297396i</t>
  </si>
  <si>
    <t>1.4179841790755177-0.0015759067975238184i</t>
  </si>
  <si>
    <t>1.4230812989719916-0.0015116565895940987i</t>
  </si>
  <si>
    <t>1.422812612807828-0.0015717353868525419i</t>
  </si>
  <si>
    <t>1.4225574830050405-0.0016136740355014048i</t>
  </si>
  <si>
    <t>1.4223051781357965-0.0016318496688745045i</t>
  </si>
  <si>
    <t>1.422045123641969-0.0016294574080630718i</t>
  </si>
  <si>
    <t>1.421772629366739-0.0016133932460279834i</t>
  </si>
  <si>
    <t>1.4214873024416026-0.0015893081504644178i</t>
  </si>
  <si>
    <t>1.4211902947868538-0.0015607716250673905i</t>
  </si>
  <si>
    <t>1.4208829992686207-0.0015298995558594283i</t>
  </si>
  <si>
    <t>1.4205666575416862-0.0014979609455220463i</t>
  </si>
  <si>
    <t>1.4432517267217557-2.772831948621395E-4i</t>
  </si>
  <si>
    <t>1.4430002508484472-2.9095524918728015E-4i</t>
  </si>
  <si>
    <t>1.4427493064003996-3.038227616975129E-4i</t>
  </si>
  <si>
    <t>1.4424987338042579-3.1598639837426585E-4i</t>
  </si>
  <si>
    <t>1.4422486266518741-3.274796188572184E-4i</t>
  </si>
  <si>
    <t>1.4419989909881301-3.3799676370823334E-4i</t>
  </si>
  <si>
    <t>1.4417495130431408-3.472946234816525E-4i</t>
  </si>
  <si>
    <t>1.441499863065179-3.553301852335005E-4i</t>
  </si>
  <si>
    <t>1.441249769458225-3.620985549013653E-4i</t>
  </si>
  <si>
    <t>1.4405299113584586-1.529787721196323E-4i</t>
  </si>
  <si>
    <t>1.440269017648688-1.5666777257992957E-4i</t>
  </si>
  <si>
    <t>1.4400071173673845-1.605584447832238E-4i</t>
  </si>
  <si>
    <t>1.4397444710836627-1.6482226188849813E-4i</t>
  </si>
  <si>
    <t>1.4394814175756585-1.6917299850681766E-4i</t>
  </si>
  <si>
    <t>1.4392177678651232-1.73090996190949E-4i</t>
  </si>
  <si>
    <t>1.438953012421897-1.7648242779298292E-4i</t>
  </si>
  <si>
    <t>1.4386868458529891-1.7955696030967346E-4i</t>
  </si>
  <si>
    <t>1.4470038680065886-3.994277358003011E-5i</t>
  </si>
  <si>
    <t>1.4467324924599212-3.627103990709221E-5i</t>
  </si>
  <si>
    <t>1.4464613028535989-3.7579933554328386E-5i</t>
  </si>
  <si>
    <t>1.4461913012567467-4.242652289404115E-5i</t>
  </si>
  <si>
    <t>1.4459229823137165-5.0708900188722435E-5i</t>
  </si>
  <si>
    <t>1.4456576591327193-6.27471813501857E-5i</t>
  </si>
  <si>
    <t>1.4453979904131307-7.77844466688506E-5i</t>
  </si>
  <si>
    <t>1.4451462811353466-9.164368276068457E-5i</t>
  </si>
  <si>
    <t>1.4448992657745103-9.841747261882143E-5i</t>
  </si>
  <si>
    <t>1.448900434893715-1.0820183252154353E-5i</t>
  </si>
  <si>
    <t>1.4486181272050154-1.2222590591366582E-5i</t>
  </si>
  <si>
    <t>1.4483368419432012-1.5303338998037082E-5i</t>
  </si>
  <si>
    <t>1.448056676822882-2.1440858198912174E-5i</t>
  </si>
  <si>
    <t>1.4477796267803915-3.413953839987342E-5i</t>
  </si>
  <si>
    <t>1.4475180598973205-5.307402988277701E-5i</t>
  </si>
  <si>
    <t>1.4472694015885847-5.0712251456012166E-5i</t>
  </si>
  <si>
    <t>1.4447257061498513-6.528635918058234E-4i</t>
  </si>
  <si>
    <t>1.4444581074489462-6.713027562614258E-4i</t>
  </si>
  <si>
    <t>1.4441927277031925-6.927900964673017E-4i</t>
  </si>
  <si>
    <t>1.4439289607979966-7.173710178487465E-4i</t>
  </si>
  <si>
    <t>1.4436660777820232-7.452460615075383E-4i</t>
  </si>
  <si>
    <t>1.4434034160783151-7.767836455115618E-4i</t>
  </si>
  <si>
    <t>1.4431403369385045-8.123956443958026E-4i</t>
  </si>
  <si>
    <t>1.4428761084472146-8.525595206823561E-4i</t>
  </si>
  <si>
    <t>1.4426098118039843-8.978828100518276E-4i</t>
  </si>
  <si>
    <t>1.442340204681584-9.492035380740718E-4i</t>
  </si>
  <si>
    <t>1.4384693110317897-0.0011063741469048455i</t>
  </si>
  <si>
    <t>1.4381841364091956-0.0010798666754309979i</t>
  </si>
  <si>
    <t>1.437898750735884-0.0010575716157442587i</t>
  </si>
  <si>
    <t>1.4376135534294232-0.0010400111894233038i</t>
  </si>
  <si>
    <t>1.4373297473437907-0.001026636873883819i</t>
  </si>
  <si>
    <t>1.4370477307784584-0.0010158651301437772i</t>
  </si>
  <si>
    <t>1.436766823788906-0.0010064598442434275i</t>
  </si>
  <si>
    <t>1.4364861582790434-9.979740702292358E-4i</t>
  </si>
  <si>
    <t>1.4362051274817613-9.903780392355919E-4i</t>
  </si>
  <si>
    <t>1.4359233657240091-9.83762756271332E-4i</t>
  </si>
  <si>
    <t>1.4356406485568833-9.782502133662216E-4i</t>
  </si>
  <si>
    <t>1.435356845310126-9.739965857301592E-4i</t>
  </si>
  <si>
    <t>1.4350719383584154-9.712107706478471E-4i</t>
  </si>
  <si>
    <t>1.4347861032725573-9.70126853960391E-4i</t>
  </si>
  <si>
    <t>1.4344997923379663-9.7084868281211E-4i</t>
  </si>
  <si>
    <t>1.442065510037581-0.0010077633356448533i</t>
  </si>
  <si>
    <t>1.4417829916078289-0.0010754967427325528i</t>
  </si>
  <si>
    <t>1.4414879476717202-0.0011556090045169944i</t>
  </si>
  <si>
    <t>1.441170621553209-0.0012535270649037598i</t>
  </si>
  <si>
    <t>1.440799861670244-0.0013740277525664012i</t>
  </si>
  <si>
    <t>1.4403240690252508-0.0013996968396835147i</t>
  </si>
  <si>
    <t>1.4399539675036388-0.001322732492418551i</t>
  </si>
  <si>
    <t>1.4396358204952946-0.0012617988639073419i</t>
  </si>
  <si>
    <t>1.4393353699679332-0.0012127628474833704i</t>
  </si>
  <si>
    <t>1.4390430901120155-0.0011718421639475374i</t>
  </si>
  <si>
    <t>1.4387551213761278-0.0011368344859783782i</t>
  </si>
  <si>
    <t>1.421763059128584-9.044260867990753E-4i</t>
  </si>
  <si>
    <t>1.4219718021760959-9.104751031289467E-4i</t>
  </si>
  <si>
    <t>1.42083159369452-0.0010115582949423367i</t>
  </si>
  <si>
    <t>1.4203487263245114-0.0010626330555791549i</t>
  </si>
  <si>
    <t>1.4198552445831594-0.001110696609743627i</t>
  </si>
  <si>
    <t>1.4193520716077015-0.0011550262347630525i</t>
  </si>
  <si>
    <t>1.4225689331001137-0.0011134510172810506i</t>
  </si>
  <si>
    <t>1.4221430965521322-0.0010500795781078188i</t>
  </si>
  <si>
    <t>1.4217222066495903-9.924194209801607E-4i</t>
  </si>
  <si>
    <t>1.4213053155915487-9.402453982891712E-4i</t>
  </si>
  <si>
    <t>1.4208916126358517-8.932206664902068E-4i</t>
  </si>
  <si>
    <t>1.4204804170677015-8.509514551321962E-4i</t>
  </si>
  <si>
    <t>1.4200711623858286-8.130249530005403E-4i</t>
  </si>
  <si>
    <t>1.4196633780534094-7.79033606141224E-4i</t>
  </si>
  <si>
    <t>1.4192566721430906-7.48589514563528E-4i</t>
  </si>
  <si>
    <t>1.4188507162781145-7.213320796601606E-4i</t>
  </si>
  <si>
    <t>1.4184452332072635-6.969312795345221E-4i</t>
  </si>
  <si>
    <t>1.4180399868435443-6.750882399932237E-4i</t>
  </si>
  <si>
    <t>1.4176347744060473-6.555342184313648E-4i</t>
  </si>
  <si>
    <t>1.417229420257301-6.380287216414787E-4i</t>
  </si>
  <si>
    <t>1.426190912580452-4.539730074989176E-4i</t>
  </si>
  <si>
    <t>1.4258238996419805-4.8047353000294104E-4i</t>
  </si>
  <si>
    <t>1.4254514862490313-5.095619603424722E-4i</t>
  </si>
  <si>
    <t>1.4250732495962424-5.414513432558628E-4i</t>
  </si>
  <si>
    <t>1.4246886947432782-5.763377199078231E-4i</t>
  </si>
  <si>
    <t>1.4242972467296353-6.143805537403036E-4i</t>
  </si>
  <si>
    <t>1.4238982464284367-6.556742899173748E-4i</t>
  </si>
  <si>
    <t>1.4234909547666432-7.002101642663081E-4i</t>
  </si>
  <si>
    <t>1.4230745720514206-7.478296785081194E-4i</t>
  </si>
  <si>
    <t>1.4226482802927374-7.981757635066057E-4i</t>
  </si>
  <si>
    <t>1.4222113142921653-8.506544320414613E-4i</t>
  </si>
  <si>
    <t>1.4265777202435896-9.262206960568855E-4i</t>
  </si>
  <si>
    <t>1.426250613001413-9.627224535554408E-4i</t>
  </si>
  <si>
    <t>1.4259230013592878-0.0010018855283220286i</t>
  </si>
  <si>
    <t>1.4255952319392873-0.001043967222098636i</t>
  </si>
  <si>
    <t>1.425267758637475-0.0010892629670728544i</t>
  </si>
  <si>
    <t>1.4249411908729763-0.0011381050061748674i</t>
  </si>
  <si>
    <t>1.4246163665133802-0.0011908487302321417i</t>
  </si>
  <si>
    <t>1.4242944625609104-0.0012478296161118156i</t>
  </si>
  <si>
    <t>1.4239771599480515-0.001309250907631997i</t>
  </si>
  <si>
    <t>1.4236668668977712-0.0013749095773115914i</t>
  </si>
  <si>
    <t>1.423366917399495-0.0014435634833189837i</t>
  </si>
  <si>
    <t>1.4202422964746158-0.0014657469000136174i</t>
  </si>
  <si>
    <t>1.4199107547981742-0.001433772849156358i</t>
  </si>
  <si>
    <t>1.4195727241622018-0.0014023876313547523i</t>
  </si>
  <si>
    <t>1.4192287844422093-0.0013718333229759867i</t>
  </si>
  <si>
    <t>1.4188794300815872-0.0013422792122319742i</t>
  </si>
  <si>
    <t>1.418525088771591-0.0013138420891455633i</t>
  </si>
  <si>
    <t>1.418166134518777-0.001286599171649154i</t>
  </si>
  <si>
    <t>1.41780289686751-0.0012605969581757416i</t>
  </si>
  <si>
    <t>1.4174356675779052-0.0012358577237618182i</t>
  </si>
  <si>
    <t>1.4170647056473789-0.00121238455916589i</t>
  </si>
  <si>
    <t>1.427211555841952-8.985100906554376E-4i</t>
  </si>
  <si>
    <t>1.4269004352749024-9.312575766408129E-4i</t>
  </si>
  <si>
    <t>1.4265898326297402-9.655003367251256E-4i</t>
  </si>
  <si>
    <t>1.4262801672251955-0.0010011074903107848i</t>
  </si>
  <si>
    <t>1.4259719156054311-0.001037851372064582i</t>
  </si>
  <si>
    <t>1.4256656011103948-0.0010753640453439813i</t>
  </si>
  <si>
    <t>1.4253617604918942-0.0011130831278379997i</t>
  </si>
  <si>
    <t>1.4250608721968139-0.0011501971119984532i</t>
  </si>
  <si>
    <t>1.424763233465399-0.0011856169023619933i</t>
  </si>
  <si>
    <t>1.4244687940702923-0.0012180196234991957i</t>
  </si>
  <si>
    <t>1.4241770006553602-0.0012460104182953828i</t>
  </si>
  <si>
    <t>1.4238867519855845-0.0012683945093446608i</t>
  </si>
  <si>
    <t>1.4235965441184402-0.0012844544279227402i</t>
  </si>
  <si>
    <t>1.4233047663659606-0.0012940825443357173i</t>
  </si>
  <si>
    <t>1.423009997746218-0.0012977072610815342i</t>
  </si>
  <si>
    <t>1.4227111740002467-0.0012960899655847578i</t>
  </si>
  <si>
    <t>1.4224076077863355-0.001290116718957567i</t>
  </si>
  <si>
    <t>1.422098922658171-0.0012806560647645776i</t>
  </si>
  <si>
    <t>1.4217849649856422-0.0012684889820473954i</t>
  </si>
  <si>
    <t>1.4214657282238061-0.0012542874280414517i</t>
  </si>
  <si>
    <t>1.4211412985838683-0.001238617206813537i</t>
  </si>
  <si>
    <t>1.420811819291761-0.0012219497185988295i</t>
  </si>
  <si>
    <t>1.420477467755765-0.0012046751102365012i</t>
  </si>
  <si>
    <t>1.4201384407881406-0.001187114092614533i</t>
  </si>
  <si>
    <t>1.4197949446416562-0.001169527903198896i</t>
  </si>
  <si>
    <t>1.419447187967408-0.0011521266772175568i</t>
  </si>
  <si>
    <t>1.4190953766715584-0.0011350766288921027i</t>
  </si>
  <si>
    <t>1.4187397101338353-0.0011185063565484785i</t>
  </si>
  <si>
    <t>1.418380378489151-0.0011025124621372134i</t>
  </si>
  <si>
    <t>1.4180175607777723-0.0010871645827152138i</t>
  </si>
  <si>
    <t>1.4176514238106424-0.0010725098790680104i</t>
  </si>
  <si>
    <t>1.4438305950561259-6.464950937941613E-5i</t>
  </si>
  <si>
    <t>1.4435804341449083-6.433315392128806E-5i</t>
  </si>
  <si>
    <t>1.443329056902105-6.421395763618865E-5i</t>
  </si>
  <si>
    <t>1.4430768527809443-6.458816155031036E-5i</t>
  </si>
  <si>
    <t>1.4428241117939633-6.546076011739718E-5i</t>
  </si>
  <si>
    <t>1.442570952058303-6.674339265664972E-5i</t>
  </si>
  <si>
    <t>1.4423173921078196-6.836004356182405E-5i</t>
  </si>
  <si>
    <t>1.4420634009634994-7.026774952296798E-5i</t>
  </si>
  <si>
    <t>1.4418089323976242-7.247396800351378E-5i</t>
  </si>
  <si>
    <t>1.4415539900657581-7.505133126907316E-5i</t>
  </si>
  <si>
    <t>1.4412987632208636-7.80552020153929E-5i</t>
  </si>
  <si>
    <t>1.4586826610761217-9.700541539849182E-6i</t>
  </si>
  <si>
    <t>1.4582256854847604-1.526705586185803E-5i</t>
  </si>
  <si>
    <t>1.4577920703432738-2.4901969678693445E-5i</t>
  </si>
  <si>
    <t>1.4573864085893058-3.120029705052254E-5i</t>
  </si>
  <si>
    <t>1.4569958058045016-2.4223850880946076E-5i</t>
  </si>
  <si>
    <t>1.4566107267740016-1.5602899379565005E-5i</t>
  </si>
  <si>
    <t>1.4586838260582935-1.3059962516448627E-5i</t>
  </si>
  <si>
    <t>1.4582306756524603-2.026069642306207E-5i</t>
  </si>
  <si>
    <t>1.4573949183435366-2.037937245134463E-5i</t>
  </si>
  <si>
    <t>1.4569948935999422-1.3550773257354629E-5i</t>
  </si>
  <si>
    <t>1.4566068752005557-9.238217249795636E-6i</t>
  </si>
  <si>
    <t>1.4577858836944049-1.643831034433537E-5i</t>
  </si>
  <si>
    <t>1.457368623165884-2.8449972863459895E-5i</t>
  </si>
  <si>
    <t>1.4569814042617115-3.9262770561382095E-5i</t>
  </si>
  <si>
    <t>1.4566112889659262-3.1604468134093994E-5i</t>
  </si>
  <si>
    <t>1.456241520354874-1.984514992991343E-5i</t>
  </si>
  <si>
    <t>1.4573636558385277-1.5601194970535758E-5i</t>
  </si>
  <si>
    <t>1.456959190574861-2.815338581732295E-5i</t>
  </si>
  <si>
    <t>1.4565831836435643-4.665665461324335E-5i</t>
  </si>
  <si>
    <t>1.456236758231891-4.606780629376215E-5i</t>
  </si>
  <si>
    <t>1.4558864418055746-2.9166620042990525E-5i</t>
  </si>
  <si>
    <t>1.4565661746021576-2.256480095697113E-5i</t>
  </si>
  <si>
    <t>1.4561923591679742-4.238892796237761E-5i</t>
  </si>
  <si>
    <t>1.455855853098434-6.512396669639847E-5i</t>
  </si>
  <si>
    <t>1.4555400754733399-5.2130951251810914E-5i</t>
  </si>
  <si>
    <t>1.4552082326384-3.093629851076068E-5i</t>
  </si>
  <si>
    <t>1.4558238450823273-2.683823527449364E-5i</t>
  </si>
  <si>
    <t>1.4554727157564917-5.1102428901752364E-5i</t>
  </si>
  <si>
    <t>1.4551623176732709-8.491521501860444E-5i</t>
  </si>
  <si>
    <t>1.4548831286520785-7.103961270001804E-5i</t>
  </si>
  <si>
    <t>1.4545742795601724-4.1301665510802164E-5i</t>
  </si>
  <si>
    <t>1.4547958783625414-4.426757334848604E-5i</t>
  </si>
  <si>
    <t>1.4544810722929198-8.417548788463998E-5i</t>
  </si>
  <si>
    <t>1.4542322097041902-1.1908254749486144E-4i</t>
  </si>
  <si>
    <t>1.453978433179522-7.78979024913429E-5i</t>
  </si>
  <si>
    <t>1.4536861346440115-4.5035323239199084E-5i</t>
  </si>
  <si>
    <t>1.4538559277261307-4.715077785107133E-5i</t>
  </si>
  <si>
    <t>1.453554394242045-8.661980265340741E-5i</t>
  </si>
  <si>
    <t>1.4533071341712325-1.5817761973005448E-4i</t>
  </si>
  <si>
    <t>1.453131520631372-1.3622542940528278E-4i</t>
  </si>
  <si>
    <t>1.4528743196821046-7.734933600842195E-5i</t>
  </si>
  <si>
    <t>1.4521586928796146-1.5530176853517994E-4i</t>
  </si>
  <si>
    <t>1.452016331890736-2.6103790689323807E-4i</t>
  </si>
  <si>
    <t>1.4518732594684527-1.6145929685365694E-4i</t>
  </si>
  <si>
    <t>1.4516251641042608-9.543198437343197E-5i</t>
  </si>
  <si>
    <t>1.4506354603414313-1.4616235319564135E-4i</t>
  </si>
  <si>
    <t>1.4502945073235947-2.375149718461158E-4i</t>
  </si>
  <si>
    <t>1.4500590867538057-1.5224852813026842E-4i</t>
  </si>
  <si>
    <t>1.4479215897303928-2.237971065281083E-4i</t>
  </si>
  <si>
    <t>1.4476828319786221-2.986881622003167E-4i</t>
  </si>
  <si>
    <t>1.4474396285903504-4.1161577594894116E-4i</t>
  </si>
  <si>
    <t>1.4471662505487835-5.813447253662986E-4i</t>
  </si>
  <si>
    <t>1.4477026107974307-4.5098161044384037E-4i</t>
  </si>
  <si>
    <t>1.4474611016271566-3.5187892334784227E-4i</t>
  </si>
  <si>
    <t>1.428387676019488-4.4918752011795097E-4i</t>
  </si>
  <si>
    <t>1.4280799068205974-4.612033484488359E-4i</t>
  </si>
  <si>
    <t>1.427770209273334-4.738943177886285E-4i</t>
  </si>
  <si>
    <t>1.4274586372050917-4.8728556028383E-4i</t>
  </si>
  <si>
    <t>1.4271452563835993-5.01397490817495E-4i</t>
  </si>
  <si>
    <t>1.4268301458703607-5.162432570441166E-4i</t>
  </si>
  <si>
    <t>1.4265133992022054-5.318253719076296E-4i</t>
  </si>
  <si>
    <t>1.4261951251519434-5.481313270017601E-4i</t>
  </si>
  <si>
    <t>1.4258754476500588-5.651279838208784E-4i</t>
  </si>
  <si>
    <t>1.425554504269228-5.827546605828871E-4i</t>
  </si>
  <si>
    <t>1.425232442327797-6.009149706534293E-4i</t>
  </si>
  <si>
    <t>1.4280466352248204-6.896595938956584E-4i</t>
  </si>
  <si>
    <t>1.427763006619659-7.191843868524974E-4i</t>
  </si>
  <si>
    <t>1.427476942183731-7.511270668060576E-4i</t>
  </si>
  <si>
    <t>1.4271882572370511-7.857836556058431E-4i</t>
  </si>
  <si>
    <t>1.4268966994872558-8.234952137993975E-4i</t>
  </si>
  <si>
    <t>1.42660191852408-8.646491072032731E-4i</t>
  </si>
  <si>
    <t>1.4263034214522283-9.096712681132192E-4i</t>
  </si>
  <si>
    <t>1.4260005111042762-9.589978678363568E-4i</t>
  </si>
  <si>
    <t>1.4256922088721313-0.0010130045954109357i</t>
  </si>
  <si>
    <t>1.4253771839729887-0.00107185940579653i</t>
  </si>
  <si>
    <t>1.4237414170487048-0.0011574846621825046i</t>
  </si>
  <si>
    <t>1.4234423174627848-0.0011198986654779293i</t>
  </si>
  <si>
    <t>1.423141665327893-0.001085597601784884i</t>
  </si>
  <si>
    <t>1.4228392898692113-0.0010541888890523606i</t>
  </si>
  <si>
    <t>1.4225350957439244-0.00102534138726727i</t>
  </si>
  <si>
    <t>1.4222290355321272-9.987767881912157E-4i</t>
  </si>
  <si>
    <t>1.4219210921126084-9.742604738069724E-4i</t>
  </si>
  <si>
    <t>1.4216112673475843-9.515933479843801E-4i</t>
  </si>
  <si>
    <t>1.4212995747693178-9.306050310535353E-4i</t>
  </si>
  <si>
    <t>1.4209860348155197-9.111483725572927E-4i</t>
  </si>
  <si>
    <t>1.4206706717033672-8.930950954792307E-4i</t>
  </si>
  <si>
    <t>1.4253771839731324-0.0010718594058193014i</t>
  </si>
  <si>
    <t>1.4250537581333154-0.0011352676657190764i</t>
  </si>
  <si>
    <t>1.4247201196785189-0.001202147804235299i</t>
  </si>
  <si>
    <t>1.4243748557594411-0.001270456106130377i</t>
  </si>
  <si>
    <t>1.424017615914957-0.0013375037837844844i</t>
  </si>
  <si>
    <t>1.42364935903565-0.0014007698276769683i</t>
  </si>
  <si>
    <t>1.42327190417554-0.001458618962584804i</t>
  </si>
  <si>
    <t>1.422887213911125-0.0015104330776437803i</t>
  </si>
  <si>
    <t>1.4224969337136313-0.0015563075897571438i</t>
  </si>
  <si>
    <t>1.4221022729137212-0.001596690240189318i</t>
  </si>
  <si>
    <t>1.4217040652162243-0.001632140695468299i</t>
  </si>
  <si>
    <t>1.4581111531480135-4.4246607953191946E-6i</t>
  </si>
  <si>
    <t>1.4576689900275202-6.338776593030628E-6i</t>
  </si>
  <si>
    <t>1.4572458263228318-9.548088526481704E-6i</t>
  </si>
  <si>
    <t>1.4564525246693356-9.367983390646184E-6i</t>
  </si>
  <si>
    <t>1.4562107782658353-7.672443796420642E-6i</t>
  </si>
  <si>
    <t>1.455851778782382-1.2833013547633402E-5i</t>
  </si>
  <si>
    <t>1.4551774133106354-1.1575967070013514E-5i</t>
  </si>
  <si>
    <t>1.4548509126939082-7.773193539502765E-6i</t>
  </si>
  <si>
    <t>1.4554996435105445-9.970872491710527E-6i</t>
  </si>
  <si>
    <t>1.455164958852214-1.6581771598552927E-5i</t>
  </si>
  <si>
    <t>1.4548466969350284-1.8509655558848093E-5i</t>
  </si>
  <si>
    <t>1.4545343935574822-1.3344512216749518E-5i</t>
  </si>
  <si>
    <t>1.4542261234667127-8.901132851028477E-6i</t>
  </si>
  <si>
    <t>1.4548325834874858-1.0523574889624641E-5i</t>
  </si>
  <si>
    <t>1.4545165155723865-1.831311711764992E-5i</t>
  </si>
  <si>
    <t>1.454217535810594-2.3707380796915713E-5i</t>
  </si>
  <si>
    <t>1.453926188286647-1.8746971080065982E-5i</t>
  </si>
  <si>
    <t>1.453635269913164-1.2409514193016852E-5i</t>
  </si>
  <si>
    <t>1.4542046165474154-8.475682833773668E-6i</t>
  </si>
  <si>
    <t>1.4539024559540403-1.4883597707960606E-5i</t>
  </si>
  <si>
    <t>1.4536131229580216-2.4772487146293965E-5i</t>
  </si>
  <si>
    <t>1.4533405939280484-2.9961671362380887E-5i</t>
  </si>
  <si>
    <t>1.4530720718170458-2.298649300315991E-5i</t>
  </si>
  <si>
    <t>1.453611890041645-5.466904311868948E-6i</t>
  </si>
  <si>
    <t>1.4533234829883943-8.517253705955873E-6i</t>
  </si>
  <si>
    <t>1.4530419107773132-1.4231216154245383E-5i</t>
  </si>
  <si>
    <t>1.4527690752927016-2.3687599480007466E-5i</t>
  </si>
  <si>
    <t>1.452509956187395-3.5557402385741615E-5i</t>
  </si>
  <si>
    <t>1.452265799350801-3.777238223024158E-5i</t>
  </si>
  <si>
    <t>1.4520195640101807-2.788557491707286E-5i</t>
  </si>
  <si>
    <t>1.451769236185766-1.9155805229789167E-5i</t>
  </si>
  <si>
    <t>1.4519811470990827-1.4145987290343964E-5i</t>
  </si>
  <si>
    <t>1.4517273932239645-2.1643392737399296E-5i</t>
  </si>
  <si>
    <t>1.4514805934996113-3.27307345611139E-5i</t>
  </si>
  <si>
    <t>1.451245992326383-4.6649912316599375E-5i</t>
  </si>
  <si>
    <t>1.4510266440801187-5.16817678220274E-5i</t>
  </si>
  <si>
    <t>1.450805806328217-4.14938320722622E-5i</t>
  </si>
  <si>
    <t>1.4496233939912377-5.482855748868681E-5i</t>
  </si>
  <si>
    <t>1.4494181266238568-6.93045156747254E-5i</t>
  </si>
  <si>
    <t>1.449223327123894-7.205845041742408E-5i</t>
  </si>
  <si>
    <t>1.449024687092882-6.199617954958574E-5i</t>
  </si>
  <si>
    <t>1.4488180921470228-4.96155633488463E-5i</t>
  </si>
  <si>
    <t>1.4486076359654982-3.9850614630806645E-5i</t>
  </si>
  <si>
    <t>1.4483964766854267-3.296624300309822E-5i</t>
  </si>
  <si>
    <t>1.4481859920710678-2.8200191542212112E-5i</t>
  </si>
  <si>
    <t>1.4479766359374906-2.4857133533181653E-5i</t>
  </si>
  <si>
    <t>1.4477684870800507-2.2489104203664307E-5i</t>
  </si>
  <si>
    <t>1.4475615079986568-2.080913864263552E-5i</t>
  </si>
  <si>
    <t>1.447290413840294-4.430377105228855E-5i</t>
  </si>
  <si>
    <t>1.4470846363250902-5.085831574942746E-5i</t>
  </si>
  <si>
    <t>1.4468807357885864-5.9092787582397624E-5i</t>
  </si>
  <si>
    <t>1.44667938779293-6.848792129117843E-5i</t>
  </si>
  <si>
    <t>1.4464809963126262-7.82469804538282E-5i</t>
  </si>
  <si>
    <t>1.446285574627167-8.738252354820323E-5i</t>
  </si>
  <si>
    <t>1.4460926388166004-9.498003825930218E-5i</t>
  </si>
  <si>
    <t>1.4459014846679685-1.0050635826313223E-4i</t>
  </si>
  <si>
    <t>1.4457114474235864-1.033473169983579E-4i</t>
  </si>
  <si>
    <t>1.4455208915793707-1.0315145527728944E-4i</t>
  </si>
  <si>
    <t>1.4453285333101928-1.011137542461037E-4i</t>
  </si>
  <si>
    <t>1.4451343256506708-9.83863170759033E-5i</t>
  </si>
  <si>
    <t>1.4242376549249949-8.139266371044987E-4i</t>
  </si>
  <si>
    <t>1.4238898740623298-7.796315674616217E-4i</t>
  </si>
  <si>
    <t>1.4235443369320457-7.477322189582712E-4i</t>
  </si>
  <si>
    <t>1.4232006898730534-7.181883876237251E-4i</t>
  </si>
  <si>
    <t>1.4228586030805974-6.909289180801644E-4i</t>
  </si>
  <si>
    <t>1.4225177733997032-6.658583843772698E-4i</t>
  </si>
  <si>
    <t>1.4221779256204998-6.42864097468722E-4i</t>
  </si>
  <si>
    <t>1.4218388122998942-6.218225951074792E-4i</t>
  </si>
  <si>
    <t>1.4215002124612208-6.026051466457086E-4i</t>
  </si>
  <si>
    <t>1.4211619295894167-5.850821127554546E-4i</t>
  </si>
  <si>
    <t>1.4208237892815032-5.691261981803833E-4i</t>
  </si>
  <si>
    <t>1.4250999797984902-5.254765590519149E-4i</t>
  </si>
  <si>
    <t>1.4247643056767256-5.539214466174474E-4i</t>
  </si>
  <si>
    <t>1.424423108985404-5.834090140633957E-4i</t>
  </si>
  <si>
    <t>1.4240761610035548-6.137132992763291E-4i</t>
  </si>
  <si>
    <t>1.4237232834548057-6.445519385359987E-4i</t>
  </si>
  <si>
    <t>1.423364366851314-6.755963754424004E-4i</t>
  </si>
  <si>
    <t>1.4229993849322955-7.064891186027682E-4i</t>
  </si>
  <si>
    <t>1.4226284020056605-7.36866147809206E-4i</t>
  </si>
  <si>
    <t>1.4222515712743655-7.663809890407873E-4i</t>
  </si>
  <si>
    <t>1.4218691242864872-7.947263756228909E-4i</t>
  </si>
  <si>
    <t>1.4490982760751554-1.1530653798862444E-4i</t>
  </si>
  <si>
    <t>1.4488954355403088-1.1622861845671219E-4i</t>
  </si>
  <si>
    <t>1.4486753845937814-1.2376468024006358E-4i</t>
  </si>
  <si>
    <t>1.4484486829590666-1.3945609198358033E-4i</t>
  </si>
  <si>
    <t>1.4482176638152915-1.605655553086381E-4i</t>
  </si>
  <si>
    <t>1.44785483526955-1.737866686395578E-4i</t>
  </si>
  <si>
    <t>1.4476617282290558-1.6384229850495603E-4i</t>
  </si>
  <si>
    <t>1.4474731129193832-1.5568257603880314E-4i</t>
  </si>
  <si>
    <t>1.4472881927679273-1.490776313058433E-4i</t>
  </si>
  <si>
    <t>1.4471063385647784-1.438182679572845E-4i</t>
  </si>
  <si>
    <t>1.4469270498286848-1.3972394035193463E-4i</t>
  </si>
  <si>
    <t>1.4467499251537932-1.3664426338767918E-4i</t>
  </si>
  <si>
    <t>1.4465746398285075-1.3445631317362213E-4i</t>
  </si>
  <si>
    <t>1.4479828094430338-1.8507076739445984E-4i</t>
  </si>
  <si>
    <t>1.4477445514132044-2.113784895839333E-4i</t>
  </si>
  <si>
    <t>1.4475036572005482-2.3820548554187555E-4i</t>
  </si>
  <si>
    <t>1.4472611856928341-2.646371429362488E-4i</t>
  </si>
  <si>
    <t>1.4482588135785688-1.9991204703524523E-4i</t>
  </si>
  <si>
    <t>1.448053442597038-1.85746510775041E-4i</t>
  </si>
  <si>
    <t>1.4479793379411208-1.4985359599626743E-5i</t>
  </si>
  <si>
    <t>1.4477866514872921-1.6948004480388622E-5i</t>
  </si>
  <si>
    <t>1.4480333116964241-1.875034466167432E-5i</t>
  </si>
  <si>
    <t>1.447855225371288-1.798073319546539E-5i</t>
  </si>
  <si>
    <t>1.447676576049957-1.8698143445683283E-5i</t>
  </si>
  <si>
    <t>1.4252279650128863-5.695595250426395E-4i</t>
  </si>
  <si>
    <t>1.4249354876123423-5.93747574968372E-4i</t>
  </si>
  <si>
    <t>1.424638977562607-6.185489902051689E-4i</t>
  </si>
  <si>
    <t>1.4243382953130288-6.437673264803988E-4i</t>
  </si>
  <si>
    <t>1.4240333438144583-6.691737017441149E-4i</t>
  </si>
  <si>
    <t>1.4254917864732137-0.0010024710568336031i</t>
  </si>
  <si>
    <t>1.4251905913305032-9.603383106370229E-4i</t>
  </si>
  <si>
    <t>1.4248912329094923-9.205128122747044E-4i</t>
  </si>
  <si>
    <t>1.4245932514083366-8.830296275652527E-4i</t>
  </si>
  <si>
    <t>1.424296275822342-8.478818296291799E-4i</t>
  </si>
  <si>
    <t>1.423999994700821-8.150323883599564E-4i</t>
  </si>
  <si>
    <t>1.4222857399562951-5.815438103280139E-4i</t>
  </si>
  <si>
    <t>1.421979828293669-5.63580887177961E-4i</t>
  </si>
  <si>
    <t>1.4216741210527761-5.470123949168691E-4i</t>
  </si>
  <si>
    <t>1.4213684537808888-5.317654192611156E-4i</t>
  </si>
  <si>
    <t>1.4210626826377-5.177605024376886E-4i</t>
  </si>
  <si>
    <t>1.4220687638522014-6.562177946359102E-4i</t>
  </si>
  <si>
    <t>1.4217347141806274-6.757503692797755E-4i</t>
  </si>
  <si>
    <t>1.423515514760367-6.681871822960127E-4i</t>
  </si>
  <si>
    <t>1.423206688454001-6.442942595762883E-4i</t>
  </si>
  <si>
    <t>1.422898948230933-6.218751317911917E-4i</t>
  </si>
  <si>
    <t>1.4225920430783647-6.00961743734457E-4i</t>
  </si>
  <si>
    <t>1.4236807870990205-5.481804463758074E-4i</t>
  </si>
  <si>
    <t>1.4233665315436201-5.706101498165563E-4i</t>
  </si>
  <si>
    <t>1.4230481208340966-5.928184873063298E-4i</t>
  </si>
  <si>
    <t>1.4227256158728043-6.146070689412816E-4i</t>
  </si>
  <si>
    <t>1.422399118287968-6.357932094460054E-4i</t>
  </si>
  <si>
    <t>1.4488572359117862-1.4511286585179857E-4i</t>
  </si>
  <si>
    <t>1.448559184303676-1.2949541938552854E-4i</t>
  </si>
  <si>
    <t>1.4482695511948047-1.1802064656524042E-4i</t>
  </si>
  <si>
    <t>1.4479865803578267-1.0953332915177087E-4i</t>
  </si>
  <si>
    <t>1.4477090151630119-1.0325725149060115E-4i</t>
  </si>
  <si>
    <t>1.4474359233035798-9.866116840501302E-5i</t>
  </si>
  <si>
    <t>1.4471665898235277-9.537500864029604E-5i</t>
  </si>
  <si>
    <t>1.4469004517679407-9.313796162981512E-5i</t>
  </si>
  <si>
    <t>1.4466370557918198-9.17628294830987E-5i</t>
  </si>
  <si>
    <t>1.4463760281081353-9.111348637753279E-5i</t>
  </si>
  <si>
    <t>1.4461170545518884-9.109074753272575E-5i</t>
  </si>
  <si>
    <t>1.4458598669452072-9.1622509992834E-5i</t>
  </si>
  <si>
    <t>1.4456042335045542-9.2657099156838E-5i</t>
  </si>
  <si>
    <t>1.4453499531707545-9.415821950720435E-5i</t>
  </si>
  <si>
    <t>1.4450968521768053-9.609702636011195E-5i</t>
  </si>
  <si>
    <t>1.4448447703590073-9.844207679210087E-5i</t>
  </si>
  <si>
    <t>1.4445935443097584-1.0117541676242037E-4i</t>
  </si>
  <si>
    <t>1.4443430305096385-1.0430533490858302E-4i</t>
  </si>
  <si>
    <t>1.4440931140499371-1.0784086349534269E-4i</t>
  </si>
  <si>
    <t>1.4438436916770045-1.1177863701226137E-4i</t>
  </si>
  <si>
    <t>1.4435946502468222-1.1610891482721459E-4i</t>
  </si>
  <si>
    <t>1.4433458689855696-1.2084216622358829E-4i</t>
  </si>
  <si>
    <t>1.443097243819603-1.2600473090485504E-4i</t>
  </si>
  <si>
    <t>1.442848682959089-1.3162216687979196E-4i</t>
  </si>
  <si>
    <t>1.4426000974367386-1.3772047889551212E-4i</t>
  </si>
  <si>
    <t>1.4423513979293408-1.4433177403234891E-4i</t>
  </si>
  <si>
    <t>1.44210249665978-1.5150419970037424E-4i</t>
  </si>
  <si>
    <t>1.4418533220264895-1.5931165064035985E-4i</t>
  </si>
  <si>
    <t>1.4416038478719617-1.6785405851382898E-4i</t>
  </si>
  <si>
    <t>1.4525603118064478-2.8931099565243396E-6i</t>
  </si>
  <si>
    <t>1.4522279369840496-3.123960684969659E-6i</t>
  </si>
  <si>
    <t>1.4519020920414123-3.4484821650139744E-6i</t>
  </si>
  <si>
    <t>1.4515823577816274-3.899259401165856E-6i</t>
  </si>
  <si>
    <t>1.4512682395647136-4.268842012259006E-6i</t>
  </si>
  <si>
    <t>1.4509590422638552-4.72711148480746E-6i</t>
  </si>
  <si>
    <t>1.4506545070339005-5.390824180822994E-6i</t>
  </si>
  <si>
    <t>1.4503541256264518-6.197861344016755E-6i</t>
  </si>
  <si>
    <t>1.4500574560692296-7.435793676197857E-6i</t>
  </si>
  <si>
    <t>1.449764322881283-9.234171041482449E-6i</t>
  </si>
  <si>
    <t>1.4494741656445782-1.173648360880084E-5i</t>
  </si>
  <si>
    <t>1.4491869346845996-1.607914750454921E-5i</t>
  </si>
  <si>
    <t>1.448904735326607-2.2681120951918303E-5i</t>
  </si>
  <si>
    <t>1.4486285833297516-2.7213407766883226E-5i</t>
  </si>
  <si>
    <t>1.4479555104187067-3.878405760149088E-5i</t>
  </si>
  <si>
    <t>1.4450887938107142-3.088169986616578E-5i</t>
  </si>
  <si>
    <t>1.4478027981933292-4.173881486403496E-5i</t>
  </si>
  <si>
    <t>1.4443943047821581-4.738891094314065E-5i</t>
  </si>
  <si>
    <t>1.4472703741729755-5.488572307745162E-5i</t>
  </si>
  <si>
    <t>1.4434651379563417-6.15176462497566E-5i</t>
  </si>
  <si>
    <t>1.4433657101917015-7.016820544202512E-5i</t>
  </si>
  <si>
    <t>1.4430239332293013-7.930044697204003E-5i</t>
  </si>
  <si>
    <t>1.4462193872207967-9.041908424444488E-5i</t>
  </si>
  <si>
    <t>1.4459660270358095-1.0190721529334284E-4i</t>
  </si>
  <si>
    <t>1.4457166191500164-1.1136222042326876E-4i</t>
  </si>
  <si>
    <t>1.4454696729922776-1.1781427206316577E-4i</t>
  </si>
  <si>
    <t>1.4452240682417814-1.2131549575135933E-4i</t>
  </si>
  <si>
    <t>1.4449788781021036-1.2108597579571232E-4i</t>
  </si>
  <si>
    <t>1.4447315475605755-1.1774308535518634E-4i</t>
  </si>
  <si>
    <t>1.4444815658293377-1.1344574064760428E-4i</t>
  </si>
  <si>
    <t>1.4442294771936157-1.0925322908750983E-4i</t>
  </si>
  <si>
    <t>1.4439757243999018-1.0567956092928998E-4i</t>
  </si>
  <si>
    <t>1.4437207595927322-1.0317077774639999E-4i</t>
  </si>
  <si>
    <t>1.4434655325150285-1.0186846923037256E-4i</t>
  </si>
  <si>
    <t>1.4432105580584955-1.0054039564919481E-4i</t>
  </si>
  <si>
    <t>1.4429545769440262-9.873426023955795E-5i</t>
  </si>
  <si>
    <t>1.44269724495222-9.727228327648823E-5i</t>
  </si>
  <si>
    <t>1.4424388305185945-9.645002844403388E-5i</t>
  </si>
  <si>
    <t>1.4421794509094863-9.6306620653495E-5i</t>
  </si>
  <si>
    <t>1.4419191148568697-9.693236986394068E-5i</t>
  </si>
  <si>
    <t>1.441657890164192-9.85889841756287E-5i</t>
  </si>
  <si>
    <t>1.441396278404203-1.0169363610355384E-4i</t>
  </si>
  <si>
    <t>1.4411357273874728-1.0594275178161661E-4i</t>
  </si>
  <si>
    <t>1.4525570173102818-3.866819368564133E-6i</t>
  </si>
  <si>
    <t>1.4522239064552886-4.469275205848274E-6i</t>
  </si>
  <si>
    <t>1.4518970251487937-5.221710512265697E-6i</t>
  </si>
  <si>
    <t>1.4515758004270747-6.349423182132345E-6i</t>
  </si>
  <si>
    <t>1.451259618023884-8.091553941047133E-6i</t>
  </si>
  <si>
    <t>1.4509480481348134-1.0953025983718012E-5i</t>
  </si>
  <si>
    <t>1.4482868474298083-1.5624465662958543E-5i</t>
  </si>
  <si>
    <t>1.4479174075233154-2.014976159265921E-5i</t>
  </si>
  <si>
    <t>1.4473904407868987-2.5822725230600675E-5i</t>
  </si>
  <si>
    <t>1.447019335552347-3.461473461714332E-5i</t>
  </si>
  <si>
    <t>1.446651772994921-4.853350525200985E-5i</t>
  </si>
  <si>
    <t>1.449182131368589-6.714024789424689E-5i</t>
  </si>
  <si>
    <t>1.4489124590628002-8.844041735048296E-5i</t>
  </si>
  <si>
    <t>1.4486619722434866-1.0351887471725298E-4i</t>
  </si>
  <si>
    <t>1.4484173776361067-9.787719525175258E-5i</t>
  </si>
  <si>
    <t>1.4512586630412077-3.859299768465069E-4i</t>
  </si>
  <si>
    <t>1.4505954964403636-4.4117881105984843E-4i</t>
  </si>
  <si>
    <t>1.4513317104749937-1.3045088700589224E-4i</t>
  </si>
  <si>
    <t>1.4509883398120842-9.849270393227164E-5i</t>
  </si>
  <si>
    <t>1.4506617608861154-7.862362651884251E-5i</t>
  </si>
  <si>
    <t>1.4503473728789136-6.559379585648004E-5i</t>
  </si>
  <si>
    <t>1.4500423446282142-5.668426363328186E-5i</t>
  </si>
  <si>
    <t>1.4497448074512627-5.039659000071343E-5i</t>
  </si>
  <si>
    <t>1.4494534574728537-4.58582361216445E-5i</t>
  </si>
  <si>
    <t>1.4491673406635195-4.253631084281362E-5i</t>
  </si>
  <si>
    <t>1.4488857296080107-4.009181190680616E-5i</t>
  </si>
  <si>
    <t>1.4486080497024516-3.830147711001401E-5i</t>
  </si>
  <si>
    <t>1.4517001970537737-1.8531267982745808E-4i</t>
  </si>
  <si>
    <t>1.4522878421337944-1.835808924531943E-4i</t>
  </si>
  <si>
    <t>1.4518300772884325-2.644883458435189E-4i</t>
  </si>
  <si>
    <t>1.4437238107300139-4.065604244322152E-4i</t>
  </si>
  <si>
    <t>1.4435575485886005-4.1837040096787267E-4i</t>
  </si>
  <si>
    <t>1.4433915384493359-4.2791369220098466E-4i</t>
  </si>
  <si>
    <t>1.44322562403251-4.3504891257310405E-4i</t>
  </si>
  <si>
    <t>1.4430594966084358-4.3966635275504394E-4i</t>
  </si>
  <si>
    <t>1.4428927826974742-4.4182311942454094E-4i</t>
  </si>
  <si>
    <t>1.442725154213709-4.417149049729686E-4i</t>
  </si>
  <si>
    <t>1.442556351786736-4.396111681396788E-4i</t>
  </si>
  <si>
    <t>1.4423861671607345-4.358234247208563E-4i</t>
  </si>
  <si>
    <t>1.4422144288180587-4.307170329558701E-4i</t>
  </si>
  <si>
    <t>1.442041046696773-4.247474844281149E-4i</t>
  </si>
  <si>
    <t>1.45915633605221-2.1404415529475998E-5i</t>
  </si>
  <si>
    <t>1.45868199794985-3.3577861961919965E-5i</t>
  </si>
  <si>
    <t>1.4582417192723574-4.629461917144779E-5i</t>
  </si>
  <si>
    <t>1.4578268431007915-4.048911206114726E-5i</t>
  </si>
  <si>
    <t>1.4574149899268702-2.605252178881146E-5i</t>
  </si>
  <si>
    <t>1.4591540893173618-1.598454353382998E-5i</t>
  </si>
  <si>
    <t>1.4586742046206351-2.4397665697982284E-5i</t>
  </si>
  <si>
    <t>1.4582190423228871-4.084478482085126E-5i</t>
  </si>
  <si>
    <t>1.457801718165548-6.116287155669421E-5i</t>
  </si>
  <si>
    <t>1.4574147695234667-5.399822328741174E-5i</t>
  </si>
  <si>
    <t>1.4562705838992935-2.922381180969717E-5i</t>
  </si>
  <si>
    <t>1.4573422820782163-3.5571355123497465E-5i</t>
  </si>
  <si>
    <t>1.4557931831120063-3.554177459079298E-5i</t>
  </si>
  <si>
    <t>1.4540355580103739-5.115756014689819E-5i</t>
  </si>
  <si>
    <t>1.4544241305774703-5.190444954537676E-5i</t>
  </si>
  <si>
    <t>1.4540803474787851-8.978805281862739E-5i</t>
  </si>
  <si>
    <t>1.452911969939708-6.524319763706214E-5i</t>
  </si>
  <si>
    <t>1.452597917926558-1.0516256715307371E-4i</t>
  </si>
  <si>
    <t>1.452278148356788-1.5287907816834007E-4i</t>
  </si>
  <si>
    <t>1.4512333862810185-6.390421601346482E-5i</t>
  </si>
  <si>
    <t>1.4509787954505171-5.162167240836872E-5i</t>
  </si>
  <si>
    <t>1.4510693678958815-6.774838555936452E-5i</t>
  </si>
  <si>
    <t>1.4507913271596242-1.0194589994732547E-4i</t>
  </si>
  <si>
    <t>1.4505368308652125-1.3398112238058156E-4i</t>
  </si>
  <si>
    <t>1.450252397625869-1.4551286298758334E-4i</t>
  </si>
  <si>
    <t>1.4551315489578298-2.42123299022812E-5i</t>
  </si>
  <si>
    <t>1.4541674044769153-2.806512247604899E-5i</t>
  </si>
  <si>
    <t>1.4525992650499797-4.781206220295849E-5i</t>
  </si>
  <si>
    <t>1.4513691237880137-6.303807863233625E-5i</t>
  </si>
  <si>
    <t>1.4511180593192001-4.564726182427857E-5i</t>
  </si>
  <si>
    <t>1.4511574014022754-6.334085154560435E-5i</t>
  </si>
  <si>
    <t>1.450896002817997-9.209722978720367E-5i</t>
  </si>
  <si>
    <t>1.449820139612387-1.0791986040089847E-4i</t>
  </si>
  <si>
    <t>1.4495854816478755-8.211630693480546E-5i</t>
  </si>
  <si>
    <t>1.4493558994422433-6.593943866669782E-5i</t>
  </si>
  <si>
    <t>1.4491308709250545-5.5219814515875016E-5i</t>
  </si>
  <si>
    <t>1.4489097124675674-4.7808391614965554E-5i</t>
  </si>
  <si>
    <t>1.4486918210182924-4.251579965366118E-5i</t>
  </si>
  <si>
    <t>1.448698415810062-6.345462779528656E-5i</t>
  </si>
  <si>
    <t>1.4484455689128826-7.881889785781046E-5i</t>
  </si>
  <si>
    <t>1.4486223149801818-1.0432320264355634E-4i</t>
  </si>
  <si>
    <t>1.4483897996747523-1.3530812744785096E-4i</t>
  </si>
  <si>
    <t>1.4481575724344868-1.728872777376827E-4i</t>
  </si>
  <si>
    <t>Confinement Loss 1.42</t>
  </si>
  <si>
    <t xml:space="preserve">Confinement Loss 1.41 </t>
  </si>
  <si>
    <t>1.452759804432078-1.0015917741555473E-5i</t>
  </si>
  <si>
    <t>1.4524870762300874-1.5658562208151566E-5i</t>
  </si>
  <si>
    <t>1.4507379793845647-2.935178789299815E-5i</t>
  </si>
  <si>
    <t>1.4504983797354474-3.967453933951084E-5i</t>
  </si>
  <si>
    <t>1.4502629405478662-5.501816846430102E-5i</t>
  </si>
  <si>
    <t>1.450031197837706-7.796316192464746E-5i</t>
  </si>
  <si>
    <t>1.449812780264448-1.1537498659065121E-4i</t>
  </si>
  <si>
    <t>1.4494754146016848-1.5009884917695514E-4i</t>
  </si>
  <si>
    <t>1.4492883778595176-1.1417543731927182E-4i</t>
  </si>
  <si>
    <t>1.4524483882108639-3.999761469296138E-5i</t>
  </si>
  <si>
    <t>1.4518498974160317-6.349233763239746E-5i</t>
  </si>
  <si>
    <t>1.4517269677308051-6.640777469637423E-5i</t>
  </si>
  <si>
    <t>1.4510950169096912-7.581768306100707E-5i</t>
  </si>
  <si>
    <t>1.4510044674055071-1.3071319248048925E-4i</t>
  </si>
  <si>
    <t>1.4506756604942295-1.7629009220114207E-4i</t>
  </si>
  <si>
    <t>1.4503040804937801-1.9205618148814468E-4i</t>
  </si>
  <si>
    <t>1.4498886321258055-2.3946063495236699E-4i</t>
  </si>
  <si>
    <t>1.4494397275006012-3.085532107532584E-4i</t>
  </si>
  <si>
    <t>1.4489567525205298-3.798838081919701E-4i</t>
  </si>
  <si>
    <t>1.4502123001553142-2.984557030676767E-4i</t>
  </si>
  <si>
    <t>1.4498353356534028-2.3896679629575467E-4i</t>
  </si>
  <si>
    <t>1.4494901921970427-1.9662664899599826E-4i</t>
  </si>
  <si>
    <t>1.4491662658799114-1.6661472322757227E-4i</t>
  </si>
  <si>
    <t>Confinement Loss</t>
  </si>
  <si>
    <t>1.4383180446695143-4.944822936803878E-4i</t>
  </si>
  <si>
    <t>1.4380566590793535-5.04621048863952E-4i</t>
  </si>
  <si>
    <t>1.4377943635414299-5.146067082319048E-4i</t>
  </si>
  <si>
    <t>1.4375311034109846-5.243682074506237E-4i</t>
  </si>
  <si>
    <t>1.4372667635816825-5.337923064998928E-4i</t>
  </si>
  <si>
    <t>1.4370010926905377-5.427898200703722E-4i</t>
  </si>
  <si>
    <t>1.4367337291275546-5.514754313690316E-4i</t>
  </si>
  <si>
    <t>1.4364644799175492-5.602493784072853E-4i</t>
  </si>
  <si>
    <t>1.436193537995072-5.694821074512555E-4i</t>
  </si>
  <si>
    <t>1.4359212274657003-5.792065492797274E-4i</t>
  </si>
  <si>
    <t>1.435647699453458-5.892391287508666E-4i</t>
  </si>
  <si>
    <t>1.4353729222634-5.993936525580278E-4i</t>
  </si>
  <si>
    <t>1.4350967736315883-6.095495868443464E-4i</t>
  </si>
  <si>
    <t>1.4348190888898777-6.196440626264487E-4i</t>
  </si>
  <si>
    <t>1.4345396660423824-6.296651056989484E-4i</t>
  </si>
  <si>
    <t>1.4342582583183368-6.396717266637281E-4i</t>
  </si>
  <si>
    <t>1.4507357094852786-1.0401747628563071E-5i</t>
  </si>
  <si>
    <t>1.4473556076685816-1.9626266006737055E-5i</t>
  </si>
  <si>
    <t>1.4471506753145713-1.8814737710793325E-5i</t>
  </si>
  <si>
    <t>1.4469465877631076-1.8296894600883195E-5i</t>
  </si>
  <si>
    <t>1.446743227290803-1.8047093034620574E-5i</t>
  </si>
  <si>
    <t>1.4519403942061149-2.048389608567828E-5i</t>
  </si>
  <si>
    <t>1.4517216231036825-1.6280598603069023E-5i</t>
  </si>
  <si>
    <t>1.4515074222668611-1.3571138787500473E-5i</t>
  </si>
  <si>
    <t>1.456397225113464-3.3572613939561313E-6i</t>
  </si>
  <si>
    <t>1.456065290348965-5.913846040754314E-6i</t>
  </si>
  <si>
    <t>1.4554343425639455-6.356995794229897E-6i</t>
  </si>
  <si>
    <t>1.4527762565310989-3.4669827161738344E-6i</t>
  </si>
  <si>
    <t>1.45254245190738-4.609020666938421E-6i</t>
  </si>
  <si>
    <t>1.4523125857871815-6.431249243667769E-6i</t>
  </si>
  <si>
    <t>1.4520863427536181-9.493156175527848E-6i</t>
  </si>
  <si>
    <t>1.4518638336166292-1.4541037953496942E-5i</t>
  </si>
  <si>
    <t>1.4506256077776334-9.622467384169904E-6i</t>
  </si>
  <si>
    <t>1.44880261267759-1.3190042009395785E-5i</t>
  </si>
  <si>
    <t>1.4485636823636818-1.4995433803909003E-5i</t>
  </si>
  <si>
    <t>1.4485520224287012-1.929571221092363E-5i</t>
  </si>
  <si>
    <t>1.449838256605002-2.7538040755869223E-5i</t>
  </si>
  <si>
    <t>1.4528001329877251-1.2646332748298378E-5i</t>
  </si>
  <si>
    <t>1.4525686269320996-8.775005460371557E-6i</t>
  </si>
  <si>
    <t>1.4523411148636098-6.5658447663271985E-6i</t>
  </si>
  <si>
    <t>1.4512708459798709-9.280900697325708E-6i</t>
  </si>
  <si>
    <t>1.4510652437470193-7.552766649635061E-6i</t>
  </si>
  <si>
    <t>1.4508626677450445-6.452692890204484E-6i</t>
  </si>
  <si>
    <t>1.4506629388407297-5.726783130441425E-6i</t>
  </si>
  <si>
    <t>1.4514492956554619-1.2100373868863007E-5i</t>
  </si>
  <si>
    <t>1.4512402641261262-1.784106300686422E-5i</t>
  </si>
  <si>
    <t>1.4545036316056297-1.3497959988413584E-5i</t>
  </si>
  <si>
    <t>1.453895313779334-8.617054288105772E-6i</t>
  </si>
  <si>
    <t>1.4535970927559474-1.3994260295115003E-5i</t>
  </si>
  <si>
    <t>1.4533060309154748-2.4033189428323188E-5i</t>
  </si>
  <si>
    <t>1.4530244003697153-4.110901125335663E-5i</t>
  </si>
  <si>
    <t>1.4527625527338026-6.787572291205514E-5i</t>
  </si>
  <si>
    <t>1.452297402261149-5.524206754511445E-5i</t>
  </si>
  <si>
    <t>1.4520431514655592-3.563533426697212E-5i</t>
  </si>
  <si>
    <t>1.451163081465327-2.9160902180261946E-5i</t>
  </si>
  <si>
    <t>1.4509490017048043-5.845648899491456E-5i</t>
  </si>
  <si>
    <t>1.4507174474784044-2.7822797938214776E-5i</t>
  </si>
  <si>
    <t>1.450468144420629-1.9958106547684505E-5i</t>
  </si>
  <si>
    <t>1.4502222858418787-1.96207615049386E-5i</t>
  </si>
  <si>
    <t>1.4499786891035245-2.2735797191287085E-5i</t>
  </si>
  <si>
    <t>1.4497360260876533-3.010584373441376E-5i</t>
  </si>
  <si>
    <t>1.449496140796495-4.701438418639418E-5i</t>
  </si>
  <si>
    <t>1.449496140796495-4.7014384186395676E-5i</t>
  </si>
  <si>
    <t>1.4492814789380943-7.151404039363782E-5i</t>
  </si>
  <si>
    <t>1.4490673494135444-6.006830851651916E-5i</t>
  </si>
  <si>
    <t>1.44883304181412-5.526579753813621E-5i</t>
  </si>
  <si>
    <t>1.44859710121321-5.901385591667242E-5i</t>
  </si>
  <si>
    <t>1.4483619237326697-6.808942790484087E-5i</t>
  </si>
  <si>
    <t>1.4491500434284443-1.3378552632031445E-5i</t>
  </si>
  <si>
    <t>1.4485492325532623-1.967048164018187E-5i</t>
  </si>
  <si>
    <t>1.4488211977540313-1.8992931952268667E-5i</t>
  </si>
  <si>
    <t>1.4480796758378074-2.0926215262624633E-5i</t>
  </si>
  <si>
    <t>1.447844826434634-2.6203480155220766E-5i</t>
  </si>
  <si>
    <t>1.4480987704567188-2.5893143871076034E-5i</t>
  </si>
  <si>
    <t>1.4478811641621663-2.3725953577011672E-5i</t>
  </si>
  <si>
    <t>1.4476648765661957-2.456275208382709E-5i</t>
  </si>
  <si>
    <t>1.4474495334482467-2.7412546112609437E-5i</t>
  </si>
  <si>
    <t>1.447234782641657-3.235821079536407E-5i</t>
  </si>
  <si>
    <t>1.445248082628977-4.2695322080776936E-5i</t>
  </si>
  <si>
    <t>1.4450457039221973-5.0830654634237266E-5i</t>
  </si>
  <si>
    <t>1.4448459944030958-6.0037757340087305E-5i</t>
  </si>
  <si>
    <t>1.444649613767668-6.873414211626213E-5i</t>
  </si>
  <si>
    <t>1.44445596414726-7.492041905835145E-5i</t>
  </si>
  <si>
    <t>1.447302261180787-1.0281753362359445E-5i</t>
  </si>
  <si>
    <t>1.4470958043325939-1.2817396023539961E-5i</t>
  </si>
  <si>
    <t>1.4468904784789847-1.6935178083529215E-5i</t>
  </si>
  <si>
    <t>1.4466880917030456-2.2811306950330634E-5i</t>
  </si>
  <si>
    <t>1.446490663007106-2.719384569607331E-5i</t>
  </si>
  <si>
    <t>1.4462938945027375-2.613571958217995E-5i</t>
  </si>
  <si>
    <t>1.4460936243016544-2.3351408357838342E-5i</t>
  </si>
  <si>
    <t>1.4458914787080155-2.1862409310452873E-5i</t>
  </si>
  <si>
    <t>1.4456891630156894-2.167702542058744E-5i</t>
  </si>
  <si>
    <t>1.445487097946941-2.2004108504031116E-5i</t>
  </si>
  <si>
    <t>1.4452848618537804-2.2639797972223232E-5i</t>
  </si>
  <si>
    <t>1.4450824192560923-2.3895278491204406E-5i</t>
  </si>
  <si>
    <t>1.4520580020506408-6.886580380258155E-6i</t>
  </si>
  <si>
    <t>1.4518310811109356-1.0428970629719676E-5i</t>
  </si>
  <si>
    <t>1.4516082768363554-2.0891860561848033E-5i</t>
  </si>
  <si>
    <t>1.4514073846818687-2.8105232636119332E-5i</t>
  </si>
  <si>
    <t>1.4511942877032946-1.789641666926029E-5i</t>
  </si>
  <si>
    <t>1.4509766756724245-1.633481543146645E-5i</t>
  </si>
  <si>
    <t>1.450760604775926-1.9149667479227684E-5i</t>
  </si>
  <si>
    <t>1.4505462673368494-2.6636222725208587E-5i</t>
  </si>
  <si>
    <t>1.4463063060545744-2.2744310841592877E-4i</t>
  </si>
  <si>
    <t>1.4461410070490557-2.2806704837799132E-4i</t>
  </si>
  <si>
    <t>1.4459689648185448-2.1794591880155127E-4i</t>
  </si>
  <si>
    <t>1.4457880828882892-2.0383838090633357E-4i</t>
  </si>
  <si>
    <t>1.4456002411972375-1.9012729246409928E-4i</t>
  </si>
  <si>
    <t>1.4456002411972375-1.901272924641046E-4i</t>
  </si>
  <si>
    <t>1.445408043549843-1.7860168353928105E-4i</t>
  </si>
  <si>
    <t>1.4452137180429718-1.6924202330844548E-4i</t>
  </si>
  <si>
    <t>1.4450180135124506-1.6100099396217327E-4i</t>
  </si>
  <si>
    <t>1.4448205896065414-1.5376125880906167E-4i</t>
  </si>
  <si>
    <t>1.4446217017114449-1.4793950055159782E-4i</t>
  </si>
  <si>
    <t>1.447448070085128-8.749785248922992E-5i</t>
  </si>
  <si>
    <t>1.4472388695144578-1.0714056686090939E-4i</t>
  </si>
  <si>
    <t>1.4470345071462676-1.309333597966E-4i</t>
  </si>
  <si>
    <t>1.4468370713263345-1.5825576299366626E-4i</t>
  </si>
  <si>
    <t>1.4466492781732667-1.870097354621682E-4i</t>
  </si>
  <si>
    <t>1.4464730500703415-2.1240094417783036E-4i</t>
  </si>
  <si>
    <t>1.4495394225247313-2.556150397788418E-4i</t>
  </si>
  <si>
    <t>1.4496603266361603-3.790710438342315E-4i</t>
  </si>
  <si>
    <t>1.4494971448864509-2.172660209069154E-4i</t>
  </si>
  <si>
    <t>1.4493061799281384-1.4942868523335414E-4i</t>
  </si>
  <si>
    <t>1.4491123754053488-1.1125474091985089E-4i</t>
  </si>
  <si>
    <t>1.4496737696880797-3.876763604771052E-6i</t>
  </si>
  <si>
    <t>1.449485657986403-4.640500942105466E-6i</t>
  </si>
  <si>
    <t>1.4492992138215903-5.405216262219745E-6i</t>
  </si>
  <si>
    <t>1.449113838945759-6.113479494381732E-6i</t>
  </si>
  <si>
    <t>1.4489293336662812-7.28717503103393E-6i</t>
  </si>
  <si>
    <t>1.4487458115198368-9.298657864268914E-6i</t>
  </si>
  <si>
    <t>1.4485637229764767-1.2640239916791197E-5i</t>
  </si>
  <si>
    <t>1.448943373940974-4.320458829692207E-6i</t>
  </si>
  <si>
    <t>1.4487617761837108-4.895067016984959E-6i</t>
  </si>
  <si>
    <t>1.4485811554932666-5.534918510585606E-6i</t>
  </si>
  <si>
    <t>1.4484014017749285-6.455561024580732E-6i</t>
  </si>
  <si>
    <t>1.448222571026611-7.851647671318969E-6i</t>
  </si>
  <si>
    <t>1.4480449381506375-9.857806343741405E-6i</t>
  </si>
  <si>
    <t>1.4478690485087176-1.2147305217106103E-5i</t>
  </si>
  <si>
    <t>ConfLoss next(na)</t>
  </si>
  <si>
    <t>1.4553926422408223-2.1702859449998857E-5i</t>
  </si>
  <si>
    <t>1.4550789286672898-3.44451442587587E-5i</t>
  </si>
  <si>
    <t>1.4547667332530305-6.356676691708138E-5i</t>
  </si>
  <si>
    <t>1.4544613976910516-1.37664207170538E-4i</t>
  </si>
  <si>
    <t>1.4544177311789825-2.1537986204659378E-4i</t>
  </si>
  <si>
    <t>1.4541491526454031-9.229695104530289E-5i</t>
  </si>
  <si>
    <t>1.4538694285964033-5.0993184289948805E-5i</t>
  </si>
  <si>
    <t>1.4536009779108479-3.270429331175887E-5i</t>
  </si>
  <si>
    <t>1.4465707335532716-2.4569746711818796E-5i</t>
  </si>
  <si>
    <t>1.4463686979965418-2.4428525757656094E-5i</t>
  </si>
  <si>
    <t>1.4461671926093207-2.449574635235344E-5i</t>
  </si>
  <si>
    <t>1.4459661413106426-2.4802024733862003E-5i</t>
  </si>
  <si>
    <t>1.4457655301673027-2.540502079574722E-5i</t>
  </si>
  <si>
    <t>1.4529974796318663-3.38865486469845E-5i</t>
  </si>
  <si>
    <t>1.452426219043459-8.424436607972779E-5i</t>
  </si>
  <si>
    <t>1.4527102995288097-5.040004101940077E-5i</t>
  </si>
  <si>
    <t>1.4681199213694183-5.006442502172604E-6i</t>
  </si>
  <si>
    <t>1.4669658808549983-6.673891107323249E-6i</t>
  </si>
  <si>
    <t>1.4658863660235737-9.139161412611362E-6i</t>
  </si>
  <si>
    <t>1.4648739049752246-1.2654992749954301E-5i</t>
  </si>
  <si>
    <t>1.4625542745960223-1.6755767161932336E-5i</t>
  </si>
  <si>
    <t>1.461596711888418-2.1680045057369154E-5i</t>
  </si>
  <si>
    <t>1.4606881820138422-2.7183743846548454E-5i</t>
  </si>
  <si>
    <t>1.4681202909426672-4.822467142631308E-6i</t>
  </si>
  <si>
    <t>1.4669663821869687-6.358850880315922E-6i</t>
  </si>
  <si>
    <t>1.4658869873622764-8.60591757202772E-6i</t>
  </si>
  <si>
    <t>1.464874557493643-1.1824138102703009E-5i</t>
  </si>
  <si>
    <t>1.4639227888337438-1.6101534093932818E-5i</t>
  </si>
  <si>
    <t>1.4630262971762344-2.109005188046745E-5i</t>
  </si>
  <si>
    <t>1.4621801047377894-2.601631782523049E-5i</t>
  </si>
  <si>
    <t>1.461313568782385-1.0624624229381722E-5i</t>
  </si>
  <si>
    <t>1.4607349631912265-1.1719342936840518E-5i</t>
  </si>
  <si>
    <t>1.4601850066592903-1.4317354028451358E-5i</t>
  </si>
  <si>
    <t>1.459662721560054-1.9391792667373645E-5i</t>
  </si>
  <si>
    <t>1.4591695382557262-2.6219003329047176E-5i</t>
  </si>
  <si>
    <t>1.4587048733325414-2.7784398501762994E-5i</t>
  </si>
  <si>
    <t>1.4582575668809794-2.1116619216684654E-5i</t>
  </si>
  <si>
    <t>1.4578229333687975-1.420184142127261E-5i</t>
  </si>
  <si>
    <t>1.457403483442396-9.851863241011435E-6i</t>
  </si>
  <si>
    <t>1.4591620040589823-2.5759641637835588E-5i</t>
  </si>
  <si>
    <t>1.4586956387255066-3.49553839804039E-5i</t>
  </si>
  <si>
    <t>1.4582560881074331-3.3058423315909975E-5i</t>
  </si>
  <si>
    <t>1.4578269926007217-2.2728340421521728E-5i</t>
  </si>
  <si>
    <t>1.4574084881064493-1.4853013840413272E-5i</t>
  </si>
  <si>
    <t>1.451894301521466-2.2867310787529532E-4i</t>
  </si>
  <si>
    <t>1.4512999406965295-2.750469780778102E-4i</t>
  </si>
  <si>
    <t>1.4503855020797414-2.5392418406158633E-4i</t>
  </si>
  <si>
    <t>1.4497791707128593-4.6188979679671904E-4i</t>
  </si>
  <si>
    <t>1.4522201148005578-2.4723937530976278E-5i</t>
  </si>
  <si>
    <t>1.4519582999216305-3.769537912760655E-5i</t>
  </si>
  <si>
    <t>1.451703978374131-5.9872351191763704E-5i</t>
  </si>
  <si>
    <t>1.451471058065549-9.401121257449203E-5i</t>
  </si>
  <si>
    <t>1.4510717710277012-8.065589058158773E-5i</t>
  </si>
  <si>
    <t>1.4508411684673734-5.43762663375489E-5i</t>
  </si>
  <si>
    <t>1.4506054424045425-3.861097213354995E-5i</t>
  </si>
  <si>
    <t>1.4503715581808558-2.934210686682843E-5i</t>
  </si>
  <si>
    <t>1.449631337651026-1.5569293145353466E-4i</t>
  </si>
  <si>
    <t>1.4464730500703415-2.124009441775482E-4i</t>
  </si>
  <si>
    <t>1.4463063060545744-2.2744310841593064E-4i</t>
  </si>
  <si>
    <t>1.4461410070490557-2.2806704837799135E-4i</t>
  </si>
  <si>
    <t>1.4459689648185448-2.1794591880156523E-4i</t>
  </si>
  <si>
    <t>1.4457880828882892-2.0383838090632774E-4i</t>
  </si>
  <si>
    <t>1.4456002411972377-1.901272924640971E-4i</t>
  </si>
  <si>
    <t>1.445408043549843-1.786016835392779E-4i</t>
  </si>
  <si>
    <t>1.4452137180429718-1.692420233084389E-4i</t>
  </si>
  <si>
    <t>1.4450180135124508-1.6100099396216497E-4i</t>
  </si>
  <si>
    <t>1.4448205896065416-1.5376125880904793E-4i</t>
  </si>
  <si>
    <t>1.4441539935592502-1.267269637129643E-4i</t>
  </si>
  <si>
    <t>1.4439009099343805-1.4186011338605917E-4i</t>
  </si>
  <si>
    <t>1.4469768257223725-2.5497399214831253E-5i</t>
  </si>
  <si>
    <t>1.4467734041383031-2.4916911449248818E-5i</t>
  </si>
  <si>
    <t>1.4569792347609973-9.032074819615177E-6i</t>
  </si>
  <si>
    <t>1.4573766902257153-5.3659943451615555E-6i</t>
  </si>
  <si>
    <t>1.456974929599765-8.47916713316416E-6i</t>
  </si>
  <si>
    <t>1.456591451125574-1.0652054651729811E-5i</t>
  </si>
  <si>
    <t>1.4562217565223128-8.76100893295268E-6i</t>
  </si>
  <si>
    <t>1.4558620834645881-6.100654312286245E-6i</t>
  </si>
  <si>
    <t>1.45551318281865-4.431729170692645E-6i</t>
  </si>
  <si>
    <t>1.4569733737789479-5.243641863804955E-6i</t>
  </si>
  <si>
    <t>1.456585942093026-8.686765948763356E-6i</t>
  </si>
  <si>
    <t>1.4562161526725805-1.2445300943949482E-5i</t>
  </si>
  <si>
    <t>1.4558610882459773-1.1344348178192554E-5i</t>
  </si>
  <si>
    <t>1.4555143723854385-7.861325540123948E-6i</t>
  </si>
  <si>
    <t>1.4555099448348547-1.5318434789150536E-5i</t>
  </si>
  <si>
    <t>1.4457114474235766-1.0334731699317471E-4i</t>
  </si>
  <si>
    <t>1.4591298680148048-1.5452135147264477E-5i</t>
  </si>
  <si>
    <t>1.458694428444541-1.1716026070007997E-5i</t>
  </si>
  <si>
    <t>1.4574487249718469-3.9371172129927485E-5i</t>
  </si>
  <si>
    <t>1.4571005827494454-6.614868583257673E-5i</t>
  </si>
  <si>
    <t>1.4567811414916936-5.144782390052006E-5i</t>
  </si>
  <si>
    <t>1.4564417646680563-2.822518203101605E-5i</t>
  </si>
  <si>
    <t>1.4574491081667742-1.372858907283899E-5i</t>
  </si>
  <si>
    <t>1.4567070457023394-4.793468428802528E-5i</t>
  </si>
  <si>
    <t>1.4563870840910855-9.355703202909418E-5i</t>
  </si>
  <si>
    <t>1.456119873338866-7.531596398672166E-5i</t>
  </si>
  <si>
    <t>1.45580508278663-3.8971268192242926E-5i</t>
  </si>
  <si>
    <t>1.4554888069189706-2.2583522306909454E-5i</t>
  </si>
  <si>
    <t>1.4551831026501034-1.4896640373499326E-5i</t>
  </si>
  <si>
    <t>1.456020228526715-3.7658505052897E-5i</t>
  </si>
  <si>
    <t>1.4556891530704745-7.784630176764486E-5i</t>
  </si>
  <si>
    <t>1.4554447412864815-1.607763017306241E-4i</t>
  </si>
  <si>
    <t>1.4552222470107201-8.637141736934619E-5i</t>
  </si>
  <si>
    <t>1.4549245844191383-4.424344202503951E-5i</t>
  </si>
  <si>
    <t>1.454631724676371-2.6631122730891364E-5i</t>
  </si>
  <si>
    <t>1.4543495921913812-1.8137906511580495E-5i</t>
  </si>
  <si>
    <t>1.4540772842205003-1.3498966704391023E-5i</t>
  </si>
  <si>
    <t>1.4533884574757348-8.246323344852813E-5i</t>
  </si>
  <si>
    <t>1.4530923865293526-1.4746465794805862E-4i</t>
  </si>
  <si>
    <t>1.4526933225056036-2.7162660405866406E-4i</t>
  </si>
  <si>
    <t>1.4529892495395855-1.375191554820334E-4i</t>
  </si>
  <si>
    <t>1.4513581952926446-1.0022652456559873E-4i</t>
  </si>
  <si>
    <t>1.4510693603259304-1.9154216357377153E-4i</t>
  </si>
  <si>
    <t>1.4505909880893495-1.4476781786572083E-4i</t>
  </si>
  <si>
    <t>1.4519732039409403-5.6269832832639176E-5i</t>
  </si>
  <si>
    <t>1.4517223467507183-8.770701346966534E-5i</t>
  </si>
  <si>
    <t>1.4514693868595856-1.1892800308062423E-4i</t>
  </si>
  <si>
    <t>1.459579358637103-4.9820400258339486E-6i</t>
  </si>
  <si>
    <t>1.459118055352079-7.3973849777021265E-6i</t>
  </si>
  <si>
    <t>1.4586795641314707-1.14325665254089E-5i</t>
  </si>
  <si>
    <t>1.4578669467912067-1.1152945845680264E-5i</t>
  </si>
  <si>
    <t>1.451809496105961-8.741060085364035E-5i</t>
  </si>
  <si>
    <t>1.451606542388201-1.5989274634241077E-4i</t>
  </si>
  <si>
    <t>1.451523220075002-1.9290577971870456E-4i</t>
  </si>
  <si>
    <t>1.4513579540700285-1.1512098912502643E-4i</t>
  </si>
  <si>
    <t>1.4511494893413972-7.274074872322693E-5i</t>
  </si>
  <si>
    <t>1.4494971448864509-2.1726602090691474E-4i</t>
  </si>
  <si>
    <t>1.4493061799281384-1.4942868523338228E-4i</t>
  </si>
  <si>
    <t>1.4491123754053485-1.1125474091985154E-4i</t>
  </si>
  <si>
    <t>1.4495394225247311-2.5561503977870556E-4i</t>
  </si>
  <si>
    <t>1.4496603266361603-3.790710438342749E-4i</t>
  </si>
  <si>
    <t>1.4578589580982522-8.617410332178204E-6i</t>
  </si>
  <si>
    <t>1.4487801214561962-1.3847075910220025E-4i</t>
  </si>
  <si>
    <t>1.454190636579295-2.446424127590488E-5i</t>
  </si>
  <si>
    <t>1.4538929392053561-4.3586762417437423E-5i</t>
  </si>
  <si>
    <t>1.4578040990236842-2.5182513811083592E-5i</t>
  </si>
  <si>
    <t>1.4586868061421348-4.891797266109321E-6i</t>
  </si>
  <si>
    <t>1.4582305062627903-7.038369051410119E-6i</t>
  </si>
  <si>
    <t>1.4577944815068777-1.1100393315609449E-5i</t>
  </si>
  <si>
    <t>1.4573803331354749-1.542798132657443E-5i</t>
  </si>
  <si>
    <t>1.4569846503102148-1.4194200731584102E-5i</t>
  </si>
  <si>
    <t>1.456599861773564-9.897931532310553E-6i</t>
  </si>
  <si>
    <t>1.4562263285788468-6.834206140427971E-6i</t>
  </si>
  <si>
    <t>1.4558650863827796-5.07683226889159E-6i</t>
  </si>
  <si>
    <t>1.4582304357608187-5.044137873931772E-6i</t>
  </si>
  <si>
    <t>1.4577928076289821-7.588675903274433E-6i</t>
  </si>
  <si>
    <t>1.4573740330891107-1.2553058975659444E-5i</t>
  </si>
  <si>
    <t>1.4569768142002166-1.8382843848476638E-5i</t>
  </si>
  <si>
    <t>1.4565981089831728-1.7238543149945664E-5i</t>
  </si>
  <si>
    <t>1.4577931514401152-4.92542112311316E-6i</t>
  </si>
  <si>
    <t>1.4573726449688713-7.524582654977262E-6i</t>
  </si>
  <si>
    <t>1.4569691345733056-1.2862180656071925E-5i</t>
  </si>
  <si>
    <t>1.4565859032930686-2.08963162460214E-5i</t>
  </si>
  <si>
    <t>1.4562237301715875-2.2351632129766344E-5i</t>
  </si>
  <si>
    <t>1.4558691890984417-1.5621884440218994E-5i</t>
  </si>
  <si>
    <t>1.4573736909361412-4.469252105058037E-6i</t>
  </si>
  <si>
    <t>1.4569690700320976-6.693941464364721E-6i</t>
  </si>
  <si>
    <t>1.4565793570220753-1.1366439959850585E-5i</t>
  </si>
  <si>
    <t>1.4562064887569863-2.0364917998535214E-5i</t>
  </si>
  <si>
    <t>1.455856778790355-2.8756587809633115E-5i</t>
  </si>
  <si>
    <t>1.4555209466513557-2.359442367300558E-5i</t>
  </si>
  <si>
    <t>1.4565812290874984-5.3509432938126495E-6i</t>
  </si>
  <si>
    <t>1.4562048139396953-8.548851483920763E-6i</t>
  </si>
  <si>
    <t>1.4558413867999735-1.527540442040618E-5i</t>
  </si>
  <si>
    <t>1.4554949644194508-2.7644172052658008E-5i</t>
  </si>
  <si>
    <t>1.4551735970049497-3.6312106077229344E-5i</t>
  </si>
  <si>
    <t>1.454860666094082-2.7292560918402813E-5i</t>
  </si>
  <si>
    <t>1.4545451003140788-1.7166540952875496E-5i</t>
  </si>
  <si>
    <t>1.455844725389539-5.7499012082627716E-6i</t>
  </si>
  <si>
    <t>1.4554925151665068-9.242905467493514E-6i</t>
  </si>
  <si>
    <t>1.4551510852486127-1.651294457840527E-5i</t>
  </si>
  <si>
    <t>1.4548240234792733-3.054593990058852E-5i</t>
  </si>
  <si>
    <t>1.4545224280328197-4.568112944323242E-5i</t>
  </si>
  <si>
    <t>1.4542360286267062-3.8641441044457505E-5i</t>
  </si>
  <si>
    <t>1.4539410102513548-2.4328143394465767E-5i</t>
  </si>
  <si>
    <t>1.4551570700154732-5.262047879661479E-6i</t>
  </si>
  <si>
    <t>1.45482608116976-8.029388761692482E-6i</t>
  </si>
  <si>
    <t>1.4536246999623923-6.0147348755351786E-5i</t>
  </si>
  <si>
    <t>1.4533650084738405-4.6986152798183015E-5i</t>
  </si>
  <si>
    <t>1.4525345890813766-7.829668891945559E-5i</t>
  </si>
  <si>
    <t>1.451277436734625-1.0872518885966963E-4i</t>
  </si>
  <si>
    <t>1.4582645408216488-1.3969049263605044E-5i</t>
  </si>
  <si>
    <t>1.4582747736519384-7.887639392865154E-6i</t>
  </si>
  <si>
    <t>1.44576628120877-2.675963002632421E-4i</t>
  </si>
  <si>
    <t>1.457070274438444-2.4438342123396903E-5i</t>
  </si>
  <si>
    <t>1.4472358087229606-2.893306872720259E-4i</t>
  </si>
  <si>
    <t>1.4470169397053871-2.472377383650693E-4i</t>
  </si>
  <si>
    <t>1.4468020281687801-2.17537214986054E-4i</t>
  </si>
  <si>
    <t>1.4449385195167297-9.56002081500441E-5i</t>
  </si>
  <si>
    <t>1.4447413737020007-9.315109970776493E-5i</t>
  </si>
  <si>
    <t>1.4445432032280396-9.135415070508301E-5i</t>
  </si>
  <si>
    <t>1.4517171852623578-5.3827394673971224E-5i</t>
  </si>
  <si>
    <t>1.4504502176704737-5.609154619399863E-5i</t>
  </si>
  <si>
    <t>1.4502441797891656-4.708040124943884E-5i</t>
  </si>
  <si>
    <t>1.4500435513328656-4.0670702057566164E-5i</t>
  </si>
  <si>
    <t>1.4498472650479635-3.5981944770053606E-5i</t>
  </si>
  <si>
    <t>1.4506632626994616-6.919736785418712E-5i</t>
  </si>
  <si>
    <t>1.4505778332043353-3.797435030528916E-5i</t>
  </si>
  <si>
    <t>1.4503699551244946-5.085322570704643E-5i</t>
  </si>
  <si>
    <t>1.4501593987665984-6.89509945466601E-5i</t>
  </si>
  <si>
    <t>1.4499481799667593-1.0071045527681475E-4i</t>
  </si>
  <si>
    <t>1.4497395417949541-1.5335019384176112E-4i</t>
  </si>
  <si>
    <t>1.4489205430982879-8.75261669378479E-5i</t>
  </si>
  <si>
    <t>1.4487315895636792-7.184640920008674E-5i</t>
  </si>
  <si>
    <t>1.4485454341563473-6.101077163445817E-5i</t>
  </si>
  <si>
    <t>1.448361756838783-5.3259101665772114E-5i</t>
  </si>
  <si>
    <t>1.447780647726297-4.803926793457733E-5i</t>
  </si>
  <si>
    <t>1.447604308876756-4.249409064697304E-5i</t>
  </si>
  <si>
    <t>1.4496708687902065-1.5393748085087047E-5i</t>
  </si>
  <si>
    <t>1.4494825783232095-1.9638205576634794E-5i</t>
  </si>
  <si>
    <t>1.4492964950185374-2.5160497863456258E-5i</t>
  </si>
  <si>
    <t>1.4491125687000763-3.2134067234310385E-5i</t>
  </si>
  <si>
    <t>1.447745017039452-3.4891302574809746E-5i</t>
  </si>
  <si>
    <t>1.4475706961080794-3.062270273934201E-5i</t>
  </si>
  <si>
    <t>1.4473965491552399-2.7430613736276356E-5i</t>
  </si>
  <si>
    <t>1.4472227762865648-2.5050247541525705E-5i</t>
  </si>
  <si>
    <t>1.4488406305361237-3.176479200540571E-5i</t>
  </si>
  <si>
    <t>1.4485847491165238-3.0931519193569924E-5i</t>
  </si>
  <si>
    <t>1.448331767009818-3.0375924517206047E-5i</t>
  </si>
  <si>
    <t>1.448161773228063-8.080358621802138E-5i</t>
  </si>
  <si>
    <t>1.4478970443617052-6.49993718664793E-5i</t>
  </si>
  <si>
    <t>1.4476290864417305-5.3426618241315814E-5i</t>
  </si>
  <si>
    <t>1.453077814284856-7.778658565011281E-5i</t>
  </si>
  <si>
    <t>1.4526799465531939-1.2349390998828453E-4i</t>
  </si>
  <si>
    <t>1.4473609651683992-4.539645448643682E-5i</t>
  </si>
  <si>
    <t>1.4470938639060436-3.9863130193646026E-5i</t>
  </si>
  <si>
    <t>1.4468281364974025-3.604012927265578E-5i</t>
  </si>
  <si>
    <t>1.461312747792741-10.33568058515065E-6i</t>
  </si>
  <si>
    <t>1.460733891564899-11.11530379486567E-6i</t>
  </si>
  <si>
    <t>1.460183293001235-13.15658824690039E-6i</t>
  </si>
  <si>
    <t>1.459659221270575-17.59103983069485E-6i</t>
  </si>
  <si>
    <t>1.461312010154291-9.876718182796170E-6i</t>
  </si>
  <si>
    <t>1.460733034723113-10.29651320358498E-6i</t>
  </si>
  <si>
    <t>1.460182108057980-11.64609514595654E-6i</t>
  </si>
  <si>
    <t>1.457414989926870-26.05252178881287E-6i</t>
  </si>
  <si>
    <t>1.457011511022843-16.64778903074332E-6i</t>
  </si>
  <si>
    <t>1.460732433528621-9.359714355915160E-6i</t>
  </si>
  <si>
    <t>1.460181467386702-10.05311573594895E-6i</t>
  </si>
  <si>
    <t>1.459656077480884-11.92613940488759E-6i</t>
  </si>
  <si>
    <t>1.456631884163702-20.54003658192444E-6i</t>
  </si>
  <si>
    <t>1.456254932256988-13.92889925493534E-6i</t>
  </si>
  <si>
    <t>1.458673360504381-15.77940296540147E-6i</t>
  </si>
  <si>
    <t>1.458211929137636-24.52817975511581E-6i</t>
  </si>
  <si>
    <t>1.455904740528555-18.93460770802375E-6i</t>
  </si>
  <si>
    <t>1.458675240940349-10.22813634649200E-6i</t>
  </si>
  <si>
    <t>1.458214300828203-13.81621637994881E-6i</t>
  </si>
  <si>
    <t>1.457770332955615-20.90773975289164E-6i</t>
  </si>
  <si>
    <t>1.457776305428055-10.74095338655408E-6i</t>
  </si>
  <si>
    <t>1.457349944320503-15.22986184426741E-6i</t>
  </si>
  <si>
    <t>1.456937008225744-23.99216011010376E-6i</t>
  </si>
  <si>
    <t>1.455272842116100-74.17150009055372E-6i</t>
  </si>
  <si>
    <t>1.454932751092093-42.51275960341629E-6i</t>
  </si>
  <si>
    <t>1.457357910618653-7.639550897280790E-6i</t>
  </si>
  <si>
    <t>1.456949087623257-9.977830904186606E-6i</t>
  </si>
  <si>
    <t>1.456552974725963-14.05386513116800E-6i</t>
  </si>
  <si>
    <t>1.456167784610102-21.80279910794596E-6i</t>
  </si>
  <si>
    <t>1.455816574029060-10.58307096725255E-6i</t>
  </si>
  <si>
    <t>1.455457315091350-15.39660483399771E-6i</t>
  </si>
  <si>
    <t>1.455106840704558-24.61127415378895E-6i</t>
  </si>
  <si>
    <t>1.454766702300377-35.39385523199200E-6i</t>
  </si>
  <si>
    <t>1.454469995503775-12.49613542209965E-6i</t>
  </si>
  <si>
    <t>1.454148603092351-19.58431008699083E-6i</t>
  </si>
  <si>
    <t>1.453623030630264-30.63274433133032E-6i</t>
  </si>
  <si>
    <t>1.453534085461987-32.17748631393436E-6i</t>
  </si>
  <si>
    <t>1.453222356368894-44.11204658157659E-6i</t>
  </si>
  <si>
    <t>1.451887591950741-30.28880800343196E-6i</t>
  </si>
  <si>
    <t>1.451614279643828-44.57408959312778E-6i</t>
  </si>
  <si>
    <t>1.451348153534137-53.75114977107437E-6i</t>
  </si>
  <si>
    <t>1.459660710329357-6.768856498839128E-6i</t>
  </si>
  <si>
    <t>1.459160885257302-8.810236403310880E-6i</t>
  </si>
  <si>
    <t>1.456232276760973-6.797938346126534E-6i</t>
  </si>
  <si>
    <t>1.459660626348318-5.777891245912897E-6i</t>
  </si>
  <si>
    <t>1.459160655922875-7.005611664962106E-6i</t>
  </si>
  <si>
    <t>1.456236164534448-10.48145434253423E-6i</t>
  </si>
  <si>
    <t>1.455874096210489-7.656123192920845E-6i</t>
  </si>
  <si>
    <t>1.459160894997851-5.564318469839673E-6i</t>
  </si>
  <si>
    <t>1.458682875542058-7.019652019154844E-6i</t>
  </si>
  <si>
    <t>1.458224861685568-10.07107233932485E-6i</t>
  </si>
  <si>
    <t>1.455879512170038-12.94729028784728E-6i</t>
  </si>
  <si>
    <t>1.455528893576275-9.248705483050646E-6i</t>
  </si>
  <si>
    <t>1.455189704539541-7.150912458430347E-6i</t>
  </si>
  <si>
    <t>1.454861219119336-5.877795920292979E-6i</t>
  </si>
  <si>
    <t>1.458225898353079-6.622918703158958E-6i</t>
  </si>
  <si>
    <t>1.457786340114012-9.538538809852096E-6i</t>
  </si>
  <si>
    <t>1.455536818718003-18.10998924696598E-6i</t>
  </si>
  <si>
    <t>1.455196574276802-12.36177352938885E-6i</t>
  </si>
  <si>
    <t>1.454866988537404-9.229239115413009E-6i</t>
  </si>
  <si>
    <t>1.454547540446854-7.386507728033407E-6i</t>
  </si>
  <si>
    <t>1.457366211008395-8.122997182063315E-6i</t>
  </si>
  <si>
    <t>1.456958999498531-12.76351506731861E-6i</t>
  </si>
  <si>
    <t>1.454877931974200-19.46836039683036E-6i</t>
  </si>
  <si>
    <t>1.454556694489296-13.59617090987093E-6i</t>
  </si>
  <si>
    <t>1.456963439969440-6.289983047556713E-6i</t>
  </si>
  <si>
    <t>1.456571433927034-9.187203015734402E-6i</t>
  </si>
  <si>
    <t>1.456191707617294-14.87365359740916E-6i</t>
  </si>
  <si>
    <t>1.454261334318945-25.51503992453045E-6i</t>
  </si>
  <si>
    <t>1.456576648577757-4.569163359594027E-6i</t>
  </si>
  <si>
    <t>1.456199346617516-6.131222881502384E-6i</t>
  </si>
  <si>
    <t>1.455833638757476-8.846658209965819E-6i</t>
  </si>
  <si>
    <t>1.455477987329952-13.92176604652494E-6i</t>
  </si>
  <si>
    <t>1.453393687411269-28.96046020873516E-6i</t>
  </si>
  <si>
    <t>1.455146177885972-7.132176024181110E-6i</t>
  </si>
  <si>
    <t>1.454812490874374-10.37756161069531E-6i</t>
  </si>
  <si>
    <t>1.454486226737388-16.48963168505593E-6i</t>
  </si>
  <si>
    <t>1.454188723942706-6.658445826604780E-6i</t>
  </si>
  <si>
    <t>1.453881864260551-9.225425254522452E-6i</t>
  </si>
  <si>
    <t>1.453580855064329-13.81358983188093E-6i</t>
  </si>
  <si>
    <t>1.453285439461883-22.23612656735749E-6i</t>
  </si>
  <si>
    <t>1.452472782988764-12.09434591706943E-6i</t>
  </si>
  <si>
    <t>1.452202055010892-18.45669076660085E-6i</t>
  </si>
  <si>
    <t>1.451939274322690-28.54852688989585E-6i</t>
  </si>
  <si>
    <t>1.451680364703121-33.63032503582643E-6i</t>
  </si>
  <si>
    <t>1.451417241365600-44.15080344849751E-6i</t>
  </si>
  <si>
    <t>1.450020722777320-29.57638915338234E-6i</t>
  </si>
  <si>
    <t>1.449781995295560-35.67490240208003E-6i</t>
  </si>
  <si>
    <t>1.449547487045997-48.73519907530393E-6i</t>
  </si>
  <si>
    <t>1.449321816209316-61.53613727595620E-6i</t>
  </si>
  <si>
    <t>1.447235808722961-289.3306872720202E-6i</t>
  </si>
  <si>
    <t>1.447016939705387-247.2377383650378E-6i</t>
  </si>
  <si>
    <t>1.446802028168780-217.5372149860566E-6i</t>
  </si>
  <si>
    <t>1.458686987568713-3.849258910681676E-6i</t>
  </si>
  <si>
    <t>1.456228009714021-11.79732288777825E-6i</t>
  </si>
  <si>
    <t>1.455867317271663-7.969501311526956E-6i</t>
  </si>
  <si>
    <t>1.455520892965925-10.22136843312549E-6i</t>
  </si>
  <si>
    <t>1.455182332463506-7.221126364913361E-6i</t>
  </si>
  <si>
    <t>1.454854046824387-5.552174296426455E-6i</t>
  </si>
  <si>
    <t>1.455186342611438-15.11263202143278E-6i</t>
  </si>
  <si>
    <t>1.454858181466602-10.08409461788775E-6i</t>
  </si>
  <si>
    <t>1.454234838706024-11.53052691242446E-6i</t>
  </si>
  <si>
    <t>1.453932601229730-8.505027879752037E-6i</t>
  </si>
  <si>
    <t>1.453638394975942-6.771886652514557E-6i</t>
  </si>
  <si>
    <t>1.453351704609259-5.712227234034935E-6i</t>
  </si>
  <si>
    <t>1.453941010251355-24.32814339445899E-6i</t>
  </si>
  <si>
    <t>1.453646775330976-15.89049384307070E-6i</t>
  </si>
  <si>
    <t>1.453358885962668-11.41157087178982E-6i</t>
  </si>
  <si>
    <t>1.453090774127707-29.54957411764101E-6i</t>
  </si>
  <si>
    <t>1.452815869970692-19.64860851434001E-6i</t>
  </si>
  <si>
    <t>1.452546101911031-14.31207182936386E-6i</t>
  </si>
  <si>
    <t>1.452282217365961-11.24725323487592E-6i</t>
  </si>
  <si>
    <t>1.451788194590464-24.66859239306474E-6i</t>
  </si>
  <si>
    <t>1.451537302060572-18.51726822952077E-6i</t>
  </si>
  <si>
    <t>1.451291088879915-14.84540692873541E-6i</t>
  </si>
  <si>
    <t>1.450140958560064-23.63327106111128E-6i</t>
  </si>
  <si>
    <t>1.449913693035709-19.93631194455462E-6i</t>
  </si>
  <si>
    <t>1.449689503641992-17.44119786951038E-6i</t>
  </si>
  <si>
    <t>1.447448070085104-87.49785245738244E-6i</t>
  </si>
  <si>
    <t>1.447238869514708-107.1405668612897E-6i</t>
  </si>
  <si>
    <t>1.447034507146055-130.9333598090394E-6i</t>
  </si>
  <si>
    <t>1.459663929705559-2.582788059388204E-6i</t>
  </si>
  <si>
    <t>1.459165239442446-2.569994664858089E-6i</t>
  </si>
  <si>
    <t>1.458688812304247-2.823226649177613E-6i</t>
  </si>
  <si>
    <t>1.456221908159286-5.220186919447444E-6i</t>
  </si>
  <si>
    <t>1.455861092413092-3.875551511481154E-6i</t>
  </si>
  <si>
    <t>1.455512072725972-3.101561696220040E-6i</t>
  </si>
  <si>
    <t>1.458688957262773-2.415390855131808E-6i</t>
  </si>
  <si>
    <t>1.458233058885078-2.763976842145759E-6i</t>
  </si>
  <si>
    <t>1.457796041548450-3.594449251417253E-6i</t>
  </si>
  <si>
    <t>1.455175176333045-3.487955468640515E-6i</t>
  </si>
  <si>
    <t>1.454847514598017-2.938353322082503E-6i</t>
  </si>
  <si>
    <t>1.458689139929539-2.124379682440433E-6i</t>
  </si>
  <si>
    <t>1.458233330154537-2.255932844706596E-6i</t>
  </si>
  <si>
    <t>1.457796378174101-2.634560927904614E-6i</t>
  </si>
  <si>
    <t>1.457376791190211-3.470292428154219E-6i</t>
  </si>
  <si>
    <t>1.455176685275423-5.504687376609178E-6i</t>
  </si>
  <si>
    <t>1.454848889750600-4.188824486235189E-6i</t>
  </si>
  <si>
    <t>1.457377377983917-2.414263171034807E-6i</t>
  </si>
  <si>
    <t>1.456973949727088-3.127829352018816E-6i</t>
  </si>
  <si>
    <t>1.456585296358056-4.603987001289738E-6i</t>
  </si>
  <si>
    <t>1.454532686794572-5.580984098170122E-6i</t>
  </si>
  <si>
    <t>1.454223233696077-4.368662743408676E-6i</t>
  </si>
  <si>
    <t>1.456586389350802-2.648871852723254E-6i</t>
  </si>
  <si>
    <t>1.456211593569248-3.661969924529815E-6i</t>
  </si>
  <si>
    <t>1.455849395246574-5.728953874901320E-6i</t>
  </si>
  <si>
    <t>1.453924877841670-6.411742784870018E-6i</t>
  </si>
  <si>
    <t>1.453631268410583-5.033734939497808E-6i</t>
  </si>
  <si>
    <t>1.453344980216342-4.229368275824052E-6i</t>
  </si>
  <si>
    <t>1.455851235473315-2.757838075327371E-6i</t>
  </si>
  <si>
    <t>1.455501059362895-3.865995426603989E-6i</t>
  </si>
  <si>
    <t>1.455161579084175-6.053550757776140E-6i</t>
  </si>
  <si>
    <t>1.453348947312986-8.664075993487126E-6i</t>
  </si>
  <si>
    <t>1.453068978011995-6.604065367692852E-6i</t>
  </si>
  <si>
    <t>1.455164345701997-2.607481603858522E-6i</t>
  </si>
  <si>
    <t>1.454835539024451-3.524168579293118E-6i</t>
  </si>
  <si>
    <t>1.454515836968590-5.202322531497503E-6i</t>
  </si>
  <si>
    <t>1.452801259540999-15.35093437130434E-6i</t>
  </si>
  <si>
    <t>1.452533441601455-10.84459803158782E-6i</t>
  </si>
  <si>
    <t>1.452270674141152-8.320438514157463E-6i</t>
  </si>
  <si>
    <t>1.454519256273076-2.260908561677874E-6i</t>
  </si>
  <si>
    <t>1.454209131042173-2.853346581861334E-6i</t>
  </si>
  <si>
    <t>1.453906915712637-3.822327832685703E-6i</t>
  </si>
  <si>
    <t>1.451520658323666-13.94973477166778E-6i</t>
  </si>
  <si>
    <t>1.451275821077918-10.92183622577446E-6i</t>
  </si>
  <si>
    <t>1.451034964002678-9.085285358380665E-6i</t>
  </si>
  <si>
    <t>1.4505772007455222-2.995680922045254E-5i</t>
  </si>
  <si>
    <t>1.4503470316542697-2.224267878819347E-5i</t>
  </si>
  <si>
    <t>1.4501185894567825-1.748177024538882E-5i</t>
  </si>
  <si>
    <t>1.449892739808143-1.4491936955205127E-5i</t>
  </si>
  <si>
    <t>1.4496695503144654-1.2550871241066979E-5i</t>
  </si>
  <si>
    <t>1.449448870129323-1.1256837172995444E-5i</t>
  </si>
  <si>
    <t>1.44923050606264-1.0383166174155621E-5i</t>
  </si>
  <si>
    <t>1.4490142658772116-9.782425037891673E-6i</t>
  </si>
  <si>
    <t>1.4484357614167622-2.104636280023436E-5i</t>
  </si>
  <si>
    <t>1.4500657279949725-3.0338435236429132E-5i</t>
  </si>
  <si>
    <t>1.4498413346867545-4.0648296699484305E-5i</t>
  </si>
  <si>
    <t>1.4449385195167297-9.560020815004564E-5i</t>
  </si>
  <si>
    <t>1.4447413737020007-9.315109970776788E-5i</t>
  </si>
  <si>
    <t>1.4445432032280392-9.135415070508507E-5i</t>
  </si>
  <si>
    <t>1.444344562911483-9.032867703329127E-5i</t>
  </si>
  <si>
    <t>1.4616718051955726-5.975649727507574E-6i</t>
  </si>
  <si>
    <t>1.4611076098659892-6.591775941431766E-6i</t>
  </si>
  <si>
    <t>1.4616713441892397-5.814567365245721E-6i</t>
  </si>
  <si>
    <t>1.4611070067972536-6.2549013931437105E-6i</t>
  </si>
  <si>
    <t>1.4605714782954413-7.4070961879669055E-6i</t>
  </si>
  <si>
    <t>1.4571155574302623-4.29626354645493E-6i</t>
  </si>
  <si>
    <t>1.4616709294589783-5.5579267856201635E-6i</t>
  </si>
  <si>
    <t>1.4611065235393652-5.796573625227074E-6i</t>
  </si>
  <si>
    <t>1.4605708066706302-6.561057358329871E-6i</t>
  </si>
  <si>
    <t>1.457491179471469-9.186497230235575E-6i</t>
  </si>
  <si>
    <t>1.4571189460688327-6.370003466066518E-6i</t>
  </si>
  <si>
    <t>1.4616705869001692-5.225821438655561E-6i</t>
  </si>
  <si>
    <t>1.4611061836190238-5.270950213544817E-6i</t>
  </si>
  <si>
    <t>1.4605704414701168-5.6657553093380115E-6i</t>
  </si>
  <si>
    <t>1.4574966137310683-1.8143359056663303E-5i</t>
  </si>
  <si>
    <t>1.4571244892906285-1.1271209752701411E-5i</t>
  </si>
  <si>
    <t>1.4567743266446949-1.5892985789454172E-5i</t>
  </si>
  <si>
    <t>1.456427826716132-1.0347945350420969E-5i</t>
  </si>
  <si>
    <t>1.4560940208717454-7.421106324374629E-6i</t>
  </si>
  <si>
    <t>1.455772188755724-5.737302720487167E-6i</t>
  </si>
  <si>
    <t>1.4554614061160218-4.695417945043854E-6i</t>
  </si>
  <si>
    <t>1.459113150765093-5.786814056790847E-6i</t>
  </si>
  <si>
    <t>1.458670124547473-7.840727129525959E-6i</t>
  </si>
  <si>
    <t>1.4582451822291531-1.1942706829981908E-5i</t>
  </si>
  <si>
    <t>1.4578370881266784-2.0649813069083237E-5i</t>
  </si>
  <si>
    <t>1.456106202391958-1.680840972091798E-5i</t>
  </si>
  <si>
    <t>1.4557821107337185-1.1255202156609574E-5i</t>
  </si>
  <si>
    <t>1.455469597359869-8.270275247255605E-6i</t>
  </si>
  <si>
    <t>1.458672308500916-4.685349896034482E-6i</t>
  </si>
  <si>
    <t>1.4582485943623174-6.079949110071916E-6i</t>
  </si>
  <si>
    <t>1.4578414793541208-8.66356280090365E-6i</t>
  </si>
  <si>
    <t>1.4548882056089203-1.0835797374998117E-5i</t>
  </si>
  <si>
    <t>1.4546031032174704-8.46629177199244E-6i</t>
  </si>
  <si>
    <t>1.4543268397543376-6.976243338646668E-6i</t>
  </si>
  <si>
    <t>1.4540586214285558-5.9860578006585575E-6i</t>
  </si>
  <si>
    <t>1.4570802341017037-7.956692137440277E-6i</t>
  </si>
  <si>
    <t>1.4567164666407568-1.2256645806988496E-5i</t>
  </si>
  <si>
    <t>1.4563634649774304-2.08989867679535E-5i</t>
  </si>
  <si>
    <t>1.4533432141372045-2.3271793848320753E-5i</t>
  </si>
  <si>
    <t>1.4530942701644487-1.7842757963912554E-5i</t>
  </si>
  <si>
    <t>1.452852716701706-1.4455163449392468E-5i</t>
  </si>
  <si>
    <t>1.4527178921404598-2.1622747678934757E-5i</t>
  </si>
  <si>
    <t>1.4524683086635939-2.8632419478439332E-5i</t>
  </si>
  <si>
    <t>1.452223035827132-4.0768924567446454E-5i</t>
  </si>
  <si>
    <t>1.4506632626978897-6.919736860915425E-5i</t>
  </si>
  <si>
    <t>1.4504502176704737-5.6091546194001115E-5i</t>
  </si>
  <si>
    <t>1.4616713389155618-3.2987837962900137E-6i</t>
  </si>
  <si>
    <t>1.4611073180313208-3.2296117444517343E-6i</t>
  </si>
  <si>
    <t>1.4605721779046315-3.3384866997745693E-6i</t>
  </si>
  <si>
    <t>1.4600635522948655-3.820066850684341E-6i</t>
  </si>
  <si>
    <t>1.4616712524374638-3.151158537588747E-6i</t>
  </si>
  <si>
    <t>1.4611072439994925-3.019167442285501E-6i</t>
  </si>
  <si>
    <t>1.4605721210463054-3.0093976558091363E-6i</t>
  </si>
  <si>
    <t>1.4600635006664708-3.2613139150833864E-6i</t>
  </si>
  <si>
    <t>1.4567553993408127-5.7206796290284E-6i</t>
  </si>
  <si>
    <t>1.456410957158612-4.195887441907054E-6i</t>
  </si>
  <si>
    <t>1.4591174646181189-3.981856608267015E-6i</t>
  </si>
  <si>
    <t>1.4586761241125816-5.737691472664408E-6i</t>
  </si>
  <si>
    <t>1.4582541148439465-9.415413130519219E-6i</t>
  </si>
  <si>
    <t>1.4591178845993191-2.9327403074565907E-6i</t>
  </si>
  <si>
    <t>1.458676690544747-3.7656988211311834E-6i</t>
  </si>
  <si>
    <t>1.4582542956983016-5.451726684763145E-6i</t>
  </si>
  <si>
    <t>1.4578493504809558-8.987325624729068E-6i</t>
  </si>
  <si>
    <t>1.4557641194470812-6.657680370293985E-6i</t>
  </si>
  <si>
    <t>1.4554533251839024-5.000861524628619E-6i</t>
  </si>
  <si>
    <t>1.4586774734477128-2.6001585338547498E-6i</t>
  </si>
  <si>
    <t>1.4582554755102894-3.300946201268255E-6i</t>
  </si>
  <si>
    <t>1.4578507506316243-4.647788896574276E-6i</t>
  </si>
  <si>
    <t>1.4574618127302181-7.366326103837266E-6i</t>
  </si>
  <si>
    <t>1.4569636286990213-7.422731498849043E-6i</t>
  </si>
  <si>
    <t>1.4557705042006734-1.6172327208482728E-5i</t>
  </si>
  <si>
    <t>1.455459183685056-1.0288428784474293E-5i</t>
  </si>
  <si>
    <t>1.4551575525089686-7.254016565823012E-6i</t>
  </si>
  <si>
    <t>1.4570907547228868-5.2834252870630405E-6i</t>
  </si>
  <si>
    <t>1.4567303777262806-8.663159456985352E-6i</t>
  </si>
  <si>
    <t>1.4563825565419042-1.594251397426498E-5i</t>
  </si>
  <si>
    <t>1.4548740756438518-1.3203092119562004E-5i</t>
  </si>
  <si>
    <t>1.4545894531963597-9.217325717071743E-6i</t>
  </si>
  <si>
    <t>1.4543133786746596-7.0085994650650845E-6i</t>
  </si>
  <si>
    <t>1.4540452592918838-5.6799372753854265E-6i</t>
  </si>
  <si>
    <t>1.4563881777759597-5.099518748636544E-6i</t>
  </si>
  <si>
    <t>1.4554226275161455-6.036788506176228E-6i</t>
  </si>
  <si>
    <t>1.455117771287566-9.603540740712669E-6i</t>
  </si>
  <si>
    <t>1.45482055061598-1.6805685303153762E-5i</t>
  </si>
  <si>
    <t>1.453995965351876-1.2637048460664436E-5i</t>
  </si>
  <si>
    <t>1.4537286737527997-2.1341052926618147E-5i</t>
  </si>
  <si>
    <t>1.4534668406513693-3.563842885050858E-5i</t>
  </si>
  <si>
    <t>1.4512972935798576-1.1735610058018107E-5i</t>
  </si>
  <si>
    <t>1.4527492048837853-1.535729805588163E-5i</t>
  </si>
  <si>
    <t>1.4525113208701688-2.3180562259079998E-5i</t>
  </si>
  <si>
    <t>1.452274905519859-3.283492102308665E-5i</t>
  </si>
  <si>
    <t>1.4520398503778897-5.162363293429498E-5i</t>
  </si>
  <si>
    <t>1.450938564875576-5.041504089947372E-5i</t>
  </si>
  <si>
    <t>1.4507312369579095-3.7678903662483066E-5i</t>
  </si>
  <si>
    <t>1.4516380552198311-9.36910941410602E-6i</t>
  </si>
  <si>
    <t>1.4514206253706239-1.3948159807176904E-5i</t>
  </si>
  <si>
    <t>1.4512088354456667-2.0601519204612485E-5i</t>
  </si>
  <si>
    <t>1.4510001429980213-2.335130791026388E-5i</t>
  </si>
  <si>
    <t>1.4507883729510929-2.783577374173717E-5i</t>
  </si>
  <si>
    <t>1.4505778332043353-3.797435030528987E-5i</t>
  </si>
  <si>
    <t>1.4503699551244946-5.0853225707044555E-5i</t>
  </si>
  <si>
    <t>1.4501593987665984-6.895099454665953E-5i</t>
  </si>
  <si>
    <t>1.4499481799667593-1.0071045527682042E-4i</t>
  </si>
  <si>
    <t>1.4497395417949541-1.5335019384177172E-4i</t>
  </si>
  <si>
    <t>1.4489205430982879-8.752616693784952E-5i</t>
  </si>
  <si>
    <t>1.4487315895636792-7.184640920008554E-5i</t>
  </si>
  <si>
    <t>1.4485454341563473-6.101077163445657E-5i</t>
  </si>
  <si>
    <t>1.4514927588894784-1.6066528691152996E-5i</t>
  </si>
  <si>
    <t>1.4512828055578297-1.263724517848602E-5i</t>
  </si>
  <si>
    <t>1.4567475419119755-2.8377985968663395E-6i</t>
  </si>
  <si>
    <t>1.4564037788424733-2.116949623710963E-6i</t>
  </si>
  <si>
    <t>1.4560721449121568-1.701741111458313E-6i</t>
  </si>
  <si>
    <t>1.4557518755114773-1.4558153704582787E-6i</t>
  </si>
  <si>
    <t>1.4591208854708835-1.3639553856610862E-6i</t>
  </si>
  <si>
    <t>1.4586807298393174-1.5663548218569143E-6i</t>
  </si>
  <si>
    <t>1.4582597767933259-2.0479965957994417E-6i</t>
  </si>
  <si>
    <t>1.4560727495058796-2.4041392141440076E-6i</t>
  </si>
  <si>
    <t>1.455752416094973-1.9030572039575522E-6i</t>
  </si>
  <si>
    <t>1.4582599592918883-1.4961029594042232E-6i</t>
  </si>
  <si>
    <t>1.4578567458815375-1.98391469068475E-6i</t>
  </si>
  <si>
    <t>1.4574699995586968-3.0214709784306656E-6i</t>
  </si>
  <si>
    <t>1.4557532376990476-2.9543766239602656E-6i</t>
  </si>
  <si>
    <t>1.4554434046643818-2.2654943034453216E-6i</t>
  </si>
  <si>
    <t>1.4578570718035024-1.3724735058920558E-6i</t>
  </si>
  <si>
    <t>1.4574702981031225-1.7912157369638123E-6i</t>
  </si>
  <si>
    <t>1.4570986640473862-2.663156169331641E-6i</t>
  </si>
  <si>
    <t>1.4567413725352707-4.479969402667176E-6i</t>
  </si>
  <si>
    <t>1.4551444901447022-2.974150443864339E-6i</t>
  </si>
  <si>
    <t>1.4548535707226546-2.348925069310296E-6i</t>
  </si>
  <si>
    <t>1.4570992707786563-1.5156963908490643E-6i</t>
  </si>
  <si>
    <t>1.4567417551243889-2.1166995718510168E-6i</t>
  </si>
  <si>
    <t>1.454855147194188-4.621527703956222E-6i</t>
  </si>
  <si>
    <t>1.4545726871347706-3.3721433590340246E-6i</t>
  </si>
  <si>
    <t>1.4563982562131401-1.585908325858402E-6i</t>
  </si>
  <si>
    <t>1.45606594806332-2.249451291338923E-6i</t>
  </si>
  <si>
    <t>1.4557447609829117-3.5864089498782226E-6i</t>
  </si>
  <si>
    <t>1.455435912446327-2.050568207003826E-6i</t>
  </si>
  <si>
    <t>1.455135017926471-3.0870644925226206E-6i</t>
  </si>
  <si>
    <t>1.4548430651785949-5.160755182756147E-6i</t>
  </si>
  <si>
    <t>1.4532747231438963-5.3798576649817464E-6i</t>
  </si>
  <si>
    <t>1.4530325164037887-4.209321173553693E-6i</t>
  </si>
  <si>
    <t>1.4527957161956395-3.5143221186852284E-6i</t>
  </si>
  <si>
    <t>1.4540189348901023-5.26121590656361E-6i</t>
  </si>
  <si>
    <t>1.4521179527753827-5.2717788929429825E-6i</t>
  </si>
  <si>
    <t>1.4518989766586023-4.475076142142327E-6i</t>
  </si>
  <si>
    <t>1.4516839189268558-3.963831621977443E-6i</t>
  </si>
  <si>
    <t>1.4530154185104038-5.7214592202810685E-6i</t>
  </si>
  <si>
    <t>1.4516622753508899-8.106454784013832E-6i</t>
  </si>
  <si>
    <t>1.4516700758646102-1.895782695984065E-6i</t>
  </si>
  <si>
    <t>1.451458329768309-2.1465861950620036E-6i</t>
  </si>
  <si>
    <t>1.4512497114738088-2.471049763672635E-6i</t>
  </si>
  <si>
    <t>1.4510440311274186-2.9064102332583353E-6i</t>
  </si>
  <si>
    <t>1.4508746008151696-1.5249468424939958E-6i</t>
  </si>
  <si>
    <t>1.4506762701549643-1.860451500480154E-6i</t>
  </si>
  <si>
    <t>1.4496708687902065-1.5393748085086055E-5i</t>
  </si>
  <si>
    <t>1.4494825783232095-1.963820557663411E-5i</t>
  </si>
  <si>
    <t>1.4492964950185374-2.5160497863457014E-5i</t>
  </si>
  <si>
    <t>1.4408767111996623-1.0861067127202494E-4i</t>
  </si>
  <si>
    <t>1.440615902591264-1.0841787325960535E-4i</t>
  </si>
  <si>
    <t>1.4403517147249514-1.078155908202523E-4i</t>
  </si>
  <si>
    <t>1.4400850024169876-1.0811858358642044E-4i</t>
  </si>
  <si>
    <t>1.43981635730376-1.0942592520534985E-4i</t>
  </si>
  <si>
    <t>1.4168237710670195-6.22357207469265E-4i</t>
  </si>
  <si>
    <t>1.4164176920989382-6.08328681025868E-4i</t>
  </si>
  <si>
    <t>1.4160110641491526-5.957732810218439E-4i</t>
  </si>
  <si>
    <t>1.4156037812177582-5.845400253967961E-4i</t>
  </si>
  <si>
    <t>1.4151957485937643-5.744947129246438E-4i</t>
  </si>
  <si>
    <t>1.4570045244975434-1.0322647669551832E-5i</t>
  </si>
  <si>
    <t>1.4566156004652226-7.728347727296458E-6i</t>
  </si>
  <si>
    <t>1.4566217617451702-1.1513856902875181E-5i</t>
  </si>
  <si>
    <t>1.444421814940064-1.4357071465160136E-4i</t>
  </si>
  <si>
    <t>1.44422120858749-1.4053153807567356E-4i</t>
  </si>
  <si>
    <t>1.44402006135388-1.3874718259232504E-4i</t>
  </si>
  <si>
    <t>1.4438186403019033-1.3817622926339896E-4i</t>
  </si>
  <si>
    <t>1.4436173479382128-1.3849939571077444E-4i</t>
  </si>
  <si>
    <t>1.4551512790051178-8.8755682141706E-6i</t>
  </si>
  <si>
    <t>1.4548598338731888-6.035928638225264E-6i</t>
  </si>
  <si>
    <t>1.4545768724585992-4.502225820096243E-6i</t>
  </si>
  <si>
    <t>1.4543020588077764-3.6155758024009514E-6i</t>
  </si>
  <si>
    <t>1.4540348555401823-3.0692914504736398E-6i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</si>
</sst>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9"/>
      <color rgb="FF000000"/>
      <name val="Roboto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Roboto"/>
    </font>
    <font>
      <u/>
      <sz val="11"/>
      <color theme="1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thick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1" fillId="5" borderId="0" xfId="0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4" borderId="0" xfId="0" applyFill="1"/>
    <xf numFmtId="0" fontId="0" fillId="0" borderId="0" xfId="0" applyBorder="1"/>
    <xf numFmtId="0" fontId="9" fillId="0" borderId="0" xfId="0" applyFont="1"/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4" fillId="0" borderId="0" xfId="0" applyFont="1" applyFill="1" applyBorder="1" applyAlignment="1">
      <alignment horizontal="center"/>
    </xf>
    <xf numFmtId="0" fontId="0" fillId="0" borderId="0" xfId="0" applyFont="1"/>
    <xf numFmtId="0" fontId="0" fillId="5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5" borderId="0" xfId="0" applyFill="1" applyAlignment="1">
      <alignment horizontal="left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/>
    <xf numFmtId="0" fontId="4" fillId="0" borderId="0" xfId="1" applyFont="1" applyFill="1" applyBorder="1" applyAlignment="1">
      <alignment horizontal="center"/>
    </xf>
    <xf numFmtId="0" fontId="0" fillId="5" borderId="0" xfId="0" applyFill="1" applyBorder="1"/>
    <xf numFmtId="0" fontId="0" fillId="5" borderId="1" xfId="0" applyFill="1" applyBorder="1" applyAlignment="1">
      <alignment horizontal="center" wrapText="1"/>
    </xf>
    <xf numFmtId="0" fontId="3" fillId="4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wrapText="1"/>
    </xf>
    <xf numFmtId="0" fontId="0" fillId="5" borderId="0" xfId="0" applyFill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top"/>
    </xf>
    <xf numFmtId="0" fontId="2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5" borderId="0" xfId="0" applyFont="1" applyFill="1" applyBorder="1" applyAlignment="1">
      <alignment horizontal="center" vertical="top" textRotation="255"/>
    </xf>
    <xf numFmtId="0" fontId="2" fillId="0" borderId="0" xfId="0" applyFont="1" applyFill="1" applyBorder="1" applyAlignment="1">
      <alignment horizontal="center" vertical="top" textRotation="255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top" textRotation="255"/>
    </xf>
    <xf numFmtId="0" fontId="9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4" borderId="0" xfId="0" applyFill="1" applyBorder="1"/>
    <xf numFmtId="0" fontId="2" fillId="4" borderId="0" xfId="0" applyFont="1" applyFill="1" applyBorder="1" applyAlignment="1">
      <alignment horizontal="center"/>
    </xf>
    <xf numFmtId="0" fontId="0" fillId="0" borderId="0" xfId="0" applyFont="1" applyFill="1" applyBorder="1"/>
    <xf numFmtId="0" fontId="2" fillId="0" borderId="0" xfId="0" applyFont="1" applyFill="1" applyBorder="1" applyAlignment="1">
      <alignment horizontal="center" vertical="top"/>
    </xf>
    <xf numFmtId="0" fontId="0" fillId="5" borderId="0" xfId="0" applyFont="1" applyFill="1" applyBorder="1"/>
    <xf numFmtId="0" fontId="0" fillId="4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 textRotation="255"/>
    </xf>
    <xf numFmtId="0" fontId="0" fillId="5" borderId="0" xfId="0" applyFont="1" applyFill="1" applyBorder="1" applyAlignment="1">
      <alignment horizontal="center" vertical="top" textRotation="255"/>
    </xf>
    <xf numFmtId="0" fontId="0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4" borderId="0" xfId="0" applyFont="1" applyFill="1" applyBorder="1" applyAlignment="1">
      <alignment horizontal="center" wrapText="1"/>
    </xf>
    <xf numFmtId="2" fontId="3" fillId="4" borderId="0" xfId="0" applyNumberFormat="1" applyFont="1" applyFill="1" applyBorder="1" applyAlignment="1">
      <alignment horizontal="center" wrapText="1"/>
    </xf>
    <xf numFmtId="2" fontId="0" fillId="0" borderId="0" xfId="0" applyNumberFormat="1"/>
    <xf numFmtId="0" fontId="0" fillId="3" borderId="0" xfId="0" applyFill="1" applyAlignment="1">
      <alignment horizontal="left"/>
    </xf>
    <xf numFmtId="0" fontId="0" fillId="7" borderId="0" xfId="0" applyFill="1"/>
    <xf numFmtId="0" fontId="0" fillId="5" borderId="0" xfId="0" applyFill="1" applyBorder="1" applyAlignment="1">
      <alignment horizontal="left" wrapText="1"/>
    </xf>
    <xf numFmtId="0" fontId="4" fillId="5" borderId="0" xfId="0" applyFon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2" fontId="0" fillId="2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left" wrapText="1"/>
    </xf>
    <xf numFmtId="0" fontId="4" fillId="2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3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6" borderId="0" xfId="0" applyFill="1" applyBorder="1"/>
    <xf numFmtId="2" fontId="0" fillId="2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left"/>
    </xf>
    <xf numFmtId="0" fontId="0" fillId="0" borderId="0" xfId="0" applyNumberFormat="1" applyFill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5" borderId="1" xfId="0" applyFill="1" applyBorder="1" applyAlignment="1">
      <alignment horizontal="left" wrapText="1"/>
    </xf>
    <xf numFmtId="0" fontId="0" fillId="5" borderId="0" xfId="0" applyNumberFormat="1" applyFill="1" applyAlignment="1">
      <alignment horizontal="left"/>
    </xf>
    <xf numFmtId="0" fontId="0" fillId="5" borderId="0" xfId="0" applyFont="1" applyFill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0" xfId="0" applyNumberFormat="1" applyFill="1" applyAlignment="1">
      <alignment horizontal="left"/>
    </xf>
    <xf numFmtId="0" fontId="4" fillId="2" borderId="0" xfId="1" applyFont="1" applyFill="1" applyBorder="1" applyAlignment="1">
      <alignment horizontal="center"/>
    </xf>
    <xf numFmtId="0" fontId="0" fillId="2" borderId="0" xfId="0" applyFont="1" applyFill="1" applyBorder="1"/>
    <xf numFmtId="0" fontId="2" fillId="4" borderId="0" xfId="0" applyFont="1" applyFill="1" applyAlignment="1">
      <alignment horizontal="center"/>
    </xf>
    <xf numFmtId="0" fontId="11" fillId="0" borderId="0" xfId="2" applyFill="1" applyBorder="1" applyAlignment="1" applyProtection="1">
      <alignment horizontal="center"/>
    </xf>
    <xf numFmtId="0" fontId="4" fillId="8" borderId="0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NumberFormat="1" applyFill="1" applyAlignment="1">
      <alignment horizontal="center"/>
    </xf>
    <xf numFmtId="0" fontId="0" fillId="9" borderId="0" xfId="0" applyFill="1" applyBorder="1" applyAlignment="1">
      <alignment horizontal="center" wrapText="1"/>
    </xf>
    <xf numFmtId="0" fontId="4" fillId="10" borderId="0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0" borderId="1" xfId="0" applyFill="1" applyBorder="1" applyAlignment="1">
      <alignment horizontal="center" wrapText="1"/>
    </xf>
    <xf numFmtId="0" fontId="5" fillId="9" borderId="0" xfId="0" applyFont="1" applyFill="1" applyBorder="1" applyAlignment="1">
      <alignment horizontal="center" wrapText="1"/>
    </xf>
    <xf numFmtId="0" fontId="0" fillId="9" borderId="0" xfId="0" applyFill="1" applyBorder="1"/>
    <xf numFmtId="2" fontId="0" fillId="9" borderId="0" xfId="0" applyNumberForma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11" borderId="1" xfId="0" applyFill="1" applyBorder="1" applyAlignment="1">
      <alignment wrapText="1"/>
    </xf>
    <xf numFmtId="0" fontId="0" fillId="11" borderId="1" xfId="0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12" borderId="1" xfId="0" applyFill="1" applyBorder="1" applyAlignment="1">
      <alignment horizontal="center" wrapText="1"/>
    </xf>
    <xf numFmtId="0" fontId="0" fillId="13" borderId="1" xfId="0" applyFill="1" applyBorder="1" applyAlignment="1">
      <alignment wrapText="1"/>
    </xf>
    <xf numFmtId="0" fontId="0" fillId="13" borderId="1" xfId="0" applyFill="1" applyBorder="1" applyAlignment="1">
      <alignment horizontal="center" wrapText="1"/>
    </xf>
    <xf numFmtId="0" fontId="0" fillId="14" borderId="4" xfId="0" applyFill="1" applyBorder="1" applyAlignment="1">
      <alignment horizontal="center" wrapText="1"/>
    </xf>
    <xf numFmtId="0" fontId="0" fillId="14" borderId="5" xfId="0" applyFill="1" applyBorder="1" applyAlignment="1">
      <alignment horizontal="center" wrapText="1"/>
    </xf>
    <xf numFmtId="0" fontId="0" fillId="14" borderId="1" xfId="0" applyFill="1" applyBorder="1" applyAlignment="1">
      <alignment wrapText="1"/>
    </xf>
    <xf numFmtId="0" fontId="0" fillId="14" borderId="1" xfId="0" applyFill="1" applyBorder="1" applyAlignment="1">
      <alignment horizontal="center" wrapText="1"/>
    </xf>
    <xf numFmtId="0" fontId="0" fillId="15" borderId="1" xfId="0" applyFill="1" applyBorder="1" applyAlignment="1">
      <alignment wrapText="1"/>
    </xf>
    <xf numFmtId="0" fontId="0" fillId="15" borderId="1" xfId="0" applyFill="1" applyBorder="1" applyAlignment="1">
      <alignment horizontal="center" wrapText="1"/>
    </xf>
    <xf numFmtId="0" fontId="0" fillId="16" borderId="1" xfId="0" applyFill="1" applyBorder="1" applyAlignment="1">
      <alignment wrapText="1"/>
    </xf>
    <xf numFmtId="0" fontId="0" fillId="9" borderId="0" xfId="0" applyFont="1" applyFill="1" applyBorder="1"/>
    <xf numFmtId="0" fontId="0" fillId="17" borderId="4" xfId="0" applyFill="1" applyBorder="1" applyAlignment="1">
      <alignment horizontal="center" wrapText="1"/>
    </xf>
    <xf numFmtId="0" fontId="0" fillId="17" borderId="5" xfId="0" applyFill="1" applyBorder="1" applyAlignment="1">
      <alignment horizontal="center" wrapText="1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0"/>
  <sheetViews>
    <sheetView workbookViewId="0">
      <selection activeCell="H11" sqref="H11"/>
    </sheetView>
  </sheetViews>
  <sheetFormatPr defaultRowHeight="15"/>
  <cols>
    <col min="1" max="1" width="6.42578125" style="13" customWidth="1"/>
    <col min="2" max="7" width="9.140625" customWidth="1"/>
    <col min="8" max="8" width="44" customWidth="1"/>
    <col min="9" max="9" width="15.140625" customWidth="1"/>
    <col min="10" max="10" width="23.85546875" customWidth="1"/>
    <col min="11" max="11" width="24.28515625" customWidth="1"/>
    <col min="12" max="12" width="25.7109375" customWidth="1"/>
  </cols>
  <sheetData>
    <row r="1" spans="1:12" s="14" customFormat="1">
      <c r="A1" s="42" t="s">
        <v>0</v>
      </c>
      <c r="B1" s="35" t="s">
        <v>1</v>
      </c>
      <c r="C1" s="35" t="s">
        <v>2</v>
      </c>
      <c r="D1" s="35" t="s">
        <v>3246</v>
      </c>
      <c r="E1" s="35" t="s">
        <v>3</v>
      </c>
      <c r="F1" s="35" t="s">
        <v>4</v>
      </c>
      <c r="G1" s="35" t="s">
        <v>5</v>
      </c>
      <c r="H1" s="35" t="s">
        <v>862</v>
      </c>
      <c r="I1" s="35" t="s">
        <v>6</v>
      </c>
      <c r="J1" s="35" t="s">
        <v>2399</v>
      </c>
      <c r="K1" s="35" t="s">
        <v>2400</v>
      </c>
      <c r="L1" s="35" t="s">
        <v>7</v>
      </c>
    </row>
    <row r="2" spans="1:12">
      <c r="A2" s="45">
        <v>1</v>
      </c>
      <c r="B2" s="32">
        <v>0.6</v>
      </c>
      <c r="C2" s="32">
        <v>1</v>
      </c>
      <c r="D2" s="20">
        <v>2</v>
      </c>
      <c r="E2" s="32">
        <v>0.03</v>
      </c>
      <c r="F2" s="32">
        <v>1.31</v>
      </c>
      <c r="G2" s="32">
        <v>0.4</v>
      </c>
      <c r="H2" s="27" t="s">
        <v>2590</v>
      </c>
      <c r="I2" s="20">
        <f t="shared" ref="I2:I25" si="0">IMREAL(H2)</f>
        <v>1.46897666293096</v>
      </c>
      <c r="J2" s="20">
        <f t="shared" ref="J2:J42" si="1">-8.686*2*3.1416*IMAGINARY(H2)*10000/G2</f>
        <v>7.1535191969397127</v>
      </c>
      <c r="K2" s="46">
        <v>5.7873221464438558</v>
      </c>
      <c r="L2" s="46">
        <f>(J2-K2)/(0.01*J2)</f>
        <v>19.098250985058069</v>
      </c>
    </row>
    <row r="3" spans="1:12">
      <c r="A3" s="45"/>
      <c r="B3" s="32">
        <v>0.6</v>
      </c>
      <c r="C3" s="32">
        <v>1</v>
      </c>
      <c r="D3" s="20">
        <v>2</v>
      </c>
      <c r="E3" s="32">
        <v>0.03</v>
      </c>
      <c r="F3" s="32">
        <v>1.31</v>
      </c>
      <c r="G3" s="32">
        <v>0.41</v>
      </c>
      <c r="H3" s="27" t="s">
        <v>2591</v>
      </c>
      <c r="I3" s="20">
        <f t="shared" si="0"/>
        <v>1.46787012840776</v>
      </c>
      <c r="J3" s="20">
        <f t="shared" si="1"/>
        <v>11.594630902477425</v>
      </c>
      <c r="K3" s="46">
        <v>9.4950424657445556</v>
      </c>
      <c r="L3" s="46">
        <f t="shared" ref="L3:L42" si="2">(J3-K3)/(0.01*J3)</f>
        <v>18.108281793465718</v>
      </c>
    </row>
    <row r="4" spans="1:12">
      <c r="A4" s="45"/>
      <c r="B4" s="32">
        <v>0.6</v>
      </c>
      <c r="C4" s="32">
        <v>1</v>
      </c>
      <c r="D4" s="20">
        <v>2</v>
      </c>
      <c r="E4" s="32">
        <v>0.03</v>
      </c>
      <c r="F4" s="32">
        <v>1.31</v>
      </c>
      <c r="G4" s="32">
        <v>0.42</v>
      </c>
      <c r="H4" s="27" t="s">
        <v>2592</v>
      </c>
      <c r="I4" s="20">
        <f t="shared" si="0"/>
        <v>1.4668416577301699</v>
      </c>
      <c r="J4" s="20">
        <f t="shared" si="1"/>
        <v>14.609668149848483</v>
      </c>
      <c r="K4" s="46">
        <v>13.297045013862069</v>
      </c>
      <c r="L4" s="46">
        <f t="shared" si="2"/>
        <v>8.9846197909705889</v>
      </c>
    </row>
    <row r="5" spans="1:12">
      <c r="A5" s="45"/>
      <c r="B5" s="32">
        <v>0.6</v>
      </c>
      <c r="C5" s="32">
        <v>1</v>
      </c>
      <c r="D5" s="20">
        <v>2</v>
      </c>
      <c r="E5" s="32">
        <v>0.03</v>
      </c>
      <c r="F5" s="32">
        <v>1.31</v>
      </c>
      <c r="G5" s="32">
        <v>0.43</v>
      </c>
      <c r="H5" s="27" t="s">
        <v>2593</v>
      </c>
      <c r="I5" s="20">
        <f t="shared" si="0"/>
        <v>1.4658809430530499</v>
      </c>
      <c r="J5" s="20">
        <f t="shared" si="1"/>
        <v>14.910261093735183</v>
      </c>
      <c r="K5" s="46">
        <v>14.865220115042778</v>
      </c>
      <c r="L5" s="46">
        <f t="shared" si="2"/>
        <v>0.30208041568990579</v>
      </c>
    </row>
    <row r="6" spans="1:12">
      <c r="A6" s="45"/>
      <c r="B6" s="32">
        <v>0.6</v>
      </c>
      <c r="C6" s="32">
        <v>1</v>
      </c>
      <c r="D6" s="20">
        <v>2</v>
      </c>
      <c r="E6" s="32">
        <v>0.03</v>
      </c>
      <c r="F6" s="32">
        <v>1.31</v>
      </c>
      <c r="G6" s="32">
        <v>0.44</v>
      </c>
      <c r="H6" s="27" t="s">
        <v>2594</v>
      </c>
      <c r="I6" s="20">
        <f t="shared" si="0"/>
        <v>1.4649800937915001</v>
      </c>
      <c r="J6" s="20">
        <f t="shared" si="1"/>
        <v>15.022905537248448</v>
      </c>
      <c r="K6" s="46">
        <v>15.343770030141819</v>
      </c>
      <c r="L6" s="46">
        <f t="shared" si="2"/>
        <v>-2.135835122558718</v>
      </c>
    </row>
    <row r="7" spans="1:12">
      <c r="A7" s="45"/>
      <c r="B7" s="32">
        <v>0.6</v>
      </c>
      <c r="C7" s="32">
        <v>1</v>
      </c>
      <c r="D7" s="20">
        <v>2</v>
      </c>
      <c r="E7" s="32">
        <v>0.03</v>
      </c>
      <c r="F7" s="32">
        <v>1.31</v>
      </c>
      <c r="G7" s="32">
        <v>0.45</v>
      </c>
      <c r="H7" s="27" t="s">
        <v>2595</v>
      </c>
      <c r="I7" s="20">
        <f t="shared" si="0"/>
        <v>1.46413395558457</v>
      </c>
      <c r="J7" s="20">
        <f t="shared" si="1"/>
        <v>16.14472816153646</v>
      </c>
      <c r="K7" s="46">
        <v>16.396320092521083</v>
      </c>
      <c r="L7" s="46">
        <f t="shared" si="2"/>
        <v>-1.5583534666382421</v>
      </c>
    </row>
    <row r="8" spans="1:12">
      <c r="A8" s="45"/>
      <c r="B8" s="32">
        <v>0.6</v>
      </c>
      <c r="C8" s="32">
        <v>1</v>
      </c>
      <c r="D8" s="20">
        <v>2</v>
      </c>
      <c r="E8" s="32">
        <v>0.03</v>
      </c>
      <c r="F8" s="32">
        <v>1.31</v>
      </c>
      <c r="G8" s="32">
        <v>0.46</v>
      </c>
      <c r="H8" s="27" t="s">
        <v>2596</v>
      </c>
      <c r="I8" s="20">
        <f t="shared" si="0"/>
        <v>1.4633380249047701</v>
      </c>
      <c r="J8" s="20">
        <f t="shared" si="1"/>
        <v>18.162674405894979</v>
      </c>
      <c r="K8" s="46">
        <v>18.259779044303624</v>
      </c>
      <c r="L8" s="46">
        <f t="shared" si="2"/>
        <v>-0.53463843616074558</v>
      </c>
    </row>
    <row r="9" spans="1:12">
      <c r="A9" s="45"/>
      <c r="B9" s="32">
        <v>0.6</v>
      </c>
      <c r="C9" s="32">
        <v>1</v>
      </c>
      <c r="D9" s="20">
        <v>2</v>
      </c>
      <c r="E9" s="32">
        <v>0.03</v>
      </c>
      <c r="F9" s="32">
        <v>1.31</v>
      </c>
      <c r="G9" s="32">
        <v>0.47</v>
      </c>
      <c r="H9" s="27" t="s">
        <v>2597</v>
      </c>
      <c r="I9" s="20">
        <f t="shared" si="0"/>
        <v>1.4625880581992301</v>
      </c>
      <c r="J9" s="20">
        <f t="shared" si="1"/>
        <v>20.477847547001073</v>
      </c>
      <c r="K9" s="46">
        <v>20.436049472387374</v>
      </c>
      <c r="L9" s="46">
        <f t="shared" si="2"/>
        <v>0.20411361359030894</v>
      </c>
    </row>
    <row r="10" spans="1:12">
      <c r="A10" s="45"/>
      <c r="B10" s="32">
        <v>0.6</v>
      </c>
      <c r="C10" s="32">
        <v>1</v>
      </c>
      <c r="D10" s="20">
        <v>2</v>
      </c>
      <c r="E10" s="32">
        <v>0.03</v>
      </c>
      <c r="F10" s="32">
        <v>1.31</v>
      </c>
      <c r="G10" s="32">
        <v>0.48</v>
      </c>
      <c r="H10" s="27" t="s">
        <v>2598</v>
      </c>
      <c r="I10" s="20">
        <f t="shared" si="0"/>
        <v>1.46187983274139</v>
      </c>
      <c r="J10" s="20">
        <f t="shared" si="1"/>
        <v>22.268531328724404</v>
      </c>
      <c r="K10" s="46">
        <v>22.116118502874421</v>
      </c>
      <c r="L10" s="46">
        <f t="shared" si="2"/>
        <v>0.68443142298020943</v>
      </c>
    </row>
    <row r="11" spans="1:12">
      <c r="A11" s="45"/>
      <c r="B11" s="32">
        <v>0.6</v>
      </c>
      <c r="C11" s="32">
        <v>1</v>
      </c>
      <c r="D11" s="20">
        <v>2</v>
      </c>
      <c r="E11" s="32">
        <v>0.03</v>
      </c>
      <c r="F11" s="32">
        <v>1.31</v>
      </c>
      <c r="G11" s="32">
        <v>0.49</v>
      </c>
      <c r="H11" s="27" t="s">
        <v>2599</v>
      </c>
      <c r="I11" s="20">
        <f t="shared" si="0"/>
        <v>1.4612088269396999</v>
      </c>
      <c r="J11" s="20">
        <f t="shared" si="1"/>
        <v>23.094531863558014</v>
      </c>
      <c r="K11" s="46">
        <v>22.780505293584682</v>
      </c>
      <c r="L11" s="46">
        <f t="shared" si="2"/>
        <v>1.3597442538718461</v>
      </c>
    </row>
    <row r="12" spans="1:12">
      <c r="A12" s="45"/>
      <c r="B12" s="32">
        <v>0.6</v>
      </c>
      <c r="C12" s="32">
        <v>1</v>
      </c>
      <c r="D12" s="20">
        <v>2</v>
      </c>
      <c r="E12" s="32">
        <v>0.03</v>
      </c>
      <c r="F12" s="32">
        <v>1.31</v>
      </c>
      <c r="G12" s="32">
        <v>0.5</v>
      </c>
      <c r="H12" s="27" t="s">
        <v>2600</v>
      </c>
      <c r="I12" s="20">
        <f t="shared" si="0"/>
        <v>1.4605707114964701</v>
      </c>
      <c r="J12" s="20">
        <f t="shared" si="1"/>
        <v>23.68294804956766</v>
      </c>
      <c r="K12" s="46">
        <v>23.018093036295802</v>
      </c>
      <c r="L12" s="46">
        <f t="shared" si="2"/>
        <v>2.80731525433547</v>
      </c>
    </row>
    <row r="13" spans="1:12">
      <c r="A13" s="45"/>
      <c r="B13" s="32">
        <v>0.6</v>
      </c>
      <c r="C13" s="32">
        <v>1</v>
      </c>
      <c r="D13" s="20">
        <v>2</v>
      </c>
      <c r="E13" s="32">
        <v>0.03</v>
      </c>
      <c r="F13" s="32">
        <v>1.31</v>
      </c>
      <c r="G13" s="32">
        <v>0.51</v>
      </c>
      <c r="H13" s="27" t="s">
        <v>2601</v>
      </c>
      <c r="I13" s="20">
        <f t="shared" si="0"/>
        <v>1.4599622563296999</v>
      </c>
      <c r="J13" s="20">
        <f t="shared" si="1"/>
        <v>25.591236677555496</v>
      </c>
      <c r="K13" s="46">
        <v>24.238463949119602</v>
      </c>
      <c r="L13" s="46">
        <f t="shared" si="2"/>
        <v>5.2860779863066512</v>
      </c>
    </row>
    <row r="14" spans="1:12">
      <c r="A14" s="45"/>
      <c r="B14" s="32">
        <v>0.6</v>
      </c>
      <c r="C14" s="32">
        <v>1</v>
      </c>
      <c r="D14" s="20">
        <v>2</v>
      </c>
      <c r="E14" s="32">
        <v>0.03</v>
      </c>
      <c r="F14" s="32">
        <v>1.31</v>
      </c>
      <c r="G14" s="32">
        <v>0.52</v>
      </c>
      <c r="H14" s="27" t="s">
        <v>2602</v>
      </c>
      <c r="I14" s="20">
        <f t="shared" si="0"/>
        <v>1.4593815840123101</v>
      </c>
      <c r="J14" s="20">
        <f t="shared" si="1"/>
        <v>30.635704598255916</v>
      </c>
      <c r="K14" s="46">
        <v>28.081339166606341</v>
      </c>
      <c r="L14" s="46">
        <f t="shared" si="2"/>
        <v>8.3378706811104148</v>
      </c>
    </row>
    <row r="15" spans="1:12">
      <c r="A15" s="45"/>
      <c r="B15" s="32">
        <v>0.6</v>
      </c>
      <c r="C15" s="32">
        <v>1</v>
      </c>
      <c r="D15" s="20">
        <v>2</v>
      </c>
      <c r="E15" s="32">
        <v>0.03</v>
      </c>
      <c r="F15" s="32">
        <v>1.31</v>
      </c>
      <c r="G15" s="32">
        <v>0.53</v>
      </c>
      <c r="H15" s="27" t="s">
        <v>2603</v>
      </c>
      <c r="I15" s="20">
        <f t="shared" si="0"/>
        <v>1.45882908825127</v>
      </c>
      <c r="J15" s="20">
        <f t="shared" si="1"/>
        <v>40.745853961154353</v>
      </c>
      <c r="K15" s="46">
        <v>36.750602846962742</v>
      </c>
      <c r="L15" s="46">
        <f t="shared" si="2"/>
        <v>9.8052948356427638</v>
      </c>
    </row>
    <row r="16" spans="1:12">
      <c r="A16" s="45"/>
      <c r="B16" s="32">
        <v>0.6</v>
      </c>
      <c r="C16" s="32">
        <v>1</v>
      </c>
      <c r="D16" s="20">
        <v>2</v>
      </c>
      <c r="E16" s="32">
        <v>0.03</v>
      </c>
      <c r="F16" s="32">
        <v>1.31</v>
      </c>
      <c r="G16" s="32">
        <v>0.54</v>
      </c>
      <c r="H16" s="27" t="s">
        <v>2604</v>
      </c>
      <c r="I16" s="20">
        <f t="shared" si="0"/>
        <v>1.4583099283702501</v>
      </c>
      <c r="J16" s="20">
        <f t="shared" si="1"/>
        <v>54.573307991529845</v>
      </c>
      <c r="K16" s="46">
        <v>52.903345633940667</v>
      </c>
      <c r="L16" s="46">
        <f t="shared" si="2"/>
        <v>3.0600350593523986</v>
      </c>
    </row>
    <row r="17" spans="1:12">
      <c r="A17" s="45"/>
      <c r="B17" s="101">
        <v>0.6</v>
      </c>
      <c r="C17" s="101">
        <v>1</v>
      </c>
      <c r="D17" s="7">
        <v>2</v>
      </c>
      <c r="E17" s="101">
        <v>0.03</v>
      </c>
      <c r="F17" s="101">
        <v>1.31</v>
      </c>
      <c r="G17" s="101">
        <v>0.55000000000000004</v>
      </c>
      <c r="H17" s="12" t="s">
        <v>2605</v>
      </c>
      <c r="I17" s="7">
        <f t="shared" si="0"/>
        <v>1.45782603596052</v>
      </c>
      <c r="J17" s="7">
        <f t="shared" si="1"/>
        <v>57.78713405153637</v>
      </c>
      <c r="K17" s="46">
        <v>71.825753818770707</v>
      </c>
      <c r="L17" s="46">
        <f t="shared" si="2"/>
        <v>-24.293677126666736</v>
      </c>
    </row>
    <row r="18" spans="1:12">
      <c r="A18" s="45"/>
      <c r="B18" s="32">
        <v>0.6</v>
      </c>
      <c r="C18" s="32">
        <v>1</v>
      </c>
      <c r="D18" s="20">
        <v>2</v>
      </c>
      <c r="E18" s="32">
        <v>0.03</v>
      </c>
      <c r="F18" s="32">
        <v>1.31</v>
      </c>
      <c r="G18" s="32">
        <v>0.56000000000000005</v>
      </c>
      <c r="H18" s="27" t="s">
        <v>2606</v>
      </c>
      <c r="I18" s="20">
        <f t="shared" si="0"/>
        <v>1.45735619123961</v>
      </c>
      <c r="J18" s="20">
        <f t="shared" si="1"/>
        <v>43.441298841531911</v>
      </c>
      <c r="K18" s="46">
        <v>68.342623894830552</v>
      </c>
      <c r="L18" s="46">
        <f t="shared" si="2"/>
        <v>-57.321778393724756</v>
      </c>
    </row>
    <row r="19" spans="1:12">
      <c r="A19" s="45"/>
      <c r="B19" s="32">
        <v>0.6</v>
      </c>
      <c r="C19" s="32">
        <v>1</v>
      </c>
      <c r="D19" s="20">
        <v>2</v>
      </c>
      <c r="E19" s="32">
        <v>0.03</v>
      </c>
      <c r="F19" s="32">
        <v>1.31</v>
      </c>
      <c r="G19" s="32">
        <v>0.56999999999999995</v>
      </c>
      <c r="H19" s="27" t="s">
        <v>2607</v>
      </c>
      <c r="I19" s="20">
        <f t="shared" si="0"/>
        <v>1.4568911991806399</v>
      </c>
      <c r="J19" s="20">
        <f t="shared" si="1"/>
        <v>28.651575594499903</v>
      </c>
      <c r="K19" s="46">
        <v>46.330581604798844</v>
      </c>
      <c r="L19" s="46">
        <f t="shared" si="2"/>
        <v>-61.703433907113606</v>
      </c>
    </row>
    <row r="20" spans="1:12">
      <c r="A20" s="45"/>
      <c r="B20" s="32">
        <v>0.6</v>
      </c>
      <c r="C20" s="32">
        <v>1</v>
      </c>
      <c r="D20" s="20">
        <v>2</v>
      </c>
      <c r="E20" s="32">
        <v>0.03</v>
      </c>
      <c r="F20" s="32">
        <v>1.31</v>
      </c>
      <c r="G20" s="32">
        <v>0.57999999999999996</v>
      </c>
      <c r="H20" s="27" t="s">
        <v>2608</v>
      </c>
      <c r="I20" s="20">
        <f t="shared" si="0"/>
        <v>1.4564380387242899</v>
      </c>
      <c r="J20" s="20">
        <f t="shared" si="1"/>
        <v>19.463258942783145</v>
      </c>
      <c r="K20" s="46">
        <v>29.633535668930779</v>
      </c>
      <c r="L20" s="46">
        <f t="shared" si="2"/>
        <v>-52.253719462118696</v>
      </c>
    </row>
    <row r="21" spans="1:12">
      <c r="A21" s="45"/>
      <c r="B21" s="32">
        <v>0.6</v>
      </c>
      <c r="C21" s="32">
        <v>1</v>
      </c>
      <c r="D21" s="20">
        <v>2</v>
      </c>
      <c r="E21" s="32">
        <v>0.03</v>
      </c>
      <c r="F21" s="32">
        <v>1.31</v>
      </c>
      <c r="G21" s="32">
        <v>0.59</v>
      </c>
      <c r="H21" s="27" t="s">
        <v>2609</v>
      </c>
      <c r="I21" s="20">
        <f t="shared" si="0"/>
        <v>1.4559998308062101</v>
      </c>
      <c r="J21" s="20">
        <f t="shared" si="1"/>
        <v>14.154140658410666</v>
      </c>
      <c r="K21" s="46">
        <v>20.152184226088224</v>
      </c>
      <c r="L21" s="46">
        <f t="shared" si="2"/>
        <v>-42.376599981810998</v>
      </c>
    </row>
    <row r="22" spans="1:12">
      <c r="A22" s="45"/>
      <c r="B22" s="32">
        <v>0.6</v>
      </c>
      <c r="C22" s="32">
        <v>1</v>
      </c>
      <c r="D22" s="20">
        <v>2</v>
      </c>
      <c r="E22" s="32">
        <v>0.03</v>
      </c>
      <c r="F22" s="32">
        <v>1.31</v>
      </c>
      <c r="G22" s="32">
        <v>0.6</v>
      </c>
      <c r="H22" s="27" t="s">
        <v>2610</v>
      </c>
      <c r="I22" s="20">
        <f t="shared" si="0"/>
        <v>1.4555765052128</v>
      </c>
      <c r="J22" s="20">
        <f t="shared" si="1"/>
        <v>10.978494370983229</v>
      </c>
      <c r="K22" s="46">
        <v>14.779339842155389</v>
      </c>
      <c r="L22" s="46">
        <f t="shared" si="2"/>
        <v>-34.620826342253316</v>
      </c>
    </row>
    <row r="23" spans="1:12">
      <c r="A23" s="45"/>
      <c r="B23" s="32">
        <v>0.6</v>
      </c>
      <c r="C23" s="32">
        <v>1</v>
      </c>
      <c r="D23" s="20">
        <v>2</v>
      </c>
      <c r="E23" s="32">
        <v>0.03</v>
      </c>
      <c r="F23" s="32">
        <v>1.31</v>
      </c>
      <c r="G23" s="32">
        <v>0.61</v>
      </c>
      <c r="H23" s="27" t="s">
        <v>2611</v>
      </c>
      <c r="I23" s="20">
        <f t="shared" si="0"/>
        <v>1.4551671153088499</v>
      </c>
      <c r="J23" s="20">
        <f t="shared" si="1"/>
        <v>8.9766647999546905</v>
      </c>
      <c r="K23" s="46">
        <v>11.561290399743708</v>
      </c>
      <c r="L23" s="46">
        <f t="shared" si="2"/>
        <v>-28.792715974000313</v>
      </c>
    </row>
    <row r="24" spans="1:12">
      <c r="A24" s="45"/>
      <c r="B24" s="32">
        <v>0.6</v>
      </c>
      <c r="C24" s="32">
        <v>1</v>
      </c>
      <c r="D24" s="20">
        <v>2</v>
      </c>
      <c r="E24" s="32">
        <v>0.03</v>
      </c>
      <c r="F24" s="32">
        <v>1.31</v>
      </c>
      <c r="G24" s="32">
        <v>0.62</v>
      </c>
      <c r="H24" s="27" t="s">
        <v>2612</v>
      </c>
      <c r="I24" s="20">
        <f t="shared" si="0"/>
        <v>1.4547705851808399</v>
      </c>
      <c r="J24" s="20">
        <f t="shared" si="1"/>
        <v>7.6530707242202327</v>
      </c>
      <c r="K24" s="46">
        <v>9.5192316526123442</v>
      </c>
      <c r="L24" s="46">
        <f t="shared" si="2"/>
        <v>-24.384472529257248</v>
      </c>
    </row>
    <row r="25" spans="1:12">
      <c r="A25" s="45"/>
      <c r="B25" s="32">
        <v>0.6</v>
      </c>
      <c r="C25" s="32">
        <v>1</v>
      </c>
      <c r="D25" s="20">
        <v>2</v>
      </c>
      <c r="E25" s="32">
        <v>0.03</v>
      </c>
      <c r="F25" s="32">
        <v>1.31</v>
      </c>
      <c r="G25" s="32">
        <v>0.63</v>
      </c>
      <c r="H25" s="27" t="s">
        <v>2613</v>
      </c>
      <c r="I25" s="20">
        <f t="shared" si="0"/>
        <v>1.4543858923794499</v>
      </c>
      <c r="J25" s="20">
        <f t="shared" si="1"/>
        <v>6.7437997022443321</v>
      </c>
      <c r="K25" s="46">
        <v>8.1592284956779739</v>
      </c>
      <c r="L25" s="46">
        <f t="shared" si="2"/>
        <v>-20.988594797122875</v>
      </c>
    </row>
    <row r="26" spans="1:12">
      <c r="A26" s="45"/>
      <c r="B26" s="32">
        <v>0.6</v>
      </c>
      <c r="C26" s="32">
        <v>1</v>
      </c>
      <c r="D26" s="20">
        <v>2</v>
      </c>
      <c r="E26" s="32">
        <v>0.03</v>
      </c>
      <c r="F26" s="32">
        <v>1.31</v>
      </c>
      <c r="G26" s="32">
        <v>0.64</v>
      </c>
      <c r="H26" s="27" t="s">
        <v>2614</v>
      </c>
      <c r="I26" s="20">
        <f t="shared" ref="I26:I42" si="3">IMREAL(H26)</f>
        <v>1.45401210226209</v>
      </c>
      <c r="J26" s="20">
        <f t="shared" si="1"/>
        <v>6.1010990893374046</v>
      </c>
      <c r="K26" s="46">
        <v>7.218828464575676</v>
      </c>
      <c r="L26" s="46">
        <f t="shared" si="2"/>
        <v>-18.320131485680552</v>
      </c>
    </row>
    <row r="27" spans="1:12">
      <c r="A27" s="45"/>
      <c r="B27" s="32">
        <v>0.6</v>
      </c>
      <c r="C27" s="32">
        <v>1</v>
      </c>
      <c r="D27" s="20">
        <v>2</v>
      </c>
      <c r="E27" s="32">
        <v>0.03</v>
      </c>
      <c r="F27" s="32">
        <v>1.31</v>
      </c>
      <c r="G27" s="32">
        <v>0.65</v>
      </c>
      <c r="H27" s="27" t="s">
        <v>2615</v>
      </c>
      <c r="I27" s="20">
        <f t="shared" si="3"/>
        <v>1.4536483662970701</v>
      </c>
      <c r="J27" s="20">
        <f t="shared" si="1"/>
        <v>5.6379663928699015</v>
      </c>
      <c r="K27" s="46">
        <v>6.5504118972169181</v>
      </c>
      <c r="L27" s="46">
        <f t="shared" si="2"/>
        <v>-16.183947203036681</v>
      </c>
    </row>
    <row r="28" spans="1:12">
      <c r="A28" s="45"/>
      <c r="B28" s="32">
        <v>0.6</v>
      </c>
      <c r="C28" s="32">
        <v>1</v>
      </c>
      <c r="D28" s="20">
        <v>2</v>
      </c>
      <c r="E28" s="32">
        <v>0.03</v>
      </c>
      <c r="F28" s="32">
        <v>1.31</v>
      </c>
      <c r="G28" s="32">
        <v>0.66</v>
      </c>
      <c r="H28" s="27" t="s">
        <v>2616</v>
      </c>
      <c r="I28" s="20">
        <f t="shared" si="3"/>
        <v>1.4532939129718401</v>
      </c>
      <c r="J28" s="20">
        <f t="shared" si="1"/>
        <v>5.3007691534331443</v>
      </c>
      <c r="K28" s="46">
        <v>6.0664754053682692</v>
      </c>
      <c r="L28" s="46">
        <f t="shared" si="2"/>
        <v>-14.445191438665098</v>
      </c>
    </row>
    <row r="29" spans="1:12">
      <c r="A29" s="45"/>
      <c r="B29" s="32">
        <v>0.6</v>
      </c>
      <c r="C29" s="32">
        <v>1</v>
      </c>
      <c r="D29" s="20">
        <v>2</v>
      </c>
      <c r="E29" s="32">
        <v>0.03</v>
      </c>
      <c r="F29" s="32">
        <v>1.31</v>
      </c>
      <c r="G29" s="32">
        <v>0.67</v>
      </c>
      <c r="H29" s="27" t="s">
        <v>2617</v>
      </c>
      <c r="I29" s="20">
        <f t="shared" si="3"/>
        <v>1.4529480383881299</v>
      </c>
      <c r="J29" s="20">
        <f t="shared" si="1"/>
        <v>5.0550856184742745</v>
      </c>
      <c r="K29" s="46">
        <v>5.7127008718139489</v>
      </c>
      <c r="L29" s="46">
        <f t="shared" si="2"/>
        <v>-13.008983486577538</v>
      </c>
    </row>
    <row r="30" spans="1:12">
      <c r="A30" s="45"/>
      <c r="B30" s="32">
        <v>0.6</v>
      </c>
      <c r="C30" s="32">
        <v>1</v>
      </c>
      <c r="D30" s="20">
        <v>2</v>
      </c>
      <c r="E30" s="32">
        <v>0.03</v>
      </c>
      <c r="F30" s="32">
        <v>1.31</v>
      </c>
      <c r="G30" s="32">
        <v>0.68</v>
      </c>
      <c r="H30" s="27" t="s">
        <v>2618</v>
      </c>
      <c r="I30" s="20">
        <f t="shared" si="3"/>
        <v>1.4526100980606</v>
      </c>
      <c r="J30" s="20">
        <f t="shared" si="1"/>
        <v>4.8780391196511488</v>
      </c>
      <c r="K30" s="46">
        <v>5.4539993121871424</v>
      </c>
      <c r="L30" s="46">
        <f t="shared" si="2"/>
        <v>-11.807207330825653</v>
      </c>
    </row>
    <row r="31" spans="1:12">
      <c r="A31" s="45"/>
      <c r="B31" s="32">
        <v>0.6</v>
      </c>
      <c r="C31" s="32">
        <v>1</v>
      </c>
      <c r="D31" s="20">
        <v>2</v>
      </c>
      <c r="E31" s="32">
        <v>0.03</v>
      </c>
      <c r="F31" s="32">
        <v>1.31</v>
      </c>
      <c r="G31" s="32">
        <v>0.69</v>
      </c>
      <c r="H31" s="27" t="s">
        <v>2619</v>
      </c>
      <c r="I31" s="20">
        <f t="shared" si="3"/>
        <v>1.45227950003544</v>
      </c>
      <c r="J31" s="20">
        <f t="shared" si="1"/>
        <v>4.7539620380475132</v>
      </c>
      <c r="K31" s="46">
        <v>5.2669155219438215</v>
      </c>
      <c r="L31" s="46">
        <f t="shared" si="2"/>
        <v>-10.790020614194514</v>
      </c>
    </row>
    <row r="32" spans="1:12">
      <c r="A32" s="45"/>
      <c r="B32" s="32">
        <v>0.6</v>
      </c>
      <c r="C32" s="32">
        <v>1</v>
      </c>
      <c r="D32" s="20">
        <v>2</v>
      </c>
      <c r="E32" s="32">
        <v>0.03</v>
      </c>
      <c r="F32" s="32">
        <v>1.31</v>
      </c>
      <c r="G32" s="32">
        <v>0.7</v>
      </c>
      <c r="H32" s="27" t="s">
        <v>2620</v>
      </c>
      <c r="I32" s="20">
        <f t="shared" si="3"/>
        <v>1.45195569912221</v>
      </c>
      <c r="J32" s="20">
        <f t="shared" si="1"/>
        <v>4.6718422793493248</v>
      </c>
      <c r="K32" s="46">
        <v>5.1353024073004958</v>
      </c>
      <c r="L32" s="46">
        <f t="shared" si="2"/>
        <v>-9.9202862647948766</v>
      </c>
    </row>
    <row r="33" spans="1:12">
      <c r="A33" s="45"/>
      <c r="B33" s="32">
        <v>0.6</v>
      </c>
      <c r="C33" s="32">
        <v>1</v>
      </c>
      <c r="D33" s="20">
        <v>2</v>
      </c>
      <c r="E33" s="32">
        <v>0.03</v>
      </c>
      <c r="F33" s="32">
        <v>1.31</v>
      </c>
      <c r="G33" s="32">
        <v>0.71</v>
      </c>
      <c r="H33" s="27" t="s">
        <v>2621</v>
      </c>
      <c r="I33" s="20">
        <f t="shared" si="3"/>
        <v>1.45163819201544</v>
      </c>
      <c r="J33" s="20">
        <f t="shared" si="1"/>
        <v>4.6237663141289937</v>
      </c>
      <c r="K33" s="46">
        <v>5.0477597678012867</v>
      </c>
      <c r="L33" s="46">
        <f t="shared" si="2"/>
        <v>-9.1698720235207887</v>
      </c>
    </row>
    <row r="34" spans="1:12">
      <c r="A34" s="45"/>
      <c r="B34" s="32">
        <v>0.6</v>
      </c>
      <c r="C34" s="32">
        <v>1</v>
      </c>
      <c r="D34" s="20">
        <v>2</v>
      </c>
      <c r="E34" s="32">
        <v>0.03</v>
      </c>
      <c r="F34" s="32">
        <v>1.31</v>
      </c>
      <c r="G34" s="32">
        <v>0.72</v>
      </c>
      <c r="H34" s="27" t="s">
        <v>2622</v>
      </c>
      <c r="I34" s="20">
        <f t="shared" si="3"/>
        <v>1.4513265131212301</v>
      </c>
      <c r="J34" s="20">
        <f t="shared" si="1"/>
        <v>4.6039385782395659</v>
      </c>
      <c r="K34" s="46">
        <v>4.9960628387644626</v>
      </c>
      <c r="L34" s="46">
        <f t="shared" si="2"/>
        <v>-8.517147956279544</v>
      </c>
    </row>
    <row r="35" spans="1:12">
      <c r="A35" s="45"/>
      <c r="B35" s="32">
        <v>0.6</v>
      </c>
      <c r="C35" s="32">
        <v>1</v>
      </c>
      <c r="D35" s="20">
        <v>2</v>
      </c>
      <c r="E35" s="32">
        <v>0.03</v>
      </c>
      <c r="F35" s="32">
        <v>1.31</v>
      </c>
      <c r="G35" s="32">
        <v>0.73</v>
      </c>
      <c r="H35" s="27" t="s">
        <v>2623</v>
      </c>
      <c r="I35" s="20">
        <f t="shared" si="3"/>
        <v>1.4510202309470701</v>
      </c>
      <c r="J35" s="20">
        <f t="shared" si="1"/>
        <v>4.6080468458789019</v>
      </c>
      <c r="K35" s="46">
        <v>4.9741676483224637</v>
      </c>
      <c r="L35" s="46">
        <f t="shared" si="2"/>
        <v>-7.9452491410974551</v>
      </c>
    </row>
    <row r="36" spans="1:12">
      <c r="A36" s="45"/>
      <c r="B36" s="32">
        <v>0.6</v>
      </c>
      <c r="C36" s="32">
        <v>1</v>
      </c>
      <c r="D36" s="20">
        <v>2</v>
      </c>
      <c r="E36" s="32">
        <v>0.03</v>
      </c>
      <c r="F36" s="32">
        <v>1.31</v>
      </c>
      <c r="G36" s="32">
        <v>0.74</v>
      </c>
      <c r="H36" s="27" t="s">
        <v>2624</v>
      </c>
      <c r="I36" s="20">
        <f t="shared" si="3"/>
        <v>1.4507189449498901</v>
      </c>
      <c r="J36" s="20">
        <f t="shared" si="1"/>
        <v>4.6328400519971513</v>
      </c>
      <c r="K36" s="46">
        <v>4.977563642773525</v>
      </c>
      <c r="L36" s="46">
        <f t="shared" si="2"/>
        <v>-7.440869680527137</v>
      </c>
    </row>
    <row r="37" spans="1:12">
      <c r="A37" s="45"/>
      <c r="B37" s="32">
        <v>0.6</v>
      </c>
      <c r="C37" s="32">
        <v>1</v>
      </c>
      <c r="D37" s="20">
        <v>2</v>
      </c>
      <c r="E37" s="32">
        <v>0.03</v>
      </c>
      <c r="F37" s="32">
        <v>1.31</v>
      </c>
      <c r="G37" s="32">
        <v>0.75</v>
      </c>
      <c r="H37" s="27" t="s">
        <v>2625</v>
      </c>
      <c r="I37" s="20">
        <f t="shared" si="3"/>
        <v>1.45042228275822</v>
      </c>
      <c r="J37" s="20">
        <f t="shared" si="1"/>
        <v>4.6758418761761833</v>
      </c>
      <c r="K37" s="46">
        <v>5.0028412284037769</v>
      </c>
      <c r="L37" s="46">
        <f t="shared" si="2"/>
        <v>-6.9933791793448661</v>
      </c>
    </row>
    <row r="38" spans="1:12">
      <c r="A38" s="45"/>
      <c r="B38" s="32">
        <v>0.6</v>
      </c>
      <c r="C38" s="32">
        <v>1</v>
      </c>
      <c r="D38" s="20">
        <v>2</v>
      </c>
      <c r="E38" s="32">
        <v>0.03</v>
      </c>
      <c r="F38" s="32">
        <v>1.31</v>
      </c>
      <c r="G38" s="32">
        <v>0.76</v>
      </c>
      <c r="H38" s="27" t="s">
        <v>2626</v>
      </c>
      <c r="I38" s="20">
        <f t="shared" si="3"/>
        <v>1.4501298977147199</v>
      </c>
      <c r="J38" s="20">
        <f t="shared" si="1"/>
        <v>4.7351546973027752</v>
      </c>
      <c r="K38" s="46">
        <v>5.0473999999306045</v>
      </c>
      <c r="L38" s="46">
        <f t="shared" si="2"/>
        <v>-6.5941943313000859</v>
      </c>
    </row>
    <row r="39" spans="1:12">
      <c r="A39" s="45"/>
      <c r="B39" s="32">
        <v>0.6</v>
      </c>
      <c r="C39" s="32">
        <v>1</v>
      </c>
      <c r="D39" s="20">
        <v>2</v>
      </c>
      <c r="E39" s="32">
        <v>0.03</v>
      </c>
      <c r="F39" s="32">
        <v>1.31</v>
      </c>
      <c r="G39" s="32">
        <v>0.77</v>
      </c>
      <c r="H39" s="27" t="s">
        <v>2627</v>
      </c>
      <c r="I39" s="20">
        <f t="shared" si="3"/>
        <v>1.449841466686</v>
      </c>
      <c r="J39" s="20">
        <f t="shared" si="1"/>
        <v>4.809317418369103</v>
      </c>
      <c r="K39" s="46">
        <v>5.1092420437246764</v>
      </c>
      <c r="L39" s="46">
        <f t="shared" si="2"/>
        <v>-6.236324186255966</v>
      </c>
    </row>
    <row r="40" spans="1:12">
      <c r="A40" s="45"/>
      <c r="B40" s="32">
        <v>0.6</v>
      </c>
      <c r="C40" s="32">
        <v>1</v>
      </c>
      <c r="D40" s="20">
        <v>2</v>
      </c>
      <c r="E40" s="32">
        <v>0.03</v>
      </c>
      <c r="F40" s="32">
        <v>1.31</v>
      </c>
      <c r="G40" s="32">
        <v>0.78</v>
      </c>
      <c r="H40" s="27" t="s">
        <v>2628</v>
      </c>
      <c r="I40" s="20">
        <f t="shared" si="3"/>
        <v>1.44955668810189</v>
      </c>
      <c r="J40" s="20">
        <f t="shared" si="1"/>
        <v>4.8972032771082805</v>
      </c>
      <c r="K40" s="46">
        <v>5.186825723923759</v>
      </c>
      <c r="L40" s="46">
        <f t="shared" si="2"/>
        <v>-5.914037674713307</v>
      </c>
    </row>
    <row r="41" spans="1:12">
      <c r="A41" s="45"/>
      <c r="B41" s="32">
        <v>0.6</v>
      </c>
      <c r="C41" s="32">
        <v>1</v>
      </c>
      <c r="D41" s="20">
        <v>2</v>
      </c>
      <c r="E41" s="32">
        <v>0.03</v>
      </c>
      <c r="F41" s="32">
        <v>1.31</v>
      </c>
      <c r="G41" s="32">
        <v>0.79</v>
      </c>
      <c r="H41" s="27" t="s">
        <v>2629</v>
      </c>
      <c r="I41" s="20">
        <f t="shared" si="3"/>
        <v>1.44927528018384</v>
      </c>
      <c r="J41" s="20">
        <f t="shared" si="1"/>
        <v>4.9979399005474345</v>
      </c>
      <c r="K41" s="46">
        <v>5.2789557969719887</v>
      </c>
      <c r="L41" s="46">
        <f t="shared" si="2"/>
        <v>-5.6226345657692667</v>
      </c>
    </row>
    <row r="42" spans="1:12">
      <c r="A42" s="45"/>
      <c r="B42" s="32">
        <v>0.6</v>
      </c>
      <c r="C42" s="32">
        <v>1</v>
      </c>
      <c r="D42" s="20">
        <v>2</v>
      </c>
      <c r="E42" s="32">
        <v>0.03</v>
      </c>
      <c r="F42" s="32">
        <v>1.31</v>
      </c>
      <c r="G42" s="32">
        <v>0.8</v>
      </c>
      <c r="H42" s="27" t="s">
        <v>2630</v>
      </c>
      <c r="I42" s="20">
        <f t="shared" si="3"/>
        <v>1.4489969793414701</v>
      </c>
      <c r="J42" s="20">
        <f t="shared" si="1"/>
        <v>5.1108698949606985</v>
      </c>
      <c r="K42" s="46">
        <v>5.3847128416830063</v>
      </c>
      <c r="L42" s="46">
        <f t="shared" si="2"/>
        <v>-5.3580496539799629</v>
      </c>
    </row>
    <row r="43" spans="1:12" s="22" customFormat="1" ht="16.5">
      <c r="A43" s="47">
        <v>2</v>
      </c>
      <c r="B43" s="4">
        <v>0.6</v>
      </c>
      <c r="C43" s="4">
        <v>1</v>
      </c>
      <c r="D43" s="4">
        <v>2</v>
      </c>
      <c r="E43" s="4">
        <v>0.04</v>
      </c>
      <c r="F43" s="4">
        <v>1.31</v>
      </c>
      <c r="G43" s="4">
        <v>0.4</v>
      </c>
      <c r="H43" s="3" t="s">
        <v>8</v>
      </c>
      <c r="I43" s="4">
        <f t="shared" ref="I43:I84" si="4">IMREAL(H43)</f>
        <v>1.46897973454529</v>
      </c>
      <c r="J43" s="4">
        <f t="shared" ref="J43:J84" si="5">-8.686*2*3.1416*IMAGINARY(H43)*10000/G43</f>
        <v>2.8526234636310455</v>
      </c>
      <c r="K43" s="4">
        <v>2.5554720030000002</v>
      </c>
      <c r="L43" s="4">
        <f t="shared" ref="L43:L84" si="6">(J43-K43)/(0.01*J43)</f>
        <v>10.416778254106038</v>
      </c>
    </row>
    <row r="44" spans="1:12">
      <c r="A44" s="48"/>
      <c r="B44" s="20">
        <v>0.6</v>
      </c>
      <c r="C44" s="20">
        <v>1</v>
      </c>
      <c r="D44" s="20">
        <v>2</v>
      </c>
      <c r="E44" s="20">
        <v>0.04</v>
      </c>
      <c r="F44" s="20">
        <v>1.31</v>
      </c>
      <c r="G44" s="20">
        <v>0.41</v>
      </c>
      <c r="H44" s="30" t="s">
        <v>9</v>
      </c>
      <c r="I44" s="20">
        <f t="shared" si="4"/>
        <v>1.46787259205662</v>
      </c>
      <c r="J44" s="20">
        <f t="shared" si="5"/>
        <v>4.2649771782200361</v>
      </c>
      <c r="K44" s="20">
        <v>3.7280300660000001</v>
      </c>
      <c r="L44" s="20">
        <f t="shared" si="6"/>
        <v>12.58968312801448</v>
      </c>
    </row>
    <row r="45" spans="1:12">
      <c r="A45" s="48"/>
      <c r="B45" s="20">
        <v>0.6</v>
      </c>
      <c r="C45" s="20">
        <v>1</v>
      </c>
      <c r="D45" s="20">
        <v>2</v>
      </c>
      <c r="E45" s="20">
        <v>0.04</v>
      </c>
      <c r="F45" s="20">
        <v>1.31</v>
      </c>
      <c r="G45" s="20">
        <v>0.42</v>
      </c>
      <c r="H45" s="30" t="s">
        <v>10</v>
      </c>
      <c r="I45" s="20">
        <f t="shared" si="4"/>
        <v>1.4668418555951399</v>
      </c>
      <c r="J45" s="20">
        <f t="shared" si="5"/>
        <v>5.962891039369862</v>
      </c>
      <c r="K45" s="20">
        <v>5.3133788280000003</v>
      </c>
      <c r="L45" s="20">
        <f t="shared" si="6"/>
        <v>10.892572194954948</v>
      </c>
    </row>
    <row r="46" spans="1:12">
      <c r="A46" s="48"/>
      <c r="B46" s="20">
        <v>0.6</v>
      </c>
      <c r="C46" s="20">
        <v>1</v>
      </c>
      <c r="D46" s="20">
        <v>2</v>
      </c>
      <c r="E46" s="20">
        <v>0.04</v>
      </c>
      <c r="F46" s="20">
        <v>1.31</v>
      </c>
      <c r="G46" s="20">
        <v>0.43</v>
      </c>
      <c r="H46" s="30" t="s">
        <v>11</v>
      </c>
      <c r="I46" s="20">
        <f t="shared" si="4"/>
        <v>1.4658795998048599</v>
      </c>
      <c r="J46" s="20">
        <f t="shared" si="5"/>
        <v>7.2657969355266641</v>
      </c>
      <c r="K46" s="20">
        <v>6.8177319150000004</v>
      </c>
      <c r="L46" s="20">
        <f t="shared" si="6"/>
        <v>6.166770479585189</v>
      </c>
    </row>
    <row r="47" spans="1:12">
      <c r="A47" s="48"/>
      <c r="B47" s="20">
        <v>0.6</v>
      </c>
      <c r="C47" s="20">
        <v>1</v>
      </c>
      <c r="D47" s="20">
        <v>2</v>
      </c>
      <c r="E47" s="20">
        <v>0.04</v>
      </c>
      <c r="F47" s="20">
        <v>1.31</v>
      </c>
      <c r="G47" s="20">
        <v>0.44</v>
      </c>
      <c r="H47" s="30" t="s">
        <v>12</v>
      </c>
      <c r="I47" s="20">
        <f t="shared" si="4"/>
        <v>1.46497848348271</v>
      </c>
      <c r="J47" s="20">
        <f t="shared" si="5"/>
        <v>8.3035081755788571</v>
      </c>
      <c r="K47" s="20">
        <v>8.0494893170000008</v>
      </c>
      <c r="L47" s="20">
        <f t="shared" si="6"/>
        <v>3.0591751487153571</v>
      </c>
    </row>
    <row r="48" spans="1:12">
      <c r="A48" s="48"/>
      <c r="B48" s="20">
        <v>0.6</v>
      </c>
      <c r="C48" s="20">
        <v>1</v>
      </c>
      <c r="D48" s="20">
        <v>2</v>
      </c>
      <c r="E48" s="20">
        <v>0.04</v>
      </c>
      <c r="F48" s="20">
        <v>1.31</v>
      </c>
      <c r="G48" s="20">
        <v>0.45</v>
      </c>
      <c r="H48" s="30" t="s">
        <v>13</v>
      </c>
      <c r="I48" s="20">
        <f t="shared" si="4"/>
        <v>1.4641325519127399</v>
      </c>
      <c r="J48" s="20">
        <f t="shared" si="5"/>
        <v>9.5604704470048727</v>
      </c>
      <c r="K48" s="20">
        <v>9.3516555130000008</v>
      </c>
      <c r="L48" s="20">
        <f t="shared" si="6"/>
        <v>2.1841491500064203</v>
      </c>
    </row>
    <row r="49" spans="1:12">
      <c r="A49" s="48"/>
      <c r="B49" s="20">
        <v>0.6</v>
      </c>
      <c r="C49" s="20">
        <v>1</v>
      </c>
      <c r="D49" s="20">
        <v>2</v>
      </c>
      <c r="E49" s="20">
        <v>0.04</v>
      </c>
      <c r="F49" s="20">
        <v>1.31</v>
      </c>
      <c r="G49" s="20">
        <v>0.46</v>
      </c>
      <c r="H49" s="30" t="s">
        <v>14</v>
      </c>
      <c r="I49" s="20">
        <f t="shared" si="4"/>
        <v>1.46333681704368</v>
      </c>
      <c r="J49" s="20">
        <f t="shared" si="5"/>
        <v>11.032139426310668</v>
      </c>
      <c r="K49" s="20">
        <v>10.78654249</v>
      </c>
      <c r="L49" s="20">
        <f t="shared" si="6"/>
        <v>2.2261950000825803</v>
      </c>
    </row>
    <row r="50" spans="1:12">
      <c r="A50" s="48"/>
      <c r="B50" s="20">
        <v>0.6</v>
      </c>
      <c r="C50" s="20">
        <v>1</v>
      </c>
      <c r="D50" s="20">
        <v>2</v>
      </c>
      <c r="E50" s="20">
        <v>0.04</v>
      </c>
      <c r="F50" s="20">
        <v>1.31</v>
      </c>
      <c r="G50" s="20">
        <v>0.47</v>
      </c>
      <c r="H50" s="30" t="s">
        <v>15</v>
      </c>
      <c r="I50" s="20">
        <f t="shared" si="4"/>
        <v>1.4625867346692301</v>
      </c>
      <c r="J50" s="20">
        <f t="shared" si="5"/>
        <v>12.414942900010089</v>
      </c>
      <c r="K50" s="20">
        <v>12.100112490000001</v>
      </c>
      <c r="L50" s="20">
        <f t="shared" si="6"/>
        <v>2.535898977109535</v>
      </c>
    </row>
    <row r="51" spans="1:12">
      <c r="A51" s="48"/>
      <c r="B51" s="20">
        <v>0.6</v>
      </c>
      <c r="C51" s="20">
        <v>1</v>
      </c>
      <c r="D51" s="20">
        <v>2</v>
      </c>
      <c r="E51" s="20">
        <v>0.04</v>
      </c>
      <c r="F51" s="20">
        <v>1.31</v>
      </c>
      <c r="G51" s="20">
        <v>0.48</v>
      </c>
      <c r="H51" s="30" t="s">
        <v>16</v>
      </c>
      <c r="I51" s="20">
        <f t="shared" si="4"/>
        <v>1.46187809166982</v>
      </c>
      <c r="J51" s="20">
        <f t="shared" si="5"/>
        <v>13.360401355547763</v>
      </c>
      <c r="K51" s="20">
        <v>12.970942859999999</v>
      </c>
      <c r="L51" s="20">
        <f t="shared" si="6"/>
        <v>2.9150209277661077</v>
      </c>
    </row>
    <row r="52" spans="1:12">
      <c r="A52" s="48"/>
      <c r="B52" s="20">
        <v>0.6</v>
      </c>
      <c r="C52" s="20">
        <v>1</v>
      </c>
      <c r="D52" s="20">
        <v>2</v>
      </c>
      <c r="E52" s="20">
        <v>0.04</v>
      </c>
      <c r="F52" s="20">
        <v>1.31</v>
      </c>
      <c r="G52" s="20">
        <v>0.49</v>
      </c>
      <c r="H52" s="30" t="s">
        <v>17</v>
      </c>
      <c r="I52" s="20">
        <f t="shared" si="4"/>
        <v>1.4612068527195301</v>
      </c>
      <c r="J52" s="20">
        <f t="shared" si="5"/>
        <v>13.538226995053982</v>
      </c>
      <c r="K52" s="20">
        <v>13.07065487</v>
      </c>
      <c r="L52" s="20">
        <f t="shared" si="6"/>
        <v>3.4537175748700584</v>
      </c>
    </row>
    <row r="53" spans="1:12">
      <c r="A53" s="48"/>
      <c r="B53" s="20">
        <v>0.6</v>
      </c>
      <c r="C53" s="20">
        <v>1</v>
      </c>
      <c r="D53" s="20">
        <v>2</v>
      </c>
      <c r="E53" s="20">
        <v>0.04</v>
      </c>
      <c r="F53" s="20">
        <v>1.31</v>
      </c>
      <c r="G53" s="20">
        <v>0.5</v>
      </c>
      <c r="H53" s="30" t="s">
        <v>18</v>
      </c>
      <c r="I53" s="20">
        <f t="shared" si="4"/>
        <v>1.46056906293928</v>
      </c>
      <c r="J53" s="20">
        <f t="shared" si="5"/>
        <v>13.034832416870819</v>
      </c>
      <c r="K53" s="20">
        <v>12.444907130000001</v>
      </c>
      <c r="L53" s="20">
        <f t="shared" si="6"/>
        <v>4.5257604241024616</v>
      </c>
    </row>
    <row r="54" spans="1:12">
      <c r="A54" s="48"/>
      <c r="B54" s="20">
        <v>0.6</v>
      </c>
      <c r="C54" s="20">
        <v>1</v>
      </c>
      <c r="D54" s="20">
        <v>2</v>
      </c>
      <c r="E54" s="20">
        <v>0.04</v>
      </c>
      <c r="F54" s="20">
        <v>1.31</v>
      </c>
      <c r="G54" s="20">
        <v>0.51</v>
      </c>
      <c r="H54" s="30" t="s">
        <v>19</v>
      </c>
      <c r="I54" s="20">
        <f t="shared" si="4"/>
        <v>1.4599612988337101</v>
      </c>
      <c r="J54" s="20">
        <f t="shared" si="5"/>
        <v>12.493835544393351</v>
      </c>
      <c r="K54" s="20">
        <v>11.673728690000001</v>
      </c>
      <c r="L54" s="20">
        <f t="shared" si="6"/>
        <v>6.5640919594253457</v>
      </c>
    </row>
    <row r="55" spans="1:12">
      <c r="A55" s="48"/>
      <c r="B55" s="20">
        <v>0.6</v>
      </c>
      <c r="C55" s="20">
        <v>1</v>
      </c>
      <c r="D55" s="20">
        <v>2</v>
      </c>
      <c r="E55" s="20">
        <v>0.04</v>
      </c>
      <c r="F55" s="20">
        <v>1.31</v>
      </c>
      <c r="G55" s="20">
        <v>0.52</v>
      </c>
      <c r="H55" s="30" t="s">
        <v>20</v>
      </c>
      <c r="I55" s="20">
        <f t="shared" si="4"/>
        <v>1.4593808495562599</v>
      </c>
      <c r="J55" s="20">
        <f t="shared" si="5"/>
        <v>12.633927250012212</v>
      </c>
      <c r="K55" s="20">
        <v>11.383778080000001</v>
      </c>
      <c r="L55" s="20">
        <f t="shared" si="6"/>
        <v>9.8951746774622489</v>
      </c>
    </row>
    <row r="56" spans="1:12">
      <c r="A56" s="48"/>
      <c r="B56" s="20">
        <v>0.6</v>
      </c>
      <c r="C56" s="20">
        <v>1</v>
      </c>
      <c r="D56" s="20">
        <v>2</v>
      </c>
      <c r="E56" s="20">
        <v>0.04</v>
      </c>
      <c r="F56" s="20">
        <v>1.31</v>
      </c>
      <c r="G56" s="20">
        <v>0.53</v>
      </c>
      <c r="H56" s="30" t="s">
        <v>21</v>
      </c>
      <c r="I56" s="20">
        <f t="shared" si="4"/>
        <v>1.4588254231312801</v>
      </c>
      <c r="J56" s="20">
        <f t="shared" si="5"/>
        <v>14.118773099133129</v>
      </c>
      <c r="K56" s="20">
        <v>12.04955986</v>
      </c>
      <c r="L56" s="20">
        <f t="shared" si="6"/>
        <v>14.655758149836512</v>
      </c>
    </row>
    <row r="57" spans="1:12">
      <c r="A57" s="48"/>
      <c r="B57" s="20">
        <v>0.6</v>
      </c>
      <c r="C57" s="20">
        <v>1</v>
      </c>
      <c r="D57" s="20">
        <v>2</v>
      </c>
      <c r="E57" s="20">
        <v>0.04</v>
      </c>
      <c r="F57" s="20">
        <v>1.31</v>
      </c>
      <c r="G57" s="20">
        <v>0.54</v>
      </c>
      <c r="H57" s="30" t="s">
        <v>22</v>
      </c>
      <c r="I57" s="20">
        <f t="shared" si="4"/>
        <v>1.45829310010956</v>
      </c>
      <c r="J57" s="20">
        <f t="shared" si="5"/>
        <v>17.952701381825012</v>
      </c>
      <c r="K57" s="20">
        <v>14.26817617</v>
      </c>
      <c r="L57" s="20">
        <f t="shared" si="6"/>
        <v>20.523514169043985</v>
      </c>
    </row>
    <row r="58" spans="1:12">
      <c r="A58" s="48"/>
      <c r="B58" s="20">
        <v>0.6</v>
      </c>
      <c r="C58" s="20">
        <v>1</v>
      </c>
      <c r="D58" s="20">
        <v>2</v>
      </c>
      <c r="E58" s="20">
        <v>0.04</v>
      </c>
      <c r="F58" s="20">
        <v>1.31</v>
      </c>
      <c r="G58" s="20">
        <v>0.55000000000000004</v>
      </c>
      <c r="H58" s="30" t="s">
        <v>23</v>
      </c>
      <c r="I58" s="20">
        <f t="shared" si="4"/>
        <v>1.4577832097358401</v>
      </c>
      <c r="J58" s="20">
        <f t="shared" si="5"/>
        <v>26.015299649360891</v>
      </c>
      <c r="K58" s="20">
        <v>19.26395621</v>
      </c>
      <c r="L58" s="20">
        <f t="shared" si="6"/>
        <v>25.951434464937055</v>
      </c>
    </row>
    <row r="59" spans="1:12">
      <c r="A59" s="48"/>
      <c r="B59" s="20">
        <v>0.6</v>
      </c>
      <c r="C59" s="20">
        <v>1</v>
      </c>
      <c r="D59" s="20">
        <v>2</v>
      </c>
      <c r="E59" s="20">
        <v>0.04</v>
      </c>
      <c r="F59" s="20">
        <v>1.31</v>
      </c>
      <c r="G59" s="20">
        <v>0.56000000000000005</v>
      </c>
      <c r="H59" s="30" t="s">
        <v>24</v>
      </c>
      <c r="I59" s="20">
        <f t="shared" si="4"/>
        <v>1.4572994858141699</v>
      </c>
      <c r="J59" s="20">
        <f t="shared" si="5"/>
        <v>39.868049593905617</v>
      </c>
      <c r="K59" s="20">
        <v>29.558712320000001</v>
      </c>
      <c r="L59" s="20">
        <f t="shared" si="6"/>
        <v>25.858644651333883</v>
      </c>
    </row>
    <row r="60" spans="1:12">
      <c r="A60" s="48"/>
      <c r="B60" s="7">
        <v>0.6</v>
      </c>
      <c r="C60" s="7">
        <v>1</v>
      </c>
      <c r="D60" s="7">
        <v>2</v>
      </c>
      <c r="E60" s="7">
        <v>0.04</v>
      </c>
      <c r="F60" s="7">
        <v>1.31</v>
      </c>
      <c r="G60" s="7">
        <v>0.56999999999999995</v>
      </c>
      <c r="H60" s="6" t="s">
        <v>25</v>
      </c>
      <c r="I60" s="7">
        <f t="shared" si="4"/>
        <v>1.45684987296817</v>
      </c>
      <c r="J60" s="7">
        <f t="shared" si="5"/>
        <v>50.386646281047256</v>
      </c>
      <c r="K60" s="20">
        <v>47.640959289999998</v>
      </c>
      <c r="L60" s="20">
        <f t="shared" si="6"/>
        <v>5.4492354496711908</v>
      </c>
    </row>
    <row r="61" spans="1:12">
      <c r="A61" s="48"/>
      <c r="B61" s="20">
        <v>0.6</v>
      </c>
      <c r="C61" s="20">
        <v>1</v>
      </c>
      <c r="D61" s="20">
        <v>2</v>
      </c>
      <c r="E61" s="20">
        <v>0.04</v>
      </c>
      <c r="F61" s="20">
        <v>1.31</v>
      </c>
      <c r="G61" s="20">
        <v>0.57999999999999996</v>
      </c>
      <c r="H61" s="30" t="s">
        <v>26</v>
      </c>
      <c r="I61" s="20">
        <f t="shared" si="4"/>
        <v>1.4564193436019599</v>
      </c>
      <c r="J61" s="20">
        <f t="shared" si="5"/>
        <v>41.303054993928022</v>
      </c>
      <c r="K61" s="20">
        <v>61.630882270000001</v>
      </c>
      <c r="L61" s="20">
        <f t="shared" si="6"/>
        <v>-49.216280197821639</v>
      </c>
    </row>
    <row r="62" spans="1:12">
      <c r="A62" s="48"/>
      <c r="B62" s="20">
        <v>0.6</v>
      </c>
      <c r="C62" s="20">
        <v>1</v>
      </c>
      <c r="D62" s="20">
        <v>2</v>
      </c>
      <c r="E62" s="20">
        <v>0.04</v>
      </c>
      <c r="F62" s="20">
        <v>1.31</v>
      </c>
      <c r="G62" s="20">
        <v>0.59</v>
      </c>
      <c r="H62" s="30" t="s">
        <v>27</v>
      </c>
      <c r="I62" s="20">
        <f t="shared" si="4"/>
        <v>1.45598945669587</v>
      </c>
      <c r="J62" s="20">
        <f t="shared" si="5"/>
        <v>27.065452334738808</v>
      </c>
      <c r="K62" s="20">
        <v>48.973377290000002</v>
      </c>
      <c r="L62" s="20">
        <f t="shared" si="6"/>
        <v>-80.944240961907468</v>
      </c>
    </row>
    <row r="63" spans="1:12">
      <c r="A63" s="48"/>
      <c r="B63" s="20">
        <v>0.6</v>
      </c>
      <c r="C63" s="20">
        <v>1</v>
      </c>
      <c r="D63" s="20">
        <v>2</v>
      </c>
      <c r="E63" s="20">
        <v>0.04</v>
      </c>
      <c r="F63" s="20">
        <v>1.31</v>
      </c>
      <c r="G63" s="20">
        <v>0.6</v>
      </c>
      <c r="H63" s="30" t="s">
        <v>28</v>
      </c>
      <c r="I63" s="20">
        <f t="shared" si="4"/>
        <v>1.4555670422404301</v>
      </c>
      <c r="J63" s="20">
        <f t="shared" si="5"/>
        <v>18.028622865031398</v>
      </c>
      <c r="K63" s="20">
        <v>31.063322419999999</v>
      </c>
      <c r="L63" s="20">
        <f t="shared" si="6"/>
        <v>-72.300028973654491</v>
      </c>
    </row>
    <row r="64" spans="1:12">
      <c r="A64" s="48"/>
      <c r="B64" s="20">
        <v>0.6</v>
      </c>
      <c r="C64" s="20">
        <v>1</v>
      </c>
      <c r="D64" s="20">
        <v>2</v>
      </c>
      <c r="E64" s="20">
        <v>0.04</v>
      </c>
      <c r="F64" s="20">
        <v>1.31</v>
      </c>
      <c r="G64" s="20">
        <v>0.61</v>
      </c>
      <c r="H64" s="30" t="s">
        <v>29</v>
      </c>
      <c r="I64" s="20">
        <f t="shared" si="4"/>
        <v>1.4551567982710001</v>
      </c>
      <c r="J64" s="20">
        <f t="shared" si="5"/>
        <v>12.962660439130159</v>
      </c>
      <c r="K64" s="20">
        <v>20.34718818</v>
      </c>
      <c r="L64" s="20">
        <f t="shared" si="6"/>
        <v>-56.96768634452765</v>
      </c>
    </row>
    <row r="65" spans="1:12">
      <c r="A65" s="48"/>
      <c r="B65" s="20">
        <v>0.6</v>
      </c>
      <c r="C65" s="20">
        <v>1</v>
      </c>
      <c r="D65" s="20">
        <v>2</v>
      </c>
      <c r="E65" s="20">
        <v>0.04</v>
      </c>
      <c r="F65" s="20">
        <v>1.31</v>
      </c>
      <c r="G65" s="20">
        <v>0.62</v>
      </c>
      <c r="H65" s="30" t="s">
        <v>30</v>
      </c>
      <c r="I65" s="20">
        <f t="shared" si="4"/>
        <v>1.4547591760854801</v>
      </c>
      <c r="J65" s="20">
        <f t="shared" si="5"/>
        <v>10.018863975309493</v>
      </c>
      <c r="K65" s="20">
        <v>14.49974585</v>
      </c>
      <c r="L65" s="20">
        <f t="shared" si="6"/>
        <v>-44.724450653619016</v>
      </c>
    </row>
    <row r="66" spans="1:12">
      <c r="A66" s="48"/>
      <c r="B66" s="20">
        <v>0.6</v>
      </c>
      <c r="C66" s="20">
        <v>1</v>
      </c>
      <c r="D66" s="20">
        <v>2</v>
      </c>
      <c r="E66" s="20">
        <v>0.04</v>
      </c>
      <c r="F66" s="20">
        <v>1.31</v>
      </c>
      <c r="G66" s="20">
        <v>0.63</v>
      </c>
      <c r="H66" s="30" t="s">
        <v>31</v>
      </c>
      <c r="I66" s="20">
        <f t="shared" si="4"/>
        <v>1.4543734610965</v>
      </c>
      <c r="J66" s="20">
        <f t="shared" si="5"/>
        <v>8.2035666677564709</v>
      </c>
      <c r="K66" s="20">
        <v>11.143787590000001</v>
      </c>
      <c r="L66" s="20">
        <f t="shared" si="6"/>
        <v>-35.840763430372995</v>
      </c>
    </row>
    <row r="67" spans="1:12">
      <c r="A67" s="48"/>
      <c r="B67" s="20">
        <v>0.6</v>
      </c>
      <c r="C67" s="20">
        <v>1</v>
      </c>
      <c r="D67" s="20">
        <v>2</v>
      </c>
      <c r="E67" s="20">
        <v>0.04</v>
      </c>
      <c r="F67" s="20">
        <v>1.31</v>
      </c>
      <c r="G67" s="20">
        <v>0.64</v>
      </c>
      <c r="H67" s="30" t="s">
        <v>32</v>
      </c>
      <c r="I67" s="20">
        <f t="shared" si="4"/>
        <v>1.4539987487710899</v>
      </c>
      <c r="J67" s="20">
        <f t="shared" si="5"/>
        <v>7.0233942978095225</v>
      </c>
      <c r="K67" s="20">
        <v>9.0870320150000001</v>
      </c>
      <c r="L67" s="20">
        <f t="shared" si="6"/>
        <v>-29.382341780726897</v>
      </c>
    </row>
    <row r="68" spans="1:12">
      <c r="A68" s="48"/>
      <c r="B68" s="20">
        <v>0.6</v>
      </c>
      <c r="C68" s="20">
        <v>1</v>
      </c>
      <c r="D68" s="20">
        <v>2</v>
      </c>
      <c r="E68" s="20">
        <v>0.04</v>
      </c>
      <c r="F68" s="20">
        <v>1.31</v>
      </c>
      <c r="G68" s="20">
        <v>0.65</v>
      </c>
      <c r="H68" s="30" t="s">
        <v>33</v>
      </c>
      <c r="I68" s="20">
        <f t="shared" si="4"/>
        <v>1.45363416689848</v>
      </c>
      <c r="J68" s="20">
        <f t="shared" si="5"/>
        <v>6.2239729490403102</v>
      </c>
      <c r="K68" s="20">
        <v>7.7540642450000004</v>
      </c>
      <c r="L68" s="20">
        <f t="shared" si="6"/>
        <v>-24.583835895296087</v>
      </c>
    </row>
    <row r="69" spans="1:12">
      <c r="A69" s="48"/>
      <c r="B69" s="20">
        <v>0.6</v>
      </c>
      <c r="C69" s="20">
        <v>1</v>
      </c>
      <c r="D69" s="20">
        <v>2</v>
      </c>
      <c r="E69" s="20">
        <v>0.04</v>
      </c>
      <c r="F69" s="20">
        <v>1.31</v>
      </c>
      <c r="G69" s="20">
        <v>0.66</v>
      </c>
      <c r="H69" s="30" t="s">
        <v>34</v>
      </c>
      <c r="I69" s="20">
        <f t="shared" si="4"/>
        <v>1.4532789164103399</v>
      </c>
      <c r="J69" s="20">
        <f t="shared" si="5"/>
        <v>5.6663396966474062</v>
      </c>
      <c r="K69" s="20">
        <v>6.8523738060000001</v>
      </c>
      <c r="L69" s="20">
        <f t="shared" si="6"/>
        <v>-20.931221438318154</v>
      </c>
    </row>
    <row r="70" spans="1:12">
      <c r="A70" s="48"/>
      <c r="B70" s="20">
        <v>0.6</v>
      </c>
      <c r="C70" s="20">
        <v>1</v>
      </c>
      <c r="D70" s="20">
        <v>2</v>
      </c>
      <c r="E70" s="20">
        <v>0.04</v>
      </c>
      <c r="F70" s="20">
        <v>1.31</v>
      </c>
      <c r="G70" s="20">
        <v>0.67</v>
      </c>
      <c r="H70" s="30" t="s">
        <v>35</v>
      </c>
      <c r="I70" s="20">
        <f t="shared" si="4"/>
        <v>1.45293227140049</v>
      </c>
      <c r="J70" s="20">
        <f t="shared" si="5"/>
        <v>5.2701622934293244</v>
      </c>
      <c r="K70" s="20">
        <v>6.2234158610000003</v>
      </c>
      <c r="L70" s="20">
        <f t="shared" si="6"/>
        <v>-18.087745964847478</v>
      </c>
    </row>
    <row r="71" spans="1:12">
      <c r="A71" s="48"/>
      <c r="B71" s="20">
        <v>0.6</v>
      </c>
      <c r="C71" s="20">
        <v>1</v>
      </c>
      <c r="D71" s="20">
        <v>2</v>
      </c>
      <c r="E71" s="20">
        <v>0.04</v>
      </c>
      <c r="F71" s="20">
        <v>1.31</v>
      </c>
      <c r="G71" s="20">
        <v>0.68</v>
      </c>
      <c r="H71" s="30" t="s">
        <v>36</v>
      </c>
      <c r="I71" s="20">
        <f t="shared" si="4"/>
        <v>1.4525935712301401</v>
      </c>
      <c r="J71" s="20">
        <f t="shared" si="5"/>
        <v>4.986609471972252</v>
      </c>
      <c r="K71" s="20">
        <v>5.775980509</v>
      </c>
      <c r="L71" s="20">
        <f t="shared" si="6"/>
        <v>-15.829814655919789</v>
      </c>
    </row>
    <row r="72" spans="1:12">
      <c r="A72" s="48"/>
      <c r="B72" s="20">
        <v>0.6</v>
      </c>
      <c r="C72" s="20">
        <v>1</v>
      </c>
      <c r="D72" s="20">
        <v>2</v>
      </c>
      <c r="E72" s="20">
        <v>0.04</v>
      </c>
      <c r="F72" s="20">
        <v>1.31</v>
      </c>
      <c r="G72" s="20">
        <v>0.69</v>
      </c>
      <c r="H72" s="30" t="s">
        <v>37</v>
      </c>
      <c r="I72" s="20">
        <f t="shared" si="4"/>
        <v>1.4522622122892399</v>
      </c>
      <c r="J72" s="20">
        <f t="shared" si="5"/>
        <v>4.7846796331888291</v>
      </c>
      <c r="K72" s="20">
        <v>5.454799425</v>
      </c>
      <c r="L72" s="20">
        <f t="shared" si="6"/>
        <v>-14.005531052965368</v>
      </c>
    </row>
    <row r="73" spans="1:12">
      <c r="A73" s="48"/>
      <c r="B73" s="20">
        <v>0.6</v>
      </c>
      <c r="C73" s="20">
        <v>1</v>
      </c>
      <c r="D73" s="20">
        <v>2</v>
      </c>
      <c r="E73" s="20">
        <v>0.04</v>
      </c>
      <c r="F73" s="20">
        <v>1.31</v>
      </c>
      <c r="G73" s="20">
        <v>0.7</v>
      </c>
      <c r="H73" s="30" t="s">
        <v>38</v>
      </c>
      <c r="I73" s="20">
        <f t="shared" si="4"/>
        <v>1.45193764089837</v>
      </c>
      <c r="J73" s="20">
        <f t="shared" si="5"/>
        <v>4.6439470347951062</v>
      </c>
      <c r="K73" s="20">
        <v>5.22486183</v>
      </c>
      <c r="L73" s="20">
        <f t="shared" si="6"/>
        <v>-12.509074518988871</v>
      </c>
    </row>
    <row r="74" spans="1:12">
      <c r="A74" s="48"/>
      <c r="B74" s="20">
        <v>0.6</v>
      </c>
      <c r="C74" s="20">
        <v>1</v>
      </c>
      <c r="D74" s="20">
        <v>2</v>
      </c>
      <c r="E74" s="20">
        <v>0.04</v>
      </c>
      <c r="F74" s="20">
        <v>1.31</v>
      </c>
      <c r="G74" s="20">
        <v>0.71</v>
      </c>
      <c r="H74" s="30" t="s">
        <v>39</v>
      </c>
      <c r="I74" s="20">
        <f t="shared" si="4"/>
        <v>1.4516193474441901</v>
      </c>
      <c r="J74" s="20">
        <f t="shared" si="5"/>
        <v>4.5505307485596003</v>
      </c>
      <c r="K74" s="20">
        <v>5.063149621</v>
      </c>
      <c r="L74" s="20">
        <f t="shared" si="6"/>
        <v>-11.265034800669378</v>
      </c>
    </row>
    <row r="75" spans="1:12">
      <c r="A75" s="48"/>
      <c r="B75" s="20">
        <v>0.6</v>
      </c>
      <c r="C75" s="20">
        <v>1</v>
      </c>
      <c r="D75" s="20">
        <v>2</v>
      </c>
      <c r="E75" s="20">
        <v>0.04</v>
      </c>
      <c r="F75" s="20">
        <v>1.31</v>
      </c>
      <c r="G75" s="20">
        <v>0.72</v>
      </c>
      <c r="H75" s="30" t="s">
        <v>40</v>
      </c>
      <c r="I75" s="20">
        <f t="shared" si="4"/>
        <v>1.4513068615251501</v>
      </c>
      <c r="J75" s="20">
        <f t="shared" si="5"/>
        <v>4.4947467238474115</v>
      </c>
      <c r="K75" s="20">
        <v>4.9540458259999998</v>
      </c>
      <c r="L75" s="20">
        <f t="shared" si="6"/>
        <v>-10.21857582576839</v>
      </c>
    </row>
    <row r="76" spans="1:12">
      <c r="A76" s="48"/>
      <c r="B76" s="20">
        <v>0.6</v>
      </c>
      <c r="C76" s="20">
        <v>1</v>
      </c>
      <c r="D76" s="20">
        <v>2</v>
      </c>
      <c r="E76" s="20">
        <v>0.04</v>
      </c>
      <c r="F76" s="20">
        <v>1.31</v>
      </c>
      <c r="G76" s="20">
        <v>0.73</v>
      </c>
      <c r="H76" s="30" t="s">
        <v>41</v>
      </c>
      <c r="I76" s="20">
        <f t="shared" si="4"/>
        <v>1.45099974787784</v>
      </c>
      <c r="J76" s="20">
        <f t="shared" si="5"/>
        <v>4.469673242310706</v>
      </c>
      <c r="K76" s="20">
        <v>4.8866566520000001</v>
      </c>
      <c r="L76" s="20">
        <f t="shared" si="6"/>
        <v>-9.329169876268729</v>
      </c>
    </row>
    <row r="77" spans="1:12">
      <c r="A77" s="48"/>
      <c r="B77" s="20">
        <v>0.6</v>
      </c>
      <c r="C77" s="20">
        <v>1</v>
      </c>
      <c r="D77" s="20">
        <v>2</v>
      </c>
      <c r="E77" s="20">
        <v>0.04</v>
      </c>
      <c r="F77" s="20">
        <v>1.31</v>
      </c>
      <c r="G77" s="20">
        <v>0.74</v>
      </c>
      <c r="H77" s="30" t="s">
        <v>42</v>
      </c>
      <c r="I77" s="20">
        <f t="shared" si="4"/>
        <v>1.4506976028630201</v>
      </c>
      <c r="J77" s="20">
        <f t="shared" si="5"/>
        <v>4.4702674312613535</v>
      </c>
      <c r="K77" s="20">
        <v>4.8531965870000002</v>
      </c>
      <c r="L77" s="20">
        <f t="shared" si="6"/>
        <v>-8.5661352844520415</v>
      </c>
    </row>
    <row r="78" spans="1:12">
      <c r="A78" s="48"/>
      <c r="B78" s="20">
        <v>0.6</v>
      </c>
      <c r="C78" s="20">
        <v>1</v>
      </c>
      <c r="D78" s="20">
        <v>2</v>
      </c>
      <c r="E78" s="20">
        <v>0.04</v>
      </c>
      <c r="F78" s="20">
        <v>1.31</v>
      </c>
      <c r="G78" s="20">
        <v>0.75</v>
      </c>
      <c r="H78" s="30" t="s">
        <v>43</v>
      </c>
      <c r="I78" s="20">
        <f t="shared" si="4"/>
        <v>1.45040005150076</v>
      </c>
      <c r="J78" s="20">
        <f t="shared" si="5"/>
        <v>4.492815927615049</v>
      </c>
      <c r="K78" s="20">
        <v>4.8480208539999996</v>
      </c>
      <c r="L78" s="20">
        <f t="shared" si="6"/>
        <v>-7.9060645285217896</v>
      </c>
    </row>
    <row r="79" spans="1:12">
      <c r="A79" s="48"/>
      <c r="B79" s="20">
        <v>0.6</v>
      </c>
      <c r="C79" s="20">
        <v>1</v>
      </c>
      <c r="D79" s="20">
        <v>2</v>
      </c>
      <c r="E79" s="20">
        <v>0.04</v>
      </c>
      <c r="F79" s="20">
        <v>1.31</v>
      </c>
      <c r="G79" s="20">
        <v>0.76</v>
      </c>
      <c r="H79" s="30" t="s">
        <v>44</v>
      </c>
      <c r="I79" s="20">
        <f t="shared" si="4"/>
        <v>1.45010674482421</v>
      </c>
      <c r="J79" s="20">
        <f t="shared" si="5"/>
        <v>4.5345561587928538</v>
      </c>
      <c r="K79" s="20">
        <v>4.8669636110000001</v>
      </c>
      <c r="L79" s="20">
        <f t="shared" si="6"/>
        <v>-7.3305399815720138</v>
      </c>
    </row>
    <row r="80" spans="1:12">
      <c r="A80" s="48"/>
      <c r="B80" s="20">
        <v>0.6</v>
      </c>
      <c r="C80" s="20">
        <v>1</v>
      </c>
      <c r="D80" s="20">
        <v>2</v>
      </c>
      <c r="E80" s="20">
        <v>0.04</v>
      </c>
      <c r="F80" s="20">
        <v>1.31</v>
      </c>
      <c r="G80" s="20">
        <v>0.77</v>
      </c>
      <c r="H80" s="30" t="s">
        <v>45</v>
      </c>
      <c r="I80" s="20">
        <f t="shared" si="4"/>
        <v>1.44981735766974</v>
      </c>
      <c r="J80" s="20">
        <f t="shared" si="5"/>
        <v>4.5933961104027636</v>
      </c>
      <c r="K80" s="20">
        <v>4.9069198839999997</v>
      </c>
      <c r="L80" s="20">
        <f t="shared" si="6"/>
        <v>-6.8255331363039202</v>
      </c>
    </row>
    <row r="81" spans="1:12">
      <c r="A81" s="48"/>
      <c r="B81" s="20">
        <v>0.6</v>
      </c>
      <c r="C81" s="20">
        <v>1</v>
      </c>
      <c r="D81" s="20">
        <v>2</v>
      </c>
      <c r="E81" s="20">
        <v>0.04</v>
      </c>
      <c r="F81" s="20">
        <v>1.31</v>
      </c>
      <c r="G81" s="20">
        <v>0.78</v>
      </c>
      <c r="H81" s="30" t="s">
        <v>46</v>
      </c>
      <c r="I81" s="20">
        <f t="shared" si="4"/>
        <v>1.4495315864063201</v>
      </c>
      <c r="J81" s="20">
        <f t="shared" si="5"/>
        <v>4.6677522734026891</v>
      </c>
      <c r="K81" s="20">
        <v>4.9655003759999996</v>
      </c>
      <c r="L81" s="20">
        <f t="shared" si="6"/>
        <v>-6.378832576311054</v>
      </c>
    </row>
    <row r="82" spans="1:12">
      <c r="A82" s="48"/>
      <c r="B82" s="20">
        <v>0.6</v>
      </c>
      <c r="C82" s="20">
        <v>1</v>
      </c>
      <c r="D82" s="20">
        <v>2</v>
      </c>
      <c r="E82" s="20">
        <v>0.04</v>
      </c>
      <c r="F82" s="20">
        <v>1.31</v>
      </c>
      <c r="G82" s="20">
        <v>0.79</v>
      </c>
      <c r="H82" s="30" t="s">
        <v>47</v>
      </c>
      <c r="I82" s="20">
        <f t="shared" si="4"/>
        <v>1.44924914739383</v>
      </c>
      <c r="J82" s="20">
        <f t="shared" si="5"/>
        <v>4.7565042789314678</v>
      </c>
      <c r="K82" s="20">
        <v>5.0410295439999997</v>
      </c>
      <c r="L82" s="20">
        <f t="shared" si="6"/>
        <v>-5.9818145508417278</v>
      </c>
    </row>
    <row r="83" spans="1:12">
      <c r="A83" s="48"/>
      <c r="B83" s="20">
        <v>0.6</v>
      </c>
      <c r="C83" s="20">
        <v>1</v>
      </c>
      <c r="D83" s="20">
        <v>2</v>
      </c>
      <c r="E83" s="20">
        <v>0.04</v>
      </c>
      <c r="F83" s="20">
        <v>1.31</v>
      </c>
      <c r="G83" s="20">
        <v>0.8</v>
      </c>
      <c r="H83" s="30" t="s">
        <v>48</v>
      </c>
      <c r="I83" s="20">
        <f t="shared" si="4"/>
        <v>1.4489697749844399</v>
      </c>
      <c r="J83" s="20">
        <f t="shared" si="5"/>
        <v>4.8587803269212557</v>
      </c>
      <c r="K83" s="20">
        <v>5.1321696210000001</v>
      </c>
      <c r="L83" s="20">
        <f t="shared" si="6"/>
        <v>-5.6267062036940496</v>
      </c>
    </row>
    <row r="84" spans="1:12" s="22" customFormat="1">
      <c r="A84" s="43">
        <v>3</v>
      </c>
      <c r="B84" s="4">
        <v>0.6</v>
      </c>
      <c r="C84" s="4">
        <v>1</v>
      </c>
      <c r="D84" s="4">
        <v>2</v>
      </c>
      <c r="E84" s="4">
        <v>0.05</v>
      </c>
      <c r="F84" s="4">
        <v>1.31</v>
      </c>
      <c r="G84" s="4">
        <v>0.4</v>
      </c>
      <c r="H84" s="11" t="s">
        <v>780</v>
      </c>
      <c r="I84" s="4">
        <f t="shared" si="4"/>
        <v>1.4689808094590899</v>
      </c>
      <c r="J84" s="4">
        <f t="shared" si="5"/>
        <v>2.0024077254772679</v>
      </c>
      <c r="K84" s="4">
        <v>1.900677596</v>
      </c>
      <c r="L84" s="4">
        <f t="shared" si="6"/>
        <v>5.0803903811857705</v>
      </c>
    </row>
    <row r="85" spans="1:12" s="19" customFormat="1">
      <c r="A85" s="45"/>
      <c r="B85" s="20">
        <v>0.6</v>
      </c>
      <c r="C85" s="20">
        <v>1</v>
      </c>
      <c r="D85" s="20">
        <v>2</v>
      </c>
      <c r="E85" s="20">
        <v>0.05</v>
      </c>
      <c r="F85" s="20">
        <v>1.31</v>
      </c>
      <c r="G85" s="20">
        <v>0.41</v>
      </c>
      <c r="H85" s="27" t="s">
        <v>781</v>
      </c>
      <c r="I85" s="20">
        <f t="shared" ref="I85:I124" si="7">IMREAL(H85)</f>
        <v>1.4678738301826999</v>
      </c>
      <c r="J85" s="20">
        <f t="shared" ref="J85:J124" si="8">-8.686*2*3.1416*IMAGINARY(H85)*10000/G85</f>
        <v>2.7713559952295235</v>
      </c>
      <c r="K85" s="20">
        <v>2.5868690970000001</v>
      </c>
      <c r="L85" s="20">
        <f t="shared" ref="L85:L148" si="9">(J85-K85)/(0.01*J85)</f>
        <v>6.6569180771827972</v>
      </c>
    </row>
    <row r="86" spans="1:12">
      <c r="A86" s="45"/>
      <c r="B86" s="20">
        <v>0.6</v>
      </c>
      <c r="C86" s="20">
        <v>1</v>
      </c>
      <c r="D86" s="20">
        <v>2</v>
      </c>
      <c r="E86" s="20">
        <v>0.05</v>
      </c>
      <c r="F86" s="20">
        <v>1.31</v>
      </c>
      <c r="G86" s="20">
        <v>0.42</v>
      </c>
      <c r="H86" s="27" t="s">
        <v>782</v>
      </c>
      <c r="I86" s="20">
        <f t="shared" si="7"/>
        <v>1.4668429175459501</v>
      </c>
      <c r="J86" s="20">
        <f t="shared" si="8"/>
        <v>3.7858276928977106</v>
      </c>
      <c r="K86" s="20">
        <v>3.5442039479999998</v>
      </c>
      <c r="L86" s="20">
        <f t="shared" si="9"/>
        <v>6.3823228233815765</v>
      </c>
    </row>
    <row r="87" spans="1:12">
      <c r="A87" s="45"/>
      <c r="B87" s="20">
        <v>0.6</v>
      </c>
      <c r="C87" s="20">
        <v>1</v>
      </c>
      <c r="D87" s="20">
        <v>2</v>
      </c>
      <c r="E87" s="20">
        <v>0.05</v>
      </c>
      <c r="F87" s="20">
        <v>1.31</v>
      </c>
      <c r="G87" s="20">
        <v>0.43</v>
      </c>
      <c r="H87" s="27" t="s">
        <v>783</v>
      </c>
      <c r="I87" s="20">
        <f t="shared" si="7"/>
        <v>1.46588028868694</v>
      </c>
      <c r="J87" s="20">
        <f t="shared" si="8"/>
        <v>4.8587188197253415</v>
      </c>
      <c r="K87" s="20">
        <v>4.6608473860000004</v>
      </c>
      <c r="L87" s="20">
        <f t="shared" si="9"/>
        <v>4.0725022596908902</v>
      </c>
    </row>
    <row r="88" spans="1:12">
      <c r="A88" s="45"/>
      <c r="B88" s="20">
        <v>0.6</v>
      </c>
      <c r="C88" s="20">
        <v>1</v>
      </c>
      <c r="D88" s="20">
        <v>2</v>
      </c>
      <c r="E88" s="20">
        <v>0.05</v>
      </c>
      <c r="F88" s="20">
        <v>1.31</v>
      </c>
      <c r="G88" s="20">
        <v>0.44</v>
      </c>
      <c r="H88" s="27" t="s">
        <v>784</v>
      </c>
      <c r="I88" s="20">
        <f t="shared" si="7"/>
        <v>1.4649790110755501</v>
      </c>
      <c r="J88" s="20">
        <f t="shared" si="8"/>
        <v>6.0010909881290013</v>
      </c>
      <c r="K88" s="20">
        <v>5.8666525370000002</v>
      </c>
      <c r="L88" s="20">
        <f t="shared" si="9"/>
        <v>2.2402335074562139</v>
      </c>
    </row>
    <row r="89" spans="1:12">
      <c r="A89" s="45"/>
      <c r="B89" s="20">
        <v>0.6</v>
      </c>
      <c r="C89" s="20">
        <v>1</v>
      </c>
      <c r="D89" s="20">
        <v>2</v>
      </c>
      <c r="E89" s="20">
        <v>0.05</v>
      </c>
      <c r="F89" s="20">
        <v>1.31</v>
      </c>
      <c r="G89" s="20">
        <v>0.45</v>
      </c>
      <c r="H89" s="27" t="s">
        <v>785</v>
      </c>
      <c r="I89" s="20">
        <f t="shared" si="7"/>
        <v>1.46413318348226</v>
      </c>
      <c r="J89" s="20">
        <f t="shared" si="8"/>
        <v>7.3172060355581037</v>
      </c>
      <c r="K89" s="20">
        <v>7.2016372100000003</v>
      </c>
      <c r="L89" s="20">
        <f t="shared" si="9"/>
        <v>1.579411936694066</v>
      </c>
    </row>
    <row r="90" spans="1:12">
      <c r="A90" s="45"/>
      <c r="B90" s="20">
        <v>0.6</v>
      </c>
      <c r="C90" s="20">
        <v>1</v>
      </c>
      <c r="D90" s="20">
        <v>2</v>
      </c>
      <c r="E90" s="20">
        <v>0.05</v>
      </c>
      <c r="F90" s="20">
        <v>1.31</v>
      </c>
      <c r="G90" s="20">
        <v>0.46</v>
      </c>
      <c r="H90" s="27" t="s">
        <v>786</v>
      </c>
      <c r="I90" s="20">
        <f t="shared" si="7"/>
        <v>1.46333769349775</v>
      </c>
      <c r="J90" s="20">
        <f t="shared" si="8"/>
        <v>8.6263383370494182</v>
      </c>
      <c r="K90" s="20">
        <v>8.4966654639999994</v>
      </c>
      <c r="L90" s="20">
        <f t="shared" si="9"/>
        <v>1.5032203466038929</v>
      </c>
    </row>
    <row r="91" spans="1:12">
      <c r="A91" s="45"/>
      <c r="B91" s="20">
        <v>0.6</v>
      </c>
      <c r="C91" s="20">
        <v>1</v>
      </c>
      <c r="D91" s="20">
        <v>2</v>
      </c>
      <c r="E91" s="20">
        <v>0.05</v>
      </c>
      <c r="F91" s="20">
        <v>1.31</v>
      </c>
      <c r="G91" s="20">
        <v>0.47</v>
      </c>
      <c r="H91" s="27" t="s">
        <v>787</v>
      </c>
      <c r="I91" s="20">
        <f t="shared" si="7"/>
        <v>1.46258783146666</v>
      </c>
      <c r="J91" s="20">
        <f t="shared" si="8"/>
        <v>9.6051195483503218</v>
      </c>
      <c r="K91" s="20">
        <v>9.4433818980000002</v>
      </c>
      <c r="L91" s="20">
        <f t="shared" si="9"/>
        <v>1.683869206792955</v>
      </c>
    </row>
    <row r="92" spans="1:12">
      <c r="A92" s="45"/>
      <c r="B92" s="20">
        <v>0.6</v>
      </c>
      <c r="C92" s="20">
        <v>1</v>
      </c>
      <c r="D92" s="20">
        <v>2</v>
      </c>
      <c r="E92" s="20">
        <v>0.05</v>
      </c>
      <c r="F92" s="20">
        <v>1.31</v>
      </c>
      <c r="G92" s="20">
        <v>0.48</v>
      </c>
      <c r="H92" s="27" t="s">
        <v>788</v>
      </c>
      <c r="I92" s="20">
        <f t="shared" si="7"/>
        <v>1.4618792565377701</v>
      </c>
      <c r="J92" s="20">
        <f t="shared" si="8"/>
        <v>10.071271905066396</v>
      </c>
      <c r="K92" s="20">
        <v>9.8714811929999993</v>
      </c>
      <c r="L92" s="20">
        <f t="shared" si="9"/>
        <v>1.9837684251766803</v>
      </c>
    </row>
    <row r="93" spans="1:12">
      <c r="A93" s="45"/>
      <c r="B93" s="20">
        <v>0.6</v>
      </c>
      <c r="C93" s="20">
        <v>1</v>
      </c>
      <c r="D93" s="20">
        <v>2</v>
      </c>
      <c r="E93" s="20">
        <v>0.05</v>
      </c>
      <c r="F93" s="20">
        <v>1.31</v>
      </c>
      <c r="G93" s="20">
        <v>0.49</v>
      </c>
      <c r="H93" s="27" t="s">
        <v>789</v>
      </c>
      <c r="I93" s="20">
        <f t="shared" si="7"/>
        <v>1.4612080338900499</v>
      </c>
      <c r="J93" s="20">
        <f t="shared" si="8"/>
        <v>9.9185535423368005</v>
      </c>
      <c r="K93" s="20">
        <v>9.6833019119999992</v>
      </c>
      <c r="L93" s="20">
        <f t="shared" si="9"/>
        <v>2.3718340515342549</v>
      </c>
    </row>
    <row r="94" spans="1:12">
      <c r="A94" s="45"/>
      <c r="B94" s="20">
        <v>0.6</v>
      </c>
      <c r="C94" s="20">
        <v>1</v>
      </c>
      <c r="D94" s="20">
        <v>2</v>
      </c>
      <c r="E94" s="20">
        <v>0.05</v>
      </c>
      <c r="F94" s="20">
        <v>1.31</v>
      </c>
      <c r="G94" s="20">
        <v>0.5</v>
      </c>
      <c r="H94" s="27" t="s">
        <v>790</v>
      </c>
      <c r="I94" s="20">
        <f t="shared" si="7"/>
        <v>1.4605704740976799</v>
      </c>
      <c r="J94" s="20">
        <f t="shared" si="8"/>
        <v>9.1944497505760996</v>
      </c>
      <c r="K94" s="20">
        <v>8.9170619020000004</v>
      </c>
      <c r="L94" s="20">
        <f t="shared" si="9"/>
        <v>3.0169053733609106</v>
      </c>
    </row>
    <row r="95" spans="1:12">
      <c r="A95" s="45"/>
      <c r="B95" s="20">
        <v>0.6</v>
      </c>
      <c r="C95" s="20">
        <v>1</v>
      </c>
      <c r="D95" s="20">
        <v>2</v>
      </c>
      <c r="E95" s="20">
        <v>0.05</v>
      </c>
      <c r="F95" s="20">
        <v>1.31</v>
      </c>
      <c r="G95" s="20">
        <v>0.51</v>
      </c>
      <c r="H95" s="27" t="s">
        <v>791</v>
      </c>
      <c r="I95" s="20">
        <f t="shared" si="7"/>
        <v>1.4599633024102101</v>
      </c>
      <c r="J95" s="20">
        <f t="shared" si="8"/>
        <v>8.2776632028912882</v>
      </c>
      <c r="K95" s="20">
        <v>7.9281057669999999</v>
      </c>
      <c r="L95" s="20">
        <f t="shared" si="9"/>
        <v>4.222899957673949</v>
      </c>
    </row>
    <row r="96" spans="1:12">
      <c r="A96" s="45"/>
      <c r="B96" s="20">
        <v>0.6</v>
      </c>
      <c r="C96" s="20">
        <v>1</v>
      </c>
      <c r="D96" s="20">
        <v>2</v>
      </c>
      <c r="E96" s="20">
        <v>0.05</v>
      </c>
      <c r="F96" s="20">
        <v>1.31</v>
      </c>
      <c r="G96" s="20">
        <v>0.52</v>
      </c>
      <c r="H96" s="27" t="s">
        <v>792</v>
      </c>
      <c r="I96" s="20">
        <f t="shared" si="7"/>
        <v>1.4593838355912601</v>
      </c>
      <c r="J96" s="20">
        <f t="shared" si="8"/>
        <v>7.5964507217830626</v>
      </c>
      <c r="K96" s="20">
        <v>7.1159659059999996</v>
      </c>
      <c r="L96" s="20">
        <f t="shared" si="9"/>
        <v>6.3251225260404516</v>
      </c>
    </row>
    <row r="97" spans="1:12">
      <c r="A97" s="45"/>
      <c r="B97" s="20">
        <v>0.6</v>
      </c>
      <c r="C97" s="20">
        <v>1</v>
      </c>
      <c r="D97" s="20">
        <v>2</v>
      </c>
      <c r="E97" s="20">
        <v>0.05</v>
      </c>
      <c r="F97" s="20">
        <v>1.31</v>
      </c>
      <c r="G97" s="20">
        <v>0.53</v>
      </c>
      <c r="H97" s="27" t="s">
        <v>793</v>
      </c>
      <c r="I97" s="20">
        <f t="shared" si="7"/>
        <v>1.45882977672055</v>
      </c>
      <c r="J97" s="20">
        <f t="shared" si="8"/>
        <v>7.4219866774386247</v>
      </c>
      <c r="K97" s="20">
        <v>6.7028625780000004</v>
      </c>
      <c r="L97" s="20">
        <f t="shared" si="9"/>
        <v>9.6891052314149224</v>
      </c>
    </row>
    <row r="98" spans="1:12">
      <c r="A98" s="45"/>
      <c r="B98" s="20">
        <v>0.6</v>
      </c>
      <c r="C98" s="20">
        <v>1</v>
      </c>
      <c r="D98" s="20">
        <v>2</v>
      </c>
      <c r="E98" s="20">
        <v>0.05</v>
      </c>
      <c r="F98" s="20">
        <v>1.31</v>
      </c>
      <c r="G98" s="20">
        <v>0.54</v>
      </c>
      <c r="H98" s="27" t="s">
        <v>794</v>
      </c>
      <c r="I98" s="20">
        <f t="shared" si="7"/>
        <v>1.45829901589837</v>
      </c>
      <c r="J98" s="20">
        <f t="shared" si="8"/>
        <v>7.9922408545502464</v>
      </c>
      <c r="K98" s="20">
        <v>6.8220138019999998</v>
      </c>
      <c r="L98" s="20">
        <f t="shared" si="9"/>
        <v>14.642039371023181</v>
      </c>
    </row>
    <row r="99" spans="1:12">
      <c r="A99" s="45"/>
      <c r="B99" s="20">
        <v>0.6</v>
      </c>
      <c r="C99" s="20">
        <v>1</v>
      </c>
      <c r="D99" s="20">
        <v>2</v>
      </c>
      <c r="E99" s="20">
        <v>0.05</v>
      </c>
      <c r="F99" s="20">
        <v>1.31</v>
      </c>
      <c r="G99" s="20">
        <v>0.55000000000000004</v>
      </c>
      <c r="H99" s="27" t="s">
        <v>795</v>
      </c>
      <c r="I99" s="20">
        <f t="shared" si="7"/>
        <v>1.45778963351331</v>
      </c>
      <c r="J99" s="20">
        <f t="shared" si="8"/>
        <v>9.7555720451490817</v>
      </c>
      <c r="K99" s="20">
        <v>7.6888888990000002</v>
      </c>
      <c r="L99" s="20">
        <f t="shared" si="9"/>
        <v>21.184643366728366</v>
      </c>
    </row>
    <row r="100" spans="1:12">
      <c r="A100" s="45"/>
      <c r="B100" s="20">
        <v>0.6</v>
      </c>
      <c r="C100" s="20">
        <v>1</v>
      </c>
      <c r="D100" s="20">
        <v>2</v>
      </c>
      <c r="E100" s="20">
        <v>0.05</v>
      </c>
      <c r="F100" s="20">
        <v>1.31</v>
      </c>
      <c r="G100" s="20">
        <v>0.56000000000000005</v>
      </c>
      <c r="H100" s="27" t="s">
        <v>796</v>
      </c>
      <c r="I100" s="20">
        <f t="shared" si="7"/>
        <v>1.4573002578610501</v>
      </c>
      <c r="J100" s="20">
        <f t="shared" si="8"/>
        <v>13.688260884757701</v>
      </c>
      <c r="K100" s="20">
        <v>9.8134793859999991</v>
      </c>
      <c r="L100" s="20">
        <f t="shared" si="9"/>
        <v>28.307332329356683</v>
      </c>
    </row>
    <row r="101" spans="1:12">
      <c r="A101" s="45"/>
      <c r="B101" s="20">
        <v>0.6</v>
      </c>
      <c r="C101" s="20">
        <v>1</v>
      </c>
      <c r="D101" s="20">
        <v>2</v>
      </c>
      <c r="E101" s="20">
        <v>0.05</v>
      </c>
      <c r="F101" s="20">
        <v>1.31</v>
      </c>
      <c r="G101" s="20">
        <v>0.56999999999999995</v>
      </c>
      <c r="H101" s="27" t="s">
        <v>797</v>
      </c>
      <c r="I101" s="20">
        <f t="shared" si="7"/>
        <v>1.4568315743640099</v>
      </c>
      <c r="J101" s="20">
        <f t="shared" si="8"/>
        <v>21.202738075464104</v>
      </c>
      <c r="K101" s="20">
        <v>14.3596678</v>
      </c>
      <c r="L101" s="20">
        <f t="shared" si="9"/>
        <v>32.274464982345521</v>
      </c>
    </row>
    <row r="102" spans="1:12">
      <c r="A102" s="45"/>
      <c r="B102" s="7">
        <v>0.6</v>
      </c>
      <c r="C102" s="7">
        <v>1</v>
      </c>
      <c r="D102" s="7">
        <v>2</v>
      </c>
      <c r="E102" s="7">
        <v>0.05</v>
      </c>
      <c r="F102" s="7">
        <v>1.31</v>
      </c>
      <c r="G102" s="7">
        <v>0.57999999999999996</v>
      </c>
      <c r="H102" s="12" t="s">
        <v>798</v>
      </c>
      <c r="I102" s="7">
        <f t="shared" si="7"/>
        <v>1.4563883189361699</v>
      </c>
      <c r="J102" s="7">
        <f t="shared" si="8"/>
        <v>29.812057271395631</v>
      </c>
      <c r="K102" s="20">
        <v>23.253444089999999</v>
      </c>
      <c r="L102" s="20">
        <f t="shared" si="9"/>
        <v>21.999867777285385</v>
      </c>
    </row>
    <row r="103" spans="1:12">
      <c r="A103" s="45"/>
      <c r="B103" s="20">
        <v>0.6</v>
      </c>
      <c r="C103" s="20">
        <v>1</v>
      </c>
      <c r="D103" s="20">
        <v>2</v>
      </c>
      <c r="E103" s="20">
        <v>0.05</v>
      </c>
      <c r="F103" s="20">
        <v>1.31</v>
      </c>
      <c r="G103" s="20">
        <v>0.59</v>
      </c>
      <c r="H103" s="27" t="s">
        <v>799</v>
      </c>
      <c r="I103" s="20">
        <f t="shared" si="7"/>
        <v>1.45596692749194</v>
      </c>
      <c r="J103" s="20">
        <f t="shared" si="8"/>
        <v>28.233123158245391</v>
      </c>
      <c r="K103" s="20">
        <v>34.600627979999999</v>
      </c>
      <c r="L103" s="20">
        <f t="shared" si="9"/>
        <v>-22.553313659509179</v>
      </c>
    </row>
    <row r="104" spans="1:12">
      <c r="A104" s="45"/>
      <c r="B104" s="20">
        <v>0.6</v>
      </c>
      <c r="C104" s="20">
        <v>1</v>
      </c>
      <c r="D104" s="20">
        <v>2</v>
      </c>
      <c r="E104" s="20">
        <v>0.05</v>
      </c>
      <c r="F104" s="20">
        <v>1.31</v>
      </c>
      <c r="G104" s="20">
        <v>0.6</v>
      </c>
      <c r="H104" s="27" t="s">
        <v>800</v>
      </c>
      <c r="I104" s="20">
        <f t="shared" si="7"/>
        <v>1.4555520261282899</v>
      </c>
      <c r="J104" s="20">
        <f t="shared" si="8"/>
        <v>19.614081769698355</v>
      </c>
      <c r="K104" s="20">
        <v>34.022119670000002</v>
      </c>
      <c r="L104" s="20">
        <f t="shared" si="9"/>
        <v>-73.457621261478138</v>
      </c>
    </row>
    <row r="105" spans="1:12">
      <c r="A105" s="45"/>
      <c r="B105" s="20">
        <v>0.6</v>
      </c>
      <c r="C105" s="20">
        <v>1</v>
      </c>
      <c r="D105" s="20">
        <v>2</v>
      </c>
      <c r="E105" s="20">
        <v>0.05</v>
      </c>
      <c r="F105" s="20">
        <v>1.31</v>
      </c>
      <c r="G105" s="20">
        <v>0.61</v>
      </c>
      <c r="H105" s="27" t="s">
        <v>801</v>
      </c>
      <c r="I105" s="20">
        <f t="shared" si="7"/>
        <v>1.4551443138963001</v>
      </c>
      <c r="J105" s="20">
        <f t="shared" si="8"/>
        <v>13.241882091678015</v>
      </c>
      <c r="K105" s="20">
        <v>23.36578978</v>
      </c>
      <c r="L105" s="20">
        <f t="shared" si="9"/>
        <v>-76.453691538942564</v>
      </c>
    </row>
    <row r="106" spans="1:12">
      <c r="A106" s="45"/>
      <c r="B106" s="20">
        <v>0.6</v>
      </c>
      <c r="C106" s="20">
        <v>1</v>
      </c>
      <c r="D106" s="20">
        <v>2</v>
      </c>
      <c r="E106" s="20">
        <v>0.05</v>
      </c>
      <c r="F106" s="20">
        <v>1.31</v>
      </c>
      <c r="G106" s="20">
        <v>0.62</v>
      </c>
      <c r="H106" s="27" t="s">
        <v>802</v>
      </c>
      <c r="I106" s="20">
        <f t="shared" si="7"/>
        <v>1.45474746161302</v>
      </c>
      <c r="J106" s="20">
        <f t="shared" si="8"/>
        <v>9.5964056849755099</v>
      </c>
      <c r="K106" s="20">
        <v>15.41807217</v>
      </c>
      <c r="L106" s="20">
        <f t="shared" si="9"/>
        <v>-60.66507269632325</v>
      </c>
    </row>
    <row r="107" spans="1:12">
      <c r="A107" s="45"/>
      <c r="B107" s="20">
        <v>0.6</v>
      </c>
      <c r="C107" s="20">
        <v>1</v>
      </c>
      <c r="D107" s="20">
        <v>2</v>
      </c>
      <c r="E107" s="20">
        <v>0.05</v>
      </c>
      <c r="F107" s="20">
        <v>1.31</v>
      </c>
      <c r="G107" s="20">
        <v>0.63</v>
      </c>
      <c r="H107" s="27" t="s">
        <v>803</v>
      </c>
      <c r="I107" s="20">
        <f t="shared" si="7"/>
        <v>1.4543620033635101</v>
      </c>
      <c r="J107" s="20">
        <f t="shared" si="8"/>
        <v>7.4954529771508449</v>
      </c>
      <c r="K107" s="20">
        <v>10.96758786</v>
      </c>
      <c r="L107" s="20">
        <f t="shared" si="9"/>
        <v>-46.323216134283264</v>
      </c>
    </row>
    <row r="108" spans="1:12">
      <c r="A108" s="45"/>
      <c r="B108" s="20">
        <v>0.6</v>
      </c>
      <c r="C108" s="20">
        <v>1</v>
      </c>
      <c r="D108" s="20">
        <v>2</v>
      </c>
      <c r="E108" s="20">
        <v>0.05</v>
      </c>
      <c r="F108" s="20">
        <v>1.31</v>
      </c>
      <c r="G108" s="20">
        <v>0.64</v>
      </c>
      <c r="H108" s="27" t="s">
        <v>804</v>
      </c>
      <c r="I108" s="20">
        <f t="shared" si="7"/>
        <v>1.4539873680624</v>
      </c>
      <c r="J108" s="20">
        <f t="shared" si="8"/>
        <v>6.2174246491989349</v>
      </c>
      <c r="K108" s="20">
        <v>8.4491717830000006</v>
      </c>
      <c r="L108" s="20">
        <f t="shared" si="9"/>
        <v>-35.895041109804339</v>
      </c>
    </row>
    <row r="109" spans="1:12">
      <c r="A109" s="45"/>
      <c r="B109" s="20">
        <v>0.6</v>
      </c>
      <c r="C109" s="20">
        <v>1</v>
      </c>
      <c r="D109" s="20">
        <v>2</v>
      </c>
      <c r="E109" s="20">
        <v>0.05</v>
      </c>
      <c r="F109" s="20">
        <v>1.31</v>
      </c>
      <c r="G109" s="20">
        <v>0.65</v>
      </c>
      <c r="H109" s="27" t="s">
        <v>805</v>
      </c>
      <c r="I109" s="20">
        <f t="shared" si="7"/>
        <v>1.4536227754628399</v>
      </c>
      <c r="J109" s="20">
        <f t="shared" si="8"/>
        <v>5.3988745625225194</v>
      </c>
      <c r="K109" s="20">
        <v>6.9368181460000002</v>
      </c>
      <c r="L109" s="20">
        <f t="shared" si="9"/>
        <v>-28.486373700056969</v>
      </c>
    </row>
    <row r="110" spans="1:12">
      <c r="A110" s="45"/>
      <c r="B110" s="20">
        <v>0.6</v>
      </c>
      <c r="C110" s="20">
        <v>1</v>
      </c>
      <c r="D110" s="20">
        <v>2</v>
      </c>
      <c r="E110" s="20">
        <v>0.05</v>
      </c>
      <c r="F110" s="20">
        <v>1.31</v>
      </c>
      <c r="G110" s="20">
        <v>0.66</v>
      </c>
      <c r="H110" s="27" t="s">
        <v>806</v>
      </c>
      <c r="I110" s="20">
        <f t="shared" si="7"/>
        <v>1.4532674559377701</v>
      </c>
      <c r="J110" s="20">
        <f t="shared" si="8"/>
        <v>4.8536859787330409</v>
      </c>
      <c r="K110" s="20">
        <v>5.9766036160000002</v>
      </c>
      <c r="L110" s="20">
        <f t="shared" si="9"/>
        <v>-23.135358203788758</v>
      </c>
    </row>
    <row r="111" spans="1:12">
      <c r="A111" s="45"/>
      <c r="B111" s="20">
        <v>0.6</v>
      </c>
      <c r="C111" s="20">
        <v>1</v>
      </c>
      <c r="D111" s="20">
        <v>2</v>
      </c>
      <c r="E111" s="20">
        <v>0.05</v>
      </c>
      <c r="F111" s="20">
        <v>1.31</v>
      </c>
      <c r="G111" s="20">
        <v>0.67</v>
      </c>
      <c r="H111" s="27" t="s">
        <v>807</v>
      </c>
      <c r="I111" s="20">
        <f t="shared" si="7"/>
        <v>1.4529206954166101</v>
      </c>
      <c r="J111" s="20">
        <f t="shared" si="8"/>
        <v>4.481233953580432</v>
      </c>
      <c r="K111" s="20">
        <v>5.3405599170000002</v>
      </c>
      <c r="L111" s="20">
        <f t="shared" si="9"/>
        <v>-19.176101322114214</v>
      </c>
    </row>
    <row r="112" spans="1:12">
      <c r="A112" s="45"/>
      <c r="B112" s="20">
        <v>0.6</v>
      </c>
      <c r="C112" s="20">
        <v>1</v>
      </c>
      <c r="D112" s="20">
        <v>2</v>
      </c>
      <c r="E112" s="20">
        <v>0.05</v>
      </c>
      <c r="F112" s="20">
        <v>1.31</v>
      </c>
      <c r="G112" s="20">
        <v>0.68</v>
      </c>
      <c r="H112" s="27" t="s">
        <v>808</v>
      </c>
      <c r="I112" s="20">
        <f t="shared" si="7"/>
        <v>1.45258183941838</v>
      </c>
      <c r="J112" s="20">
        <f t="shared" si="8"/>
        <v>4.2239149051337863</v>
      </c>
      <c r="K112" s="20">
        <v>4.9071605180000004</v>
      </c>
      <c r="L112" s="20">
        <f t="shared" si="9"/>
        <v>-16.175648141864574</v>
      </c>
    </row>
    <row r="113" spans="1:12">
      <c r="A113" s="45"/>
      <c r="B113" s="20">
        <v>0.6</v>
      </c>
      <c r="C113" s="20">
        <v>1</v>
      </c>
      <c r="D113" s="20">
        <v>2</v>
      </c>
      <c r="E113" s="20">
        <v>0.05</v>
      </c>
      <c r="F113" s="20">
        <v>1.31</v>
      </c>
      <c r="G113" s="20">
        <v>0.69</v>
      </c>
      <c r="H113" s="27" t="s">
        <v>809</v>
      </c>
      <c r="I113" s="20">
        <f t="shared" si="7"/>
        <v>1.45225028826939</v>
      </c>
      <c r="J113" s="20">
        <f t="shared" si="8"/>
        <v>4.0470139549480306</v>
      </c>
      <c r="K113" s="20">
        <v>4.6075988329999999</v>
      </c>
      <c r="L113" s="20">
        <f t="shared" si="9"/>
        <v>-13.851814802036383</v>
      </c>
    </row>
    <row r="114" spans="1:12">
      <c r="A114" s="45"/>
      <c r="B114" s="20">
        <v>0.6</v>
      </c>
      <c r="C114" s="20">
        <v>1</v>
      </c>
      <c r="D114" s="20">
        <v>2</v>
      </c>
      <c r="E114" s="20">
        <v>0.05</v>
      </c>
      <c r="F114" s="20">
        <v>1.31</v>
      </c>
      <c r="G114" s="20">
        <v>0.7</v>
      </c>
      <c r="H114" s="27" t="s">
        <v>810</v>
      </c>
      <c r="I114" s="20">
        <f t="shared" si="7"/>
        <v>1.4519254911392301</v>
      </c>
      <c r="J114" s="20">
        <f t="shared" si="8"/>
        <v>3.9286558155879683</v>
      </c>
      <c r="K114" s="20">
        <v>4.4007656190000004</v>
      </c>
      <c r="L114" s="20">
        <f t="shared" si="9"/>
        <v>-12.01708231957641</v>
      </c>
    </row>
    <row r="115" spans="1:12">
      <c r="A115" s="45"/>
      <c r="B115" s="20">
        <v>0.6</v>
      </c>
      <c r="C115" s="20">
        <v>1</v>
      </c>
      <c r="D115" s="20">
        <v>2</v>
      </c>
      <c r="E115" s="20">
        <v>0.05</v>
      </c>
      <c r="F115" s="20">
        <v>1.31</v>
      </c>
      <c r="G115" s="20">
        <v>0.71</v>
      </c>
      <c r="H115" s="27" t="s">
        <v>811</v>
      </c>
      <c r="I115" s="20">
        <f t="shared" si="7"/>
        <v>1.4516069405574299</v>
      </c>
      <c r="J115" s="20">
        <f t="shared" si="8"/>
        <v>3.8545155291855391</v>
      </c>
      <c r="K115" s="20">
        <v>4.260915089</v>
      </c>
      <c r="L115" s="20">
        <f t="shared" si="9"/>
        <v>-10.543466662341697</v>
      </c>
    </row>
    <row r="116" spans="1:12">
      <c r="A116" s="45"/>
      <c r="B116" s="20">
        <v>0.6</v>
      </c>
      <c r="C116" s="20">
        <v>1</v>
      </c>
      <c r="D116" s="20">
        <v>2</v>
      </c>
      <c r="E116" s="20">
        <v>0.05</v>
      </c>
      <c r="F116" s="20">
        <v>1.31</v>
      </c>
      <c r="G116" s="20">
        <v>0.72</v>
      </c>
      <c r="H116" s="27" t="s">
        <v>812</v>
      </c>
      <c r="I116" s="20">
        <f t="shared" si="7"/>
        <v>1.4512941677562401</v>
      </c>
      <c r="J116" s="20">
        <f t="shared" si="8"/>
        <v>3.8149350448742596</v>
      </c>
      <c r="K116" s="20">
        <v>4.171322848</v>
      </c>
      <c r="L116" s="20">
        <f t="shared" si="9"/>
        <v>-9.3419101225480219</v>
      </c>
    </row>
    <row r="117" spans="1:12">
      <c r="A117" s="45"/>
      <c r="B117" s="20">
        <v>0.6</v>
      </c>
      <c r="C117" s="20">
        <v>1</v>
      </c>
      <c r="D117" s="20">
        <v>2</v>
      </c>
      <c r="E117" s="20">
        <v>0.05</v>
      </c>
      <c r="F117" s="20">
        <v>1.31</v>
      </c>
      <c r="G117" s="20">
        <v>0.73</v>
      </c>
      <c r="H117" s="27" t="s">
        <v>813</v>
      </c>
      <c r="I117" s="20">
        <f t="shared" si="7"/>
        <v>1.45098673870073</v>
      </c>
      <c r="J117" s="20">
        <f t="shared" si="8"/>
        <v>3.8032251093982503</v>
      </c>
      <c r="K117" s="20">
        <v>4.1207484729999999</v>
      </c>
      <c r="L117" s="20">
        <f t="shared" si="9"/>
        <v>-8.3487922609973619</v>
      </c>
    </row>
    <row r="118" spans="1:12">
      <c r="A118" s="45"/>
      <c r="B118" s="20">
        <v>0.6</v>
      </c>
      <c r="C118" s="20">
        <v>1</v>
      </c>
      <c r="D118" s="20">
        <v>2</v>
      </c>
      <c r="E118" s="20">
        <v>0.05</v>
      </c>
      <c r="F118" s="20">
        <v>1.31</v>
      </c>
      <c r="G118" s="20">
        <v>0.74</v>
      </c>
      <c r="H118" s="27" t="s">
        <v>814</v>
      </c>
      <c r="I118" s="20">
        <f t="shared" si="7"/>
        <v>1.4506842507069999</v>
      </c>
      <c r="J118" s="20">
        <f t="shared" si="8"/>
        <v>3.8145872254534177</v>
      </c>
      <c r="K118" s="20">
        <v>4.1013965419999998</v>
      </c>
      <c r="L118" s="20">
        <f t="shared" si="9"/>
        <v>-7.5187510363586147</v>
      </c>
    </row>
    <row r="119" spans="1:12">
      <c r="A119" s="45"/>
      <c r="B119" s="20">
        <v>0.6</v>
      </c>
      <c r="C119" s="20">
        <v>1</v>
      </c>
      <c r="D119" s="20">
        <v>2</v>
      </c>
      <c r="E119" s="20">
        <v>0.05</v>
      </c>
      <c r="F119" s="20">
        <v>1.31</v>
      </c>
      <c r="G119" s="20">
        <v>0.75</v>
      </c>
      <c r="H119" s="27" t="s">
        <v>815</v>
      </c>
      <c r="I119" s="20">
        <f t="shared" si="7"/>
        <v>1.4503863292833199</v>
      </c>
      <c r="J119" s="20">
        <f t="shared" si="8"/>
        <v>3.8456383347014391</v>
      </c>
      <c r="K119" s="20">
        <v>4.1077788420000001</v>
      </c>
      <c r="L119" s="20">
        <f t="shared" si="9"/>
        <v>-6.8165668345126003</v>
      </c>
    </row>
    <row r="120" spans="1:12">
      <c r="A120" s="45"/>
      <c r="B120" s="20">
        <v>0.6</v>
      </c>
      <c r="C120" s="20">
        <v>1</v>
      </c>
      <c r="D120" s="20">
        <v>2</v>
      </c>
      <c r="E120" s="20">
        <v>0.05</v>
      </c>
      <c r="F120" s="20">
        <v>1.31</v>
      </c>
      <c r="G120" s="20">
        <v>0.76</v>
      </c>
      <c r="H120" s="27" t="s">
        <v>816</v>
      </c>
      <c r="I120" s="20">
        <f t="shared" si="7"/>
        <v>1.45009262597168</v>
      </c>
      <c r="J120" s="20">
        <f t="shared" si="8"/>
        <v>3.8938380967541231</v>
      </c>
      <c r="K120" s="20">
        <v>4.13597357</v>
      </c>
      <c r="L120" s="20">
        <f t="shared" si="9"/>
        <v>-6.2184268382324221</v>
      </c>
    </row>
    <row r="121" spans="1:12">
      <c r="A121" s="45"/>
      <c r="B121" s="20">
        <v>0.6</v>
      </c>
      <c r="C121" s="20">
        <v>1</v>
      </c>
      <c r="D121" s="20">
        <v>2</v>
      </c>
      <c r="E121" s="20">
        <v>0.05</v>
      </c>
      <c r="F121" s="20">
        <v>1.31</v>
      </c>
      <c r="G121" s="20">
        <v>0.77</v>
      </c>
      <c r="H121" s="27" t="s">
        <v>817</v>
      </c>
      <c r="I121" s="20">
        <f t="shared" si="7"/>
        <v>1.44980281517916</v>
      </c>
      <c r="J121" s="20">
        <f t="shared" si="8"/>
        <v>3.9574010559961046</v>
      </c>
      <c r="K121" s="20">
        <v>4.1830794579999999</v>
      </c>
      <c r="L121" s="20">
        <f t="shared" si="9"/>
        <v>-5.7026922167000462</v>
      </c>
    </row>
    <row r="122" spans="1:12">
      <c r="A122" s="45"/>
      <c r="B122" s="20">
        <v>0.6</v>
      </c>
      <c r="C122" s="20">
        <v>1</v>
      </c>
      <c r="D122" s="20">
        <v>2</v>
      </c>
      <c r="E122" s="20">
        <v>0.05</v>
      </c>
      <c r="F122" s="20">
        <v>1.31</v>
      </c>
      <c r="G122" s="20">
        <v>0.78</v>
      </c>
      <c r="H122" s="27" t="s">
        <v>818</v>
      </c>
      <c r="I122" s="20">
        <f t="shared" si="7"/>
        <v>1.44951659328643</v>
      </c>
      <c r="J122" s="20">
        <f t="shared" si="8"/>
        <v>4.0355319677205204</v>
      </c>
      <c r="K122" s="20">
        <v>4.2475096800000003</v>
      </c>
      <c r="L122" s="20">
        <f t="shared" si="9"/>
        <v>-5.2527823834639582</v>
      </c>
    </row>
    <row r="123" spans="1:12">
      <c r="A123" s="45"/>
      <c r="B123" s="20">
        <v>0.6</v>
      </c>
      <c r="C123" s="20">
        <v>1</v>
      </c>
      <c r="D123" s="20">
        <v>2</v>
      </c>
      <c r="E123" s="20">
        <v>0.05</v>
      </c>
      <c r="F123" s="20">
        <v>1.31</v>
      </c>
      <c r="G123" s="20">
        <v>0.79</v>
      </c>
      <c r="H123" s="27" t="s">
        <v>819</v>
      </c>
      <c r="I123" s="20">
        <f t="shared" si="7"/>
        <v>1.4492336765201499</v>
      </c>
      <c r="J123" s="20">
        <f t="shared" si="8"/>
        <v>4.1278537563605635</v>
      </c>
      <c r="K123" s="20">
        <v>4.3282591840000002</v>
      </c>
      <c r="L123" s="20">
        <f t="shared" si="9"/>
        <v>-4.854954643938977</v>
      </c>
    </row>
    <row r="124" spans="1:12">
      <c r="A124" s="45"/>
      <c r="B124" s="20">
        <v>0.6</v>
      </c>
      <c r="C124" s="20">
        <v>1</v>
      </c>
      <c r="D124" s="20">
        <v>2</v>
      </c>
      <c r="E124" s="20">
        <v>0.05</v>
      </c>
      <c r="F124" s="20">
        <v>1.31</v>
      </c>
      <c r="G124" s="20">
        <v>0.8</v>
      </c>
      <c r="H124" s="27" t="s">
        <v>820</v>
      </c>
      <c r="I124" s="20">
        <f t="shared" si="7"/>
        <v>1.4489538006682501</v>
      </c>
      <c r="J124" s="20">
        <f t="shared" si="8"/>
        <v>4.2352290436762736</v>
      </c>
      <c r="K124" s="20">
        <v>4.4256097079999996</v>
      </c>
      <c r="L124" s="20">
        <f t="shared" si="9"/>
        <v>-4.4951680856077463</v>
      </c>
    </row>
    <row r="125" spans="1:12" s="22" customFormat="1">
      <c r="A125" s="43">
        <v>4</v>
      </c>
      <c r="B125" s="11">
        <v>0.6</v>
      </c>
      <c r="C125" s="11">
        <v>1</v>
      </c>
      <c r="D125" s="4">
        <v>2</v>
      </c>
      <c r="E125" s="11">
        <v>0.06</v>
      </c>
      <c r="F125" s="11">
        <v>1.31</v>
      </c>
      <c r="G125" s="11">
        <v>0.4</v>
      </c>
      <c r="H125" s="11" t="s">
        <v>2631</v>
      </c>
      <c r="I125" s="4">
        <f t="shared" ref="I125:I165" si="10">IMREAL(H125)</f>
        <v>1.4689812114223599</v>
      </c>
      <c r="J125" s="4">
        <f t="shared" ref="J125:J165" si="11">-8.686*2*3.1416*IMAGINARY(H125)*10000/G125</f>
        <v>1.7826123246000554</v>
      </c>
      <c r="K125" s="44">
        <v>1.7382591895628947</v>
      </c>
      <c r="L125" s="4">
        <f t="shared" si="9"/>
        <v>2.4880976320587074</v>
      </c>
    </row>
    <row r="126" spans="1:12">
      <c r="A126" s="45"/>
      <c r="B126" s="27">
        <v>0.6</v>
      </c>
      <c r="C126" s="27">
        <v>1</v>
      </c>
      <c r="D126" s="20">
        <v>2</v>
      </c>
      <c r="E126" s="27">
        <v>0.06</v>
      </c>
      <c r="F126" s="27">
        <v>1.31</v>
      </c>
      <c r="G126" s="27">
        <v>0.41</v>
      </c>
      <c r="H126" s="27" t="s">
        <v>2632</v>
      </c>
      <c r="I126" s="20">
        <f t="shared" si="10"/>
        <v>1.4678743128848799</v>
      </c>
      <c r="J126" s="20">
        <f t="shared" si="11"/>
        <v>2.3802721105746696</v>
      </c>
      <c r="K126" s="46">
        <v>2.301036799642898</v>
      </c>
      <c r="L126" s="20">
        <f t="shared" si="9"/>
        <v>3.3288341521861469</v>
      </c>
    </row>
    <row r="127" spans="1:12">
      <c r="A127" s="45"/>
      <c r="B127" s="27">
        <v>0.6</v>
      </c>
      <c r="C127" s="27">
        <v>1</v>
      </c>
      <c r="D127" s="20">
        <v>2</v>
      </c>
      <c r="E127" s="27">
        <v>0.06</v>
      </c>
      <c r="F127" s="27">
        <v>1.31</v>
      </c>
      <c r="G127" s="27">
        <v>0.42</v>
      </c>
      <c r="H127" s="27" t="s">
        <v>2633</v>
      </c>
      <c r="I127" s="20">
        <f t="shared" si="10"/>
        <v>1.4668433970274199</v>
      </c>
      <c r="J127" s="20">
        <f t="shared" si="11"/>
        <v>3.1908344036758245</v>
      </c>
      <c r="K127" s="46">
        <v>3.0888735682571484</v>
      </c>
      <c r="L127" s="20">
        <f t="shared" si="9"/>
        <v>3.1954286095579798</v>
      </c>
    </row>
    <row r="128" spans="1:12">
      <c r="A128" s="45"/>
      <c r="B128" s="27">
        <v>0.6</v>
      </c>
      <c r="C128" s="27">
        <v>1</v>
      </c>
      <c r="D128" s="20">
        <v>2</v>
      </c>
      <c r="E128" s="27">
        <v>0.06</v>
      </c>
      <c r="F128" s="27">
        <v>1.31</v>
      </c>
      <c r="G128" s="27">
        <v>0.43</v>
      </c>
      <c r="H128" s="27" t="s">
        <v>2634</v>
      </c>
      <c r="I128" s="20">
        <f t="shared" si="10"/>
        <v>1.4658806911239699</v>
      </c>
      <c r="J128" s="20">
        <f t="shared" si="11"/>
        <v>4.1719957137349972</v>
      </c>
      <c r="K128" s="46">
        <v>4.0894385382708833</v>
      </c>
      <c r="L128" s="20">
        <f t="shared" si="9"/>
        <v>1.9788413298776912</v>
      </c>
    </row>
    <row r="129" spans="1:12">
      <c r="A129" s="45"/>
      <c r="B129" s="27">
        <v>0.6</v>
      </c>
      <c r="C129" s="27">
        <v>1</v>
      </c>
      <c r="D129" s="20">
        <v>2</v>
      </c>
      <c r="E129" s="27">
        <v>0.06</v>
      </c>
      <c r="F129" s="27">
        <v>1.31</v>
      </c>
      <c r="G129" s="27">
        <v>0.44</v>
      </c>
      <c r="H129" s="27" t="s">
        <v>2635</v>
      </c>
      <c r="I129" s="20">
        <f t="shared" si="10"/>
        <v>1.4649793884903699</v>
      </c>
      <c r="J129" s="20">
        <f t="shared" si="11"/>
        <v>5.3531697085513903</v>
      </c>
      <c r="K129" s="46">
        <v>5.297004271544826</v>
      </c>
      <c r="L129" s="20">
        <f t="shared" si="9"/>
        <v>1.0491996343183951</v>
      </c>
    </row>
    <row r="130" spans="1:12">
      <c r="A130" s="45"/>
      <c r="B130" s="27">
        <v>0.6</v>
      </c>
      <c r="C130" s="27">
        <v>1</v>
      </c>
      <c r="D130" s="20">
        <v>2</v>
      </c>
      <c r="E130" s="27">
        <v>0.06</v>
      </c>
      <c r="F130" s="27">
        <v>1.31</v>
      </c>
      <c r="G130" s="27">
        <v>0.45</v>
      </c>
      <c r="H130" s="27" t="s">
        <v>2636</v>
      </c>
      <c r="I130" s="20">
        <f t="shared" si="10"/>
        <v>1.4641336473608</v>
      </c>
      <c r="J130" s="20">
        <f t="shared" si="11"/>
        <v>6.7210671369177524</v>
      </c>
      <c r="K130" s="46">
        <v>6.6723564594677445</v>
      </c>
      <c r="L130" s="20">
        <f t="shared" si="9"/>
        <v>0.72474618178485228</v>
      </c>
    </row>
    <row r="131" spans="1:12">
      <c r="A131" s="45"/>
      <c r="B131" s="27">
        <v>0.6</v>
      </c>
      <c r="C131" s="27">
        <v>1</v>
      </c>
      <c r="D131" s="20">
        <v>2</v>
      </c>
      <c r="E131" s="27">
        <v>0.06</v>
      </c>
      <c r="F131" s="27">
        <v>1.31</v>
      </c>
      <c r="G131" s="27">
        <v>0.46</v>
      </c>
      <c r="H131" s="27" t="s">
        <v>2637</v>
      </c>
      <c r="I131" s="20">
        <f t="shared" si="10"/>
        <v>1.4633383351687701</v>
      </c>
      <c r="J131" s="20">
        <f t="shared" si="11"/>
        <v>7.9956413562512152</v>
      </c>
      <c r="K131" s="46">
        <v>7.9401554616413828</v>
      </c>
      <c r="L131" s="20">
        <f t="shared" si="9"/>
        <v>0.69395176869022546</v>
      </c>
    </row>
    <row r="132" spans="1:12">
      <c r="A132" s="45"/>
      <c r="B132" s="27">
        <v>0.6</v>
      </c>
      <c r="C132" s="27">
        <v>1</v>
      </c>
      <c r="D132" s="20">
        <v>2</v>
      </c>
      <c r="E132" s="27">
        <v>0.06</v>
      </c>
      <c r="F132" s="27">
        <v>1.31</v>
      </c>
      <c r="G132" s="27">
        <v>0.47</v>
      </c>
      <c r="H132" s="27" t="s">
        <v>2638</v>
      </c>
      <c r="I132" s="20">
        <f t="shared" si="10"/>
        <v>1.4625886706792399</v>
      </c>
      <c r="J132" s="20">
        <f t="shared" si="11"/>
        <v>8.8005792972777783</v>
      </c>
      <c r="K132" s="46">
        <v>8.7288308719177632</v>
      </c>
      <c r="L132" s="20">
        <f t="shared" si="9"/>
        <v>0.8152693468963863</v>
      </c>
    </row>
    <row r="133" spans="1:12">
      <c r="A133" s="45"/>
      <c r="B133" s="27">
        <v>0.6</v>
      </c>
      <c r="C133" s="27">
        <v>1</v>
      </c>
      <c r="D133" s="20">
        <v>2</v>
      </c>
      <c r="E133" s="27">
        <v>0.06</v>
      </c>
      <c r="F133" s="27">
        <v>1.31</v>
      </c>
      <c r="G133" s="27">
        <v>0.48</v>
      </c>
      <c r="H133" s="27" t="s">
        <v>2639</v>
      </c>
      <c r="I133" s="20">
        <f t="shared" si="10"/>
        <v>1.46188021492648</v>
      </c>
      <c r="J133" s="20">
        <f t="shared" si="11"/>
        <v>9.0022905044903716</v>
      </c>
      <c r="K133" s="46">
        <v>8.9091388425255396</v>
      </c>
      <c r="L133" s="20">
        <f t="shared" si="9"/>
        <v>1.0347551205814529</v>
      </c>
    </row>
    <row r="134" spans="1:12">
      <c r="A134" s="45"/>
      <c r="B134" s="27">
        <v>0.6</v>
      </c>
      <c r="C134" s="27">
        <v>1</v>
      </c>
      <c r="D134" s="20">
        <v>2</v>
      </c>
      <c r="E134" s="27">
        <v>0.06</v>
      </c>
      <c r="F134" s="27">
        <v>1.31</v>
      </c>
      <c r="G134" s="27">
        <v>0.49</v>
      </c>
      <c r="H134" s="27" t="s">
        <v>2640</v>
      </c>
      <c r="I134" s="20">
        <f t="shared" si="10"/>
        <v>1.46120902648213</v>
      </c>
      <c r="J134" s="20">
        <f t="shared" si="11"/>
        <v>8.6362901708093176</v>
      </c>
      <c r="K134" s="46">
        <v>8.5231753690831802</v>
      </c>
      <c r="L134" s="20">
        <f t="shared" si="9"/>
        <v>1.3097614773119335</v>
      </c>
    </row>
    <row r="135" spans="1:12">
      <c r="A135" s="45"/>
      <c r="B135" s="27">
        <v>0.6</v>
      </c>
      <c r="C135" s="27">
        <v>1</v>
      </c>
      <c r="D135" s="20">
        <v>2</v>
      </c>
      <c r="E135" s="27">
        <v>0.06</v>
      </c>
      <c r="F135" s="27">
        <v>1.31</v>
      </c>
      <c r="G135" s="27">
        <v>0.5</v>
      </c>
      <c r="H135" s="27" t="s">
        <v>2641</v>
      </c>
      <c r="I135" s="20">
        <f t="shared" si="10"/>
        <v>1.4605715390841301</v>
      </c>
      <c r="J135" s="20">
        <f t="shared" si="11"/>
        <v>7.8068625513196022</v>
      </c>
      <c r="K135" s="46">
        <v>7.6743776648086248</v>
      </c>
      <c r="L135" s="20">
        <f t="shared" si="9"/>
        <v>1.697031113844617</v>
      </c>
    </row>
    <row r="136" spans="1:12">
      <c r="A136" s="45"/>
      <c r="B136" s="27">
        <v>0.6</v>
      </c>
      <c r="C136" s="27">
        <v>1</v>
      </c>
      <c r="D136" s="20">
        <v>2</v>
      </c>
      <c r="E136" s="27">
        <v>0.06</v>
      </c>
      <c r="F136" s="27">
        <v>1.31</v>
      </c>
      <c r="G136" s="27">
        <v>0.51</v>
      </c>
      <c r="H136" s="27" t="s">
        <v>2642</v>
      </c>
      <c r="I136" s="20">
        <f t="shared" si="10"/>
        <v>1.45996458485341</v>
      </c>
      <c r="J136" s="20">
        <f t="shared" si="11"/>
        <v>6.8067532751427127</v>
      </c>
      <c r="K136" s="46">
        <v>6.6451830632122597</v>
      </c>
      <c r="L136" s="20">
        <f t="shared" si="9"/>
        <v>2.3736751634657334</v>
      </c>
    </row>
    <row r="137" spans="1:12">
      <c r="A137" s="45"/>
      <c r="B137" s="27">
        <v>0.6</v>
      </c>
      <c r="C137" s="27">
        <v>1</v>
      </c>
      <c r="D137" s="20">
        <v>2</v>
      </c>
      <c r="E137" s="27">
        <v>0.06</v>
      </c>
      <c r="F137" s="27">
        <v>1.31</v>
      </c>
      <c r="G137" s="27">
        <v>0.52</v>
      </c>
      <c r="H137" s="27" t="s">
        <v>2643</v>
      </c>
      <c r="I137" s="20">
        <f t="shared" si="10"/>
        <v>1.45938551422284</v>
      </c>
      <c r="J137" s="20">
        <f t="shared" si="11"/>
        <v>5.9532457049130221</v>
      </c>
      <c r="K137" s="46">
        <v>5.7400406203446739</v>
      </c>
      <c r="L137" s="20">
        <f t="shared" si="9"/>
        <v>3.5813251314723478</v>
      </c>
    </row>
    <row r="138" spans="1:12">
      <c r="A138" s="45"/>
      <c r="B138" s="27">
        <v>0.6</v>
      </c>
      <c r="C138" s="27">
        <v>1</v>
      </c>
      <c r="D138" s="20">
        <v>2</v>
      </c>
      <c r="E138" s="27">
        <v>0.06</v>
      </c>
      <c r="F138" s="27">
        <v>1.31</v>
      </c>
      <c r="G138" s="27">
        <v>0.53</v>
      </c>
      <c r="H138" s="27" t="s">
        <v>2644</v>
      </c>
      <c r="I138" s="20">
        <f t="shared" si="10"/>
        <v>1.4588320481057799</v>
      </c>
      <c r="J138" s="20">
        <f t="shared" si="11"/>
        <v>5.4149665613040892</v>
      </c>
      <c r="K138" s="46">
        <v>5.1089941850811931</v>
      </c>
      <c r="L138" s="20">
        <f t="shared" si="9"/>
        <v>5.6504942876176978</v>
      </c>
    </row>
    <row r="139" spans="1:12">
      <c r="A139" s="45"/>
      <c r="B139" s="27">
        <v>0.6</v>
      </c>
      <c r="C139" s="27">
        <v>1</v>
      </c>
      <c r="D139" s="20">
        <v>2</v>
      </c>
      <c r="E139" s="27">
        <v>0.06</v>
      </c>
      <c r="F139" s="27">
        <v>1.31</v>
      </c>
      <c r="G139" s="27">
        <v>0.54</v>
      </c>
      <c r="H139" s="27" t="s">
        <v>2645</v>
      </c>
      <c r="I139" s="20">
        <f t="shared" si="10"/>
        <v>1.45830210518701</v>
      </c>
      <c r="J139" s="20">
        <f t="shared" si="11"/>
        <v>5.2748927619615484</v>
      </c>
      <c r="K139" s="46">
        <v>4.7979926942044173</v>
      </c>
      <c r="L139" s="20">
        <f t="shared" si="9"/>
        <v>9.0409433760656892</v>
      </c>
    </row>
    <row r="140" spans="1:12">
      <c r="A140" s="45"/>
      <c r="B140" s="27">
        <v>0.6</v>
      </c>
      <c r="C140" s="27">
        <v>1</v>
      </c>
      <c r="D140" s="20">
        <v>2</v>
      </c>
      <c r="E140" s="27">
        <v>0.06</v>
      </c>
      <c r="F140" s="27">
        <v>1.31</v>
      </c>
      <c r="G140" s="27">
        <v>0.55000000000000004</v>
      </c>
      <c r="H140" s="27" t="s">
        <v>2646</v>
      </c>
      <c r="I140" s="20">
        <f t="shared" si="10"/>
        <v>1.45779375411398</v>
      </c>
      <c r="J140" s="20">
        <f t="shared" si="11"/>
        <v>5.6617263538908675</v>
      </c>
      <c r="K140" s="46">
        <v>4.8547507988345293</v>
      </c>
      <c r="L140" s="20">
        <f t="shared" si="9"/>
        <v>14.253171287619123</v>
      </c>
    </row>
    <row r="141" spans="1:12">
      <c r="A141" s="45"/>
      <c r="B141" s="27">
        <v>0.6</v>
      </c>
      <c r="C141" s="27">
        <v>1</v>
      </c>
      <c r="D141" s="20">
        <v>2</v>
      </c>
      <c r="E141" s="27">
        <v>0.06</v>
      </c>
      <c r="F141" s="27">
        <v>1.31</v>
      </c>
      <c r="G141" s="27">
        <v>0.56000000000000005</v>
      </c>
      <c r="H141" s="27" t="s">
        <v>2647</v>
      </c>
      <c r="I141" s="20">
        <f t="shared" si="10"/>
        <v>1.4573052779612601</v>
      </c>
      <c r="J141" s="20">
        <f t="shared" si="11"/>
        <v>6.8933371782685731</v>
      </c>
      <c r="K141" s="46">
        <v>5.419779151880693</v>
      </c>
      <c r="L141" s="20">
        <f t="shared" si="9"/>
        <v>21.376555190616681</v>
      </c>
    </row>
    <row r="142" spans="1:12">
      <c r="A142" s="45"/>
      <c r="B142" s="27">
        <v>0.6</v>
      </c>
      <c r="C142" s="27">
        <v>1</v>
      </c>
      <c r="D142" s="20">
        <v>2</v>
      </c>
      <c r="E142" s="27">
        <v>0.06</v>
      </c>
      <c r="F142" s="27">
        <v>1.31</v>
      </c>
      <c r="G142" s="27">
        <v>0.56999999999999995</v>
      </c>
      <c r="H142" s="27" t="s">
        <v>2648</v>
      </c>
      <c r="I142" s="20">
        <f t="shared" si="10"/>
        <v>1.4568355358253999</v>
      </c>
      <c r="J142" s="20">
        <f t="shared" si="11"/>
        <v>9.633476421297944</v>
      </c>
      <c r="K142" s="46">
        <v>6.8553355907741178</v>
      </c>
      <c r="L142" s="20">
        <f t="shared" si="9"/>
        <v>28.83840380178685</v>
      </c>
    </row>
    <row r="143" spans="1:12">
      <c r="A143" s="45"/>
      <c r="B143" s="27">
        <v>0.6</v>
      </c>
      <c r="C143" s="27">
        <v>1</v>
      </c>
      <c r="D143" s="20">
        <v>2</v>
      </c>
      <c r="E143" s="27">
        <v>0.06</v>
      </c>
      <c r="F143" s="27">
        <v>1.31</v>
      </c>
      <c r="G143" s="27">
        <v>0.57999999999999996</v>
      </c>
      <c r="H143" s="27" t="s">
        <v>2649</v>
      </c>
      <c r="I143" s="20">
        <f t="shared" si="10"/>
        <v>1.45638515329031</v>
      </c>
      <c r="J143" s="20">
        <f t="shared" si="11"/>
        <v>14.330198862347094</v>
      </c>
      <c r="K143" s="46">
        <v>9.9499881518172835</v>
      </c>
      <c r="L143" s="20">
        <f t="shared" si="9"/>
        <v>30.56629396845921</v>
      </c>
    </row>
    <row r="144" spans="1:12">
      <c r="A144" s="45"/>
      <c r="B144" s="12">
        <v>0.6</v>
      </c>
      <c r="C144" s="12">
        <v>1</v>
      </c>
      <c r="D144" s="7">
        <v>2</v>
      </c>
      <c r="E144" s="12">
        <v>0.06</v>
      </c>
      <c r="F144" s="12">
        <v>1.31</v>
      </c>
      <c r="G144" s="12">
        <v>0.59</v>
      </c>
      <c r="H144" s="12" t="s">
        <v>2650</v>
      </c>
      <c r="I144" s="7">
        <f t="shared" si="10"/>
        <v>1.4559558010620299</v>
      </c>
      <c r="J144" s="7">
        <f t="shared" si="11"/>
        <v>17.478406147723636</v>
      </c>
      <c r="K144" s="46">
        <v>15.525530489922414</v>
      </c>
      <c r="L144" s="20">
        <f t="shared" si="9"/>
        <v>11.173076316547101</v>
      </c>
    </row>
    <row r="145" spans="1:12">
      <c r="A145" s="45"/>
      <c r="B145" s="27">
        <v>0.6</v>
      </c>
      <c r="C145" s="27">
        <v>1</v>
      </c>
      <c r="D145" s="20">
        <v>2</v>
      </c>
      <c r="E145" s="27">
        <v>0.06</v>
      </c>
      <c r="F145" s="27">
        <v>1.31</v>
      </c>
      <c r="G145" s="27">
        <v>0.6</v>
      </c>
      <c r="H145" s="27" t="s">
        <v>2651</v>
      </c>
      <c r="I145" s="20">
        <f t="shared" si="10"/>
        <v>1.45554102914321</v>
      </c>
      <c r="J145" s="20">
        <f t="shared" si="11"/>
        <v>14.48070217835792</v>
      </c>
      <c r="K145" s="46">
        <v>20.176701952130383</v>
      </c>
      <c r="L145" s="20">
        <f t="shared" si="9"/>
        <v>-39.335107535637313</v>
      </c>
    </row>
    <row r="146" spans="1:12">
      <c r="A146" s="45"/>
      <c r="B146" s="27">
        <v>0.6</v>
      </c>
      <c r="C146" s="27">
        <v>1</v>
      </c>
      <c r="D146" s="20">
        <v>2</v>
      </c>
      <c r="E146" s="27">
        <v>0.06</v>
      </c>
      <c r="F146" s="27">
        <v>1.31</v>
      </c>
      <c r="G146" s="27">
        <v>0.61</v>
      </c>
      <c r="H146" s="27" t="s">
        <v>2652</v>
      </c>
      <c r="I146" s="20">
        <f t="shared" si="10"/>
        <v>1.455134921273</v>
      </c>
      <c r="J146" s="20">
        <f t="shared" si="11"/>
        <v>10.144414960272192</v>
      </c>
      <c r="K146" s="46">
        <v>17.192795391091732</v>
      </c>
      <c r="L146" s="20">
        <f t="shared" si="9"/>
        <v>-69.480403339399871</v>
      </c>
    </row>
    <row r="147" spans="1:12">
      <c r="A147" s="45"/>
      <c r="B147" s="27">
        <v>0.6</v>
      </c>
      <c r="C147" s="27">
        <v>1</v>
      </c>
      <c r="D147" s="20">
        <v>2</v>
      </c>
      <c r="E147" s="27">
        <v>0.06</v>
      </c>
      <c r="F147" s="27">
        <v>1.31</v>
      </c>
      <c r="G147" s="27">
        <v>0.62</v>
      </c>
      <c r="H147" s="27" t="s">
        <v>2653</v>
      </c>
      <c r="I147" s="20">
        <f t="shared" si="10"/>
        <v>1.4547390235454101</v>
      </c>
      <c r="J147" s="20">
        <f t="shared" si="11"/>
        <v>7.3465024764055871</v>
      </c>
      <c r="K147" s="46">
        <v>11.851470166127575</v>
      </c>
      <c r="L147" s="20">
        <f t="shared" si="9"/>
        <v>-61.321257349199541</v>
      </c>
    </row>
    <row r="148" spans="1:12">
      <c r="A148" s="45"/>
      <c r="B148" s="27">
        <v>0.6</v>
      </c>
      <c r="C148" s="27">
        <v>1</v>
      </c>
      <c r="D148" s="20">
        <v>2</v>
      </c>
      <c r="E148" s="27">
        <v>0.06</v>
      </c>
      <c r="F148" s="27">
        <v>1.31</v>
      </c>
      <c r="G148" s="27">
        <v>0.63</v>
      </c>
      <c r="H148" s="27" t="s">
        <v>2654</v>
      </c>
      <c r="I148" s="20">
        <f t="shared" si="10"/>
        <v>1.4543541412635199</v>
      </c>
      <c r="J148" s="20">
        <f t="shared" si="11"/>
        <v>5.7368591406230989</v>
      </c>
      <c r="K148" s="46">
        <v>8.3833319338434293</v>
      </c>
      <c r="L148" s="20">
        <f t="shared" si="9"/>
        <v>-46.131040144954447</v>
      </c>
    </row>
    <row r="149" spans="1:12">
      <c r="A149" s="45"/>
      <c r="B149" s="27">
        <v>0.6</v>
      </c>
      <c r="C149" s="27">
        <v>1</v>
      </c>
      <c r="D149" s="20">
        <v>2</v>
      </c>
      <c r="E149" s="27">
        <v>0.06</v>
      </c>
      <c r="F149" s="27">
        <v>1.31</v>
      </c>
      <c r="G149" s="27">
        <v>0.64</v>
      </c>
      <c r="H149" s="27" t="s">
        <v>2655</v>
      </c>
      <c r="I149" s="20">
        <f t="shared" si="10"/>
        <v>1.45397988310274</v>
      </c>
      <c r="J149" s="20">
        <f t="shared" si="11"/>
        <v>4.7841725546858545</v>
      </c>
      <c r="K149" s="46">
        <v>6.4233589826950164</v>
      </c>
      <c r="L149" s="20">
        <f t="shared" ref="L149:L165" si="12">(J149-K149)/(0.01*J149)</f>
        <v>-34.262694526008723</v>
      </c>
    </row>
    <row r="150" spans="1:12">
      <c r="A150" s="45"/>
      <c r="B150" s="27">
        <v>0.6</v>
      </c>
      <c r="C150" s="27">
        <v>1</v>
      </c>
      <c r="D150" s="20">
        <v>2</v>
      </c>
      <c r="E150" s="27">
        <v>0.06</v>
      </c>
      <c r="F150" s="27">
        <v>1.31</v>
      </c>
      <c r="G150" s="27">
        <v>0.65</v>
      </c>
      <c r="H150" s="27" t="s">
        <v>2656</v>
      </c>
      <c r="I150" s="20">
        <f t="shared" si="10"/>
        <v>1.45361554306858</v>
      </c>
      <c r="J150" s="20">
        <f t="shared" si="11"/>
        <v>4.1930717382709686</v>
      </c>
      <c r="K150" s="46">
        <v>5.2826777169905466</v>
      </c>
      <c r="L150" s="20">
        <f t="shared" si="12"/>
        <v>-25.985865416385213</v>
      </c>
    </row>
    <row r="151" spans="1:12">
      <c r="A151" s="45"/>
      <c r="B151" s="27">
        <v>0.6</v>
      </c>
      <c r="C151" s="27">
        <v>1</v>
      </c>
      <c r="D151" s="20">
        <v>2</v>
      </c>
      <c r="E151" s="27">
        <v>0.06</v>
      </c>
      <c r="F151" s="27">
        <v>1.31</v>
      </c>
      <c r="G151" s="27">
        <v>0.66</v>
      </c>
      <c r="H151" s="27" t="s">
        <v>2657</v>
      </c>
      <c r="I151" s="20">
        <f t="shared" si="10"/>
        <v>1.45326038823541</v>
      </c>
      <c r="J151" s="20">
        <f t="shared" si="11"/>
        <v>3.8123824854713537</v>
      </c>
      <c r="K151" s="46">
        <v>4.5837885400708132</v>
      </c>
      <c r="L151" s="20">
        <f t="shared" si="12"/>
        <v>-20.234225121409473</v>
      </c>
    </row>
    <row r="152" spans="1:12">
      <c r="A152" s="45"/>
      <c r="B152" s="27">
        <v>0.6</v>
      </c>
      <c r="C152" s="27">
        <v>1</v>
      </c>
      <c r="D152" s="20">
        <v>2</v>
      </c>
      <c r="E152" s="27">
        <v>0.06</v>
      </c>
      <c r="F152" s="27">
        <v>1.31</v>
      </c>
      <c r="G152" s="27">
        <v>0.67</v>
      </c>
      <c r="H152" s="27" t="s">
        <v>2658</v>
      </c>
      <c r="I152" s="20">
        <f t="shared" si="10"/>
        <v>1.4529137261701801</v>
      </c>
      <c r="J152" s="20">
        <f t="shared" si="11"/>
        <v>3.5621179585702731</v>
      </c>
      <c r="K152" s="46">
        <v>4.1374724456596343</v>
      </c>
      <c r="L152" s="20">
        <f t="shared" si="12"/>
        <v>-16.15203353120544</v>
      </c>
    </row>
    <row r="153" spans="1:12">
      <c r="A153" s="45"/>
      <c r="B153" s="27">
        <v>0.6</v>
      </c>
      <c r="C153" s="27">
        <v>1</v>
      </c>
      <c r="D153" s="20">
        <v>2</v>
      </c>
      <c r="E153" s="27">
        <v>0.06</v>
      </c>
      <c r="F153" s="27">
        <v>1.31</v>
      </c>
      <c r="G153" s="27">
        <v>0.68</v>
      </c>
      <c r="H153" s="27" t="s">
        <v>2659</v>
      </c>
      <c r="I153" s="20">
        <f t="shared" si="10"/>
        <v>1.45257491653963</v>
      </c>
      <c r="J153" s="20">
        <f t="shared" si="11"/>
        <v>3.3976036667377794</v>
      </c>
      <c r="K153" s="46">
        <v>3.845382439175526</v>
      </c>
      <c r="L153" s="20">
        <f t="shared" si="12"/>
        <v>-13.179252683927169</v>
      </c>
    </row>
    <row r="154" spans="1:12">
      <c r="A154" s="45"/>
      <c r="B154" s="27">
        <v>0.6</v>
      </c>
      <c r="C154" s="27">
        <v>1</v>
      </c>
      <c r="D154" s="20">
        <v>2</v>
      </c>
      <c r="E154" s="27">
        <v>0.06</v>
      </c>
      <c r="F154" s="27">
        <v>1.31</v>
      </c>
      <c r="G154" s="27">
        <v>0.69</v>
      </c>
      <c r="H154" s="27" t="s">
        <v>2660</v>
      </c>
      <c r="I154" s="20">
        <f t="shared" si="10"/>
        <v>1.4522433694520001</v>
      </c>
      <c r="J154" s="20">
        <f t="shared" si="11"/>
        <v>3.2925221507836246</v>
      </c>
      <c r="K154" s="46">
        <v>3.6533724114718158</v>
      </c>
      <c r="L154" s="20">
        <f t="shared" si="12"/>
        <v>-10.959691208221887</v>
      </c>
    </row>
    <row r="155" spans="1:12">
      <c r="A155" s="45"/>
      <c r="B155" s="27">
        <v>0.6</v>
      </c>
      <c r="C155" s="27">
        <v>1</v>
      </c>
      <c r="D155" s="20">
        <v>2</v>
      </c>
      <c r="E155" s="27">
        <v>0.06</v>
      </c>
      <c r="F155" s="27">
        <v>1.31</v>
      </c>
      <c r="G155" s="27">
        <v>0.7</v>
      </c>
      <c r="H155" s="27" t="s">
        <v>2661</v>
      </c>
      <c r="I155" s="20">
        <f t="shared" si="10"/>
        <v>1.4519185410483999</v>
      </c>
      <c r="J155" s="20">
        <f t="shared" si="11"/>
        <v>3.2306253058945367</v>
      </c>
      <c r="K155" s="46">
        <v>3.5299217506369343</v>
      </c>
      <c r="L155" s="20">
        <f t="shared" si="12"/>
        <v>-9.2643502852623314</v>
      </c>
    </row>
    <row r="156" spans="1:12">
      <c r="A156" s="45"/>
      <c r="B156" s="27">
        <v>0.6</v>
      </c>
      <c r="C156" s="27">
        <v>1</v>
      </c>
      <c r="D156" s="20">
        <v>2</v>
      </c>
      <c r="E156" s="27">
        <v>0.06</v>
      </c>
      <c r="F156" s="27">
        <v>1.31</v>
      </c>
      <c r="G156" s="27">
        <v>0.71</v>
      </c>
      <c r="H156" s="27" t="s">
        <v>2662</v>
      </c>
      <c r="I156" s="20">
        <f t="shared" si="10"/>
        <v>1.4515999289625401</v>
      </c>
      <c r="J156" s="20">
        <f t="shared" si="11"/>
        <v>3.2014771815637229</v>
      </c>
      <c r="K156" s="46">
        <v>3.455760341702931</v>
      </c>
      <c r="L156" s="20">
        <f t="shared" si="12"/>
        <v>-7.9426822594127193</v>
      </c>
    </row>
    <row r="157" spans="1:12">
      <c r="A157" s="45"/>
      <c r="B157" s="27">
        <v>0.6</v>
      </c>
      <c r="C157" s="27">
        <v>1</v>
      </c>
      <c r="D157" s="20">
        <v>2</v>
      </c>
      <c r="E157" s="27">
        <v>0.06</v>
      </c>
      <c r="F157" s="27">
        <v>1.31</v>
      </c>
      <c r="G157" s="27">
        <v>0.72</v>
      </c>
      <c r="H157" s="27" t="s">
        <v>2663</v>
      </c>
      <c r="I157" s="20">
        <f t="shared" si="10"/>
        <v>1.4512870682660901</v>
      </c>
      <c r="J157" s="20">
        <f t="shared" si="11"/>
        <v>3.1981015734982847</v>
      </c>
      <c r="K157" s="46">
        <v>3.4185813357054218</v>
      </c>
      <c r="L157" s="20">
        <f t="shared" si="12"/>
        <v>-6.8940825405355222</v>
      </c>
    </row>
    <row r="158" spans="1:12">
      <c r="A158" s="45"/>
      <c r="B158" s="27">
        <v>0.6</v>
      </c>
      <c r="C158" s="27">
        <v>1</v>
      </c>
      <c r="D158" s="20">
        <v>2</v>
      </c>
      <c r="E158" s="27">
        <v>0.06</v>
      </c>
      <c r="F158" s="27">
        <v>1.31</v>
      </c>
      <c r="G158" s="27">
        <v>0.73</v>
      </c>
      <c r="H158" s="27" t="s">
        <v>2664</v>
      </c>
      <c r="I158" s="20">
        <f t="shared" si="10"/>
        <v>1.45097952754403</v>
      </c>
      <c r="J158" s="20">
        <f t="shared" si="11"/>
        <v>3.2157046751645693</v>
      </c>
      <c r="K158" s="46">
        <v>3.4101976865482651</v>
      </c>
      <c r="L158" s="20">
        <f t="shared" si="12"/>
        <v>-6.048223671962111</v>
      </c>
    </row>
    <row r="159" spans="1:12">
      <c r="A159" s="45"/>
      <c r="B159" s="27">
        <v>0.6</v>
      </c>
      <c r="C159" s="27">
        <v>1</v>
      </c>
      <c r="D159" s="20">
        <v>2</v>
      </c>
      <c r="E159" s="27">
        <v>0.06</v>
      </c>
      <c r="F159" s="27">
        <v>1.31</v>
      </c>
      <c r="G159" s="27">
        <v>0.74</v>
      </c>
      <c r="H159" s="27" t="s">
        <v>2665</v>
      </c>
      <c r="I159" s="20">
        <f t="shared" si="10"/>
        <v>1.4506769062862099</v>
      </c>
      <c r="J159" s="20">
        <f t="shared" si="11"/>
        <v>3.2510577566619761</v>
      </c>
      <c r="K159" s="46">
        <v>3.4252089982306444</v>
      </c>
      <c r="L159" s="20">
        <f t="shared" si="12"/>
        <v>-5.356756311443637</v>
      </c>
    </row>
    <row r="160" spans="1:12">
      <c r="A160" s="45"/>
      <c r="B160" s="27">
        <v>0.6</v>
      </c>
      <c r="C160" s="27">
        <v>1</v>
      </c>
      <c r="D160" s="20">
        <v>2</v>
      </c>
      <c r="E160" s="27">
        <v>0.06</v>
      </c>
      <c r="F160" s="27">
        <v>1.31</v>
      </c>
      <c r="G160" s="27">
        <v>0.75</v>
      </c>
      <c r="H160" s="27" t="s">
        <v>2666</v>
      </c>
      <c r="I160" s="20">
        <f t="shared" si="10"/>
        <v>1.4503788312382</v>
      </c>
      <c r="J160" s="20">
        <f t="shared" si="11"/>
        <v>3.3016213774198206</v>
      </c>
      <c r="K160" s="46">
        <v>3.4595806640888589</v>
      </c>
      <c r="L160" s="20">
        <f t="shared" si="12"/>
        <v>-4.7842943999981493</v>
      </c>
    </row>
    <row r="161" spans="1:12">
      <c r="A161" s="45"/>
      <c r="B161" s="27">
        <v>0.6</v>
      </c>
      <c r="C161" s="27">
        <v>1</v>
      </c>
      <c r="D161" s="20">
        <v>2</v>
      </c>
      <c r="E161" s="27">
        <v>0.06</v>
      </c>
      <c r="F161" s="27">
        <v>1.31</v>
      </c>
      <c r="G161" s="27">
        <v>0.76</v>
      </c>
      <c r="H161" s="27" t="s">
        <v>2667</v>
      </c>
      <c r="I161" s="20">
        <f t="shared" si="10"/>
        <v>1.4500849546027199</v>
      </c>
      <c r="J161" s="20">
        <f t="shared" si="11"/>
        <v>3.3663138197501206</v>
      </c>
      <c r="K161" s="46">
        <v>3.511157921152503</v>
      </c>
      <c r="L161" s="20">
        <f t="shared" si="12"/>
        <v>-4.3027509958395429</v>
      </c>
    </row>
    <row r="162" spans="1:12">
      <c r="A162" s="45"/>
      <c r="B162" s="27">
        <v>0.6</v>
      </c>
      <c r="C162" s="27">
        <v>1</v>
      </c>
      <c r="D162" s="20">
        <v>2</v>
      </c>
      <c r="E162" s="27">
        <v>0.06</v>
      </c>
      <c r="F162" s="27">
        <v>1.31</v>
      </c>
      <c r="G162" s="27">
        <v>0.77</v>
      </c>
      <c r="H162" s="27" t="s">
        <v>2668</v>
      </c>
      <c r="I162" s="20">
        <f t="shared" si="10"/>
        <v>1.4497949521806299</v>
      </c>
      <c r="J162" s="20">
        <f t="shared" si="11"/>
        <v>3.4444882433264876</v>
      </c>
      <c r="K162" s="46">
        <v>3.5785510490782699</v>
      </c>
      <c r="L162" s="20">
        <f t="shared" si="12"/>
        <v>-3.8920964823010165</v>
      </c>
    </row>
    <row r="163" spans="1:12">
      <c r="A163" s="45"/>
      <c r="B163" s="27">
        <v>0.6</v>
      </c>
      <c r="C163" s="27">
        <v>1</v>
      </c>
      <c r="D163" s="20">
        <v>2</v>
      </c>
      <c r="E163" s="27">
        <v>0.06</v>
      </c>
      <c r="F163" s="27">
        <v>1.31</v>
      </c>
      <c r="G163" s="27">
        <v>0.78</v>
      </c>
      <c r="H163" s="27" t="s">
        <v>2669</v>
      </c>
      <c r="I163" s="20">
        <f t="shared" si="10"/>
        <v>1.4495085216111501</v>
      </c>
      <c r="J163" s="20">
        <f t="shared" si="11"/>
        <v>3.5368918324730396</v>
      </c>
      <c r="K163" s="46">
        <v>3.661841309989375</v>
      </c>
      <c r="L163" s="20">
        <f t="shared" si="12"/>
        <v>-3.5327480577478978</v>
      </c>
    </row>
    <row r="164" spans="1:12">
      <c r="A164" s="45"/>
      <c r="B164" s="27">
        <v>0.6</v>
      </c>
      <c r="C164" s="27">
        <v>1</v>
      </c>
      <c r="D164" s="20">
        <v>2</v>
      </c>
      <c r="E164" s="27">
        <v>0.06</v>
      </c>
      <c r="F164" s="27">
        <v>1.31</v>
      </c>
      <c r="G164" s="27">
        <v>0.79</v>
      </c>
      <c r="H164" s="27" t="s">
        <v>2670</v>
      </c>
      <c r="I164" s="20">
        <f t="shared" si="10"/>
        <v>1.4492253869734</v>
      </c>
      <c r="J164" s="20">
        <f t="shared" si="11"/>
        <v>3.6439012936462154</v>
      </c>
      <c r="K164" s="46">
        <v>3.7613890831283112</v>
      </c>
      <c r="L164" s="20">
        <f t="shared" si="12"/>
        <v>-3.224230845301888</v>
      </c>
    </row>
    <row r="165" spans="1:12">
      <c r="A165" s="45"/>
      <c r="B165" s="27">
        <v>0.6</v>
      </c>
      <c r="C165" s="27">
        <v>1</v>
      </c>
      <c r="D165" s="20">
        <v>2</v>
      </c>
      <c r="E165" s="27">
        <v>0.06</v>
      </c>
      <c r="F165" s="27">
        <v>1.31</v>
      </c>
      <c r="G165" s="27">
        <v>0.8</v>
      </c>
      <c r="H165" s="27" t="s">
        <v>2671</v>
      </c>
      <c r="I165" s="20">
        <f t="shared" si="10"/>
        <v>1.4489452839688699</v>
      </c>
      <c r="J165" s="20">
        <f t="shared" si="11"/>
        <v>3.7525184581955755</v>
      </c>
      <c r="K165" s="46">
        <v>3.8649542877145371</v>
      </c>
      <c r="L165" s="20">
        <f t="shared" si="12"/>
        <v>-2.9962765212626596</v>
      </c>
    </row>
    <row r="166" spans="1:12" s="22" customFormat="1" ht="16.5">
      <c r="A166" s="47">
        <v>5</v>
      </c>
      <c r="B166" s="4">
        <v>1.6</v>
      </c>
      <c r="C166" s="4">
        <v>0.8</v>
      </c>
      <c r="D166" s="4">
        <v>2</v>
      </c>
      <c r="E166" s="4">
        <v>0.04</v>
      </c>
      <c r="F166" s="4">
        <v>1.31</v>
      </c>
      <c r="G166" s="4">
        <v>0.4</v>
      </c>
      <c r="H166" s="3" t="s">
        <v>49</v>
      </c>
      <c r="I166" s="4">
        <f t="shared" ref="I166:I189" si="13">IMREAL(H166)</f>
        <v>1.46868317835179</v>
      </c>
      <c r="J166" s="4">
        <f t="shared" ref="J166:J189" si="14">-8.686*2*3.1416*IMAGINARY(H166)*10000/G166</f>
        <v>3.847720767308072</v>
      </c>
      <c r="K166" s="4">
        <v>3.439473746</v>
      </c>
      <c r="L166" s="4">
        <f t="shared" ref="L166:L189" si="15">(J166-K166)/(0.01*J166)</f>
        <v>10.610100004572011</v>
      </c>
    </row>
    <row r="167" spans="1:12">
      <c r="A167" s="48"/>
      <c r="B167" s="20">
        <v>1.6</v>
      </c>
      <c r="C167" s="20">
        <v>0.8</v>
      </c>
      <c r="D167" s="20">
        <v>2</v>
      </c>
      <c r="E167" s="20">
        <v>0.04</v>
      </c>
      <c r="F167" s="20">
        <v>1.31</v>
      </c>
      <c r="G167" s="20">
        <v>0.41</v>
      </c>
      <c r="H167" s="30" t="s">
        <v>50</v>
      </c>
      <c r="I167" s="20">
        <f t="shared" si="13"/>
        <v>1.46756077426627</v>
      </c>
      <c r="J167" s="20">
        <f t="shared" si="14"/>
        <v>5.7784590082113017</v>
      </c>
      <c r="K167" s="20">
        <v>5.0399156630000004</v>
      </c>
      <c r="L167" s="20">
        <f t="shared" si="15"/>
        <v>12.780974030651025</v>
      </c>
    </row>
    <row r="168" spans="1:12">
      <c r="A168" s="48"/>
      <c r="B168" s="20">
        <v>1.6</v>
      </c>
      <c r="C168" s="20">
        <v>0.8</v>
      </c>
      <c r="D168" s="20">
        <v>2</v>
      </c>
      <c r="E168" s="20">
        <v>0.04</v>
      </c>
      <c r="F168" s="20">
        <v>1.31</v>
      </c>
      <c r="G168" s="20">
        <v>0.42</v>
      </c>
      <c r="H168" s="30" t="s">
        <v>51</v>
      </c>
      <c r="I168" s="20">
        <f t="shared" si="13"/>
        <v>1.46651458310518</v>
      </c>
      <c r="J168" s="20">
        <f t="shared" si="14"/>
        <v>8.1057353531405205</v>
      </c>
      <c r="K168" s="20">
        <v>7.2083109810000003</v>
      </c>
      <c r="L168" s="20">
        <f t="shared" si="15"/>
        <v>11.071473876738626</v>
      </c>
    </row>
    <row r="169" spans="1:12">
      <c r="A169" s="48"/>
      <c r="B169" s="20">
        <v>1.6</v>
      </c>
      <c r="C169" s="20">
        <v>0.8</v>
      </c>
      <c r="D169" s="20">
        <v>2</v>
      </c>
      <c r="E169" s="20">
        <v>0.04</v>
      </c>
      <c r="F169" s="20">
        <v>1.31</v>
      </c>
      <c r="G169" s="20">
        <v>0.43</v>
      </c>
      <c r="H169" s="30" t="s">
        <v>52</v>
      </c>
      <c r="I169" s="20">
        <f t="shared" si="13"/>
        <v>1.46553664844013</v>
      </c>
      <c r="J169" s="20">
        <f t="shared" si="14"/>
        <v>9.8927893535350861</v>
      </c>
      <c r="K169" s="20">
        <v>9.2685692890000002</v>
      </c>
      <c r="L169" s="20">
        <f t="shared" si="15"/>
        <v>6.3098489437867924</v>
      </c>
    </row>
    <row r="170" spans="1:12">
      <c r="A170" s="48"/>
      <c r="B170" s="20">
        <v>1.6</v>
      </c>
      <c r="C170" s="20">
        <v>0.8</v>
      </c>
      <c r="D170" s="20">
        <v>2</v>
      </c>
      <c r="E170" s="20">
        <v>0.04</v>
      </c>
      <c r="F170" s="20">
        <v>1.31</v>
      </c>
      <c r="G170" s="20">
        <v>0.44</v>
      </c>
      <c r="H170" s="30" t="s">
        <v>53</v>
      </c>
      <c r="I170" s="20">
        <f t="shared" si="13"/>
        <v>1.4646194426374299</v>
      </c>
      <c r="J170" s="20">
        <f t="shared" si="14"/>
        <v>11.304887600036468</v>
      </c>
      <c r="K170" s="20">
        <v>10.94820863</v>
      </c>
      <c r="L170" s="20">
        <f t="shared" si="15"/>
        <v>3.1550863896719954</v>
      </c>
    </row>
    <row r="171" spans="1:12">
      <c r="A171" s="48"/>
      <c r="B171" s="20">
        <v>1.6</v>
      </c>
      <c r="C171" s="20">
        <v>0.8</v>
      </c>
      <c r="D171" s="20">
        <v>2</v>
      </c>
      <c r="E171" s="20">
        <v>0.04</v>
      </c>
      <c r="F171" s="20">
        <v>1.31</v>
      </c>
      <c r="G171" s="20">
        <v>0.45</v>
      </c>
      <c r="H171" s="30" t="s">
        <v>54</v>
      </c>
      <c r="I171" s="20">
        <f t="shared" si="13"/>
        <v>1.46375702498944</v>
      </c>
      <c r="J171" s="20">
        <f t="shared" si="14"/>
        <v>13.006320660521579</v>
      </c>
      <c r="K171" s="20">
        <v>12.712757079999999</v>
      </c>
      <c r="L171" s="20">
        <f t="shared" si="15"/>
        <v>2.2570839838867038</v>
      </c>
    </row>
    <row r="172" spans="1:12">
      <c r="A172" s="48"/>
      <c r="B172" s="20">
        <v>1.6</v>
      </c>
      <c r="C172" s="20">
        <v>0.8</v>
      </c>
      <c r="D172" s="20">
        <v>2</v>
      </c>
      <c r="E172" s="20">
        <v>0.04</v>
      </c>
      <c r="F172" s="20">
        <v>1.31</v>
      </c>
      <c r="G172" s="20">
        <v>0.46</v>
      </c>
      <c r="H172" s="30" t="s">
        <v>55</v>
      </c>
      <c r="I172" s="20">
        <f t="shared" si="13"/>
        <v>1.462944520095</v>
      </c>
      <c r="J172" s="20">
        <f t="shared" si="14"/>
        <v>14.994244832985407</v>
      </c>
      <c r="K172" s="20">
        <v>14.64976461</v>
      </c>
      <c r="L172" s="20">
        <f t="shared" si="15"/>
        <v>2.2974162875318322</v>
      </c>
    </row>
    <row r="173" spans="1:12">
      <c r="A173" s="48"/>
      <c r="B173" s="20">
        <v>1.6</v>
      </c>
      <c r="C173" s="20">
        <v>0.8</v>
      </c>
      <c r="D173" s="20">
        <v>2</v>
      </c>
      <c r="E173" s="20">
        <v>0.04</v>
      </c>
      <c r="F173" s="20">
        <v>1.31</v>
      </c>
      <c r="G173" s="20">
        <v>0.47</v>
      </c>
      <c r="H173" s="30" t="s">
        <v>56</v>
      </c>
      <c r="I173" s="20">
        <f t="shared" si="13"/>
        <v>1.46217743239625</v>
      </c>
      <c r="J173" s="20">
        <f t="shared" si="14"/>
        <v>16.855968677849294</v>
      </c>
      <c r="K173" s="20">
        <v>16.41482267</v>
      </c>
      <c r="L173" s="20">
        <f t="shared" si="15"/>
        <v>2.6171501399917263</v>
      </c>
    </row>
    <row r="174" spans="1:12">
      <c r="A174" s="48"/>
      <c r="B174" s="20">
        <v>1.6</v>
      </c>
      <c r="C174" s="20">
        <v>0.8</v>
      </c>
      <c r="D174" s="20">
        <v>2</v>
      </c>
      <c r="E174" s="20">
        <v>0.04</v>
      </c>
      <c r="F174" s="20">
        <v>1.31</v>
      </c>
      <c r="G174" s="20">
        <v>0.48</v>
      </c>
      <c r="H174" s="30" t="s">
        <v>57</v>
      </c>
      <c r="I174" s="20">
        <f t="shared" si="13"/>
        <v>1.46145152335531</v>
      </c>
      <c r="J174" s="20">
        <f t="shared" si="14"/>
        <v>18.125451408709218</v>
      </c>
      <c r="K174" s="20">
        <v>17.579446010000002</v>
      </c>
      <c r="L174" s="20">
        <f t="shared" si="15"/>
        <v>3.012368555118369</v>
      </c>
    </row>
    <row r="175" spans="1:12">
      <c r="A175" s="48"/>
      <c r="B175" s="20">
        <v>1.6</v>
      </c>
      <c r="C175" s="20">
        <v>0.8</v>
      </c>
      <c r="D175" s="20">
        <v>2</v>
      </c>
      <c r="E175" s="20">
        <v>0.04</v>
      </c>
      <c r="F175" s="20">
        <v>1.31</v>
      </c>
      <c r="G175" s="20">
        <v>0.49</v>
      </c>
      <c r="H175" s="30" t="s">
        <v>58</v>
      </c>
      <c r="I175" s="20">
        <f t="shared" si="13"/>
        <v>1.46076263864932</v>
      </c>
      <c r="J175" s="20">
        <f t="shared" si="14"/>
        <v>18.369072872904532</v>
      </c>
      <c r="K175" s="20">
        <v>17.713224709999999</v>
      </c>
      <c r="L175" s="20">
        <f t="shared" si="15"/>
        <v>3.5703933858956374</v>
      </c>
    </row>
    <row r="176" spans="1:12">
      <c r="A176" s="48"/>
      <c r="B176" s="20">
        <v>1.6</v>
      </c>
      <c r="C176" s="20">
        <v>0.8</v>
      </c>
      <c r="D176" s="20">
        <v>2</v>
      </c>
      <c r="E176" s="20">
        <v>0.04</v>
      </c>
      <c r="F176" s="20">
        <v>1.31</v>
      </c>
      <c r="G176" s="20">
        <v>0.5</v>
      </c>
      <c r="H176" s="30" t="s">
        <v>59</v>
      </c>
      <c r="I176" s="20">
        <f t="shared" si="13"/>
        <v>1.46010660189891</v>
      </c>
      <c r="J176" s="20">
        <f t="shared" si="14"/>
        <v>17.713899750669302</v>
      </c>
      <c r="K176" s="20">
        <v>16.887437469999998</v>
      </c>
      <c r="L176" s="20">
        <f t="shared" si="15"/>
        <v>4.6656145304089636</v>
      </c>
    </row>
    <row r="177" spans="1:12">
      <c r="A177" s="48"/>
      <c r="B177" s="20">
        <v>1.6</v>
      </c>
      <c r="C177" s="20">
        <v>0.8</v>
      </c>
      <c r="D177" s="20">
        <v>2</v>
      </c>
      <c r="E177" s="20">
        <v>0.04</v>
      </c>
      <c r="F177" s="20">
        <v>1.31</v>
      </c>
      <c r="G177" s="20">
        <v>0.51</v>
      </c>
      <c r="H177" s="30" t="s">
        <v>60</v>
      </c>
      <c r="I177" s="20">
        <f t="shared" si="13"/>
        <v>1.4594798335807599</v>
      </c>
      <c r="J177" s="20">
        <f t="shared" si="14"/>
        <v>17.029207631383212</v>
      </c>
      <c r="K177" s="20">
        <v>15.883294039999999</v>
      </c>
      <c r="L177" s="20">
        <f t="shared" si="15"/>
        <v>6.7291069331458671</v>
      </c>
    </row>
    <row r="178" spans="1:12">
      <c r="A178" s="48"/>
      <c r="B178" s="20">
        <v>1.6</v>
      </c>
      <c r="C178" s="20">
        <v>0.8</v>
      </c>
      <c r="D178" s="20">
        <v>2</v>
      </c>
      <c r="E178" s="20">
        <v>0.04</v>
      </c>
      <c r="F178" s="20">
        <v>1.31</v>
      </c>
      <c r="G178" s="20">
        <v>0.52</v>
      </c>
      <c r="H178" s="30" t="s">
        <v>61</v>
      </c>
      <c r="I178" s="20">
        <f t="shared" si="13"/>
        <v>1.4588795998831301</v>
      </c>
      <c r="J178" s="20">
        <f t="shared" si="14"/>
        <v>17.282880033406474</v>
      </c>
      <c r="K178" s="20">
        <v>15.54109088</v>
      </c>
      <c r="L178" s="20">
        <f t="shared" si="15"/>
        <v>10.078118635549918</v>
      </c>
    </row>
    <row r="179" spans="1:12">
      <c r="A179" s="48"/>
      <c r="B179" s="20">
        <v>1.6</v>
      </c>
      <c r="C179" s="20">
        <v>0.8</v>
      </c>
      <c r="D179" s="20">
        <v>2</v>
      </c>
      <c r="E179" s="20">
        <v>0.04</v>
      </c>
      <c r="F179" s="20">
        <v>1.31</v>
      </c>
      <c r="G179" s="20">
        <v>0.53</v>
      </c>
      <c r="H179" s="30" t="s">
        <v>62</v>
      </c>
      <c r="I179" s="20">
        <f t="shared" si="13"/>
        <v>1.45830362948534</v>
      </c>
      <c r="J179" s="20">
        <f t="shared" si="14"/>
        <v>19.377680136720585</v>
      </c>
      <c r="K179" s="20">
        <v>16.50248431</v>
      </c>
      <c r="L179" s="20">
        <f t="shared" si="15"/>
        <v>14.837667906758904</v>
      </c>
    </row>
    <row r="180" spans="1:12">
      <c r="A180" s="48"/>
      <c r="B180" s="20">
        <v>1.6</v>
      </c>
      <c r="C180" s="20">
        <v>0.8</v>
      </c>
      <c r="D180" s="20">
        <v>2</v>
      </c>
      <c r="E180" s="20">
        <v>0.04</v>
      </c>
      <c r="F180" s="20">
        <v>1.31</v>
      </c>
      <c r="G180" s="20">
        <v>0.54</v>
      </c>
      <c r="H180" s="30" t="s">
        <v>63</v>
      </c>
      <c r="I180" s="20">
        <f t="shared" si="13"/>
        <v>1.4577500640457699</v>
      </c>
      <c r="J180" s="20">
        <f t="shared" si="14"/>
        <v>24.690039130604703</v>
      </c>
      <c r="K180" s="20">
        <v>19.582583840000002</v>
      </c>
      <c r="L180" s="20">
        <f t="shared" si="15"/>
        <v>20.686298889958909</v>
      </c>
    </row>
    <row r="181" spans="1:12">
      <c r="A181" s="48"/>
      <c r="B181" s="20">
        <v>1.6</v>
      </c>
      <c r="C181" s="20">
        <v>0.8</v>
      </c>
      <c r="D181" s="20">
        <v>2</v>
      </c>
      <c r="E181" s="20">
        <v>0.04</v>
      </c>
      <c r="F181" s="20">
        <v>1.31</v>
      </c>
      <c r="G181" s="20">
        <v>0.55000000000000004</v>
      </c>
      <c r="H181" s="30" t="s">
        <v>64</v>
      </c>
      <c r="I181" s="20">
        <f t="shared" si="13"/>
        <v>1.4572186310245301</v>
      </c>
      <c r="J181" s="20">
        <f t="shared" si="14"/>
        <v>35.804317888680565</v>
      </c>
      <c r="K181" s="20">
        <v>26.446396419999999</v>
      </c>
      <c r="L181" s="20">
        <f t="shared" si="15"/>
        <v>26.136293107929998</v>
      </c>
    </row>
    <row r="182" spans="1:12">
      <c r="A182" s="48"/>
      <c r="B182" s="20">
        <v>1.6</v>
      </c>
      <c r="C182" s="20">
        <v>0.8</v>
      </c>
      <c r="D182" s="20">
        <v>2</v>
      </c>
      <c r="E182" s="20">
        <v>0.04</v>
      </c>
      <c r="F182" s="20">
        <v>1.31</v>
      </c>
      <c r="G182" s="20">
        <v>0.56000000000000005</v>
      </c>
      <c r="H182" s="30" t="s">
        <v>65</v>
      </c>
      <c r="I182" s="20">
        <f t="shared" si="13"/>
        <v>1.45671485655398</v>
      </c>
      <c r="J182" s="20">
        <f t="shared" si="14"/>
        <v>55.088482672351084</v>
      </c>
      <c r="K182" s="20">
        <v>40.505308939999999</v>
      </c>
      <c r="L182" s="20">
        <f t="shared" si="15"/>
        <v>26.472273377154355</v>
      </c>
    </row>
    <row r="183" spans="1:12">
      <c r="A183" s="48"/>
      <c r="B183" s="7">
        <v>1.6</v>
      </c>
      <c r="C183" s="7">
        <v>0.8</v>
      </c>
      <c r="D183" s="7">
        <v>2</v>
      </c>
      <c r="E183" s="7">
        <v>0.04</v>
      </c>
      <c r="F183" s="7">
        <v>1.31</v>
      </c>
      <c r="G183" s="7">
        <v>0.56999999999999995</v>
      </c>
      <c r="H183" s="6" t="s">
        <v>66</v>
      </c>
      <c r="I183" s="7">
        <f t="shared" si="13"/>
        <v>1.4562509467262601</v>
      </c>
      <c r="J183" s="7">
        <f t="shared" si="14"/>
        <v>71.040650526439663</v>
      </c>
      <c r="K183" s="20">
        <v>65.430491200000006</v>
      </c>
      <c r="L183" s="20">
        <f t="shared" si="15"/>
        <v>7.8971114212301412</v>
      </c>
    </row>
    <row r="184" spans="1:12">
      <c r="A184" s="48"/>
      <c r="B184" s="20">
        <v>1.6</v>
      </c>
      <c r="C184" s="20">
        <v>0.8</v>
      </c>
      <c r="D184" s="20">
        <v>2</v>
      </c>
      <c r="E184" s="20">
        <v>0.04</v>
      </c>
      <c r="F184" s="20">
        <v>1.31</v>
      </c>
      <c r="G184" s="20">
        <v>0.57999999999999996</v>
      </c>
      <c r="H184" s="30" t="s">
        <v>67</v>
      </c>
      <c r="I184" s="20">
        <f t="shared" si="13"/>
        <v>1.4558085635392399</v>
      </c>
      <c r="J184" s="20">
        <f t="shared" si="14"/>
        <v>59.32412615890695</v>
      </c>
      <c r="K184" s="20">
        <v>87.112250919999994</v>
      </c>
      <c r="L184" s="20">
        <f t="shared" si="15"/>
        <v>-46.841186816067278</v>
      </c>
    </row>
    <row r="185" spans="1:12">
      <c r="A185" s="48"/>
      <c r="B185" s="20">
        <v>1.6</v>
      </c>
      <c r="C185" s="20">
        <v>0.8</v>
      </c>
      <c r="D185" s="20">
        <v>2</v>
      </c>
      <c r="E185" s="20">
        <v>0.04</v>
      </c>
      <c r="F185" s="20">
        <v>1.31</v>
      </c>
      <c r="G185" s="20">
        <v>0.59</v>
      </c>
      <c r="H185" s="30" t="s">
        <v>68</v>
      </c>
      <c r="I185" s="20">
        <f t="shared" si="13"/>
        <v>1.4553600588092599</v>
      </c>
      <c r="J185" s="20">
        <f t="shared" si="14"/>
        <v>38.970527338322967</v>
      </c>
      <c r="K185" s="20">
        <v>70.969065000000001</v>
      </c>
      <c r="L185" s="20">
        <f t="shared" si="15"/>
        <v>-82.10958343950918</v>
      </c>
    </row>
    <row r="186" spans="1:12">
      <c r="A186" s="48"/>
      <c r="B186" s="20">
        <v>1.6</v>
      </c>
      <c r="C186" s="20">
        <v>0.8</v>
      </c>
      <c r="D186" s="20">
        <v>2</v>
      </c>
      <c r="E186" s="20">
        <v>0.04</v>
      </c>
      <c r="F186" s="20">
        <v>1.31</v>
      </c>
      <c r="G186" s="20">
        <v>0.6</v>
      </c>
      <c r="H186" s="30" t="s">
        <v>69</v>
      </c>
      <c r="I186" s="20">
        <f t="shared" si="13"/>
        <v>1.45491510891822</v>
      </c>
      <c r="J186" s="20">
        <f t="shared" si="14"/>
        <v>25.884758441450266</v>
      </c>
      <c r="K186" s="20">
        <v>45.107085949999998</v>
      </c>
      <c r="L186" s="20">
        <f t="shared" si="15"/>
        <v>-74.261181737621598</v>
      </c>
    </row>
    <row r="187" spans="1:12">
      <c r="A187" s="48"/>
      <c r="B187" s="20">
        <v>1.6</v>
      </c>
      <c r="C187" s="20">
        <v>0.8</v>
      </c>
      <c r="D187" s="20">
        <v>2</v>
      </c>
      <c r="E187" s="20">
        <v>0.04</v>
      </c>
      <c r="F187" s="20">
        <v>1.31</v>
      </c>
      <c r="G187" s="20">
        <v>0.61</v>
      </c>
      <c r="H187" s="30" t="s">
        <v>70</v>
      </c>
      <c r="I187" s="20">
        <f t="shared" si="13"/>
        <v>1.4544812337533</v>
      </c>
      <c r="J187" s="20">
        <f t="shared" si="14"/>
        <v>18.549917954457179</v>
      </c>
      <c r="K187" s="20">
        <v>29.428777369999999</v>
      </c>
      <c r="L187" s="20">
        <f t="shared" si="15"/>
        <v>-58.646401791382829</v>
      </c>
    </row>
    <row r="188" spans="1:12">
      <c r="A188" s="48"/>
      <c r="B188" s="20">
        <v>1.6</v>
      </c>
      <c r="C188" s="20">
        <v>0.8</v>
      </c>
      <c r="D188" s="20">
        <v>2</v>
      </c>
      <c r="E188" s="20">
        <v>0.04</v>
      </c>
      <c r="F188" s="20">
        <v>1.31</v>
      </c>
      <c r="G188" s="20">
        <v>0.62</v>
      </c>
      <c r="H188" s="30" t="s">
        <v>71</v>
      </c>
      <c r="I188" s="20">
        <f t="shared" si="13"/>
        <v>1.45405963469512</v>
      </c>
      <c r="J188" s="20">
        <f t="shared" si="14"/>
        <v>14.298325264120756</v>
      </c>
      <c r="K188" s="20">
        <v>20.88379814</v>
      </c>
      <c r="L188" s="20">
        <f t="shared" si="15"/>
        <v>-46.057651887416363</v>
      </c>
    </row>
    <row r="189" spans="1:12">
      <c r="A189" s="48"/>
      <c r="B189" s="20">
        <v>1.6</v>
      </c>
      <c r="C189" s="20">
        <v>0.8</v>
      </c>
      <c r="D189" s="20">
        <v>2</v>
      </c>
      <c r="E189" s="20">
        <v>0.04</v>
      </c>
      <c r="F189" s="20">
        <v>1.31</v>
      </c>
      <c r="G189" s="20">
        <v>0.63</v>
      </c>
      <c r="H189" s="30" t="s">
        <v>72</v>
      </c>
      <c r="I189" s="20">
        <f t="shared" si="13"/>
        <v>1.4536497191743001</v>
      </c>
      <c r="J189" s="20">
        <f t="shared" si="14"/>
        <v>11.683719349374657</v>
      </c>
      <c r="K189" s="20">
        <v>15.996123170000001</v>
      </c>
      <c r="L189" s="20">
        <f t="shared" si="15"/>
        <v>-36.909512216725354</v>
      </c>
    </row>
    <row r="190" spans="1:12">
      <c r="A190" s="48"/>
      <c r="B190" s="20">
        <v>1.6</v>
      </c>
      <c r="C190" s="20">
        <v>0.8</v>
      </c>
      <c r="D190" s="20">
        <v>2</v>
      </c>
      <c r="E190" s="20">
        <v>0.04</v>
      </c>
      <c r="F190" s="20">
        <v>1.31</v>
      </c>
      <c r="G190" s="20">
        <v>0.64</v>
      </c>
      <c r="H190" s="30" t="s">
        <v>73</v>
      </c>
      <c r="I190" s="20">
        <f t="shared" ref="I190:I253" si="16">IMREAL(H190)</f>
        <v>1.4532505671401701</v>
      </c>
      <c r="J190" s="20">
        <f t="shared" ref="J190:J253" si="17">-8.686*2*3.1416*IMAGINARY(H190)*10000/G190</f>
        <v>9.9882257336619809</v>
      </c>
      <c r="K190" s="20">
        <v>13.01060463</v>
      </c>
      <c r="L190" s="20">
        <f t="shared" ref="L190:L253" si="18">(J190-K190)/(0.01*J190)</f>
        <v>-30.259417207123175</v>
      </c>
    </row>
    <row r="191" spans="1:12">
      <c r="A191" s="48"/>
      <c r="B191" s="20">
        <v>1.6</v>
      </c>
      <c r="C191" s="20">
        <v>0.8</v>
      </c>
      <c r="D191" s="20">
        <v>2</v>
      </c>
      <c r="E191" s="20">
        <v>0.04</v>
      </c>
      <c r="F191" s="20">
        <v>1.31</v>
      </c>
      <c r="G191" s="20">
        <v>0.65</v>
      </c>
      <c r="H191" s="30" t="s">
        <v>74</v>
      </c>
      <c r="I191" s="20">
        <f t="shared" si="16"/>
        <v>1.4528612693807601</v>
      </c>
      <c r="J191" s="20">
        <f t="shared" si="17"/>
        <v>8.842479997293081</v>
      </c>
      <c r="K191" s="20">
        <v>11.081431820000001</v>
      </c>
      <c r="L191" s="20">
        <f t="shared" si="18"/>
        <v>-25.320405852117531</v>
      </c>
    </row>
    <row r="192" spans="1:12">
      <c r="A192" s="48"/>
      <c r="B192" s="20">
        <v>1.6</v>
      </c>
      <c r="C192" s="20">
        <v>0.8</v>
      </c>
      <c r="D192" s="20">
        <v>2</v>
      </c>
      <c r="E192" s="20">
        <v>0.04</v>
      </c>
      <c r="F192" s="20">
        <v>1.31</v>
      </c>
      <c r="G192" s="20">
        <v>0.66</v>
      </c>
      <c r="H192" s="30" t="s">
        <v>75</v>
      </c>
      <c r="I192" s="20">
        <f t="shared" si="16"/>
        <v>1.45248099300024</v>
      </c>
      <c r="J192" s="20">
        <f t="shared" si="17"/>
        <v>8.0451649342777998</v>
      </c>
      <c r="K192" s="20">
        <v>9.7798749469999997</v>
      </c>
      <c r="L192" s="20">
        <f t="shared" si="18"/>
        <v>-21.562143559433711</v>
      </c>
    </row>
    <row r="193" spans="1:12">
      <c r="A193" s="48"/>
      <c r="B193" s="20">
        <v>1.6</v>
      </c>
      <c r="C193" s="20">
        <v>0.8</v>
      </c>
      <c r="D193" s="20">
        <v>2</v>
      </c>
      <c r="E193" s="20">
        <v>0.04</v>
      </c>
      <c r="F193" s="20">
        <v>1.31</v>
      </c>
      <c r="G193" s="20">
        <v>0.67</v>
      </c>
      <c r="H193" s="30" t="s">
        <v>76</v>
      </c>
      <c r="I193" s="20">
        <f t="shared" si="16"/>
        <v>1.4521089850334501</v>
      </c>
      <c r="J193" s="20">
        <f t="shared" si="17"/>
        <v>7.4801523985336482</v>
      </c>
      <c r="K193" s="20">
        <v>8.8742455010000008</v>
      </c>
      <c r="L193" s="20">
        <f t="shared" si="18"/>
        <v>-18.637228604321482</v>
      </c>
    </row>
    <row r="194" spans="1:12">
      <c r="A194" s="48"/>
      <c r="B194" s="20">
        <v>1.6</v>
      </c>
      <c r="C194" s="20">
        <v>0.8</v>
      </c>
      <c r="D194" s="20">
        <v>2</v>
      </c>
      <c r="E194" s="20">
        <v>0.04</v>
      </c>
      <c r="F194" s="20">
        <v>1.31</v>
      </c>
      <c r="G194" s="20">
        <v>0.68</v>
      </c>
      <c r="H194" s="30" t="s">
        <v>77</v>
      </c>
      <c r="I194" s="20">
        <f t="shared" si="16"/>
        <v>1.45174456367402</v>
      </c>
      <c r="J194" s="20">
        <f t="shared" si="17"/>
        <v>7.0769920041646381</v>
      </c>
      <c r="K194" s="20">
        <v>8.2316138199999997</v>
      </c>
      <c r="L194" s="20">
        <f t="shared" si="18"/>
        <v>-16.315149362269942</v>
      </c>
    </row>
    <row r="195" spans="1:12">
      <c r="A195" s="48"/>
      <c r="B195" s="20">
        <v>1.6</v>
      </c>
      <c r="C195" s="20">
        <v>0.8</v>
      </c>
      <c r="D195" s="20">
        <v>2</v>
      </c>
      <c r="E195" s="20">
        <v>0.04</v>
      </c>
      <c r="F195" s="20">
        <v>1.31</v>
      </c>
      <c r="G195" s="20">
        <v>0.69</v>
      </c>
      <c r="H195" s="30" t="s">
        <v>78</v>
      </c>
      <c r="I195" s="20">
        <f t="shared" si="16"/>
        <v>1.45138710855477</v>
      </c>
      <c r="J195" s="20">
        <f t="shared" si="17"/>
        <v>6.7910444278839357</v>
      </c>
      <c r="K195" s="20">
        <v>7.7716280580000001</v>
      </c>
      <c r="L195" s="20">
        <f t="shared" si="18"/>
        <v>-14.439364084997022</v>
      </c>
    </row>
    <row r="196" spans="1:12">
      <c r="A196" s="48"/>
      <c r="B196" s="20">
        <v>1.6</v>
      </c>
      <c r="C196" s="20">
        <v>0.8</v>
      </c>
      <c r="D196" s="20">
        <v>2</v>
      </c>
      <c r="E196" s="20">
        <v>0.04</v>
      </c>
      <c r="F196" s="20">
        <v>1.31</v>
      </c>
      <c r="G196" s="20">
        <v>0.7</v>
      </c>
      <c r="H196" s="30" t="s">
        <v>79</v>
      </c>
      <c r="I196" s="20">
        <f t="shared" si="16"/>
        <v>1.4510360524225601</v>
      </c>
      <c r="J196" s="20">
        <f t="shared" si="17"/>
        <v>6.5929640273931742</v>
      </c>
      <c r="K196" s="20">
        <v>7.4435174169999998</v>
      </c>
      <c r="L196" s="20">
        <f t="shared" si="18"/>
        <v>-12.900925684909737</v>
      </c>
    </row>
    <row r="197" spans="1:12">
      <c r="A197" s="48"/>
      <c r="B197" s="20">
        <v>1.6</v>
      </c>
      <c r="C197" s="20">
        <v>0.8</v>
      </c>
      <c r="D197" s="20">
        <v>2</v>
      </c>
      <c r="E197" s="20">
        <v>0.04</v>
      </c>
      <c r="F197" s="20">
        <v>1.31</v>
      </c>
      <c r="G197" s="20">
        <v>0.71</v>
      </c>
      <c r="H197" s="30" t="s">
        <v>80</v>
      </c>
      <c r="I197" s="20">
        <f t="shared" si="16"/>
        <v>1.4506908743553699</v>
      </c>
      <c r="J197" s="20">
        <f t="shared" si="17"/>
        <v>6.462836990641633</v>
      </c>
      <c r="K197" s="20">
        <v>7.2139643790000001</v>
      </c>
      <c r="L197" s="20">
        <f t="shared" si="18"/>
        <v>-11.622254892797393</v>
      </c>
    </row>
    <row r="198" spans="1:12">
      <c r="A198" s="48"/>
      <c r="B198" s="20">
        <v>1.6</v>
      </c>
      <c r="C198" s="20">
        <v>0.8</v>
      </c>
      <c r="D198" s="20">
        <v>2</v>
      </c>
      <c r="E198" s="20">
        <v>0.04</v>
      </c>
      <c r="F198" s="20">
        <v>1.31</v>
      </c>
      <c r="G198" s="20">
        <v>0.72</v>
      </c>
      <c r="H198" s="30" t="s">
        <v>81</v>
      </c>
      <c r="I198" s="20">
        <f t="shared" si="16"/>
        <v>1.4503510942231099</v>
      </c>
      <c r="J198" s="20">
        <f t="shared" si="17"/>
        <v>6.3867696167635453</v>
      </c>
      <c r="K198" s="20">
        <v>7.0603808460000002</v>
      </c>
      <c r="L198" s="20">
        <f t="shared" si="18"/>
        <v>-10.546978670851182</v>
      </c>
    </row>
    <row r="199" spans="1:12">
      <c r="A199" s="48"/>
      <c r="B199" s="20">
        <v>1.6</v>
      </c>
      <c r="C199" s="20">
        <v>0.8</v>
      </c>
      <c r="D199" s="20">
        <v>2</v>
      </c>
      <c r="E199" s="20">
        <v>0.04</v>
      </c>
      <c r="F199" s="20">
        <v>1.31</v>
      </c>
      <c r="G199" s="20">
        <v>0.73</v>
      </c>
      <c r="H199" s="30" t="s">
        <v>82</v>
      </c>
      <c r="I199" s="20">
        <f t="shared" si="16"/>
        <v>1.45001626811127</v>
      </c>
      <c r="J199" s="20">
        <f t="shared" si="17"/>
        <v>6.354882810368939</v>
      </c>
      <c r="K199" s="20">
        <v>6.9670556870000002</v>
      </c>
      <c r="L199" s="20">
        <f t="shared" si="18"/>
        <v>-9.6331103955561517</v>
      </c>
    </row>
    <row r="200" spans="1:12">
      <c r="A200" s="48"/>
      <c r="B200" s="20">
        <v>1.6</v>
      </c>
      <c r="C200" s="20">
        <v>0.8</v>
      </c>
      <c r="D200" s="20">
        <v>2</v>
      </c>
      <c r="E200" s="20">
        <v>0.04</v>
      </c>
      <c r="F200" s="20">
        <v>1.31</v>
      </c>
      <c r="G200" s="20">
        <v>0.74</v>
      </c>
      <c r="H200" s="30" t="s">
        <v>83</v>
      </c>
      <c r="I200" s="20">
        <f t="shared" si="16"/>
        <v>1.44968598458763</v>
      </c>
      <c r="J200" s="20">
        <f t="shared" si="17"/>
        <v>6.3600307185193445</v>
      </c>
      <c r="K200" s="20">
        <v>6.922841687</v>
      </c>
      <c r="L200" s="20">
        <f t="shared" si="18"/>
        <v>-8.849186322981808</v>
      </c>
    </row>
    <row r="201" spans="1:12">
      <c r="A201" s="48"/>
      <c r="B201" s="20">
        <v>1.6</v>
      </c>
      <c r="C201" s="20">
        <v>0.8</v>
      </c>
      <c r="D201" s="20">
        <v>2</v>
      </c>
      <c r="E201" s="20">
        <v>0.04</v>
      </c>
      <c r="F201" s="20">
        <v>1.31</v>
      </c>
      <c r="G201" s="20">
        <v>0.75</v>
      </c>
      <c r="H201" s="30" t="s">
        <v>84</v>
      </c>
      <c r="I201" s="20">
        <f t="shared" si="16"/>
        <v>1.4493598614749901</v>
      </c>
      <c r="J201" s="20">
        <f t="shared" si="17"/>
        <v>6.3969079116650578</v>
      </c>
      <c r="K201" s="20">
        <v>6.9196255410000003</v>
      </c>
      <c r="L201" s="20">
        <f t="shared" si="18"/>
        <v>-8.1714108840263702</v>
      </c>
    </row>
    <row r="202" spans="1:12">
      <c r="A202" s="48"/>
      <c r="B202" s="20">
        <v>1.6</v>
      </c>
      <c r="C202" s="20">
        <v>0.8</v>
      </c>
      <c r="D202" s="20">
        <v>2</v>
      </c>
      <c r="E202" s="20">
        <v>0.04</v>
      </c>
      <c r="F202" s="20">
        <v>1.31</v>
      </c>
      <c r="G202" s="20">
        <v>0.76</v>
      </c>
      <c r="H202" s="30" t="s">
        <v>85</v>
      </c>
      <c r="I202" s="20">
        <f t="shared" si="16"/>
        <v>1.4490375427481099</v>
      </c>
      <c r="J202" s="20">
        <f t="shared" si="17"/>
        <v>6.4615676419931409</v>
      </c>
      <c r="K202" s="20">
        <v>6.9513644030000004</v>
      </c>
      <c r="L202" s="20">
        <f t="shared" si="18"/>
        <v>-7.5801537358165971</v>
      </c>
    </row>
    <row r="203" spans="1:12">
      <c r="A203" s="48"/>
      <c r="B203" s="20">
        <v>1.6</v>
      </c>
      <c r="C203" s="20">
        <v>0.8</v>
      </c>
      <c r="D203" s="20">
        <v>2</v>
      </c>
      <c r="E203" s="20">
        <v>0.04</v>
      </c>
      <c r="F203" s="20">
        <v>1.31</v>
      </c>
      <c r="G203" s="20">
        <v>0.77</v>
      </c>
      <c r="H203" s="30" t="s">
        <v>86</v>
      </c>
      <c r="I203" s="20">
        <f t="shared" si="16"/>
        <v>1.4487186964809999</v>
      </c>
      <c r="J203" s="20">
        <f t="shared" si="17"/>
        <v>6.5512731313014374</v>
      </c>
      <c r="K203" s="20">
        <v>7.0138273160000004</v>
      </c>
      <c r="L203" s="20">
        <f t="shared" si="18"/>
        <v>-7.0605235872172338</v>
      </c>
    </row>
    <row r="204" spans="1:12">
      <c r="A204" s="48"/>
      <c r="B204" s="20">
        <v>1.6</v>
      </c>
      <c r="C204" s="20">
        <v>0.8</v>
      </c>
      <c r="D204" s="20">
        <v>2</v>
      </c>
      <c r="E204" s="20">
        <v>0.04</v>
      </c>
      <c r="F204" s="20">
        <v>1.31</v>
      </c>
      <c r="G204" s="20">
        <v>0.78</v>
      </c>
      <c r="H204" s="30" t="s">
        <v>87</v>
      </c>
      <c r="I204" s="20">
        <f t="shared" si="16"/>
        <v>1.4484030125451099</v>
      </c>
      <c r="J204" s="20">
        <f t="shared" si="17"/>
        <v>6.6640967732158449</v>
      </c>
      <c r="K204" s="20">
        <v>7.1039253589999998</v>
      </c>
      <c r="L204" s="20">
        <f t="shared" si="18"/>
        <v>-6.5999729708593335</v>
      </c>
    </row>
    <row r="205" spans="1:12">
      <c r="A205" s="48"/>
      <c r="B205" s="20">
        <v>1.6</v>
      </c>
      <c r="C205" s="20">
        <v>0.8</v>
      </c>
      <c r="D205" s="20">
        <v>2</v>
      </c>
      <c r="E205" s="20">
        <v>0.04</v>
      </c>
      <c r="F205" s="20">
        <v>1.31</v>
      </c>
      <c r="G205" s="20">
        <v>0.79</v>
      </c>
      <c r="H205" s="30" t="s">
        <v>88</v>
      </c>
      <c r="I205" s="20">
        <f t="shared" si="16"/>
        <v>1.4480902011036101</v>
      </c>
      <c r="J205" s="20">
        <f t="shared" si="17"/>
        <v>6.7989825453837849</v>
      </c>
      <c r="K205" s="20">
        <v>7.219687886</v>
      </c>
      <c r="L205" s="20">
        <f t="shared" si="18"/>
        <v>-6.1877690935073204</v>
      </c>
    </row>
    <row r="206" spans="1:12">
      <c r="A206" s="48"/>
      <c r="B206" s="20">
        <v>1.6</v>
      </c>
      <c r="C206" s="20">
        <v>0.8</v>
      </c>
      <c r="D206" s="20">
        <v>2</v>
      </c>
      <c r="E206" s="20">
        <v>0.04</v>
      </c>
      <c r="F206" s="20">
        <v>1.31</v>
      </c>
      <c r="G206" s="20">
        <v>0.8</v>
      </c>
      <c r="H206" s="30" t="s">
        <v>89</v>
      </c>
      <c r="I206" s="20">
        <f t="shared" si="16"/>
        <v>1.44777999125338</v>
      </c>
      <c r="J206" s="20">
        <f t="shared" si="17"/>
        <v>6.955692174303536</v>
      </c>
      <c r="K206" s="20">
        <v>7.360043557</v>
      </c>
      <c r="L206" s="20">
        <f t="shared" si="18"/>
        <v>-5.8132443553247253</v>
      </c>
    </row>
    <row r="207" spans="1:12" s="22" customFormat="1" ht="16.5">
      <c r="A207" s="47">
        <v>6</v>
      </c>
      <c r="B207" s="4">
        <v>1.4</v>
      </c>
      <c r="C207" s="4">
        <v>0.8</v>
      </c>
      <c r="D207" s="4">
        <v>2</v>
      </c>
      <c r="E207" s="4">
        <v>0.04</v>
      </c>
      <c r="F207" s="4">
        <v>1.31</v>
      </c>
      <c r="G207" s="4">
        <v>0.4</v>
      </c>
      <c r="H207" s="3" t="s">
        <v>90</v>
      </c>
      <c r="I207" s="4">
        <f t="shared" si="16"/>
        <v>1.4687750513690501</v>
      </c>
      <c r="J207" s="4">
        <f t="shared" si="17"/>
        <v>3.6038124212013414</v>
      </c>
      <c r="K207" s="4">
        <v>3.2220601270000002</v>
      </c>
      <c r="L207" s="4">
        <f t="shared" si="18"/>
        <v>10.593012332037052</v>
      </c>
    </row>
    <row r="208" spans="1:12">
      <c r="A208" s="48"/>
      <c r="B208" s="20">
        <v>1.4</v>
      </c>
      <c r="C208" s="20">
        <v>0.8</v>
      </c>
      <c r="D208" s="20">
        <v>2</v>
      </c>
      <c r="E208" s="20">
        <v>0.04</v>
      </c>
      <c r="F208" s="20">
        <v>1.31</v>
      </c>
      <c r="G208" s="20">
        <v>0.41</v>
      </c>
      <c r="H208" s="30" t="s">
        <v>91</v>
      </c>
      <c r="I208" s="20">
        <f t="shared" si="16"/>
        <v>1.4676572827341801</v>
      </c>
      <c r="J208" s="20">
        <f t="shared" si="17"/>
        <v>5.4108211157531949</v>
      </c>
      <c r="K208" s="20">
        <v>4.7203897589999997</v>
      </c>
      <c r="L208" s="20">
        <f t="shared" si="18"/>
        <v>12.76019557813613</v>
      </c>
    </row>
    <row r="209" spans="1:12">
      <c r="A209" s="48"/>
      <c r="B209" s="20">
        <v>1.4</v>
      </c>
      <c r="C209" s="20">
        <v>0.8</v>
      </c>
      <c r="D209" s="20">
        <v>2</v>
      </c>
      <c r="E209" s="20">
        <v>0.04</v>
      </c>
      <c r="F209" s="20">
        <v>1.31</v>
      </c>
      <c r="G209" s="20">
        <v>0.42</v>
      </c>
      <c r="H209" s="30" t="s">
        <v>92</v>
      </c>
      <c r="I209" s="20">
        <f t="shared" si="16"/>
        <v>1.4666157913412099</v>
      </c>
      <c r="J209" s="20">
        <f t="shared" si="17"/>
        <v>7.5870069127325559</v>
      </c>
      <c r="K209" s="20">
        <v>6.7493715559999998</v>
      </c>
      <c r="L209" s="20">
        <f t="shared" si="18"/>
        <v>11.040392691969634</v>
      </c>
    </row>
    <row r="210" spans="1:12">
      <c r="A210" s="48"/>
      <c r="B210" s="20">
        <v>1.4</v>
      </c>
      <c r="C210" s="20">
        <v>0.8</v>
      </c>
      <c r="D210" s="20">
        <v>2</v>
      </c>
      <c r="E210" s="20">
        <v>0.04</v>
      </c>
      <c r="F210" s="20">
        <v>1.31</v>
      </c>
      <c r="G210" s="20">
        <v>0.43</v>
      </c>
      <c r="H210" s="30" t="s">
        <v>93</v>
      </c>
      <c r="I210" s="20">
        <f t="shared" si="16"/>
        <v>1.4656426266372899</v>
      </c>
      <c r="J210" s="20">
        <f t="shared" si="17"/>
        <v>9.2562488120995425</v>
      </c>
      <c r="K210" s="20">
        <v>8.6754411870000006</v>
      </c>
      <c r="L210" s="20">
        <f t="shared" si="18"/>
        <v>6.2747624538822295</v>
      </c>
    </row>
    <row r="211" spans="1:12">
      <c r="A211" s="48"/>
      <c r="B211" s="20">
        <v>1.4</v>
      </c>
      <c r="C211" s="20">
        <v>0.8</v>
      </c>
      <c r="D211" s="20">
        <v>2</v>
      </c>
      <c r="E211" s="20">
        <v>0.04</v>
      </c>
      <c r="F211" s="20">
        <v>1.31</v>
      </c>
      <c r="G211" s="20">
        <v>0.44</v>
      </c>
      <c r="H211" s="30" t="s">
        <v>94</v>
      </c>
      <c r="I211" s="20">
        <f t="shared" si="16"/>
        <v>1.4647303048742599</v>
      </c>
      <c r="J211" s="20">
        <f t="shared" si="17"/>
        <v>10.576952328465005</v>
      </c>
      <c r="K211" s="20">
        <v>10.24612057</v>
      </c>
      <c r="L211" s="20">
        <f t="shared" si="18"/>
        <v>3.1278552478170889</v>
      </c>
    </row>
    <row r="212" spans="1:12">
      <c r="A212" s="48"/>
      <c r="B212" s="20">
        <v>1.4</v>
      </c>
      <c r="C212" s="20">
        <v>0.8</v>
      </c>
      <c r="D212" s="20">
        <v>2</v>
      </c>
      <c r="E212" s="20">
        <v>0.04</v>
      </c>
      <c r="F212" s="20">
        <v>1.31</v>
      </c>
      <c r="G212" s="20">
        <v>0.45</v>
      </c>
      <c r="H212" s="30" t="s">
        <v>95</v>
      </c>
      <c r="I212" s="20">
        <f t="shared" si="16"/>
        <v>1.4638728825088101</v>
      </c>
      <c r="J212" s="20">
        <f t="shared" si="17"/>
        <v>12.170407801511832</v>
      </c>
      <c r="K212" s="20">
        <v>11.898215029999999</v>
      </c>
      <c r="L212" s="20">
        <f t="shared" si="18"/>
        <v>2.2365131551139998</v>
      </c>
    </row>
    <row r="213" spans="1:12">
      <c r="A213" s="48"/>
      <c r="B213" s="20">
        <v>1.4</v>
      </c>
      <c r="C213" s="20">
        <v>0.8</v>
      </c>
      <c r="D213" s="20">
        <v>2</v>
      </c>
      <c r="E213" s="20">
        <v>0.04</v>
      </c>
      <c r="F213" s="20">
        <v>1.31</v>
      </c>
      <c r="G213" s="20">
        <v>0.46</v>
      </c>
      <c r="H213" s="30" t="s">
        <v>96</v>
      </c>
      <c r="I213" s="20">
        <f t="shared" si="16"/>
        <v>1.46306545674518</v>
      </c>
      <c r="J213" s="20">
        <f t="shared" si="17"/>
        <v>14.03237558232458</v>
      </c>
      <c r="K213" s="20">
        <v>13.71255468</v>
      </c>
      <c r="L213" s="20">
        <f t="shared" si="18"/>
        <v>2.2791643542340143</v>
      </c>
    </row>
    <row r="214" spans="1:12">
      <c r="A214" s="48"/>
      <c r="B214" s="20">
        <v>1.4</v>
      </c>
      <c r="C214" s="20">
        <v>0.8</v>
      </c>
      <c r="D214" s="20">
        <v>2</v>
      </c>
      <c r="E214" s="20">
        <v>0.04</v>
      </c>
      <c r="F214" s="20">
        <v>1.31</v>
      </c>
      <c r="G214" s="20">
        <v>0.47</v>
      </c>
      <c r="H214" s="30" t="s">
        <v>97</v>
      </c>
      <c r="I214" s="20">
        <f t="shared" si="16"/>
        <v>1.4623035189777001</v>
      </c>
      <c r="J214" s="20">
        <f t="shared" si="17"/>
        <v>15.775975212070049</v>
      </c>
      <c r="K214" s="20">
        <v>15.366071760000001</v>
      </c>
      <c r="L214" s="20">
        <f t="shared" si="18"/>
        <v>2.5982764714059359</v>
      </c>
    </row>
    <row r="215" spans="1:12">
      <c r="A215" s="48"/>
      <c r="B215" s="20">
        <v>1.4</v>
      </c>
      <c r="C215" s="20">
        <v>0.8</v>
      </c>
      <c r="D215" s="20">
        <v>2</v>
      </c>
      <c r="E215" s="20">
        <v>0.04</v>
      </c>
      <c r="F215" s="20">
        <v>1.31</v>
      </c>
      <c r="G215" s="20">
        <v>0.48</v>
      </c>
      <c r="H215" s="30" t="s">
        <v>98</v>
      </c>
      <c r="I215" s="20">
        <f t="shared" si="16"/>
        <v>1.46158283492692</v>
      </c>
      <c r="J215" s="20">
        <f t="shared" si="17"/>
        <v>16.96412032324497</v>
      </c>
      <c r="K215" s="20">
        <v>16.45666791</v>
      </c>
      <c r="L215" s="20">
        <f t="shared" si="18"/>
        <v>2.9913275995197726</v>
      </c>
    </row>
    <row r="216" spans="1:12">
      <c r="A216" s="48"/>
      <c r="B216" s="20">
        <v>1.4</v>
      </c>
      <c r="C216" s="20">
        <v>0.8</v>
      </c>
      <c r="D216" s="20">
        <v>2</v>
      </c>
      <c r="E216" s="20">
        <v>0.04</v>
      </c>
      <c r="F216" s="20">
        <v>1.31</v>
      </c>
      <c r="G216" s="20">
        <v>0.49</v>
      </c>
      <c r="H216" s="30" t="s">
        <v>99</v>
      </c>
      <c r="I216" s="20">
        <f t="shared" si="16"/>
        <v>1.46089927759617</v>
      </c>
      <c r="J216" s="20">
        <f t="shared" si="17"/>
        <v>17.190584772621758</v>
      </c>
      <c r="K216" s="20">
        <v>16.58086097</v>
      </c>
      <c r="L216" s="20">
        <f t="shared" si="18"/>
        <v>3.5468473625913099</v>
      </c>
    </row>
    <row r="217" spans="1:12">
      <c r="A217" s="48"/>
      <c r="B217" s="20">
        <v>1.4</v>
      </c>
      <c r="C217" s="20">
        <v>0.8</v>
      </c>
      <c r="D217" s="20">
        <v>2</v>
      </c>
      <c r="E217" s="20">
        <v>0.04</v>
      </c>
      <c r="F217" s="20">
        <v>1.31</v>
      </c>
      <c r="G217" s="20">
        <v>0.5</v>
      </c>
      <c r="H217" s="30" t="s">
        <v>100</v>
      </c>
      <c r="I217" s="20">
        <f t="shared" si="16"/>
        <v>1.4602487250112199</v>
      </c>
      <c r="J217" s="20">
        <f t="shared" si="17"/>
        <v>16.575425657717602</v>
      </c>
      <c r="K217" s="20">
        <v>15.806362760000001</v>
      </c>
      <c r="L217" s="20">
        <f t="shared" si="18"/>
        <v>4.6397776660385306</v>
      </c>
    </row>
    <row r="218" spans="1:12">
      <c r="A218" s="48"/>
      <c r="B218" s="20">
        <v>1.4</v>
      </c>
      <c r="C218" s="20">
        <v>0.8</v>
      </c>
      <c r="D218" s="20">
        <v>2</v>
      </c>
      <c r="E218" s="20">
        <v>0.04</v>
      </c>
      <c r="F218" s="20">
        <v>1.31</v>
      </c>
      <c r="G218" s="20">
        <v>0.51</v>
      </c>
      <c r="H218" s="30" t="s">
        <v>101</v>
      </c>
      <c r="I218" s="20">
        <f t="shared" si="16"/>
        <v>1.4596276373727599</v>
      </c>
      <c r="J218" s="20">
        <f t="shared" si="17"/>
        <v>15.933727774638072</v>
      </c>
      <c r="K218" s="20">
        <v>14.86592177</v>
      </c>
      <c r="L218" s="20">
        <f t="shared" si="18"/>
        <v>6.7015454245284225</v>
      </c>
    </row>
    <row r="219" spans="1:12">
      <c r="A219" s="48"/>
      <c r="B219" s="20">
        <v>1.4</v>
      </c>
      <c r="C219" s="20">
        <v>0.8</v>
      </c>
      <c r="D219" s="20">
        <v>2</v>
      </c>
      <c r="E219" s="20">
        <v>0.04</v>
      </c>
      <c r="F219" s="20">
        <v>1.31</v>
      </c>
      <c r="G219" s="20">
        <v>0.52</v>
      </c>
      <c r="H219" s="30" t="s">
        <v>102</v>
      </c>
      <c r="I219" s="20">
        <f t="shared" si="16"/>
        <v>1.4590332866714599</v>
      </c>
      <c r="J219" s="20">
        <f t="shared" si="17"/>
        <v>16.172722509656221</v>
      </c>
      <c r="K219" s="20">
        <v>14.547300330000001</v>
      </c>
      <c r="L219" s="20">
        <f t="shared" si="18"/>
        <v>10.050393053400457</v>
      </c>
    </row>
    <row r="220" spans="1:12">
      <c r="A220" s="48"/>
      <c r="B220" s="20">
        <v>1.4</v>
      </c>
      <c r="C220" s="20">
        <v>0.8</v>
      </c>
      <c r="D220" s="20">
        <v>2</v>
      </c>
      <c r="E220" s="20">
        <v>0.04</v>
      </c>
      <c r="F220" s="20">
        <v>1.31</v>
      </c>
      <c r="G220" s="20">
        <v>0.53</v>
      </c>
      <c r="H220" s="30" t="s">
        <v>103</v>
      </c>
      <c r="I220" s="20">
        <f t="shared" si="16"/>
        <v>1.45846339606888</v>
      </c>
      <c r="J220" s="20">
        <f t="shared" si="17"/>
        <v>18.139919072556026</v>
      </c>
      <c r="K220" s="20">
        <v>15.45308414</v>
      </c>
      <c r="L220" s="20">
        <f t="shared" si="18"/>
        <v>14.811725023740333</v>
      </c>
    </row>
    <row r="221" spans="1:12">
      <c r="A221" s="48"/>
      <c r="B221" s="20">
        <v>1.4</v>
      </c>
      <c r="C221" s="20">
        <v>0.8</v>
      </c>
      <c r="D221" s="20">
        <v>2</v>
      </c>
      <c r="E221" s="20">
        <v>0.04</v>
      </c>
      <c r="F221" s="20">
        <v>1.31</v>
      </c>
      <c r="G221" s="20">
        <v>0.54</v>
      </c>
      <c r="H221" s="30" t="s">
        <v>104</v>
      </c>
      <c r="I221" s="20">
        <f t="shared" si="16"/>
        <v>1.4579160958809301</v>
      </c>
      <c r="J221" s="20">
        <f t="shared" si="17"/>
        <v>23.129828316351393</v>
      </c>
      <c r="K221" s="20">
        <v>18.351306709999999</v>
      </c>
      <c r="L221" s="20">
        <f t="shared" si="18"/>
        <v>20.659563663830859</v>
      </c>
    </row>
    <row r="222" spans="1:12">
      <c r="A222" s="48"/>
      <c r="B222" s="20">
        <v>1.4</v>
      </c>
      <c r="C222" s="20">
        <v>0.8</v>
      </c>
      <c r="D222" s="20">
        <v>2</v>
      </c>
      <c r="E222" s="20">
        <v>0.04</v>
      </c>
      <c r="F222" s="20">
        <v>1.31</v>
      </c>
      <c r="G222" s="20">
        <v>0.55000000000000004</v>
      </c>
      <c r="H222" s="30" t="s">
        <v>105</v>
      </c>
      <c r="I222" s="20">
        <f t="shared" si="16"/>
        <v>1.45739103992342</v>
      </c>
      <c r="J222" s="20">
        <f t="shared" si="17"/>
        <v>33.569835077464425</v>
      </c>
      <c r="K222" s="20">
        <v>24.81391477</v>
      </c>
      <c r="L222" s="20">
        <f t="shared" si="18"/>
        <v>26.082702781409587</v>
      </c>
    </row>
    <row r="223" spans="1:12">
      <c r="A223" s="48"/>
      <c r="B223" s="20">
        <v>1.4</v>
      </c>
      <c r="C223" s="20">
        <v>0.8</v>
      </c>
      <c r="D223" s="20">
        <v>2</v>
      </c>
      <c r="E223" s="20">
        <v>0.04</v>
      </c>
      <c r="F223" s="20">
        <v>1.31</v>
      </c>
      <c r="G223" s="20">
        <v>0.56000000000000005</v>
      </c>
      <c r="H223" s="30" t="s">
        <v>106</v>
      </c>
      <c r="I223" s="20">
        <f t="shared" si="16"/>
        <v>1.45689340480277</v>
      </c>
      <c r="J223" s="20">
        <f t="shared" si="17"/>
        <v>51.604458044169114</v>
      </c>
      <c r="K223" s="20">
        <v>38.063676890000004</v>
      </c>
      <c r="L223" s="20">
        <f t="shared" si="18"/>
        <v>26.23955694405187</v>
      </c>
    </row>
    <row r="224" spans="1:12">
      <c r="A224" s="48"/>
      <c r="B224" s="7">
        <v>1.4</v>
      </c>
      <c r="C224" s="7">
        <v>0.8</v>
      </c>
      <c r="D224" s="7">
        <v>2</v>
      </c>
      <c r="E224" s="7">
        <v>0.04</v>
      </c>
      <c r="F224" s="7">
        <v>1.31</v>
      </c>
      <c r="G224" s="7">
        <v>0.56999999999999995</v>
      </c>
      <c r="H224" s="6" t="s">
        <v>107</v>
      </c>
      <c r="I224" s="7">
        <f t="shared" si="16"/>
        <v>1.4564343260405801</v>
      </c>
      <c r="J224" s="7">
        <f t="shared" si="17"/>
        <v>66.055957611290651</v>
      </c>
      <c r="K224" s="20">
        <v>61.462773980000001</v>
      </c>
      <c r="L224" s="20">
        <f t="shared" si="18"/>
        <v>6.9534736871418206</v>
      </c>
    </row>
    <row r="225" spans="1:12">
      <c r="A225" s="48"/>
      <c r="B225" s="20">
        <v>1.4</v>
      </c>
      <c r="C225" s="20">
        <v>0.8</v>
      </c>
      <c r="D225" s="20">
        <v>2</v>
      </c>
      <c r="E225" s="20">
        <v>0.04</v>
      </c>
      <c r="F225" s="20">
        <v>1.31</v>
      </c>
      <c r="G225" s="20">
        <v>0.57999999999999996</v>
      </c>
      <c r="H225" s="30" t="s">
        <v>108</v>
      </c>
      <c r="I225" s="20">
        <f t="shared" si="16"/>
        <v>1.45599580717069</v>
      </c>
      <c r="J225" s="20">
        <f t="shared" si="17"/>
        <v>54.743254268891135</v>
      </c>
      <c r="K225" s="20">
        <v>80.987764540000001</v>
      </c>
      <c r="L225" s="20">
        <f t="shared" si="18"/>
        <v>-47.941085384145296</v>
      </c>
    </row>
    <row r="226" spans="1:12">
      <c r="A226" s="48"/>
      <c r="B226" s="20">
        <v>1.4</v>
      </c>
      <c r="C226" s="20">
        <v>0.8</v>
      </c>
      <c r="D226" s="20">
        <v>2</v>
      </c>
      <c r="E226" s="20">
        <v>0.04</v>
      </c>
      <c r="F226" s="20">
        <v>1.31</v>
      </c>
      <c r="G226" s="20">
        <v>0.59</v>
      </c>
      <c r="H226" s="30" t="s">
        <v>109</v>
      </c>
      <c r="I226" s="20">
        <f t="shared" si="16"/>
        <v>1.4555528118093</v>
      </c>
      <c r="J226" s="20">
        <f t="shared" si="17"/>
        <v>35.920063626136141</v>
      </c>
      <c r="K226" s="20">
        <v>65.307907900000004</v>
      </c>
      <c r="L226" s="20">
        <f t="shared" si="18"/>
        <v>-81.814566309622833</v>
      </c>
    </row>
    <row r="227" spans="1:12">
      <c r="A227" s="48"/>
      <c r="B227" s="20">
        <v>1.4</v>
      </c>
      <c r="C227" s="20">
        <v>0.8</v>
      </c>
      <c r="D227" s="20">
        <v>2</v>
      </c>
      <c r="E227" s="20">
        <v>0.04</v>
      </c>
      <c r="F227" s="20">
        <v>1.31</v>
      </c>
      <c r="G227" s="20">
        <v>0.6</v>
      </c>
      <c r="H227" s="30" t="s">
        <v>110</v>
      </c>
      <c r="I227" s="20">
        <f t="shared" si="16"/>
        <v>1.4551144618095999</v>
      </c>
      <c r="J227" s="20">
        <f t="shared" si="17"/>
        <v>23.888349905028633</v>
      </c>
      <c r="K227" s="20">
        <v>41.464535869999999</v>
      </c>
      <c r="L227" s="20">
        <f t="shared" si="18"/>
        <v>-73.576391985414944</v>
      </c>
    </row>
    <row r="228" spans="1:12">
      <c r="A228" s="48"/>
      <c r="B228" s="20">
        <v>1.4</v>
      </c>
      <c r="C228" s="20">
        <v>0.8</v>
      </c>
      <c r="D228" s="20">
        <v>2</v>
      </c>
      <c r="E228" s="20">
        <v>0.04</v>
      </c>
      <c r="F228" s="20">
        <v>1.31</v>
      </c>
      <c r="G228" s="20">
        <v>0.61</v>
      </c>
      <c r="H228" s="30" t="s">
        <v>111</v>
      </c>
      <c r="I228" s="20">
        <f t="shared" si="16"/>
        <v>1.4546875020158301</v>
      </c>
      <c r="J228" s="20">
        <f t="shared" si="17"/>
        <v>17.14488933644834</v>
      </c>
      <c r="K228" s="20">
        <v>27.098247260000001</v>
      </c>
      <c r="L228" s="20">
        <f t="shared" si="18"/>
        <v>-58.054372520164392</v>
      </c>
    </row>
    <row r="229" spans="1:12">
      <c r="A229" s="48"/>
      <c r="B229" s="20">
        <v>1.4</v>
      </c>
      <c r="C229" s="20">
        <v>0.8</v>
      </c>
      <c r="D229" s="20">
        <v>2</v>
      </c>
      <c r="E229" s="20">
        <v>0.04</v>
      </c>
      <c r="F229" s="20">
        <v>1.31</v>
      </c>
      <c r="G229" s="20">
        <v>0.62</v>
      </c>
      <c r="H229" s="30" t="s">
        <v>112</v>
      </c>
      <c r="I229" s="20">
        <f t="shared" si="16"/>
        <v>1.4542729181554599</v>
      </c>
      <c r="J229" s="20">
        <f t="shared" si="17"/>
        <v>13.232389838833958</v>
      </c>
      <c r="K229" s="20">
        <v>19.26580981</v>
      </c>
      <c r="L229" s="20">
        <f t="shared" si="18"/>
        <v>-45.595845079014907</v>
      </c>
    </row>
    <row r="230" spans="1:12">
      <c r="A230" s="48"/>
      <c r="B230" s="20">
        <v>1.4</v>
      </c>
      <c r="C230" s="20">
        <v>0.8</v>
      </c>
      <c r="D230" s="20">
        <v>2</v>
      </c>
      <c r="E230" s="20">
        <v>0.04</v>
      </c>
      <c r="F230" s="20">
        <v>1.31</v>
      </c>
      <c r="G230" s="20">
        <v>0.63</v>
      </c>
      <c r="H230" s="30" t="s">
        <v>113</v>
      </c>
      <c r="I230" s="20">
        <f t="shared" si="16"/>
        <v>1.4538700798958</v>
      </c>
      <c r="J230" s="20">
        <f t="shared" si="17"/>
        <v>10.823984922844549</v>
      </c>
      <c r="K230" s="20">
        <v>14.779854390000001</v>
      </c>
      <c r="L230" s="20">
        <f t="shared" si="18"/>
        <v>-36.547255889154059</v>
      </c>
    </row>
    <row r="231" spans="1:12">
      <c r="A231" s="48"/>
      <c r="B231" s="20">
        <v>1.4</v>
      </c>
      <c r="C231" s="20">
        <v>0.8</v>
      </c>
      <c r="D231" s="20">
        <v>2</v>
      </c>
      <c r="E231" s="20">
        <v>0.04</v>
      </c>
      <c r="F231" s="20">
        <v>1.31</v>
      </c>
      <c r="G231" s="20">
        <v>0.64</v>
      </c>
      <c r="H231" s="30" t="s">
        <v>114</v>
      </c>
      <c r="I231" s="20">
        <f t="shared" si="16"/>
        <v>1.4534780690776401</v>
      </c>
      <c r="J231" s="20">
        <f t="shared" si="17"/>
        <v>9.2610073237053356</v>
      </c>
      <c r="K231" s="20">
        <v>12.03632971</v>
      </c>
      <c r="L231" s="20">
        <f t="shared" si="18"/>
        <v>-29.967824117692803</v>
      </c>
    </row>
    <row r="232" spans="1:12">
      <c r="A232" s="48"/>
      <c r="B232" s="20">
        <v>1.4</v>
      </c>
      <c r="C232" s="20">
        <v>0.8</v>
      </c>
      <c r="D232" s="20">
        <v>2</v>
      </c>
      <c r="E232" s="20">
        <v>0.04</v>
      </c>
      <c r="F232" s="20">
        <v>1.31</v>
      </c>
      <c r="G232" s="20">
        <v>0.65</v>
      </c>
      <c r="H232" s="30" t="s">
        <v>115</v>
      </c>
      <c r="I232" s="20">
        <f t="shared" si="16"/>
        <v>1.45309598498582</v>
      </c>
      <c r="J232" s="20">
        <f t="shared" si="17"/>
        <v>8.2042494878586911</v>
      </c>
      <c r="K232" s="20">
        <v>10.261816120000001</v>
      </c>
      <c r="L232" s="20">
        <f t="shared" si="18"/>
        <v>-25.079279161198865</v>
      </c>
    </row>
    <row r="233" spans="1:12">
      <c r="A233" s="48"/>
      <c r="B233" s="20">
        <v>1.4</v>
      </c>
      <c r="C233" s="20">
        <v>0.8</v>
      </c>
      <c r="D233" s="20">
        <v>2</v>
      </c>
      <c r="E233" s="20">
        <v>0.04</v>
      </c>
      <c r="F233" s="20">
        <v>1.31</v>
      </c>
      <c r="G233" s="20">
        <v>0.66</v>
      </c>
      <c r="H233" s="30" t="s">
        <v>116</v>
      </c>
      <c r="I233" s="20">
        <f t="shared" si="16"/>
        <v>1.45272300268083</v>
      </c>
      <c r="J233" s="20">
        <f t="shared" si="17"/>
        <v>7.4686435054554341</v>
      </c>
      <c r="K233" s="20">
        <v>9.0638001849999998</v>
      </c>
      <c r="L233" s="20">
        <f t="shared" si="18"/>
        <v>-21.358050874692189</v>
      </c>
    </row>
    <row r="234" spans="1:12">
      <c r="A234" s="48"/>
      <c r="B234" s="20">
        <v>1.4</v>
      </c>
      <c r="C234" s="20">
        <v>0.8</v>
      </c>
      <c r="D234" s="20">
        <v>2</v>
      </c>
      <c r="E234" s="20">
        <v>0.04</v>
      </c>
      <c r="F234" s="20">
        <v>1.31</v>
      </c>
      <c r="G234" s="20">
        <v>0.67</v>
      </c>
      <c r="H234" s="30" t="s">
        <v>117</v>
      </c>
      <c r="I234" s="20">
        <f t="shared" si="16"/>
        <v>1.4523583754945399</v>
      </c>
      <c r="J234" s="20">
        <f t="shared" si="17"/>
        <v>6.9473417011730971</v>
      </c>
      <c r="K234" s="20">
        <v>8.2298895610000002</v>
      </c>
      <c r="L234" s="20">
        <f t="shared" si="18"/>
        <v>-18.460987165930501</v>
      </c>
    </row>
    <row r="235" spans="1:12">
      <c r="A235" s="48"/>
      <c r="B235" s="20">
        <v>1.4</v>
      </c>
      <c r="C235" s="20">
        <v>0.8</v>
      </c>
      <c r="D235" s="20">
        <v>2</v>
      </c>
      <c r="E235" s="20">
        <v>0.04</v>
      </c>
      <c r="F235" s="20">
        <v>1.31</v>
      </c>
      <c r="G235" s="20">
        <v>0.68</v>
      </c>
      <c r="H235" s="30" t="s">
        <v>118</v>
      </c>
      <c r="I235" s="20">
        <f t="shared" si="16"/>
        <v>1.45200142643818</v>
      </c>
      <c r="J235" s="20">
        <f t="shared" si="17"/>
        <v>6.5754716092646817</v>
      </c>
      <c r="K235" s="20">
        <v>7.6380870359999999</v>
      </c>
      <c r="L235" s="20">
        <f t="shared" si="18"/>
        <v>-16.160292217490813</v>
      </c>
    </row>
    <row r="236" spans="1:12">
      <c r="A236" s="48"/>
      <c r="B236" s="20">
        <v>1.4</v>
      </c>
      <c r="C236" s="20">
        <v>0.8</v>
      </c>
      <c r="D236" s="20">
        <v>2</v>
      </c>
      <c r="E236" s="20">
        <v>0.04</v>
      </c>
      <c r="F236" s="20">
        <v>1.31</v>
      </c>
      <c r="G236" s="20">
        <v>0.69</v>
      </c>
      <c r="H236" s="30" t="s">
        <v>119</v>
      </c>
      <c r="I236" s="20">
        <f t="shared" si="16"/>
        <v>1.4516515388326601</v>
      </c>
      <c r="J236" s="20">
        <f t="shared" si="17"/>
        <v>6.3118921487944402</v>
      </c>
      <c r="K236" s="20">
        <v>7.2145802400000001</v>
      </c>
      <c r="L236" s="20">
        <f t="shared" si="18"/>
        <v>-14.301386492764641</v>
      </c>
    </row>
    <row r="237" spans="1:12">
      <c r="A237" s="48"/>
      <c r="B237" s="20">
        <v>1.4</v>
      </c>
      <c r="C237" s="20">
        <v>0.8</v>
      </c>
      <c r="D237" s="20">
        <v>2</v>
      </c>
      <c r="E237" s="20">
        <v>0.04</v>
      </c>
      <c r="F237" s="20">
        <v>1.31</v>
      </c>
      <c r="G237" s="20">
        <v>0.7</v>
      </c>
      <c r="H237" s="30" t="s">
        <v>120</v>
      </c>
      <c r="I237" s="20">
        <f t="shared" si="16"/>
        <v>1.45130814829128</v>
      </c>
      <c r="J237" s="20">
        <f t="shared" si="17"/>
        <v>6.1295413478000409</v>
      </c>
      <c r="K237" s="20">
        <v>6.912684617</v>
      </c>
      <c r="L237" s="20">
        <f t="shared" si="18"/>
        <v>-12.776539462957334</v>
      </c>
    </row>
    <row r="238" spans="1:12">
      <c r="A238" s="48"/>
      <c r="B238" s="20">
        <v>1.4</v>
      </c>
      <c r="C238" s="20">
        <v>0.8</v>
      </c>
      <c r="D238" s="20">
        <v>2</v>
      </c>
      <c r="E238" s="20">
        <v>0.04</v>
      </c>
      <c r="F238" s="20">
        <v>1.31</v>
      </c>
      <c r="G238" s="20">
        <v>0.71</v>
      </c>
      <c r="H238" s="30" t="s">
        <v>121</v>
      </c>
      <c r="I238" s="20">
        <f t="shared" si="16"/>
        <v>1.45097073617796</v>
      </c>
      <c r="J238" s="20">
        <f t="shared" si="17"/>
        <v>6.0100490196067664</v>
      </c>
      <c r="K238" s="20">
        <v>6.70174381</v>
      </c>
      <c r="L238" s="20">
        <f t="shared" si="18"/>
        <v>-11.508970860914719</v>
      </c>
    </row>
    <row r="239" spans="1:12">
      <c r="A239" s="48"/>
      <c r="B239" s="20">
        <v>1.4</v>
      </c>
      <c r="C239" s="20">
        <v>0.8</v>
      </c>
      <c r="D239" s="20">
        <v>2</v>
      </c>
      <c r="E239" s="20">
        <v>0.04</v>
      </c>
      <c r="F239" s="20">
        <v>1.31</v>
      </c>
      <c r="G239" s="20">
        <v>0.72</v>
      </c>
      <c r="H239" s="30" t="s">
        <v>122</v>
      </c>
      <c r="I239" s="20">
        <f t="shared" si="16"/>
        <v>1.45063882423704</v>
      </c>
      <c r="J239" s="20">
        <f t="shared" si="17"/>
        <v>5.9405973550445799</v>
      </c>
      <c r="K239" s="20">
        <v>6.5609651260000001</v>
      </c>
      <c r="L239" s="20">
        <f t="shared" si="18"/>
        <v>-10.442851684412213</v>
      </c>
    </row>
    <row r="240" spans="1:12">
      <c r="A240" s="48"/>
      <c r="B240" s="20">
        <v>1.4</v>
      </c>
      <c r="C240" s="20">
        <v>0.8</v>
      </c>
      <c r="D240" s="20">
        <v>2</v>
      </c>
      <c r="E240" s="20">
        <v>0.04</v>
      </c>
      <c r="F240" s="20">
        <v>1.31</v>
      </c>
      <c r="G240" s="20">
        <v>0.73</v>
      </c>
      <c r="H240" s="30" t="s">
        <v>123</v>
      </c>
      <c r="I240" s="20">
        <f t="shared" si="16"/>
        <v>1.4503119701410401</v>
      </c>
      <c r="J240" s="20">
        <f t="shared" si="17"/>
        <v>5.9120806599028919</v>
      </c>
      <c r="K240" s="20">
        <v>6.4758871859999996</v>
      </c>
      <c r="L240" s="20">
        <f t="shared" si="18"/>
        <v>-9.5365161358669344</v>
      </c>
    </row>
    <row r="241" spans="1:12">
      <c r="A241" s="48"/>
      <c r="B241" s="20">
        <v>1.4</v>
      </c>
      <c r="C241" s="20">
        <v>0.8</v>
      </c>
      <c r="D241" s="20">
        <v>2</v>
      </c>
      <c r="E241" s="20">
        <v>0.04</v>
      </c>
      <c r="F241" s="20">
        <v>1.31</v>
      </c>
      <c r="G241" s="20">
        <v>0.74</v>
      </c>
      <c r="H241" s="30" t="s">
        <v>124</v>
      </c>
      <c r="I241" s="20">
        <f t="shared" si="16"/>
        <v>1.44998976389677</v>
      </c>
      <c r="J241" s="20">
        <f t="shared" si="17"/>
        <v>5.9179251888697699</v>
      </c>
      <c r="K241" s="20">
        <v>6.43626538</v>
      </c>
      <c r="L241" s="20">
        <f t="shared" si="18"/>
        <v>-8.7588162166210974</v>
      </c>
    </row>
    <row r="242" spans="1:12">
      <c r="A242" s="48"/>
      <c r="B242" s="20">
        <v>1.4</v>
      </c>
      <c r="C242" s="20">
        <v>0.8</v>
      </c>
      <c r="D242" s="20">
        <v>2</v>
      </c>
      <c r="E242" s="20">
        <v>0.04</v>
      </c>
      <c r="F242" s="20">
        <v>1.31</v>
      </c>
      <c r="G242" s="20">
        <v>0.75</v>
      </c>
      <c r="H242" s="30" t="s">
        <v>125</v>
      </c>
      <c r="I242" s="20">
        <f t="shared" si="16"/>
        <v>1.44967182463248</v>
      </c>
      <c r="J242" s="20">
        <f t="shared" si="17"/>
        <v>5.9531385464476827</v>
      </c>
      <c r="K242" s="20">
        <v>6.4345614099999997</v>
      </c>
      <c r="L242" s="20">
        <f t="shared" si="18"/>
        <v>-8.0868748441876672</v>
      </c>
    </row>
    <row r="243" spans="1:12">
      <c r="A243" s="48"/>
      <c r="B243" s="20">
        <v>1.4</v>
      </c>
      <c r="C243" s="20">
        <v>0.8</v>
      </c>
      <c r="D243" s="20">
        <v>2</v>
      </c>
      <c r="E243" s="20">
        <v>0.04</v>
      </c>
      <c r="F243" s="20">
        <v>1.31</v>
      </c>
      <c r="G243" s="20">
        <v>0.76</v>
      </c>
      <c r="H243" s="30" t="s">
        <v>126</v>
      </c>
      <c r="I243" s="20">
        <f t="shared" si="16"/>
        <v>1.44935779729643</v>
      </c>
      <c r="J243" s="20">
        <f t="shared" si="17"/>
        <v>6.0139965213251099</v>
      </c>
      <c r="K243" s="20">
        <v>6.4650965600000001</v>
      </c>
      <c r="L243" s="20">
        <f t="shared" si="18"/>
        <v>-7.5008363752012261</v>
      </c>
    </row>
    <row r="244" spans="1:12">
      <c r="A244" s="48"/>
      <c r="B244" s="20">
        <v>1.4</v>
      </c>
      <c r="C244" s="20">
        <v>0.8</v>
      </c>
      <c r="D244" s="20">
        <v>2</v>
      </c>
      <c r="E244" s="20">
        <v>0.04</v>
      </c>
      <c r="F244" s="20">
        <v>1.31</v>
      </c>
      <c r="G244" s="20">
        <v>0.77</v>
      </c>
      <c r="H244" s="30" t="s">
        <v>127</v>
      </c>
      <c r="I244" s="20">
        <f t="shared" si="16"/>
        <v>1.44904735093074</v>
      </c>
      <c r="J244" s="20">
        <f t="shared" si="17"/>
        <v>6.0980910488243198</v>
      </c>
      <c r="K244" s="20">
        <v>6.5240558450000004</v>
      </c>
      <c r="L244" s="20">
        <f t="shared" si="18"/>
        <v>-6.985215418484187</v>
      </c>
    </row>
    <row r="245" spans="1:12">
      <c r="A245" s="48"/>
      <c r="B245" s="20">
        <v>1.4</v>
      </c>
      <c r="C245" s="20">
        <v>0.8</v>
      </c>
      <c r="D245" s="20">
        <v>2</v>
      </c>
      <c r="E245" s="20">
        <v>0.04</v>
      </c>
      <c r="F245" s="20">
        <v>1.31</v>
      </c>
      <c r="G245" s="20">
        <v>0.78</v>
      </c>
      <c r="H245" s="30" t="s">
        <v>128</v>
      </c>
      <c r="I245" s="20">
        <f t="shared" si="16"/>
        <v>1.4487401765683301</v>
      </c>
      <c r="J245" s="20">
        <f t="shared" si="17"/>
        <v>6.203636301999385</v>
      </c>
      <c r="K245" s="20">
        <v>6.6086340019999996</v>
      </c>
      <c r="L245" s="20">
        <f t="shared" si="18"/>
        <v>-6.5283920637012027</v>
      </c>
    </row>
    <row r="246" spans="1:12">
      <c r="A246" s="48"/>
      <c r="B246" s="20">
        <v>1.4</v>
      </c>
      <c r="C246" s="20">
        <v>0.8</v>
      </c>
      <c r="D246" s="20">
        <v>2</v>
      </c>
      <c r="E246" s="20">
        <v>0.04</v>
      </c>
      <c r="F246" s="20">
        <v>1.31</v>
      </c>
      <c r="G246" s="20">
        <v>0.79</v>
      </c>
      <c r="H246" s="30" t="s">
        <v>129</v>
      </c>
      <c r="I246" s="20">
        <f t="shared" si="16"/>
        <v>1.4484359851753199</v>
      </c>
      <c r="J246" s="20">
        <f t="shared" si="17"/>
        <v>6.3295803369291663</v>
      </c>
      <c r="K246" s="20">
        <v>6.7169128929999999</v>
      </c>
      <c r="L246" s="20">
        <f t="shared" si="18"/>
        <v>-6.1194034272855173</v>
      </c>
    </row>
    <row r="247" spans="1:12">
      <c r="A247" s="48"/>
      <c r="B247" s="20">
        <v>1.4</v>
      </c>
      <c r="C247" s="20">
        <v>0.8</v>
      </c>
      <c r="D247" s="20">
        <v>2</v>
      </c>
      <c r="E247" s="20">
        <v>0.04</v>
      </c>
      <c r="F247" s="20">
        <v>1.31</v>
      </c>
      <c r="G247" s="20">
        <v>0.8</v>
      </c>
      <c r="H247" s="30" t="s">
        <v>130</v>
      </c>
      <c r="I247" s="20">
        <f t="shared" si="16"/>
        <v>1.4481345066795599</v>
      </c>
      <c r="J247" s="20">
        <f t="shared" si="17"/>
        <v>6.4757655571896073</v>
      </c>
      <c r="K247" s="20">
        <v>6.8479876019999999</v>
      </c>
      <c r="L247" s="20">
        <f t="shared" si="18"/>
        <v>-5.7479234157440962</v>
      </c>
    </row>
    <row r="248" spans="1:12" s="22" customFormat="1" ht="16.5">
      <c r="A248" s="47">
        <v>7</v>
      </c>
      <c r="B248" s="4">
        <v>1.2</v>
      </c>
      <c r="C248" s="4">
        <v>0.8</v>
      </c>
      <c r="D248" s="4">
        <v>2</v>
      </c>
      <c r="E248" s="4">
        <v>0.04</v>
      </c>
      <c r="F248" s="4">
        <v>1.31</v>
      </c>
      <c r="G248" s="4">
        <v>0.4</v>
      </c>
      <c r="H248" s="3" t="s">
        <v>131</v>
      </c>
      <c r="I248" s="4">
        <f t="shared" si="16"/>
        <v>1.46885714354715</v>
      </c>
      <c r="J248" s="4">
        <f t="shared" si="17"/>
        <v>3.3930717256884284</v>
      </c>
      <c r="K248" s="4">
        <v>3.0344167359999998</v>
      </c>
      <c r="L248" s="4">
        <f t="shared" si="18"/>
        <v>10.570215388407689</v>
      </c>
    </row>
    <row r="249" spans="1:12">
      <c r="A249" s="48"/>
      <c r="B249" s="20">
        <v>1.2</v>
      </c>
      <c r="C249" s="20">
        <v>0.8</v>
      </c>
      <c r="D249" s="20">
        <v>2</v>
      </c>
      <c r="E249" s="20">
        <v>0.04</v>
      </c>
      <c r="F249" s="20">
        <v>1.31</v>
      </c>
      <c r="G249" s="20">
        <v>0.41</v>
      </c>
      <c r="H249" s="30" t="s">
        <v>132</v>
      </c>
      <c r="I249" s="20">
        <f t="shared" si="16"/>
        <v>1.4677435433416299</v>
      </c>
      <c r="J249" s="20">
        <f t="shared" si="17"/>
        <v>5.092081692219133</v>
      </c>
      <c r="K249" s="20">
        <v>4.4435542679999998</v>
      </c>
      <c r="L249" s="20">
        <f t="shared" si="18"/>
        <v>12.735998034165561</v>
      </c>
    </row>
    <row r="250" spans="1:12">
      <c r="A250" s="48"/>
      <c r="B250" s="20">
        <v>1.2</v>
      </c>
      <c r="C250" s="20">
        <v>0.8</v>
      </c>
      <c r="D250" s="20">
        <v>2</v>
      </c>
      <c r="E250" s="20">
        <v>0.04</v>
      </c>
      <c r="F250" s="20">
        <v>1.31</v>
      </c>
      <c r="G250" s="20">
        <v>0.42</v>
      </c>
      <c r="H250" s="30" t="s">
        <v>133</v>
      </c>
      <c r="I250" s="20">
        <f t="shared" si="16"/>
        <v>1.4667062813912699</v>
      </c>
      <c r="J250" s="20">
        <f t="shared" si="17"/>
        <v>7.1366193103805191</v>
      </c>
      <c r="K250" s="20">
        <v>6.3509058879999998</v>
      </c>
      <c r="L250" s="20">
        <f t="shared" si="18"/>
        <v>11.009602561224828</v>
      </c>
    </row>
    <row r="251" spans="1:12">
      <c r="A251" s="48"/>
      <c r="B251" s="20">
        <v>1.2</v>
      </c>
      <c r="C251" s="20">
        <v>0.8</v>
      </c>
      <c r="D251" s="20">
        <v>2</v>
      </c>
      <c r="E251" s="20">
        <v>0.04</v>
      </c>
      <c r="F251" s="20">
        <v>1.31</v>
      </c>
      <c r="G251" s="20">
        <v>0.43</v>
      </c>
      <c r="H251" s="30" t="s">
        <v>134</v>
      </c>
      <c r="I251" s="20">
        <f t="shared" si="16"/>
        <v>1.46573741261865</v>
      </c>
      <c r="J251" s="20">
        <f t="shared" si="17"/>
        <v>8.7034676782900604</v>
      </c>
      <c r="K251" s="20">
        <v>8.1601257680000003</v>
      </c>
      <c r="L251" s="20">
        <f t="shared" si="18"/>
        <v>6.2428210269037097</v>
      </c>
    </row>
    <row r="252" spans="1:12">
      <c r="A252" s="48"/>
      <c r="B252" s="20">
        <v>1.2</v>
      </c>
      <c r="C252" s="20">
        <v>0.8</v>
      </c>
      <c r="D252" s="20">
        <v>2</v>
      </c>
      <c r="E252" s="20">
        <v>0.04</v>
      </c>
      <c r="F252" s="20">
        <v>1.31</v>
      </c>
      <c r="G252" s="20">
        <v>0.44</v>
      </c>
      <c r="H252" s="30" t="s">
        <v>135</v>
      </c>
      <c r="I252" s="20">
        <f t="shared" si="16"/>
        <v>1.46482949165856</v>
      </c>
      <c r="J252" s="20">
        <f t="shared" si="17"/>
        <v>9.9446269626459216</v>
      </c>
      <c r="K252" s="20">
        <v>9.6359663419999997</v>
      </c>
      <c r="L252" s="20">
        <f t="shared" si="18"/>
        <v>3.103792850202578</v>
      </c>
    </row>
    <row r="253" spans="1:12">
      <c r="A253" s="48"/>
      <c r="B253" s="20">
        <v>1.2</v>
      </c>
      <c r="C253" s="20">
        <v>0.8</v>
      </c>
      <c r="D253" s="20">
        <v>2</v>
      </c>
      <c r="E253" s="20">
        <v>0.04</v>
      </c>
      <c r="F253" s="20">
        <v>1.31</v>
      </c>
      <c r="G253" s="20">
        <v>0.45</v>
      </c>
      <c r="H253" s="30" t="s">
        <v>136</v>
      </c>
      <c r="I253" s="20">
        <f t="shared" si="16"/>
        <v>1.4639765723420599</v>
      </c>
      <c r="J253" s="20">
        <f t="shared" si="17"/>
        <v>11.443899433320942</v>
      </c>
      <c r="K253" s="20">
        <v>11.19003738</v>
      </c>
      <c r="L253" s="20">
        <f t="shared" si="18"/>
        <v>2.2183177578595088</v>
      </c>
    </row>
    <row r="254" spans="1:12">
      <c r="A254" s="48"/>
      <c r="B254" s="20">
        <v>1.2</v>
      </c>
      <c r="C254" s="20">
        <v>0.8</v>
      </c>
      <c r="D254" s="20">
        <v>2</v>
      </c>
      <c r="E254" s="20">
        <v>0.04</v>
      </c>
      <c r="F254" s="20">
        <v>1.31</v>
      </c>
      <c r="G254" s="20">
        <v>0.46</v>
      </c>
      <c r="H254" s="30" t="s">
        <v>137</v>
      </c>
      <c r="I254" s="20">
        <f t="shared" ref="I254:I317" si="19">IMREAL(H254)</f>
        <v>1.4631737280638899</v>
      </c>
      <c r="J254" s="20">
        <f t="shared" ref="J254:J317" si="20">-8.686*2*3.1416*IMAGINARY(H254)*10000/G254</f>
        <v>13.196085713967431</v>
      </c>
      <c r="K254" s="20">
        <v>12.89749557</v>
      </c>
      <c r="L254" s="20">
        <f t="shared" ref="L254:L317" si="21">(J254-K254)/(0.01*J254)</f>
        <v>2.2627175242684827</v>
      </c>
    </row>
    <row r="255" spans="1:12">
      <c r="A255" s="48"/>
      <c r="B255" s="20">
        <v>1.2</v>
      </c>
      <c r="C255" s="20">
        <v>0.8</v>
      </c>
      <c r="D255" s="20">
        <v>2</v>
      </c>
      <c r="E255" s="20">
        <v>0.04</v>
      </c>
      <c r="F255" s="20">
        <v>1.31</v>
      </c>
      <c r="G255" s="20">
        <v>0.47</v>
      </c>
      <c r="H255" s="30" t="s">
        <v>138</v>
      </c>
      <c r="I255" s="20">
        <f t="shared" si="19"/>
        <v>1.46241643912731</v>
      </c>
      <c r="J255" s="20">
        <f t="shared" si="20"/>
        <v>14.836836965574715</v>
      </c>
      <c r="K255" s="20">
        <v>14.45390821</v>
      </c>
      <c r="L255" s="20">
        <f t="shared" si="21"/>
        <v>2.580932556334</v>
      </c>
    </row>
    <row r="256" spans="1:12">
      <c r="A256" s="48"/>
      <c r="B256" s="20">
        <v>1.2</v>
      </c>
      <c r="C256" s="20">
        <v>0.8</v>
      </c>
      <c r="D256" s="20">
        <v>2</v>
      </c>
      <c r="E256" s="20">
        <v>0.04</v>
      </c>
      <c r="F256" s="20">
        <v>1.31</v>
      </c>
      <c r="G256" s="20">
        <v>0.48</v>
      </c>
      <c r="H256" s="30" t="s">
        <v>139</v>
      </c>
      <c r="I256" s="20">
        <f t="shared" si="19"/>
        <v>1.4617004753407199</v>
      </c>
      <c r="J256" s="20">
        <f t="shared" si="20"/>
        <v>15.954287738366478</v>
      </c>
      <c r="K256" s="20">
        <v>15.48017581</v>
      </c>
      <c r="L256" s="20">
        <f t="shared" si="21"/>
        <v>2.9716897184093334</v>
      </c>
    </row>
    <row r="257" spans="1:12">
      <c r="A257" s="48"/>
      <c r="B257" s="20">
        <v>1.2</v>
      </c>
      <c r="C257" s="20">
        <v>0.8</v>
      </c>
      <c r="D257" s="20">
        <v>2</v>
      </c>
      <c r="E257" s="20">
        <v>0.04</v>
      </c>
      <c r="F257" s="20">
        <v>1.31</v>
      </c>
      <c r="G257" s="20">
        <v>0.49</v>
      </c>
      <c r="H257" s="30" t="s">
        <v>140</v>
      </c>
      <c r="I257" s="20">
        <f t="shared" si="19"/>
        <v>1.4610217338549001</v>
      </c>
      <c r="J257" s="20">
        <f t="shared" si="20"/>
        <v>16.165608096899245</v>
      </c>
      <c r="K257" s="20">
        <v>15.59584712</v>
      </c>
      <c r="L257" s="20">
        <f t="shared" si="21"/>
        <v>3.5245254832605495</v>
      </c>
    </row>
    <row r="258" spans="1:12">
      <c r="A258" s="48"/>
      <c r="B258" s="20">
        <v>1.2</v>
      </c>
      <c r="C258" s="20">
        <v>0.8</v>
      </c>
      <c r="D258" s="20">
        <v>2</v>
      </c>
      <c r="E258" s="20">
        <v>0.04</v>
      </c>
      <c r="F258" s="20">
        <v>1.31</v>
      </c>
      <c r="G258" s="20">
        <v>0.5</v>
      </c>
      <c r="H258" s="30" t="s">
        <v>141</v>
      </c>
      <c r="I258" s="20">
        <f t="shared" si="19"/>
        <v>1.46037614000271</v>
      </c>
      <c r="J258" s="20">
        <f t="shared" si="20"/>
        <v>15.584173900225567</v>
      </c>
      <c r="K258" s="20">
        <v>14.86500273</v>
      </c>
      <c r="L258" s="20">
        <f t="shared" si="21"/>
        <v>4.6147532415250891</v>
      </c>
    </row>
    <row r="259" spans="1:12">
      <c r="A259" s="48"/>
      <c r="B259" s="20">
        <v>1.2</v>
      </c>
      <c r="C259" s="20">
        <v>0.8</v>
      </c>
      <c r="D259" s="20">
        <v>2</v>
      </c>
      <c r="E259" s="20">
        <v>0.04</v>
      </c>
      <c r="F259" s="20">
        <v>1.31</v>
      </c>
      <c r="G259" s="20">
        <v>0.51</v>
      </c>
      <c r="H259" s="30" t="s">
        <v>142</v>
      </c>
      <c r="I259" s="20">
        <f t="shared" si="19"/>
        <v>1.4597601882798199</v>
      </c>
      <c r="J259" s="20">
        <f t="shared" si="20"/>
        <v>14.977730271013952</v>
      </c>
      <c r="K259" s="20">
        <v>13.97809539</v>
      </c>
      <c r="L259" s="20">
        <f t="shared" si="21"/>
        <v>6.6741412946160583</v>
      </c>
    </row>
    <row r="260" spans="1:12">
      <c r="A260" s="48"/>
      <c r="B260" s="20">
        <v>1.2</v>
      </c>
      <c r="C260" s="20">
        <v>0.8</v>
      </c>
      <c r="D260" s="20">
        <v>2</v>
      </c>
      <c r="E260" s="20">
        <v>0.04</v>
      </c>
      <c r="F260" s="20">
        <v>1.31</v>
      </c>
      <c r="G260" s="20">
        <v>0.52</v>
      </c>
      <c r="H260" s="30" t="s">
        <v>143</v>
      </c>
      <c r="I260" s="20">
        <f t="shared" si="19"/>
        <v>1.45917115579083</v>
      </c>
      <c r="J260" s="20">
        <f t="shared" si="20"/>
        <v>15.200621188144193</v>
      </c>
      <c r="K260" s="20">
        <v>13.67720673</v>
      </c>
      <c r="L260" s="20">
        <f t="shared" si="21"/>
        <v>10.022053962718239</v>
      </c>
    </row>
    <row r="261" spans="1:12">
      <c r="A261" s="48"/>
      <c r="B261" s="20">
        <v>1.2</v>
      </c>
      <c r="C261" s="20">
        <v>0.8</v>
      </c>
      <c r="D261" s="20">
        <v>2</v>
      </c>
      <c r="E261" s="20">
        <v>0.04</v>
      </c>
      <c r="F261" s="20">
        <v>1.31</v>
      </c>
      <c r="G261" s="20">
        <v>0.53</v>
      </c>
      <c r="H261" s="30" t="s">
        <v>144</v>
      </c>
      <c r="I261" s="20">
        <f t="shared" si="19"/>
        <v>1.45860676110666</v>
      </c>
      <c r="J261" s="20">
        <f t="shared" si="20"/>
        <v>17.05140608792782</v>
      </c>
      <c r="K261" s="20">
        <v>14.530421240000001</v>
      </c>
      <c r="L261" s="20">
        <f t="shared" si="21"/>
        <v>14.784615620131435</v>
      </c>
    </row>
    <row r="262" spans="1:12">
      <c r="A262" s="48"/>
      <c r="B262" s="20">
        <v>1.2</v>
      </c>
      <c r="C262" s="20">
        <v>0.8</v>
      </c>
      <c r="D262" s="20">
        <v>2</v>
      </c>
      <c r="E262" s="20">
        <v>0.04</v>
      </c>
      <c r="F262" s="20">
        <v>1.31</v>
      </c>
      <c r="G262" s="20">
        <v>0.54</v>
      </c>
      <c r="H262" s="30" t="s">
        <v>145</v>
      </c>
      <c r="I262" s="20">
        <f t="shared" si="19"/>
        <v>1.4580651239528299</v>
      </c>
      <c r="J262" s="20">
        <f t="shared" si="20"/>
        <v>21.750888149758417</v>
      </c>
      <c r="K262" s="20">
        <v>17.263200520000002</v>
      </c>
      <c r="L262" s="20">
        <f t="shared" si="21"/>
        <v>20.63220406844977</v>
      </c>
    </row>
    <row r="263" spans="1:12">
      <c r="A263" s="48"/>
      <c r="B263" s="20">
        <v>1.2</v>
      </c>
      <c r="C263" s="20">
        <v>0.8</v>
      </c>
      <c r="D263" s="20">
        <v>2</v>
      </c>
      <c r="E263" s="20">
        <v>0.04</v>
      </c>
      <c r="F263" s="20">
        <v>1.31</v>
      </c>
      <c r="G263" s="20">
        <v>0.55000000000000004</v>
      </c>
      <c r="H263" s="30" t="s">
        <v>146</v>
      </c>
      <c r="I263" s="20">
        <f t="shared" si="19"/>
        <v>1.45754582831339</v>
      </c>
      <c r="J263" s="20">
        <f t="shared" si="20"/>
        <v>31.585203002025217</v>
      </c>
      <c r="K263" s="20">
        <v>24.095066679999999</v>
      </c>
      <c r="L263" s="20">
        <f t="shared" si="21"/>
        <v>23.714067380048046</v>
      </c>
    </row>
    <row r="264" spans="1:12">
      <c r="A264" s="48"/>
      <c r="B264" s="20">
        <v>1.2</v>
      </c>
      <c r="C264" s="20">
        <v>0.8</v>
      </c>
      <c r="D264" s="20">
        <v>2</v>
      </c>
      <c r="E264" s="20">
        <v>0.04</v>
      </c>
      <c r="F264" s="20">
        <v>1.31</v>
      </c>
      <c r="G264" s="20">
        <v>0.56000000000000005</v>
      </c>
      <c r="H264" s="30" t="s">
        <v>147</v>
      </c>
      <c r="I264" s="20">
        <f t="shared" si="19"/>
        <v>1.4570537218753701</v>
      </c>
      <c r="J264" s="20">
        <f t="shared" si="20"/>
        <v>48.509165231606481</v>
      </c>
      <c r="K264" s="20">
        <v>35.878286510000002</v>
      </c>
      <c r="L264" s="20">
        <f t="shared" si="21"/>
        <v>26.038128385224699</v>
      </c>
    </row>
    <row r="265" spans="1:12">
      <c r="A265" s="48"/>
      <c r="B265" s="7">
        <v>1.2</v>
      </c>
      <c r="C265" s="7">
        <v>0.8</v>
      </c>
      <c r="D265" s="7">
        <v>2</v>
      </c>
      <c r="E265" s="7">
        <v>0.04</v>
      </c>
      <c r="F265" s="7">
        <v>1.31</v>
      </c>
      <c r="G265" s="7">
        <v>0.56999999999999995</v>
      </c>
      <c r="H265" s="6" t="s">
        <v>148</v>
      </c>
      <c r="I265" s="7">
        <f t="shared" si="19"/>
        <v>1.45659900953009</v>
      </c>
      <c r="J265" s="7">
        <f t="shared" si="20"/>
        <v>61.699733646730586</v>
      </c>
      <c r="K265" s="20">
        <v>57.904504090000003</v>
      </c>
      <c r="L265" s="20">
        <f t="shared" si="21"/>
        <v>6.1511279424002634</v>
      </c>
    </row>
    <row r="266" spans="1:12">
      <c r="A266" s="48"/>
      <c r="B266" s="20">
        <v>1.2</v>
      </c>
      <c r="C266" s="20">
        <v>0.8</v>
      </c>
      <c r="D266" s="20">
        <v>2</v>
      </c>
      <c r="E266" s="20">
        <v>0.04</v>
      </c>
      <c r="F266" s="20">
        <v>1.31</v>
      </c>
      <c r="G266" s="20">
        <v>0.57999999999999996</v>
      </c>
      <c r="H266" s="30" t="s">
        <v>149</v>
      </c>
      <c r="I266" s="20">
        <f t="shared" si="19"/>
        <v>1.45616413114271</v>
      </c>
      <c r="J266" s="20">
        <f t="shared" si="20"/>
        <v>50.809932994484356</v>
      </c>
      <c r="K266" s="20">
        <v>75.622309860000001</v>
      </c>
      <c r="L266" s="20">
        <f t="shared" si="21"/>
        <v>-48.833713022627173</v>
      </c>
    </row>
    <row r="267" spans="1:12">
      <c r="A267" s="48"/>
      <c r="B267" s="20">
        <v>1.2</v>
      </c>
      <c r="C267" s="20">
        <v>0.8</v>
      </c>
      <c r="D267" s="20">
        <v>2</v>
      </c>
      <c r="E267" s="20">
        <v>0.04</v>
      </c>
      <c r="F267" s="20">
        <v>1.31</v>
      </c>
      <c r="G267" s="20">
        <v>0.59</v>
      </c>
      <c r="H267" s="30" t="s">
        <v>150</v>
      </c>
      <c r="I267" s="20">
        <f t="shared" si="19"/>
        <v>1.4557262232974999</v>
      </c>
      <c r="J267" s="20">
        <f t="shared" si="20"/>
        <v>33.307788232700929</v>
      </c>
      <c r="K267" s="20">
        <v>60.466666629999999</v>
      </c>
      <c r="L267" s="20">
        <f t="shared" si="21"/>
        <v>-81.539122944930398</v>
      </c>
    </row>
    <row r="268" spans="1:12">
      <c r="A268" s="48"/>
      <c r="B268" s="20">
        <v>1.2</v>
      </c>
      <c r="C268" s="20">
        <v>0.8</v>
      </c>
      <c r="D268" s="20">
        <v>2</v>
      </c>
      <c r="E268" s="20">
        <v>0.04</v>
      </c>
      <c r="F268" s="20">
        <v>1.31</v>
      </c>
      <c r="G268" s="20">
        <v>0.6</v>
      </c>
      <c r="H268" s="30" t="s">
        <v>151</v>
      </c>
      <c r="I268" s="20">
        <f t="shared" si="19"/>
        <v>1.4552938791557899</v>
      </c>
      <c r="J268" s="20">
        <f t="shared" si="20"/>
        <v>22.173509398217078</v>
      </c>
      <c r="K268" s="20">
        <v>38.358243399999999</v>
      </c>
      <c r="L268" s="20">
        <f t="shared" si="21"/>
        <v>-72.991305576032531</v>
      </c>
    </row>
    <row r="269" spans="1:12">
      <c r="A269" s="48"/>
      <c r="B269" s="20">
        <v>1.2</v>
      </c>
      <c r="C269" s="20">
        <v>0.8</v>
      </c>
      <c r="D269" s="20">
        <v>2</v>
      </c>
      <c r="E269" s="20">
        <v>0.04</v>
      </c>
      <c r="F269" s="20">
        <v>1.31</v>
      </c>
      <c r="G269" s="20">
        <v>0.61</v>
      </c>
      <c r="H269" s="30" t="s">
        <v>152</v>
      </c>
      <c r="I269" s="20">
        <f t="shared" si="19"/>
        <v>1.45487319495718</v>
      </c>
      <c r="J269" s="20">
        <f t="shared" si="20"/>
        <v>15.933372266931499</v>
      </c>
      <c r="K269" s="20">
        <v>25.1031561</v>
      </c>
      <c r="L269" s="20">
        <f t="shared" si="21"/>
        <v>-57.55080393181855</v>
      </c>
    </row>
    <row r="270" spans="1:12">
      <c r="A270" s="48"/>
      <c r="B270" s="20">
        <v>1.2</v>
      </c>
      <c r="C270" s="20">
        <v>0.8</v>
      </c>
      <c r="D270" s="20">
        <v>2</v>
      </c>
      <c r="E270" s="20">
        <v>0.04</v>
      </c>
      <c r="F270" s="20">
        <v>1.31</v>
      </c>
      <c r="G270" s="20">
        <v>0.62</v>
      </c>
      <c r="H270" s="30" t="s">
        <v>153</v>
      </c>
      <c r="I270" s="20">
        <f t="shared" si="19"/>
        <v>1.4544649786108801</v>
      </c>
      <c r="J270" s="20">
        <f t="shared" si="20"/>
        <v>12.31001391753364</v>
      </c>
      <c r="K270" s="20">
        <v>17.874406560000001</v>
      </c>
      <c r="L270" s="20">
        <f t="shared" si="21"/>
        <v>-45.202163699756476</v>
      </c>
    </row>
    <row r="271" spans="1:12">
      <c r="A271" s="48"/>
      <c r="B271" s="20">
        <v>1.2</v>
      </c>
      <c r="C271" s="20">
        <v>0.8</v>
      </c>
      <c r="D271" s="20">
        <v>2</v>
      </c>
      <c r="E271" s="20">
        <v>0.04</v>
      </c>
      <c r="F271" s="20">
        <v>1.31</v>
      </c>
      <c r="G271" s="20">
        <v>0.63</v>
      </c>
      <c r="H271" s="30" t="s">
        <v>154</v>
      </c>
      <c r="I271" s="20">
        <f t="shared" si="19"/>
        <v>1.45406856931467</v>
      </c>
      <c r="J271" s="20">
        <f t="shared" si="20"/>
        <v>10.077760951921391</v>
      </c>
      <c r="K271" s="20">
        <v>13.72965379</v>
      </c>
      <c r="L271" s="20">
        <f t="shared" si="21"/>
        <v>-36.23714489260982</v>
      </c>
    </row>
    <row r="272" spans="1:12">
      <c r="A272" s="48"/>
      <c r="B272" s="20">
        <v>1.2</v>
      </c>
      <c r="C272" s="20">
        <v>0.8</v>
      </c>
      <c r="D272" s="20">
        <v>2</v>
      </c>
      <c r="E272" s="20">
        <v>0.04</v>
      </c>
      <c r="F272" s="20">
        <v>1.31</v>
      </c>
      <c r="G272" s="20">
        <v>0.64</v>
      </c>
      <c r="H272" s="30" t="s">
        <v>155</v>
      </c>
      <c r="I272" s="20">
        <f t="shared" si="19"/>
        <v>1.45368305110311</v>
      </c>
      <c r="J272" s="20">
        <f t="shared" si="20"/>
        <v>8.6281174943978201</v>
      </c>
      <c r="K272" s="20">
        <v>11.192152800000001</v>
      </c>
      <c r="L272" s="20">
        <f t="shared" si="21"/>
        <v>-29.717204329530649</v>
      </c>
    </row>
    <row r="273" spans="1:12">
      <c r="A273" s="48"/>
      <c r="B273" s="20">
        <v>1.2</v>
      </c>
      <c r="C273" s="20">
        <v>0.8</v>
      </c>
      <c r="D273" s="20">
        <v>2</v>
      </c>
      <c r="E273" s="20">
        <v>0.04</v>
      </c>
      <c r="F273" s="20">
        <v>1.31</v>
      </c>
      <c r="G273" s="20">
        <v>0.65</v>
      </c>
      <c r="H273" s="30" t="s">
        <v>156</v>
      </c>
      <c r="I273" s="20">
        <f t="shared" si="19"/>
        <v>1.4533075307860399</v>
      </c>
      <c r="J273" s="20">
        <f t="shared" si="20"/>
        <v>7.6474848576564725</v>
      </c>
      <c r="K273" s="20">
        <v>9.5495211130000008</v>
      </c>
      <c r="L273" s="20">
        <f t="shared" si="21"/>
        <v>-24.871396161566203</v>
      </c>
    </row>
    <row r="274" spans="1:12">
      <c r="A274" s="48"/>
      <c r="B274" s="20">
        <v>1.2</v>
      </c>
      <c r="C274" s="20">
        <v>0.8</v>
      </c>
      <c r="D274" s="20">
        <v>2</v>
      </c>
      <c r="E274" s="20">
        <v>0.04</v>
      </c>
      <c r="F274" s="20">
        <v>1.31</v>
      </c>
      <c r="G274" s="20">
        <v>0.66</v>
      </c>
      <c r="H274" s="30" t="s">
        <v>157</v>
      </c>
      <c r="I274" s="20">
        <f t="shared" si="19"/>
        <v>1.4529411904237599</v>
      </c>
      <c r="J274" s="20">
        <f t="shared" si="20"/>
        <v>6.9646285357190081</v>
      </c>
      <c r="K274" s="20">
        <v>8.4398510410000007</v>
      </c>
      <c r="L274" s="20">
        <f t="shared" si="21"/>
        <v>-21.181639447317558</v>
      </c>
    </row>
    <row r="275" spans="1:12">
      <c r="A275" s="48"/>
      <c r="B275" s="20">
        <v>1.2</v>
      </c>
      <c r="C275" s="20">
        <v>0.8</v>
      </c>
      <c r="D275" s="20">
        <v>2</v>
      </c>
      <c r="E275" s="20">
        <v>0.04</v>
      </c>
      <c r="F275" s="20">
        <v>1.31</v>
      </c>
      <c r="G275" s="20">
        <v>0.67</v>
      </c>
      <c r="H275" s="30" t="s">
        <v>158</v>
      </c>
      <c r="I275" s="20">
        <f t="shared" si="19"/>
        <v>1.4525832889136301</v>
      </c>
      <c r="J275" s="20">
        <f t="shared" si="20"/>
        <v>6.4806094577673372</v>
      </c>
      <c r="K275" s="20">
        <v>7.667108034</v>
      </c>
      <c r="L275" s="20">
        <f t="shared" si="21"/>
        <v>-18.308441265668066</v>
      </c>
    </row>
    <row r="276" spans="1:12">
      <c r="A276" s="48"/>
      <c r="B276" s="20">
        <v>1.2</v>
      </c>
      <c r="C276" s="20">
        <v>0.8</v>
      </c>
      <c r="D276" s="20">
        <v>2</v>
      </c>
      <c r="E276" s="20">
        <v>0.04</v>
      </c>
      <c r="F276" s="20">
        <v>1.31</v>
      </c>
      <c r="G276" s="20">
        <v>0.68</v>
      </c>
      <c r="H276" s="30" t="s">
        <v>159</v>
      </c>
      <c r="I276" s="20">
        <f t="shared" si="19"/>
        <v>1.45223315354661</v>
      </c>
      <c r="J276" s="20">
        <f t="shared" si="20"/>
        <v>6.1353165714976958</v>
      </c>
      <c r="K276" s="20">
        <v>7.1185828139999998</v>
      </c>
      <c r="L276" s="20">
        <f t="shared" si="21"/>
        <v>-16.02633264386353</v>
      </c>
    </row>
    <row r="277" spans="1:12">
      <c r="A277" s="48"/>
      <c r="B277" s="20">
        <v>1.2</v>
      </c>
      <c r="C277" s="20">
        <v>0.8</v>
      </c>
      <c r="D277" s="20">
        <v>2</v>
      </c>
      <c r="E277" s="20">
        <v>0.04</v>
      </c>
      <c r="F277" s="20">
        <v>1.31</v>
      </c>
      <c r="G277" s="20">
        <v>0.69</v>
      </c>
      <c r="H277" s="30" t="s">
        <v>160</v>
      </c>
      <c r="I277" s="20">
        <f t="shared" si="19"/>
        <v>1.4518901709675001</v>
      </c>
      <c r="J277" s="20">
        <f t="shared" si="20"/>
        <v>5.8906131370658317</v>
      </c>
      <c r="K277" s="20">
        <v>6.7260247089999998</v>
      </c>
      <c r="L277" s="20">
        <f t="shared" si="21"/>
        <v>-14.182081771377272</v>
      </c>
    </row>
    <row r="278" spans="1:12">
      <c r="A278" s="48"/>
      <c r="B278" s="20">
        <v>1.2</v>
      </c>
      <c r="C278" s="20">
        <v>0.8</v>
      </c>
      <c r="D278" s="20">
        <v>2</v>
      </c>
      <c r="E278" s="20">
        <v>0.04</v>
      </c>
      <c r="F278" s="20">
        <v>1.31</v>
      </c>
      <c r="G278" s="20">
        <v>0.7</v>
      </c>
      <c r="H278" s="30" t="s">
        <v>161</v>
      </c>
      <c r="I278" s="20">
        <f t="shared" si="19"/>
        <v>1.4515537794242299</v>
      </c>
      <c r="J278" s="20">
        <f t="shared" si="20"/>
        <v>5.721395577559159</v>
      </c>
      <c r="K278" s="20">
        <v>6.4462356600000001</v>
      </c>
      <c r="L278" s="20">
        <f t="shared" si="21"/>
        <v>-12.668938419218163</v>
      </c>
    </row>
    <row r="279" spans="1:12">
      <c r="A279" s="48"/>
      <c r="B279" s="20">
        <v>1.2</v>
      </c>
      <c r="C279" s="20">
        <v>0.8</v>
      </c>
      <c r="D279" s="20">
        <v>2</v>
      </c>
      <c r="E279" s="20">
        <v>0.04</v>
      </c>
      <c r="F279" s="20">
        <v>1.31</v>
      </c>
      <c r="G279" s="20">
        <v>0.71</v>
      </c>
      <c r="H279" s="30" t="s">
        <v>162</v>
      </c>
      <c r="I279" s="20">
        <f t="shared" si="19"/>
        <v>1.4512234624156499</v>
      </c>
      <c r="J279" s="20">
        <f t="shared" si="20"/>
        <v>5.6106164350680814</v>
      </c>
      <c r="K279" s="20">
        <v>6.2508380690000003</v>
      </c>
      <c r="L279" s="20">
        <f t="shared" si="21"/>
        <v>-11.410896491343381</v>
      </c>
    </row>
    <row r="280" spans="1:12">
      <c r="A280" s="48"/>
      <c r="B280" s="20">
        <v>1.2</v>
      </c>
      <c r="C280" s="20">
        <v>0.8</v>
      </c>
      <c r="D280" s="20">
        <v>2</v>
      </c>
      <c r="E280" s="20">
        <v>0.04</v>
      </c>
      <c r="F280" s="20">
        <v>1.31</v>
      </c>
      <c r="G280" s="20">
        <v>0.72</v>
      </c>
      <c r="H280" s="30" t="s">
        <v>163</v>
      </c>
      <c r="I280" s="20">
        <f t="shared" si="19"/>
        <v>1.4508987434777201</v>
      </c>
      <c r="J280" s="20">
        <f t="shared" si="20"/>
        <v>5.5463860145191211</v>
      </c>
      <c r="K280" s="20">
        <v>6.1205814380000003</v>
      </c>
      <c r="L280" s="20">
        <f t="shared" si="21"/>
        <v>-10.352604776836161</v>
      </c>
    </row>
    <row r="281" spans="1:12">
      <c r="A281" s="48"/>
      <c r="B281" s="20">
        <v>1.2</v>
      </c>
      <c r="C281" s="20">
        <v>0.8</v>
      </c>
      <c r="D281" s="20">
        <v>2</v>
      </c>
      <c r="E281" s="20">
        <v>0.04</v>
      </c>
      <c r="F281" s="20">
        <v>1.31</v>
      </c>
      <c r="G281" s="20">
        <v>0.73</v>
      </c>
      <c r="H281" s="30" t="s">
        <v>164</v>
      </c>
      <c r="I281" s="20">
        <f t="shared" si="19"/>
        <v>1.45057918185224</v>
      </c>
      <c r="J281" s="20">
        <f t="shared" si="20"/>
        <v>5.5202425242934678</v>
      </c>
      <c r="K281" s="20">
        <v>6.0420647379999997</v>
      </c>
      <c r="L281" s="20">
        <f t="shared" si="21"/>
        <v>-9.4528856551156597</v>
      </c>
    </row>
    <row r="282" spans="1:12">
      <c r="A282" s="48"/>
      <c r="B282" s="20">
        <v>1.2</v>
      </c>
      <c r="C282" s="20">
        <v>0.8</v>
      </c>
      <c r="D282" s="20">
        <v>2</v>
      </c>
      <c r="E282" s="20">
        <v>0.04</v>
      </c>
      <c r="F282" s="20">
        <v>1.31</v>
      </c>
      <c r="G282" s="20">
        <v>0.74</v>
      </c>
      <c r="H282" s="30" t="s">
        <v>165</v>
      </c>
      <c r="I282" s="20">
        <f t="shared" si="19"/>
        <v>1.4502643688983099</v>
      </c>
      <c r="J282" s="20">
        <f t="shared" si="20"/>
        <v>5.5260585817584111</v>
      </c>
      <c r="K282" s="20">
        <v>6.0057661930000004</v>
      </c>
      <c r="L282" s="20">
        <f t="shared" si="21"/>
        <v>-8.6808274676115467</v>
      </c>
    </row>
    <row r="283" spans="1:12">
      <c r="A283" s="48"/>
      <c r="B283" s="20">
        <v>1.2</v>
      </c>
      <c r="C283" s="20">
        <v>0.8</v>
      </c>
      <c r="D283" s="20">
        <v>2</v>
      </c>
      <c r="E283" s="20">
        <v>0.04</v>
      </c>
      <c r="F283" s="20">
        <v>1.31</v>
      </c>
      <c r="G283" s="20">
        <v>0.75</v>
      </c>
      <c r="H283" s="30" t="s">
        <v>166</v>
      </c>
      <c r="I283" s="20">
        <f t="shared" si="19"/>
        <v>1.4499539249504301</v>
      </c>
      <c r="J283" s="20">
        <f t="shared" si="20"/>
        <v>5.5592069938098723</v>
      </c>
      <c r="K283" s="20">
        <v>6.0046985900000003</v>
      </c>
      <c r="L283" s="20">
        <f t="shared" si="21"/>
        <v>-8.0135817336209811</v>
      </c>
    </row>
    <row r="284" spans="1:12">
      <c r="A284" s="48"/>
      <c r="B284" s="20">
        <v>1.2</v>
      </c>
      <c r="C284" s="20">
        <v>0.8</v>
      </c>
      <c r="D284" s="20">
        <v>2</v>
      </c>
      <c r="E284" s="20">
        <v>0.04</v>
      </c>
      <c r="F284" s="20">
        <v>1.31</v>
      </c>
      <c r="G284" s="20">
        <v>0.76</v>
      </c>
      <c r="H284" s="30" t="s">
        <v>167</v>
      </c>
      <c r="I284" s="20">
        <f t="shared" si="19"/>
        <v>1.4496474961865</v>
      </c>
      <c r="J284" s="20">
        <f t="shared" si="20"/>
        <v>5.6162475923518063</v>
      </c>
      <c r="K284" s="20">
        <v>6.0336262019999998</v>
      </c>
      <c r="L284" s="20">
        <f t="shared" si="21"/>
        <v>-7.4316276621525512</v>
      </c>
    </row>
    <row r="285" spans="1:12">
      <c r="A285" s="48"/>
      <c r="B285" s="20">
        <v>1.2</v>
      </c>
      <c r="C285" s="20">
        <v>0.8</v>
      </c>
      <c r="D285" s="20">
        <v>2</v>
      </c>
      <c r="E285" s="20">
        <v>0.04</v>
      </c>
      <c r="F285" s="20">
        <v>1.31</v>
      </c>
      <c r="G285" s="20">
        <v>0.77</v>
      </c>
      <c r="H285" s="30" t="s">
        <v>168</v>
      </c>
      <c r="I285" s="20">
        <f t="shared" si="19"/>
        <v>1.44934475280814</v>
      </c>
      <c r="J285" s="20">
        <f t="shared" si="20"/>
        <v>5.6948958904726759</v>
      </c>
      <c r="K285" s="20">
        <v>6.088968221</v>
      </c>
      <c r="L285" s="20">
        <f t="shared" si="21"/>
        <v>-6.9197459989846486</v>
      </c>
    </row>
    <row r="286" spans="1:12">
      <c r="A286" s="48"/>
      <c r="B286" s="20">
        <v>1.2</v>
      </c>
      <c r="C286" s="20">
        <v>0.8</v>
      </c>
      <c r="D286" s="20">
        <v>2</v>
      </c>
      <c r="E286" s="20">
        <v>0.04</v>
      </c>
      <c r="F286" s="20">
        <v>1.31</v>
      </c>
      <c r="G286" s="20">
        <v>0.78</v>
      </c>
      <c r="H286" s="30" t="s">
        <v>169</v>
      </c>
      <c r="I286" s="20">
        <f t="shared" si="19"/>
        <v>1.44904538691133</v>
      </c>
      <c r="J286" s="20">
        <f t="shared" si="20"/>
        <v>5.7934279756409124</v>
      </c>
      <c r="K286" s="20">
        <v>6.1680519040000004</v>
      </c>
      <c r="L286" s="20">
        <f t="shared" si="21"/>
        <v>-6.4663603299158003</v>
      </c>
    </row>
    <row r="287" spans="1:12">
      <c r="A287" s="48"/>
      <c r="B287" s="20">
        <v>1.2</v>
      </c>
      <c r="C287" s="20">
        <v>0.8</v>
      </c>
      <c r="D287" s="20">
        <v>2</v>
      </c>
      <c r="E287" s="20">
        <v>0.04</v>
      </c>
      <c r="F287" s="20">
        <v>1.31</v>
      </c>
      <c r="G287" s="20">
        <v>0.79</v>
      </c>
      <c r="H287" s="30" t="s">
        <v>170</v>
      </c>
      <c r="I287" s="20">
        <f t="shared" si="19"/>
        <v>1.44874911045236</v>
      </c>
      <c r="J287" s="20">
        <f t="shared" si="20"/>
        <v>5.9107661636166204</v>
      </c>
      <c r="K287" s="20">
        <v>6.2690192810000003</v>
      </c>
      <c r="L287" s="20">
        <f t="shared" si="21"/>
        <v>-6.0610267343781281</v>
      </c>
    </row>
    <row r="288" spans="1:12">
      <c r="A288" s="48"/>
      <c r="B288" s="20">
        <v>1.2</v>
      </c>
      <c r="C288" s="20">
        <v>0.8</v>
      </c>
      <c r="D288" s="20">
        <v>2</v>
      </c>
      <c r="E288" s="20">
        <v>0.04</v>
      </c>
      <c r="F288" s="20">
        <v>1.31</v>
      </c>
      <c r="G288" s="20">
        <v>0.8</v>
      </c>
      <c r="H288" s="30" t="s">
        <v>171</v>
      </c>
      <c r="I288" s="20">
        <f t="shared" si="19"/>
        <v>1.44845565408387</v>
      </c>
      <c r="J288" s="20">
        <f t="shared" si="20"/>
        <v>6.0465754254696025</v>
      </c>
      <c r="K288" s="20">
        <v>6.3908772730000001</v>
      </c>
      <c r="L288" s="20">
        <f t="shared" si="21"/>
        <v>-5.6941627831204586</v>
      </c>
    </row>
    <row r="289" spans="1:12" s="22" customFormat="1" ht="16.5">
      <c r="A289" s="47">
        <v>8</v>
      </c>
      <c r="B289" s="4">
        <v>1.2</v>
      </c>
      <c r="C289" s="4">
        <v>0.6</v>
      </c>
      <c r="D289" s="4">
        <v>2</v>
      </c>
      <c r="E289" s="4">
        <v>0.04</v>
      </c>
      <c r="F289" s="4">
        <v>1.31</v>
      </c>
      <c r="G289" s="4">
        <v>0.4</v>
      </c>
      <c r="H289" s="3" t="s">
        <v>172</v>
      </c>
      <c r="I289" s="4">
        <f t="shared" si="19"/>
        <v>1.4689352113226899</v>
      </c>
      <c r="J289" s="4">
        <f t="shared" si="20"/>
        <v>3.6019126106520893</v>
      </c>
      <c r="K289" s="4">
        <v>3.2198279900000002</v>
      </c>
      <c r="L289" s="4">
        <f t="shared" si="21"/>
        <v>10.607825951194208</v>
      </c>
    </row>
    <row r="290" spans="1:12">
      <c r="A290" s="48"/>
      <c r="B290" s="20">
        <v>1.2</v>
      </c>
      <c r="C290" s="20">
        <v>0.6</v>
      </c>
      <c r="D290" s="20">
        <v>2</v>
      </c>
      <c r="E290" s="20">
        <v>0.04</v>
      </c>
      <c r="F290" s="20">
        <v>1.31</v>
      </c>
      <c r="G290" s="20">
        <v>0.41</v>
      </c>
      <c r="H290" s="30" t="s">
        <v>173</v>
      </c>
      <c r="I290" s="20">
        <f t="shared" si="19"/>
        <v>1.46782549899828</v>
      </c>
      <c r="J290" s="20">
        <f t="shared" si="20"/>
        <v>5.4097963850342197</v>
      </c>
      <c r="K290" s="20">
        <v>4.7189602380000002</v>
      </c>
      <c r="L290" s="20">
        <f t="shared" si="21"/>
        <v>12.770095172996969</v>
      </c>
    </row>
    <row r="291" spans="1:12">
      <c r="A291" s="48"/>
      <c r="B291" s="20">
        <v>1.2</v>
      </c>
      <c r="C291" s="20">
        <v>0.6</v>
      </c>
      <c r="D291" s="20">
        <v>2</v>
      </c>
      <c r="E291" s="20">
        <v>0.04</v>
      </c>
      <c r="F291" s="20">
        <v>1.31</v>
      </c>
      <c r="G291" s="20">
        <v>0.42</v>
      </c>
      <c r="H291" s="30" t="s">
        <v>174</v>
      </c>
      <c r="I291" s="20">
        <f t="shared" si="19"/>
        <v>1.4667922544682099</v>
      </c>
      <c r="J291" s="20">
        <f t="shared" si="20"/>
        <v>7.5845571781611643</v>
      </c>
      <c r="K291" s="20">
        <v>6.747910181</v>
      </c>
      <c r="L291" s="20">
        <f t="shared" si="21"/>
        <v>11.030927416173885</v>
      </c>
    </row>
    <row r="292" spans="1:12">
      <c r="A292" s="48"/>
      <c r="B292" s="20">
        <v>1.2</v>
      </c>
      <c r="C292" s="20">
        <v>0.6</v>
      </c>
      <c r="D292" s="20">
        <v>2</v>
      </c>
      <c r="E292" s="20">
        <v>0.04</v>
      </c>
      <c r="F292" s="20">
        <v>1.31</v>
      </c>
      <c r="G292" s="20">
        <v>0.43</v>
      </c>
      <c r="H292" s="30" t="s">
        <v>175</v>
      </c>
      <c r="I292" s="20">
        <f t="shared" si="19"/>
        <v>1.46582752403808</v>
      </c>
      <c r="J292" s="20">
        <f t="shared" si="20"/>
        <v>9.2488224915244839</v>
      </c>
      <c r="K292" s="20">
        <v>8.6707517749999994</v>
      </c>
      <c r="L292" s="20">
        <f t="shared" si="21"/>
        <v>6.2502087920297091</v>
      </c>
    </row>
    <row r="293" spans="1:12">
      <c r="A293" s="48"/>
      <c r="B293" s="20">
        <v>1.2</v>
      </c>
      <c r="C293" s="20">
        <v>0.6</v>
      </c>
      <c r="D293" s="20">
        <v>2</v>
      </c>
      <c r="E293" s="20">
        <v>0.04</v>
      </c>
      <c r="F293" s="20">
        <v>1.31</v>
      </c>
      <c r="G293" s="20">
        <v>0.44</v>
      </c>
      <c r="H293" s="30" t="s">
        <v>176</v>
      </c>
      <c r="I293" s="20">
        <f t="shared" si="19"/>
        <v>1.4649238230964501</v>
      </c>
      <c r="J293" s="20">
        <f t="shared" si="20"/>
        <v>10.564924618998683</v>
      </c>
      <c r="K293" s="20">
        <v>10.23686165</v>
      </c>
      <c r="L293" s="20">
        <f t="shared" si="21"/>
        <v>3.1052088001530493</v>
      </c>
    </row>
    <row r="294" spans="1:12">
      <c r="A294" s="48"/>
      <c r="B294" s="20">
        <v>1.2</v>
      </c>
      <c r="C294" s="20">
        <v>0.6</v>
      </c>
      <c r="D294" s="20">
        <v>2</v>
      </c>
      <c r="E294" s="20">
        <v>0.04</v>
      </c>
      <c r="F294" s="20">
        <v>1.31</v>
      </c>
      <c r="G294" s="20">
        <v>0.45</v>
      </c>
      <c r="H294" s="30" t="s">
        <v>177</v>
      </c>
      <c r="I294" s="20">
        <f t="shared" si="19"/>
        <v>1.4640752101018299</v>
      </c>
      <c r="J294" s="20">
        <f t="shared" si="20"/>
        <v>12.154319537316026</v>
      </c>
      <c r="K294" s="20">
        <v>11.88453355</v>
      </c>
      <c r="L294" s="20">
        <f t="shared" si="21"/>
        <v>2.2196716688888412</v>
      </c>
    </row>
    <row r="295" spans="1:12">
      <c r="A295" s="48"/>
      <c r="B295" s="20">
        <v>1.2</v>
      </c>
      <c r="C295" s="20">
        <v>0.6</v>
      </c>
      <c r="D295" s="20">
        <v>2</v>
      </c>
      <c r="E295" s="20">
        <v>0.04</v>
      </c>
      <c r="F295" s="20">
        <v>1.31</v>
      </c>
      <c r="G295" s="20">
        <v>0.46</v>
      </c>
      <c r="H295" s="30" t="s">
        <v>178</v>
      </c>
      <c r="I295" s="20">
        <f t="shared" si="19"/>
        <v>1.4632767822073101</v>
      </c>
      <c r="J295" s="20">
        <f t="shared" si="20"/>
        <v>14.010878587322175</v>
      </c>
      <c r="K295" s="20">
        <v>13.693404360000001</v>
      </c>
      <c r="L295" s="20">
        <f t="shared" si="21"/>
        <v>2.265912343351848</v>
      </c>
    </row>
    <row r="296" spans="1:12">
      <c r="A296" s="48"/>
      <c r="B296" s="20">
        <v>1.2</v>
      </c>
      <c r="C296" s="20">
        <v>0.6</v>
      </c>
      <c r="D296" s="20">
        <v>2</v>
      </c>
      <c r="E296" s="20">
        <v>0.04</v>
      </c>
      <c r="F296" s="20">
        <v>1.31</v>
      </c>
      <c r="G296" s="20">
        <v>0.47</v>
      </c>
      <c r="H296" s="30" t="s">
        <v>179</v>
      </c>
      <c r="I296" s="20">
        <f t="shared" si="19"/>
        <v>1.4625240292472499</v>
      </c>
      <c r="J296" s="20">
        <f t="shared" si="20"/>
        <v>15.747117212164172</v>
      </c>
      <c r="K296" s="20">
        <v>15.339818709999999</v>
      </c>
      <c r="L296" s="20">
        <f t="shared" si="21"/>
        <v>2.5864956529919434</v>
      </c>
    </row>
    <row r="297" spans="1:12">
      <c r="A297" s="48"/>
      <c r="B297" s="20">
        <v>1.2</v>
      </c>
      <c r="C297" s="20">
        <v>0.6</v>
      </c>
      <c r="D297" s="20">
        <v>2</v>
      </c>
      <c r="E297" s="20">
        <v>0.04</v>
      </c>
      <c r="F297" s="20">
        <v>1.31</v>
      </c>
      <c r="G297" s="20">
        <v>0.48</v>
      </c>
      <c r="H297" s="30" t="s">
        <v>180</v>
      </c>
      <c r="I297" s="20">
        <f t="shared" si="19"/>
        <v>1.46181271500746</v>
      </c>
      <c r="J297" s="20">
        <f t="shared" si="20"/>
        <v>16.92713009911585</v>
      </c>
      <c r="K297" s="20">
        <v>16.422729929999999</v>
      </c>
      <c r="L297" s="20">
        <f t="shared" si="21"/>
        <v>2.9798327664664006</v>
      </c>
    </row>
    <row r="298" spans="1:12">
      <c r="A298" s="48"/>
      <c r="B298" s="20">
        <v>1.2</v>
      </c>
      <c r="C298" s="20">
        <v>0.6</v>
      </c>
      <c r="D298" s="20">
        <v>2</v>
      </c>
      <c r="E298" s="20">
        <v>0.04</v>
      </c>
      <c r="F298" s="20">
        <v>1.31</v>
      </c>
      <c r="G298" s="20">
        <v>0.49</v>
      </c>
      <c r="H298" s="30" t="s">
        <v>181</v>
      </c>
      <c r="I298" s="20">
        <f t="shared" si="19"/>
        <v>1.46113871146098</v>
      </c>
      <c r="J298" s="20">
        <f t="shared" si="20"/>
        <v>17.148213764385957</v>
      </c>
      <c r="K298" s="20">
        <v>16.541890729999999</v>
      </c>
      <c r="L298" s="20">
        <f t="shared" si="21"/>
        <v>3.5357795436699808</v>
      </c>
    </row>
    <row r="299" spans="1:12">
      <c r="A299" s="48"/>
      <c r="B299" s="20">
        <v>1.2</v>
      </c>
      <c r="C299" s="20">
        <v>0.6</v>
      </c>
      <c r="D299" s="20">
        <v>2</v>
      </c>
      <c r="E299" s="20">
        <v>0.04</v>
      </c>
      <c r="F299" s="20">
        <v>1.31</v>
      </c>
      <c r="G299" s="20">
        <v>0.5</v>
      </c>
      <c r="H299" s="30" t="s">
        <v>182</v>
      </c>
      <c r="I299" s="20">
        <f t="shared" si="19"/>
        <v>1.4604978992753701</v>
      </c>
      <c r="J299" s="20">
        <f t="shared" si="20"/>
        <v>16.534263469862385</v>
      </c>
      <c r="K299" s="20">
        <v>15.76866085</v>
      </c>
      <c r="L299" s="20">
        <f t="shared" si="21"/>
        <v>4.6304005089665905</v>
      </c>
    </row>
    <row r="300" spans="1:12">
      <c r="A300" s="48"/>
      <c r="B300" s="20">
        <v>1.2</v>
      </c>
      <c r="C300" s="20">
        <v>0.6</v>
      </c>
      <c r="D300" s="20">
        <v>2</v>
      </c>
      <c r="E300" s="20">
        <v>0.04</v>
      </c>
      <c r="F300" s="20">
        <v>1.31</v>
      </c>
      <c r="G300" s="20">
        <v>0.51</v>
      </c>
      <c r="H300" s="30" t="s">
        <v>183</v>
      </c>
      <c r="I300" s="20">
        <f t="shared" si="19"/>
        <v>1.4598867431290601</v>
      </c>
      <c r="J300" s="20">
        <f t="shared" si="20"/>
        <v>15.900040589502453</v>
      </c>
      <c r="K300" s="20">
        <v>14.83546846</v>
      </c>
      <c r="L300" s="20">
        <f t="shared" si="21"/>
        <v>6.6954051061058708</v>
      </c>
    </row>
    <row r="301" spans="1:12">
      <c r="A301" s="48"/>
      <c r="B301" s="20">
        <v>1.2</v>
      </c>
      <c r="C301" s="20">
        <v>0.6</v>
      </c>
      <c r="D301" s="20">
        <v>2</v>
      </c>
      <c r="E301" s="20">
        <v>0.04</v>
      </c>
      <c r="F301" s="20">
        <v>1.31</v>
      </c>
      <c r="G301" s="20">
        <v>0.52</v>
      </c>
      <c r="H301" s="30" t="s">
        <v>184</v>
      </c>
      <c r="I301" s="20">
        <f t="shared" si="19"/>
        <v>1.4593025169837801</v>
      </c>
      <c r="J301" s="20">
        <f t="shared" si="20"/>
        <v>16.150730666828093</v>
      </c>
      <c r="K301" s="20">
        <v>14.52778107</v>
      </c>
      <c r="L301" s="20">
        <f t="shared" si="21"/>
        <v>10.048768878063587</v>
      </c>
    </row>
    <row r="302" spans="1:12">
      <c r="A302" s="48"/>
      <c r="B302" s="20">
        <v>1.2</v>
      </c>
      <c r="C302" s="20">
        <v>0.6</v>
      </c>
      <c r="D302" s="20">
        <v>2</v>
      </c>
      <c r="E302" s="20">
        <v>0.04</v>
      </c>
      <c r="F302" s="20">
        <v>1.31</v>
      </c>
      <c r="G302" s="20">
        <v>0.53</v>
      </c>
      <c r="H302" s="30" t="s">
        <v>185</v>
      </c>
      <c r="I302" s="20">
        <f t="shared" si="19"/>
        <v>1.4587429447922999</v>
      </c>
      <c r="J302" s="20">
        <f t="shared" si="20"/>
        <v>18.135030493866481</v>
      </c>
      <c r="K302" s="20">
        <v>15.448387329999999</v>
      </c>
      <c r="L302" s="20">
        <f t="shared" si="21"/>
        <v>14.814660304955877</v>
      </c>
    </row>
    <row r="303" spans="1:12">
      <c r="A303" s="48"/>
      <c r="B303" s="20">
        <v>1.2</v>
      </c>
      <c r="C303" s="20">
        <v>0.6</v>
      </c>
      <c r="D303" s="20">
        <v>2</v>
      </c>
      <c r="E303" s="20">
        <v>0.04</v>
      </c>
      <c r="F303" s="20">
        <v>1.31</v>
      </c>
      <c r="G303" s="20">
        <v>0.54</v>
      </c>
      <c r="H303" s="30" t="s">
        <v>186</v>
      </c>
      <c r="I303" s="20">
        <f t="shared" si="19"/>
        <v>1.4582061618323101</v>
      </c>
      <c r="J303" s="20">
        <f t="shared" si="20"/>
        <v>23.154879372777657</v>
      </c>
      <c r="K303" s="20">
        <v>18.370054939999999</v>
      </c>
      <c r="L303" s="20">
        <f t="shared" si="21"/>
        <v>20.664432561903133</v>
      </c>
    </row>
    <row r="304" spans="1:12">
      <c r="A304" s="48"/>
      <c r="B304" s="20">
        <v>1.2</v>
      </c>
      <c r="C304" s="20">
        <v>0.6</v>
      </c>
      <c r="D304" s="20">
        <v>2</v>
      </c>
      <c r="E304" s="20">
        <v>0.04</v>
      </c>
      <c r="F304" s="20">
        <v>1.31</v>
      </c>
      <c r="G304" s="20">
        <v>0.55000000000000004</v>
      </c>
      <c r="H304" s="30" t="s">
        <v>187</v>
      </c>
      <c r="I304" s="20">
        <f t="shared" si="19"/>
        <v>1.45769184941415</v>
      </c>
      <c r="J304" s="20">
        <f t="shared" si="20"/>
        <v>33.656891878094008</v>
      </c>
      <c r="K304" s="20">
        <v>24.878575590000001</v>
      </c>
      <c r="L304" s="20">
        <f t="shared" si="21"/>
        <v>26.081779386787286</v>
      </c>
    </row>
    <row r="305" spans="1:12">
      <c r="A305" s="48"/>
      <c r="B305" s="20">
        <v>1.2</v>
      </c>
      <c r="C305" s="20">
        <v>0.6</v>
      </c>
      <c r="D305" s="20">
        <v>2</v>
      </c>
      <c r="E305" s="20">
        <v>0.04</v>
      </c>
      <c r="F305" s="20">
        <v>1.31</v>
      </c>
      <c r="G305" s="20">
        <v>0.56000000000000005</v>
      </c>
      <c r="H305" s="30" t="s">
        <v>188</v>
      </c>
      <c r="I305" s="20">
        <f t="shared" si="19"/>
        <v>1.45720533472501</v>
      </c>
      <c r="J305" s="20">
        <f t="shared" si="20"/>
        <v>51.760388942515107</v>
      </c>
      <c r="K305" s="20">
        <v>38.245702819999998</v>
      </c>
      <c r="L305" s="20">
        <f t="shared" si="21"/>
        <v>26.110093835508977</v>
      </c>
    </row>
    <row r="306" spans="1:12">
      <c r="A306" s="48"/>
      <c r="B306" s="7">
        <v>1.2</v>
      </c>
      <c r="C306" s="7">
        <v>0.6</v>
      </c>
      <c r="D306" s="7">
        <v>2</v>
      </c>
      <c r="E306" s="7">
        <v>0.04</v>
      </c>
      <c r="F306" s="7">
        <v>1.31</v>
      </c>
      <c r="G306" s="7">
        <v>0.56999999999999995</v>
      </c>
      <c r="H306" s="6" t="s">
        <v>189</v>
      </c>
      <c r="I306" s="7">
        <f t="shared" si="19"/>
        <v>1.4567577105446401</v>
      </c>
      <c r="J306" s="7">
        <f t="shared" si="20"/>
        <v>65.747521826341213</v>
      </c>
      <c r="K306" s="20">
        <v>61.875413279999997</v>
      </c>
      <c r="L306" s="20">
        <f t="shared" si="21"/>
        <v>5.8893604485483246</v>
      </c>
    </row>
    <row r="307" spans="1:12">
      <c r="A307" s="48"/>
      <c r="B307" s="20">
        <v>1.2</v>
      </c>
      <c r="C307" s="20">
        <v>0.6</v>
      </c>
      <c r="D307" s="20">
        <v>2</v>
      </c>
      <c r="E307" s="20">
        <v>0.04</v>
      </c>
      <c r="F307" s="20">
        <v>1.31</v>
      </c>
      <c r="G307" s="20">
        <v>0.57999999999999996</v>
      </c>
      <c r="H307" s="30" t="s">
        <v>190</v>
      </c>
      <c r="I307" s="20">
        <f t="shared" si="19"/>
        <v>1.4563299057821399</v>
      </c>
      <c r="J307" s="20">
        <f t="shared" si="20"/>
        <v>53.920262091091672</v>
      </c>
      <c r="K307" s="20">
        <v>80.672258859999999</v>
      </c>
      <c r="L307" s="20">
        <f t="shared" si="21"/>
        <v>-49.61399617033409</v>
      </c>
    </row>
    <row r="308" spans="1:12">
      <c r="A308" s="48"/>
      <c r="B308" s="20">
        <v>1.2</v>
      </c>
      <c r="C308" s="20">
        <v>0.6</v>
      </c>
      <c r="D308" s="20">
        <v>2</v>
      </c>
      <c r="E308" s="20">
        <v>0.04</v>
      </c>
      <c r="F308" s="20">
        <v>1.31</v>
      </c>
      <c r="G308" s="20">
        <v>0.59</v>
      </c>
      <c r="H308" s="30" t="s">
        <v>191</v>
      </c>
      <c r="I308" s="20">
        <f t="shared" si="19"/>
        <v>1.45589788016112</v>
      </c>
      <c r="J308" s="20">
        <f t="shared" si="20"/>
        <v>35.305024695506567</v>
      </c>
      <c r="K308" s="20">
        <v>64.119682879999999</v>
      </c>
      <c r="L308" s="20">
        <f t="shared" si="21"/>
        <v>-81.616309386580895</v>
      </c>
    </row>
    <row r="309" spans="1:12">
      <c r="A309" s="48"/>
      <c r="B309" s="20">
        <v>1.2</v>
      </c>
      <c r="C309" s="20">
        <v>0.6</v>
      </c>
      <c r="D309" s="20">
        <v>2</v>
      </c>
      <c r="E309" s="20">
        <v>0.04</v>
      </c>
      <c r="F309" s="20">
        <v>1.31</v>
      </c>
      <c r="G309" s="20">
        <v>0.6</v>
      </c>
      <c r="H309" s="30" t="s">
        <v>192</v>
      </c>
      <c r="I309" s="20">
        <f t="shared" si="19"/>
        <v>1.45547105790566</v>
      </c>
      <c r="J309" s="20">
        <f t="shared" si="20"/>
        <v>23.51277910569452</v>
      </c>
      <c r="K309" s="20">
        <v>40.619537940000001</v>
      </c>
      <c r="L309" s="20">
        <f t="shared" si="21"/>
        <v>-72.755154792239864</v>
      </c>
    </row>
    <row r="310" spans="1:12">
      <c r="A310" s="48"/>
      <c r="B310" s="20">
        <v>1.2</v>
      </c>
      <c r="C310" s="20">
        <v>0.6</v>
      </c>
      <c r="D310" s="20">
        <v>2</v>
      </c>
      <c r="E310" s="20">
        <v>0.04</v>
      </c>
      <c r="F310" s="20">
        <v>1.31</v>
      </c>
      <c r="G310" s="20">
        <v>0.61</v>
      </c>
      <c r="H310" s="30" t="s">
        <v>193</v>
      </c>
      <c r="I310" s="20">
        <f t="shared" si="19"/>
        <v>1.45505592588752</v>
      </c>
      <c r="J310" s="20">
        <f t="shared" si="20"/>
        <v>16.906294420182192</v>
      </c>
      <c r="K310" s="20">
        <v>26.600593740000001</v>
      </c>
      <c r="L310" s="20">
        <f t="shared" si="21"/>
        <v>-57.341361027316935</v>
      </c>
    </row>
    <row r="311" spans="1:12">
      <c r="A311" s="48"/>
      <c r="B311" s="20">
        <v>1.2</v>
      </c>
      <c r="C311" s="20">
        <v>0.6</v>
      </c>
      <c r="D311" s="20">
        <v>2</v>
      </c>
      <c r="E311" s="20">
        <v>0.04</v>
      </c>
      <c r="F311" s="20">
        <v>1.31</v>
      </c>
      <c r="G311" s="20">
        <v>0.62</v>
      </c>
      <c r="H311" s="30" t="s">
        <v>194</v>
      </c>
      <c r="I311" s="20">
        <f t="shared" si="19"/>
        <v>1.4546533774211501</v>
      </c>
      <c r="J311" s="20">
        <f t="shared" si="20"/>
        <v>13.068659142136527</v>
      </c>
      <c r="K311" s="20">
        <v>18.956733549999999</v>
      </c>
      <c r="L311" s="20">
        <f t="shared" si="21"/>
        <v>-45.054923721125242</v>
      </c>
    </row>
    <row r="312" spans="1:12">
      <c r="A312" s="48"/>
      <c r="B312" s="20">
        <v>1.2</v>
      </c>
      <c r="C312" s="20">
        <v>0.6</v>
      </c>
      <c r="D312" s="20">
        <v>2</v>
      </c>
      <c r="E312" s="20">
        <v>0.04</v>
      </c>
      <c r="F312" s="20">
        <v>1.31</v>
      </c>
      <c r="G312" s="20">
        <v>0.63</v>
      </c>
      <c r="H312" s="30" t="s">
        <v>195</v>
      </c>
      <c r="I312" s="20">
        <f t="shared" si="19"/>
        <v>1.4542627615121699</v>
      </c>
      <c r="J312" s="20">
        <f t="shared" si="20"/>
        <v>10.703373470760367</v>
      </c>
      <c r="K312" s="20">
        <v>14.57114208</v>
      </c>
      <c r="L312" s="20">
        <f t="shared" si="21"/>
        <v>-36.135977314121199</v>
      </c>
    </row>
    <row r="313" spans="1:12">
      <c r="A313" s="48"/>
      <c r="B313" s="20">
        <v>1.2</v>
      </c>
      <c r="C313" s="20">
        <v>0.6</v>
      </c>
      <c r="D313" s="20">
        <v>2</v>
      </c>
      <c r="E313" s="20">
        <v>0.04</v>
      </c>
      <c r="F313" s="20">
        <v>1.31</v>
      </c>
      <c r="G313" s="20">
        <v>0.64</v>
      </c>
      <c r="H313" s="30" t="s">
        <v>196</v>
      </c>
      <c r="I313" s="20">
        <f t="shared" si="19"/>
        <v>1.4538831568953201</v>
      </c>
      <c r="J313" s="20">
        <f t="shared" si="20"/>
        <v>9.166864075053736</v>
      </c>
      <c r="K313" s="20">
        <v>11.884511570000001</v>
      </c>
      <c r="L313" s="20">
        <f t="shared" si="21"/>
        <v>-29.646425131817328</v>
      </c>
    </row>
    <row r="314" spans="1:12">
      <c r="A314" s="48"/>
      <c r="B314" s="20">
        <v>1.2</v>
      </c>
      <c r="C314" s="20">
        <v>0.6</v>
      </c>
      <c r="D314" s="20">
        <v>2</v>
      </c>
      <c r="E314" s="20">
        <v>0.04</v>
      </c>
      <c r="F314" s="20">
        <v>1.31</v>
      </c>
      <c r="G314" s="20">
        <v>0.65</v>
      </c>
      <c r="H314" s="30" t="s">
        <v>197</v>
      </c>
      <c r="I314" s="20">
        <f t="shared" si="19"/>
        <v>1.45351366353037</v>
      </c>
      <c r="J314" s="20">
        <f t="shared" si="20"/>
        <v>8.1273029963386989</v>
      </c>
      <c r="K314" s="20">
        <v>10.144547060000001</v>
      </c>
      <c r="L314" s="20">
        <f t="shared" si="21"/>
        <v>-24.820583957187988</v>
      </c>
    </row>
    <row r="315" spans="1:12">
      <c r="A315" s="48"/>
      <c r="B315" s="20">
        <v>1.2</v>
      </c>
      <c r="C315" s="20">
        <v>0.6</v>
      </c>
      <c r="D315" s="20">
        <v>2</v>
      </c>
      <c r="E315" s="20">
        <v>0.04</v>
      </c>
      <c r="F315" s="20">
        <v>1.31</v>
      </c>
      <c r="G315" s="20">
        <v>0.66</v>
      </c>
      <c r="H315" s="30" t="s">
        <v>198</v>
      </c>
      <c r="I315" s="20">
        <f t="shared" si="19"/>
        <v>1.4531534577477001</v>
      </c>
      <c r="J315" s="20">
        <f t="shared" si="20"/>
        <v>7.4034065257081343</v>
      </c>
      <c r="K315" s="20">
        <v>8.9688003920000003</v>
      </c>
      <c r="L315" s="20">
        <f t="shared" si="21"/>
        <v>-21.144237600030163</v>
      </c>
    </row>
    <row r="316" spans="1:12">
      <c r="A316" s="48"/>
      <c r="B316" s="20">
        <v>1.2</v>
      </c>
      <c r="C316" s="20">
        <v>0.6</v>
      </c>
      <c r="D316" s="20">
        <v>2</v>
      </c>
      <c r="E316" s="20">
        <v>0.04</v>
      </c>
      <c r="F316" s="20">
        <v>1.31</v>
      </c>
      <c r="G316" s="20">
        <v>0.67</v>
      </c>
      <c r="H316" s="30" t="s">
        <v>199</v>
      </c>
      <c r="I316" s="20">
        <f t="shared" si="19"/>
        <v>1.45280179405243</v>
      </c>
      <c r="J316" s="20">
        <f t="shared" si="20"/>
        <v>6.8903788371141124</v>
      </c>
      <c r="K316" s="20">
        <v>8.1499608880000007</v>
      </c>
      <c r="L316" s="20">
        <f t="shared" si="21"/>
        <v>-18.280301862378256</v>
      </c>
    </row>
    <row r="317" spans="1:12">
      <c r="A317" s="48"/>
      <c r="B317" s="20">
        <v>1.2</v>
      </c>
      <c r="C317" s="20">
        <v>0.6</v>
      </c>
      <c r="D317" s="20">
        <v>2</v>
      </c>
      <c r="E317" s="20">
        <v>0.04</v>
      </c>
      <c r="F317" s="20">
        <v>1.31</v>
      </c>
      <c r="G317" s="20">
        <v>0.68</v>
      </c>
      <c r="H317" s="30" t="s">
        <v>200</v>
      </c>
      <c r="I317" s="20">
        <f t="shared" si="19"/>
        <v>1.4524579964197999</v>
      </c>
      <c r="J317" s="20">
        <f t="shared" si="20"/>
        <v>6.5245252240592091</v>
      </c>
      <c r="K317" s="20">
        <v>7.5687598969999996</v>
      </c>
      <c r="L317" s="20">
        <f t="shared" si="21"/>
        <v>-16.004761068133686</v>
      </c>
    </row>
    <row r="318" spans="1:12">
      <c r="A318" s="48"/>
      <c r="B318" s="20">
        <v>1.2</v>
      </c>
      <c r="C318" s="20">
        <v>0.6</v>
      </c>
      <c r="D318" s="20">
        <v>2</v>
      </c>
      <c r="E318" s="20">
        <v>0.04</v>
      </c>
      <c r="F318" s="20">
        <v>1.31</v>
      </c>
      <c r="G318" s="20">
        <v>0.69</v>
      </c>
      <c r="H318" s="30" t="s">
        <v>201</v>
      </c>
      <c r="I318" s="20">
        <f t="shared" ref="I318:I370" si="22">IMREAL(H318)</f>
        <v>1.4521214489720999</v>
      </c>
      <c r="J318" s="20">
        <f t="shared" ref="J318:J370" si="23">-8.686*2*3.1416*IMAGINARY(H318)*10000/G318</f>
        <v>6.2654231767073227</v>
      </c>
      <c r="K318" s="20">
        <v>7.1529374289999996</v>
      </c>
      <c r="L318" s="20">
        <f t="shared" ref="L318:L370" si="24">(J318-K318)/(0.01*J318)</f>
        <v>-14.165272277092919</v>
      </c>
    </row>
    <row r="319" spans="1:12">
      <c r="A319" s="48"/>
      <c r="B319" s="20">
        <v>1.2</v>
      </c>
      <c r="C319" s="20">
        <v>0.6</v>
      </c>
      <c r="D319" s="20">
        <v>2</v>
      </c>
      <c r="E319" s="20">
        <v>0.04</v>
      </c>
      <c r="F319" s="20">
        <v>1.31</v>
      </c>
      <c r="G319" s="20">
        <v>0.7</v>
      </c>
      <c r="H319" s="30" t="s">
        <v>202</v>
      </c>
      <c r="I319" s="20">
        <f t="shared" si="22"/>
        <v>1.4517915880043899</v>
      </c>
      <c r="J319" s="20">
        <f t="shared" si="23"/>
        <v>6.0864555988158378</v>
      </c>
      <c r="K319" s="20">
        <v>6.856737989</v>
      </c>
      <c r="L319" s="20">
        <f t="shared" si="24"/>
        <v>-12.655680759981655</v>
      </c>
    </row>
    <row r="320" spans="1:12">
      <c r="A320" s="48"/>
      <c r="B320" s="20">
        <v>1.2</v>
      </c>
      <c r="C320" s="20">
        <v>0.6</v>
      </c>
      <c r="D320" s="20">
        <v>2</v>
      </c>
      <c r="E320" s="20">
        <v>0.04</v>
      </c>
      <c r="F320" s="20">
        <v>1.31</v>
      </c>
      <c r="G320" s="20">
        <v>0.71</v>
      </c>
      <c r="H320" s="30" t="s">
        <v>203</v>
      </c>
      <c r="I320" s="20">
        <f t="shared" si="22"/>
        <v>1.45146789545856</v>
      </c>
      <c r="J320" s="20">
        <f t="shared" si="23"/>
        <v>5.9695407161331717</v>
      </c>
      <c r="K320" s="20">
        <v>6.6500892929999997</v>
      </c>
      <c r="L320" s="20">
        <f t="shared" si="24"/>
        <v>-11.400350700810028</v>
      </c>
    </row>
    <row r="321" spans="1:12">
      <c r="A321" s="48"/>
      <c r="B321" s="20">
        <v>1.2</v>
      </c>
      <c r="C321" s="20">
        <v>0.6</v>
      </c>
      <c r="D321" s="20">
        <v>2</v>
      </c>
      <c r="E321" s="20">
        <v>0.04</v>
      </c>
      <c r="F321" s="20">
        <v>1.31</v>
      </c>
      <c r="G321" s="20">
        <v>0.72</v>
      </c>
      <c r="H321" s="30" t="s">
        <v>204</v>
      </c>
      <c r="I321" s="20">
        <f t="shared" si="22"/>
        <v>1.45114989360247</v>
      </c>
      <c r="J321" s="20">
        <f t="shared" si="23"/>
        <v>5.9020800301555436</v>
      </c>
      <c r="K321" s="20">
        <v>6.5125966320000002</v>
      </c>
      <c r="L321" s="20">
        <f t="shared" si="24"/>
        <v>-10.344092230622751</v>
      </c>
    </row>
    <row r="322" spans="1:12">
      <c r="A322" s="48"/>
      <c r="B322" s="20">
        <v>1.2</v>
      </c>
      <c r="C322" s="20">
        <v>0.6</v>
      </c>
      <c r="D322" s="20">
        <v>2</v>
      </c>
      <c r="E322" s="20">
        <v>0.04</v>
      </c>
      <c r="F322" s="20">
        <v>1.31</v>
      </c>
      <c r="G322" s="20">
        <v>0.73</v>
      </c>
      <c r="H322" s="30" t="s">
        <v>205</v>
      </c>
      <c r="I322" s="20">
        <f t="shared" si="22"/>
        <v>1.4508371406415299</v>
      </c>
      <c r="J322" s="20">
        <f t="shared" si="23"/>
        <v>5.8751133720788644</v>
      </c>
      <c r="K322" s="20">
        <v>6.430069123</v>
      </c>
      <c r="L322" s="20">
        <f t="shared" si="24"/>
        <v>-9.4458730542721199</v>
      </c>
    </row>
    <row r="323" spans="1:12">
      <c r="A323" s="48"/>
      <c r="B323" s="20">
        <v>1.2</v>
      </c>
      <c r="C323" s="20">
        <v>0.6</v>
      </c>
      <c r="D323" s="20">
        <v>2</v>
      </c>
      <c r="E323" s="20">
        <v>0.04</v>
      </c>
      <c r="F323" s="20">
        <v>1.31</v>
      </c>
      <c r="G323" s="20">
        <v>0.74</v>
      </c>
      <c r="H323" s="30" t="s">
        <v>206</v>
      </c>
      <c r="I323" s="20">
        <f t="shared" si="22"/>
        <v>1.4505292270894099</v>
      </c>
      <c r="J323" s="20">
        <f t="shared" si="23"/>
        <v>5.8821544602336671</v>
      </c>
      <c r="K323" s="20">
        <v>6.3924260730000002</v>
      </c>
      <c r="L323" s="20">
        <f t="shared" si="24"/>
        <v>-8.6749101237654802</v>
      </c>
    </row>
    <row r="324" spans="1:12">
      <c r="A324" s="48"/>
      <c r="B324" s="20">
        <v>1.2</v>
      </c>
      <c r="C324" s="20">
        <v>0.6</v>
      </c>
      <c r="D324" s="20">
        <v>2</v>
      </c>
      <c r="E324" s="20">
        <v>0.04</v>
      </c>
      <c r="F324" s="20">
        <v>1.31</v>
      </c>
      <c r="G324" s="20">
        <v>0.75</v>
      </c>
      <c r="H324" s="30" t="s">
        <v>207</v>
      </c>
      <c r="I324" s="20">
        <f t="shared" si="22"/>
        <v>1.4502257725665699</v>
      </c>
      <c r="J324" s="20">
        <f t="shared" si="23"/>
        <v>5.9182194175801408</v>
      </c>
      <c r="K324" s="20">
        <v>6.3922107229999998</v>
      </c>
      <c r="L324" s="20">
        <f t="shared" si="24"/>
        <v>-8.0090187939274813</v>
      </c>
    </row>
    <row r="325" spans="1:12">
      <c r="A325" s="48"/>
      <c r="B325" s="20">
        <v>1.2</v>
      </c>
      <c r="C325" s="20">
        <v>0.6</v>
      </c>
      <c r="D325" s="20">
        <v>2</v>
      </c>
      <c r="E325" s="20">
        <v>0.04</v>
      </c>
      <c r="F325" s="20">
        <v>1.31</v>
      </c>
      <c r="G325" s="20">
        <v>0.76</v>
      </c>
      <c r="H325" s="30" t="s">
        <v>208</v>
      </c>
      <c r="I325" s="20">
        <f t="shared" si="22"/>
        <v>1.44992642236437</v>
      </c>
      <c r="J325" s="20">
        <f t="shared" si="23"/>
        <v>5.9796327444624389</v>
      </c>
      <c r="K325" s="20">
        <v>6.423799357</v>
      </c>
      <c r="L325" s="20">
        <f t="shared" si="24"/>
        <v>-7.427991509158999</v>
      </c>
    </row>
    <row r="326" spans="1:12">
      <c r="A326" s="48"/>
      <c r="B326" s="20">
        <v>1.2</v>
      </c>
      <c r="C326" s="20">
        <v>0.6</v>
      </c>
      <c r="D326" s="20">
        <v>2</v>
      </c>
      <c r="E326" s="20">
        <v>0.04</v>
      </c>
      <c r="F326" s="20">
        <v>1.31</v>
      </c>
      <c r="G326" s="20">
        <v>0.77</v>
      </c>
      <c r="H326" s="30" t="s">
        <v>209</v>
      </c>
      <c r="I326" s="20">
        <f t="shared" si="22"/>
        <v>1.4496308460562499</v>
      </c>
      <c r="J326" s="20">
        <f t="shared" si="23"/>
        <v>6.0640523631278249</v>
      </c>
      <c r="K326" s="20">
        <v>6.4834904309999999</v>
      </c>
      <c r="L326" s="20">
        <f t="shared" si="24"/>
        <v>-6.916794954188517</v>
      </c>
    </row>
    <row r="327" spans="1:12">
      <c r="A327" s="48"/>
      <c r="B327" s="20">
        <v>1.2</v>
      </c>
      <c r="C327" s="20">
        <v>0.6</v>
      </c>
      <c r="D327" s="20">
        <v>2</v>
      </c>
      <c r="E327" s="20">
        <v>0.04</v>
      </c>
      <c r="F327" s="20">
        <v>1.31</v>
      </c>
      <c r="G327" s="20">
        <v>0.78</v>
      </c>
      <c r="H327" s="30" t="s">
        <v>210</v>
      </c>
      <c r="I327" s="20">
        <f t="shared" si="22"/>
        <v>1.44933873505251</v>
      </c>
      <c r="J327" s="20">
        <f t="shared" si="23"/>
        <v>6.1696792707177179</v>
      </c>
      <c r="K327" s="20">
        <v>6.5684479749999998</v>
      </c>
      <c r="L327" s="20">
        <f t="shared" si="24"/>
        <v>-6.4633619801745894</v>
      </c>
    </row>
    <row r="328" spans="1:12">
      <c r="A328" s="48"/>
      <c r="B328" s="20">
        <v>1.2</v>
      </c>
      <c r="C328" s="20">
        <v>0.6</v>
      </c>
      <c r="D328" s="20">
        <v>2</v>
      </c>
      <c r="E328" s="20">
        <v>0.04</v>
      </c>
      <c r="F328" s="20">
        <v>1.31</v>
      </c>
      <c r="G328" s="20">
        <v>0.79</v>
      </c>
      <c r="H328" s="30" t="s">
        <v>211</v>
      </c>
      <c r="I328" s="20">
        <f t="shared" si="22"/>
        <v>1.4490498008054</v>
      </c>
      <c r="J328" s="20">
        <f t="shared" si="23"/>
        <v>6.2955596459169474</v>
      </c>
      <c r="K328" s="20">
        <v>6.6768800380000002</v>
      </c>
      <c r="L328" s="20">
        <f t="shared" si="24"/>
        <v>-6.0569737009856182</v>
      </c>
    </row>
    <row r="329" spans="1:12">
      <c r="A329" s="48"/>
      <c r="B329" s="20">
        <v>1.2</v>
      </c>
      <c r="C329" s="20">
        <v>0.6</v>
      </c>
      <c r="D329" s="20">
        <v>2</v>
      </c>
      <c r="E329" s="20">
        <v>0.04</v>
      </c>
      <c r="F329" s="20">
        <v>1.31</v>
      </c>
      <c r="G329" s="20">
        <v>0.8</v>
      </c>
      <c r="H329" s="30" t="s">
        <v>212</v>
      </c>
      <c r="I329" s="20">
        <f t="shared" si="22"/>
        <v>1.4487637737128201</v>
      </c>
      <c r="J329" s="20">
        <f t="shared" si="23"/>
        <v>6.4415412533384586</v>
      </c>
      <c r="K329" s="20">
        <v>6.8079011349999998</v>
      </c>
      <c r="L329" s="20">
        <f t="shared" si="24"/>
        <v>-5.6874568873042266</v>
      </c>
    </row>
    <row r="330" spans="1:12" s="22" customFormat="1" ht="16.5">
      <c r="A330" s="47">
        <v>9</v>
      </c>
      <c r="B330" s="4">
        <v>1.2</v>
      </c>
      <c r="C330" s="4">
        <v>1</v>
      </c>
      <c r="D330" s="4">
        <v>2</v>
      </c>
      <c r="E330" s="4">
        <v>0.04</v>
      </c>
      <c r="F330" s="4">
        <v>1.31</v>
      </c>
      <c r="G330" s="4">
        <v>0.4</v>
      </c>
      <c r="H330" s="3" t="s">
        <v>213</v>
      </c>
      <c r="I330" s="4">
        <f t="shared" si="22"/>
        <v>1.46876998637268</v>
      </c>
      <c r="J330" s="4">
        <f t="shared" si="23"/>
        <v>3.2579660225299101</v>
      </c>
      <c r="K330" s="4">
        <v>2.9148549109999999</v>
      </c>
      <c r="L330" s="4">
        <f t="shared" si="24"/>
        <v>10.531451499407408</v>
      </c>
    </row>
    <row r="331" spans="1:12">
      <c r="A331" s="48"/>
      <c r="B331" s="20">
        <v>1.2</v>
      </c>
      <c r="C331" s="20">
        <v>1</v>
      </c>
      <c r="D331" s="20">
        <v>2</v>
      </c>
      <c r="E331" s="20">
        <v>0.04</v>
      </c>
      <c r="F331" s="20">
        <v>1.31</v>
      </c>
      <c r="G331" s="20">
        <v>0.41</v>
      </c>
      <c r="H331" s="30" t="s">
        <v>214</v>
      </c>
      <c r="I331" s="20">
        <f t="shared" si="22"/>
        <v>1.4676520557984101</v>
      </c>
      <c r="J331" s="20">
        <f t="shared" si="23"/>
        <v>4.8849741138887515</v>
      </c>
      <c r="K331" s="20">
        <v>4.2644164570000003</v>
      </c>
      <c r="L331" s="20">
        <f t="shared" si="24"/>
        <v>12.703397037957846</v>
      </c>
    </row>
    <row r="332" spans="1:12">
      <c r="A332" s="48"/>
      <c r="B332" s="20">
        <v>1.2</v>
      </c>
      <c r="C332" s="20">
        <v>1</v>
      </c>
      <c r="D332" s="20">
        <v>2</v>
      </c>
      <c r="E332" s="20">
        <v>0.04</v>
      </c>
      <c r="F332" s="20">
        <v>1.31</v>
      </c>
      <c r="G332" s="20">
        <v>0.42</v>
      </c>
      <c r="H332" s="30" t="s">
        <v>215</v>
      </c>
      <c r="I332" s="20">
        <f t="shared" si="22"/>
        <v>1.46661033857162</v>
      </c>
      <c r="J332" s="20">
        <f t="shared" si="23"/>
        <v>6.8447040043750631</v>
      </c>
      <c r="K332" s="20">
        <v>6.0918280820000001</v>
      </c>
      <c r="L332" s="20">
        <f t="shared" si="24"/>
        <v>10.999393427295505</v>
      </c>
    </row>
    <row r="333" spans="1:12">
      <c r="A333" s="48"/>
      <c r="B333" s="20">
        <v>1.2</v>
      </c>
      <c r="C333" s="20">
        <v>1</v>
      </c>
      <c r="D333" s="20">
        <v>2</v>
      </c>
      <c r="E333" s="20">
        <v>0.04</v>
      </c>
      <c r="F333" s="20">
        <v>1.31</v>
      </c>
      <c r="G333" s="20">
        <v>0.43</v>
      </c>
      <c r="H333" s="30" t="s">
        <v>216</v>
      </c>
      <c r="I333" s="20">
        <f t="shared" si="22"/>
        <v>1.4656368971150699</v>
      </c>
      <c r="J333" s="20">
        <f t="shared" si="23"/>
        <v>8.3500705111064057</v>
      </c>
      <c r="K333" s="20">
        <v>7.8280108359999998</v>
      </c>
      <c r="L333" s="20">
        <f t="shared" si="24"/>
        <v>6.2521588819162162</v>
      </c>
    </row>
    <row r="334" spans="1:12">
      <c r="A334" s="48"/>
      <c r="B334" s="20">
        <v>1.2</v>
      </c>
      <c r="C334" s="20">
        <v>1</v>
      </c>
      <c r="D334" s="20">
        <v>2</v>
      </c>
      <c r="E334" s="20">
        <v>0.04</v>
      </c>
      <c r="F334" s="20">
        <v>1.31</v>
      </c>
      <c r="G334" s="20">
        <v>0.44</v>
      </c>
      <c r="H334" s="30" t="s">
        <v>217</v>
      </c>
      <c r="I334" s="20">
        <f t="shared" si="22"/>
        <v>1.46472431229002</v>
      </c>
      <c r="J334" s="20">
        <f t="shared" si="23"/>
        <v>9.5442352809398709</v>
      </c>
      <c r="K334" s="20">
        <v>9.2467928589999993</v>
      </c>
      <c r="L334" s="20">
        <f t="shared" si="24"/>
        <v>3.1164615412810841</v>
      </c>
    </row>
    <row r="335" spans="1:12">
      <c r="A335" s="48"/>
      <c r="B335" s="20">
        <v>1.2</v>
      </c>
      <c r="C335" s="20">
        <v>1</v>
      </c>
      <c r="D335" s="20">
        <v>2</v>
      </c>
      <c r="E335" s="20">
        <v>0.04</v>
      </c>
      <c r="F335" s="20">
        <v>1.31</v>
      </c>
      <c r="G335" s="20">
        <v>0.45</v>
      </c>
      <c r="H335" s="30" t="s">
        <v>218</v>
      </c>
      <c r="I335" s="20">
        <f t="shared" si="22"/>
        <v>1.4638666339765301</v>
      </c>
      <c r="J335" s="20">
        <f t="shared" si="23"/>
        <v>10.986411002119191</v>
      </c>
      <c r="K335" s="20">
        <v>10.74165752</v>
      </c>
      <c r="L335" s="20">
        <f t="shared" si="24"/>
        <v>2.2277837782691647</v>
      </c>
    </row>
    <row r="336" spans="1:12">
      <c r="A336" s="48"/>
      <c r="B336" s="20">
        <v>1.2</v>
      </c>
      <c r="C336" s="20">
        <v>1</v>
      </c>
      <c r="D336" s="20">
        <v>2</v>
      </c>
      <c r="E336" s="20">
        <v>0.04</v>
      </c>
      <c r="F336" s="20">
        <v>1.31</v>
      </c>
      <c r="G336" s="20">
        <v>0.46</v>
      </c>
      <c r="H336" s="30" t="s">
        <v>219</v>
      </c>
      <c r="I336" s="20">
        <f t="shared" si="22"/>
        <v>1.4630589202742801</v>
      </c>
      <c r="J336" s="20">
        <f t="shared" si="23"/>
        <v>12.673217963180475</v>
      </c>
      <c r="K336" s="20">
        <v>12.385687669999999</v>
      </c>
      <c r="L336" s="20">
        <f t="shared" si="24"/>
        <v>2.2688025568236738</v>
      </c>
    </row>
    <row r="337" spans="1:12">
      <c r="A337" s="48"/>
      <c r="B337" s="20">
        <v>1.2</v>
      </c>
      <c r="C337" s="20">
        <v>1</v>
      </c>
      <c r="D337" s="20">
        <v>2</v>
      </c>
      <c r="E337" s="20">
        <v>0.04</v>
      </c>
      <c r="F337" s="20">
        <v>1.31</v>
      </c>
      <c r="G337" s="20">
        <v>0.47</v>
      </c>
      <c r="H337" s="30" t="s">
        <v>220</v>
      </c>
      <c r="I337" s="20">
        <f t="shared" si="22"/>
        <v>1.4622966465327101</v>
      </c>
      <c r="J337" s="20">
        <f t="shared" si="23"/>
        <v>14.255944617658178</v>
      </c>
      <c r="K337" s="20">
        <v>13.887505320000001</v>
      </c>
      <c r="L337" s="20">
        <f t="shared" si="24"/>
        <v>2.5844607813768365</v>
      </c>
    </row>
    <row r="338" spans="1:12">
      <c r="A338" s="48"/>
      <c r="B338" s="20">
        <v>1.2</v>
      </c>
      <c r="C338" s="20">
        <v>1</v>
      </c>
      <c r="D338" s="20">
        <v>2</v>
      </c>
      <c r="E338" s="20">
        <v>0.04</v>
      </c>
      <c r="F338" s="20">
        <v>1.31</v>
      </c>
      <c r="G338" s="20">
        <v>0.48</v>
      </c>
      <c r="H338" s="30" t="s">
        <v>221</v>
      </c>
      <c r="I338" s="20">
        <f t="shared" si="22"/>
        <v>1.4615755881540899</v>
      </c>
      <c r="J338" s="20">
        <f t="shared" si="23"/>
        <v>15.337683203748279</v>
      </c>
      <c r="K338" s="20">
        <v>14.88166549</v>
      </c>
      <c r="L338" s="20">
        <f t="shared" si="24"/>
        <v>2.9731851133607714</v>
      </c>
    </row>
    <row r="339" spans="1:12">
      <c r="A339" s="48"/>
      <c r="B339" s="20">
        <v>1.2</v>
      </c>
      <c r="C339" s="20">
        <v>1</v>
      </c>
      <c r="D339" s="20">
        <v>2</v>
      </c>
      <c r="E339" s="20">
        <v>0.04</v>
      </c>
      <c r="F339" s="20">
        <v>1.31</v>
      </c>
      <c r="G339" s="20">
        <v>0.49</v>
      </c>
      <c r="H339" s="30" t="s">
        <v>222</v>
      </c>
      <c r="I339" s="20">
        <f t="shared" si="22"/>
        <v>1.46089165979318</v>
      </c>
      <c r="J339" s="20">
        <f t="shared" si="23"/>
        <v>15.546140214703058</v>
      </c>
      <c r="K339" s="20">
        <v>14.998376289999999</v>
      </c>
      <c r="L339" s="20">
        <f t="shared" si="24"/>
        <v>3.5234721746880981</v>
      </c>
    </row>
    <row r="340" spans="1:12">
      <c r="A340" s="48"/>
      <c r="B340" s="20">
        <v>1.2</v>
      </c>
      <c r="C340" s="20">
        <v>1</v>
      </c>
      <c r="D340" s="20">
        <v>2</v>
      </c>
      <c r="E340" s="20">
        <v>0.04</v>
      </c>
      <c r="F340" s="20">
        <v>1.31</v>
      </c>
      <c r="G340" s="20">
        <v>0.5</v>
      </c>
      <c r="H340" s="30" t="s">
        <v>223</v>
      </c>
      <c r="I340" s="20">
        <f t="shared" si="22"/>
        <v>1.46024081450737</v>
      </c>
      <c r="J340" s="20">
        <f t="shared" si="23"/>
        <v>14.985114080970192</v>
      </c>
      <c r="K340" s="20">
        <v>14.29437195</v>
      </c>
      <c r="L340" s="20">
        <f t="shared" si="24"/>
        <v>4.6095220045563385</v>
      </c>
    </row>
    <row r="341" spans="1:12">
      <c r="A341" s="48"/>
      <c r="B341" s="20">
        <v>1.2</v>
      </c>
      <c r="C341" s="20">
        <v>1</v>
      </c>
      <c r="D341" s="20">
        <v>2</v>
      </c>
      <c r="E341" s="20">
        <v>0.04</v>
      </c>
      <c r="F341" s="20">
        <v>1.31</v>
      </c>
      <c r="G341" s="20">
        <v>0.51</v>
      </c>
      <c r="H341" s="30" t="s">
        <v>224</v>
      </c>
      <c r="I341" s="20">
        <f t="shared" si="22"/>
        <v>1.45961956353666</v>
      </c>
      <c r="J341" s="20">
        <f t="shared" si="23"/>
        <v>14.391670175429949</v>
      </c>
      <c r="K341" s="20">
        <v>13.432716839999999</v>
      </c>
      <c r="L341" s="20">
        <f t="shared" si="24"/>
        <v>6.6632525880638527</v>
      </c>
    </row>
    <row r="342" spans="1:12">
      <c r="A342" s="48"/>
      <c r="B342" s="20">
        <v>1.2</v>
      </c>
      <c r="C342" s="20">
        <v>1</v>
      </c>
      <c r="D342" s="20">
        <v>2</v>
      </c>
      <c r="E342" s="20">
        <v>0.04</v>
      </c>
      <c r="F342" s="20">
        <v>1.31</v>
      </c>
      <c r="G342" s="20">
        <v>0.52</v>
      </c>
      <c r="H342" s="30" t="s">
        <v>225</v>
      </c>
      <c r="I342" s="20">
        <f t="shared" si="22"/>
        <v>1.45902518479251</v>
      </c>
      <c r="J342" s="20">
        <f t="shared" si="23"/>
        <v>14.58802756320272</v>
      </c>
      <c r="K342" s="20">
        <v>13.128380630000001</v>
      </c>
      <c r="L342" s="20">
        <f t="shared" si="24"/>
        <v>10.005786778773142</v>
      </c>
    </row>
    <row r="343" spans="1:12">
      <c r="A343" s="48"/>
      <c r="B343" s="20">
        <v>1.2</v>
      </c>
      <c r="C343" s="20">
        <v>1</v>
      </c>
      <c r="D343" s="20">
        <v>2</v>
      </c>
      <c r="E343" s="20">
        <v>0.04</v>
      </c>
      <c r="F343" s="20">
        <v>1.31</v>
      </c>
      <c r="G343" s="20">
        <v>0.53</v>
      </c>
      <c r="H343" s="30" t="s">
        <v>226</v>
      </c>
      <c r="I343" s="20">
        <f t="shared" si="22"/>
        <v>1.4584553921394601</v>
      </c>
      <c r="J343" s="20">
        <f t="shared" si="23"/>
        <v>16.338854664317378</v>
      </c>
      <c r="K343" s="20">
        <v>13.92603222</v>
      </c>
      <c r="L343" s="20">
        <f t="shared" si="24"/>
        <v>14.767390333587885</v>
      </c>
    </row>
    <row r="344" spans="1:12">
      <c r="A344" s="48"/>
      <c r="B344" s="20">
        <v>1.2</v>
      </c>
      <c r="C344" s="20">
        <v>1</v>
      </c>
      <c r="D344" s="20">
        <v>2</v>
      </c>
      <c r="E344" s="20">
        <v>0.04</v>
      </c>
      <c r="F344" s="20">
        <v>1.31</v>
      </c>
      <c r="G344" s="20">
        <v>0.54</v>
      </c>
      <c r="H344" s="30" t="s">
        <v>227</v>
      </c>
      <c r="I344" s="20">
        <f t="shared" si="22"/>
        <v>1.45790828832488</v>
      </c>
      <c r="J344" s="20">
        <f t="shared" si="23"/>
        <v>20.808049483551823</v>
      </c>
      <c r="K344" s="20">
        <v>16.515905660000001</v>
      </c>
      <c r="L344" s="20">
        <f t="shared" si="24"/>
        <v>20.627324185020996</v>
      </c>
    </row>
    <row r="345" spans="1:12">
      <c r="A345" s="48"/>
      <c r="B345" s="20">
        <v>1.2</v>
      </c>
      <c r="C345" s="20">
        <v>1</v>
      </c>
      <c r="D345" s="20">
        <v>2</v>
      </c>
      <c r="E345" s="20">
        <v>0.04</v>
      </c>
      <c r="F345" s="20">
        <v>1.31</v>
      </c>
      <c r="G345" s="20">
        <v>0.55000000000000004</v>
      </c>
      <c r="H345" s="30" t="s">
        <v>228</v>
      </c>
      <c r="I345" s="20">
        <f t="shared" si="22"/>
        <v>1.45738336825018</v>
      </c>
      <c r="J345" s="20">
        <f t="shared" si="23"/>
        <v>30.179642106745778</v>
      </c>
      <c r="K345" s="20">
        <v>22.31251683</v>
      </c>
      <c r="L345" s="20">
        <f t="shared" si="24"/>
        <v>26.067655967952355</v>
      </c>
    </row>
    <row r="346" spans="1:12">
      <c r="A346" s="48"/>
      <c r="B346" s="20">
        <v>1.2</v>
      </c>
      <c r="C346" s="20">
        <v>1</v>
      </c>
      <c r="D346" s="20">
        <v>2</v>
      </c>
      <c r="E346" s="20">
        <v>0.04</v>
      </c>
      <c r="F346" s="20">
        <v>1.31</v>
      </c>
      <c r="G346" s="20">
        <v>0.56000000000000005</v>
      </c>
      <c r="H346" s="30" t="s">
        <v>229</v>
      </c>
      <c r="I346" s="20">
        <f t="shared" si="22"/>
        <v>1.4568851228519</v>
      </c>
      <c r="J346" s="20">
        <f t="shared" si="23"/>
        <v>46.365735216730762</v>
      </c>
      <c r="K346" s="20">
        <v>34.221966139999999</v>
      </c>
      <c r="L346" s="20">
        <f t="shared" si="24"/>
        <v>26.191257444676012</v>
      </c>
    </row>
    <row r="347" spans="1:12">
      <c r="A347" s="48"/>
      <c r="B347" s="7">
        <v>1.2</v>
      </c>
      <c r="C347" s="7">
        <v>1</v>
      </c>
      <c r="D347" s="7">
        <v>2</v>
      </c>
      <c r="E347" s="7">
        <v>0.04</v>
      </c>
      <c r="F347" s="7">
        <v>1.31</v>
      </c>
      <c r="G347" s="7">
        <v>0.56999999999999995</v>
      </c>
      <c r="H347" s="6" t="s">
        <v>230</v>
      </c>
      <c r="I347" s="7">
        <f t="shared" si="22"/>
        <v>1.45642332508868</v>
      </c>
      <c r="J347" s="7">
        <f t="shared" si="23"/>
        <v>59.281560529255408</v>
      </c>
      <c r="K347" s="20">
        <v>55.229131639999999</v>
      </c>
      <c r="L347" s="20">
        <f t="shared" si="24"/>
        <v>6.83590116905836</v>
      </c>
    </row>
    <row r="348" spans="1:12">
      <c r="A348" s="48"/>
      <c r="B348" s="20">
        <v>1.2</v>
      </c>
      <c r="C348" s="20">
        <v>1</v>
      </c>
      <c r="D348" s="20">
        <v>2</v>
      </c>
      <c r="E348" s="20">
        <v>0.04</v>
      </c>
      <c r="F348" s="20">
        <v>1.31</v>
      </c>
      <c r="G348" s="20">
        <v>0.57999999999999996</v>
      </c>
      <c r="H348" s="30" t="s">
        <v>231</v>
      </c>
      <c r="I348" s="20">
        <f t="shared" si="22"/>
        <v>1.4559816658962199</v>
      </c>
      <c r="J348" s="20">
        <f t="shared" si="23"/>
        <v>49.147528728388416</v>
      </c>
      <c r="K348" s="20">
        <v>72.615359609999999</v>
      </c>
      <c r="L348" s="20">
        <f t="shared" si="24"/>
        <v>-47.749767869927872</v>
      </c>
    </row>
    <row r="349" spans="1:12">
      <c r="A349" s="48"/>
      <c r="B349" s="20">
        <v>1.2</v>
      </c>
      <c r="C349" s="20">
        <v>1</v>
      </c>
      <c r="D349" s="20">
        <v>2</v>
      </c>
      <c r="E349" s="20">
        <v>0.04</v>
      </c>
      <c r="F349" s="20">
        <v>1.31</v>
      </c>
      <c r="G349" s="20">
        <v>0.59</v>
      </c>
      <c r="H349" s="30" t="s">
        <v>232</v>
      </c>
      <c r="I349" s="20">
        <f t="shared" si="22"/>
        <v>1.4555376322231199</v>
      </c>
      <c r="J349" s="20">
        <f t="shared" si="23"/>
        <v>32.265178905977486</v>
      </c>
      <c r="K349" s="20">
        <v>58.587841060000002</v>
      </c>
      <c r="L349" s="20">
        <f t="shared" si="24"/>
        <v>-81.582260029390227</v>
      </c>
    </row>
    <row r="350" spans="1:12">
      <c r="A350" s="48"/>
      <c r="B350" s="20">
        <v>1.2</v>
      </c>
      <c r="C350" s="20">
        <v>1</v>
      </c>
      <c r="D350" s="20">
        <v>2</v>
      </c>
      <c r="E350" s="20">
        <v>0.04</v>
      </c>
      <c r="F350" s="20">
        <v>1.31</v>
      </c>
      <c r="G350" s="20">
        <v>0.6</v>
      </c>
      <c r="H350" s="30" t="s">
        <v>233</v>
      </c>
      <c r="I350" s="20">
        <f t="shared" si="22"/>
        <v>1.4550992232711999</v>
      </c>
      <c r="J350" s="20">
        <f t="shared" si="23"/>
        <v>21.46037431550927</v>
      </c>
      <c r="K350" s="20">
        <v>37.22425595</v>
      </c>
      <c r="L350" s="20">
        <f t="shared" si="24"/>
        <v>-73.455762712853883</v>
      </c>
    </row>
    <row r="351" spans="1:12">
      <c r="A351" s="48"/>
      <c r="B351" s="20">
        <v>1.2</v>
      </c>
      <c r="C351" s="20">
        <v>1</v>
      </c>
      <c r="D351" s="20">
        <v>2</v>
      </c>
      <c r="E351" s="20">
        <v>0.04</v>
      </c>
      <c r="F351" s="20">
        <v>1.31</v>
      </c>
      <c r="G351" s="20">
        <v>0.61</v>
      </c>
      <c r="H351" s="30" t="s">
        <v>234</v>
      </c>
      <c r="I351" s="20">
        <f t="shared" si="22"/>
        <v>1.4546723804783299</v>
      </c>
      <c r="J351" s="20">
        <f t="shared" si="23"/>
        <v>15.402602820536336</v>
      </c>
      <c r="K351" s="20">
        <v>24.330293999999999</v>
      </c>
      <c r="L351" s="20">
        <f t="shared" si="24"/>
        <v>-57.962224199927732</v>
      </c>
    </row>
    <row r="352" spans="1:12">
      <c r="A352" s="48"/>
      <c r="B352" s="20">
        <v>1.2</v>
      </c>
      <c r="C352" s="20">
        <v>1</v>
      </c>
      <c r="D352" s="20">
        <v>2</v>
      </c>
      <c r="E352" s="20">
        <v>0.04</v>
      </c>
      <c r="F352" s="20">
        <v>1.31</v>
      </c>
      <c r="G352" s="20">
        <v>0.62</v>
      </c>
      <c r="H352" s="30" t="s">
        <v>235</v>
      </c>
      <c r="I352" s="20">
        <f t="shared" si="22"/>
        <v>1.4542578897809</v>
      </c>
      <c r="J352" s="20">
        <f t="shared" si="23"/>
        <v>11.887604531286886</v>
      </c>
      <c r="K352" s="20">
        <v>17.297999000000001</v>
      </c>
      <c r="L352" s="20">
        <f t="shared" si="24"/>
        <v>-45.512907621325581</v>
      </c>
    </row>
    <row r="353" spans="1:12">
      <c r="A353" s="48"/>
      <c r="B353" s="20">
        <v>1.2</v>
      </c>
      <c r="C353" s="20">
        <v>1</v>
      </c>
      <c r="D353" s="20">
        <v>2</v>
      </c>
      <c r="E353" s="20">
        <v>0.04</v>
      </c>
      <c r="F353" s="20">
        <v>1.31</v>
      </c>
      <c r="G353" s="20">
        <v>0.63</v>
      </c>
      <c r="H353" s="30" t="s">
        <v>236</v>
      </c>
      <c r="I353" s="20">
        <f t="shared" si="22"/>
        <v>1.4538550916234501</v>
      </c>
      <c r="J353" s="20">
        <f t="shared" si="23"/>
        <v>9.7236749994322356</v>
      </c>
      <c r="K353" s="20">
        <v>13.27004099</v>
      </c>
      <c r="L353" s="20">
        <f t="shared" si="24"/>
        <v>-36.471457455898481</v>
      </c>
    </row>
    <row r="354" spans="1:12">
      <c r="A354" s="48"/>
      <c r="B354" s="20">
        <v>1.2</v>
      </c>
      <c r="C354" s="20">
        <v>1</v>
      </c>
      <c r="D354" s="20">
        <v>2</v>
      </c>
      <c r="E354" s="20">
        <v>0.04</v>
      </c>
      <c r="F354" s="20">
        <v>1.31</v>
      </c>
      <c r="G354" s="20">
        <v>0.64</v>
      </c>
      <c r="H354" s="30" t="s">
        <v>237</v>
      </c>
      <c r="I354" s="20">
        <f t="shared" si="22"/>
        <v>1.4534630748016</v>
      </c>
      <c r="J354" s="20">
        <f t="shared" si="23"/>
        <v>8.3191245782426417</v>
      </c>
      <c r="K354" s="20">
        <v>10.80645642</v>
      </c>
      <c r="L354" s="20">
        <f t="shared" si="24"/>
        <v>-29.898961343391619</v>
      </c>
    </row>
    <row r="355" spans="1:12">
      <c r="A355" s="48"/>
      <c r="B355" s="20">
        <v>1.2</v>
      </c>
      <c r="C355" s="20">
        <v>1</v>
      </c>
      <c r="D355" s="20">
        <v>2</v>
      </c>
      <c r="E355" s="20">
        <v>0.04</v>
      </c>
      <c r="F355" s="20">
        <v>1.31</v>
      </c>
      <c r="G355" s="20">
        <v>0.65</v>
      </c>
      <c r="H355" s="30" t="s">
        <v>238</v>
      </c>
      <c r="I355" s="20">
        <f t="shared" si="22"/>
        <v>1.45308095054657</v>
      </c>
      <c r="J355" s="20">
        <f t="shared" si="23"/>
        <v>7.3692394022824308</v>
      </c>
      <c r="K355" s="20">
        <v>9.2128003239999998</v>
      </c>
      <c r="L355" s="20">
        <f t="shared" si="24"/>
        <v>-25.016976937220601</v>
      </c>
    </row>
    <row r="356" spans="1:12">
      <c r="A356" s="48"/>
      <c r="B356" s="20">
        <v>1.2</v>
      </c>
      <c r="C356" s="20">
        <v>1</v>
      </c>
      <c r="D356" s="20">
        <v>2</v>
      </c>
      <c r="E356" s="20">
        <v>0.04</v>
      </c>
      <c r="F356" s="20">
        <v>1.31</v>
      </c>
      <c r="G356" s="20">
        <v>0.66</v>
      </c>
      <c r="H356" s="30" t="s">
        <v>239</v>
      </c>
      <c r="I356" s="20">
        <f t="shared" si="22"/>
        <v>1.45270790441696</v>
      </c>
      <c r="J356" s="20">
        <f t="shared" si="23"/>
        <v>6.7077756136859996</v>
      </c>
      <c r="K356" s="20">
        <v>8.1366479260000002</v>
      </c>
      <c r="L356" s="20">
        <f t="shared" si="24"/>
        <v>-21.301730925504511</v>
      </c>
    </row>
    <row r="357" spans="1:12">
      <c r="A357" s="48"/>
      <c r="B357" s="20">
        <v>1.2</v>
      </c>
      <c r="C357" s="20">
        <v>1</v>
      </c>
      <c r="D357" s="20">
        <v>2</v>
      </c>
      <c r="E357" s="20">
        <v>0.04</v>
      </c>
      <c r="F357" s="20">
        <v>1.31</v>
      </c>
      <c r="G357" s="20">
        <v>0.67</v>
      </c>
      <c r="H357" s="30" t="s">
        <v>240</v>
      </c>
      <c r="I357" s="20">
        <f t="shared" si="22"/>
        <v>1.4523431979929899</v>
      </c>
      <c r="J357" s="20">
        <f t="shared" si="23"/>
        <v>6.2387524176452711</v>
      </c>
      <c r="K357" s="20">
        <v>7.3873104380000001</v>
      </c>
      <c r="L357" s="20">
        <f t="shared" si="24"/>
        <v>-18.410059310996605</v>
      </c>
    </row>
    <row r="358" spans="1:12">
      <c r="A358" s="48"/>
      <c r="B358" s="20">
        <v>1.2</v>
      </c>
      <c r="C358" s="20">
        <v>1</v>
      </c>
      <c r="D358" s="20">
        <v>2</v>
      </c>
      <c r="E358" s="20">
        <v>0.04</v>
      </c>
      <c r="F358" s="20">
        <v>1.31</v>
      </c>
      <c r="G358" s="20">
        <v>0.68</v>
      </c>
      <c r="H358" s="30" t="s">
        <v>241</v>
      </c>
      <c r="I358" s="20">
        <f t="shared" si="22"/>
        <v>1.4519861606394699</v>
      </c>
      <c r="J358" s="20">
        <f t="shared" si="23"/>
        <v>5.903893077070081</v>
      </c>
      <c r="K358" s="20">
        <v>6.8552585380000002</v>
      </c>
      <c r="L358" s="20">
        <f t="shared" si="24"/>
        <v>-16.114205465964371</v>
      </c>
    </row>
    <row r="359" spans="1:12">
      <c r="A359" s="48"/>
      <c r="B359" s="20">
        <v>1.2</v>
      </c>
      <c r="C359" s="20">
        <v>1</v>
      </c>
      <c r="D359" s="20">
        <v>2</v>
      </c>
      <c r="E359" s="20">
        <v>0.04</v>
      </c>
      <c r="F359" s="20">
        <v>1.31</v>
      </c>
      <c r="G359" s="20">
        <v>0.69</v>
      </c>
      <c r="H359" s="30" t="s">
        <v>242</v>
      </c>
      <c r="I359" s="20">
        <f t="shared" si="22"/>
        <v>1.4516361806325699</v>
      </c>
      <c r="J359" s="20">
        <f t="shared" si="23"/>
        <v>5.6662395336386098</v>
      </c>
      <c r="K359" s="20">
        <v>6.474219315</v>
      </c>
      <c r="L359" s="20">
        <f t="shared" si="24"/>
        <v>-14.259541563053922</v>
      </c>
    </row>
    <row r="360" spans="1:12">
      <c r="A360" s="48"/>
      <c r="B360" s="20">
        <v>1.2</v>
      </c>
      <c r="C360" s="20">
        <v>1</v>
      </c>
      <c r="D360" s="20">
        <v>2</v>
      </c>
      <c r="E360" s="20">
        <v>0.04</v>
      </c>
      <c r="F360" s="20">
        <v>1.31</v>
      </c>
      <c r="G360" s="20">
        <v>0.7</v>
      </c>
      <c r="H360" s="30" t="s">
        <v>243</v>
      </c>
      <c r="I360" s="20">
        <f t="shared" si="22"/>
        <v>1.4512926975332201</v>
      </c>
      <c r="J360" s="20">
        <f t="shared" si="23"/>
        <v>5.5014762375103503</v>
      </c>
      <c r="K360" s="20">
        <v>6.2022729769999998</v>
      </c>
      <c r="L360" s="20">
        <f t="shared" si="24"/>
        <v>-12.738339842521786</v>
      </c>
    </row>
    <row r="361" spans="1:12">
      <c r="A361" s="48"/>
      <c r="B361" s="20">
        <v>1.2</v>
      </c>
      <c r="C361" s="20">
        <v>1</v>
      </c>
      <c r="D361" s="20">
        <v>2</v>
      </c>
      <c r="E361" s="20">
        <v>0.04</v>
      </c>
      <c r="F361" s="20">
        <v>1.31</v>
      </c>
      <c r="G361" s="20">
        <v>0.71</v>
      </c>
      <c r="H361" s="30" t="s">
        <v>244</v>
      </c>
      <c r="I361" s="20">
        <f t="shared" si="22"/>
        <v>1.45095519594615</v>
      </c>
      <c r="J361" s="20">
        <f t="shared" si="23"/>
        <v>5.3931006732854376</v>
      </c>
      <c r="K361" s="20">
        <v>6.0119009849999996</v>
      </c>
      <c r="L361" s="20">
        <f t="shared" si="24"/>
        <v>-11.473924727193964</v>
      </c>
    </row>
    <row r="362" spans="1:12">
      <c r="A362" s="48"/>
      <c r="B362" s="20">
        <v>1.2</v>
      </c>
      <c r="C362" s="20">
        <v>1</v>
      </c>
      <c r="D362" s="20">
        <v>2</v>
      </c>
      <c r="E362" s="20">
        <v>0.04</v>
      </c>
      <c r="F362" s="20">
        <v>1.31</v>
      </c>
      <c r="G362" s="20">
        <v>0.72</v>
      </c>
      <c r="H362" s="30" t="s">
        <v>245</v>
      </c>
      <c r="I362" s="20">
        <f t="shared" si="22"/>
        <v>1.4506232003624</v>
      </c>
      <c r="J362" s="20">
        <f t="shared" si="23"/>
        <v>5.3295811571372473</v>
      </c>
      <c r="K362" s="20">
        <v>5.8844255270000003</v>
      </c>
      <c r="L362" s="20">
        <f t="shared" si="24"/>
        <v>-10.410656175480481</v>
      </c>
    </row>
    <row r="363" spans="1:12">
      <c r="A363" s="48"/>
      <c r="B363" s="20">
        <v>1.2</v>
      </c>
      <c r="C363" s="20">
        <v>1</v>
      </c>
      <c r="D363" s="20">
        <v>2</v>
      </c>
      <c r="E363" s="20">
        <v>0.04</v>
      </c>
      <c r="F363" s="20">
        <v>1.31</v>
      </c>
      <c r="G363" s="20">
        <v>0.73</v>
      </c>
      <c r="H363" s="30" t="s">
        <v>246</v>
      </c>
      <c r="I363" s="20">
        <f t="shared" si="22"/>
        <v>1.45029627083581</v>
      </c>
      <c r="J363" s="20">
        <f t="shared" si="23"/>
        <v>5.3026973839057794</v>
      </c>
      <c r="K363" s="20">
        <v>5.806830014</v>
      </c>
      <c r="L363" s="20">
        <f t="shared" si="24"/>
        <v>-9.5070978710630154</v>
      </c>
    </row>
    <row r="364" spans="1:12">
      <c r="A364" s="48"/>
      <c r="B364" s="20">
        <v>1.2</v>
      </c>
      <c r="C364" s="20">
        <v>1</v>
      </c>
      <c r="D364" s="20">
        <v>2</v>
      </c>
      <c r="E364" s="20">
        <v>0.04</v>
      </c>
      <c r="F364" s="20">
        <v>1.31</v>
      </c>
      <c r="G364" s="20">
        <v>0.74</v>
      </c>
      <c r="H364" s="30" t="s">
        <v>247</v>
      </c>
      <c r="I364" s="20">
        <f t="shared" si="22"/>
        <v>1.4499739993912499</v>
      </c>
      <c r="J364" s="20">
        <f t="shared" si="23"/>
        <v>5.3064805073103587</v>
      </c>
      <c r="K364" s="20">
        <v>5.7698477920000002</v>
      </c>
      <c r="L364" s="20">
        <f t="shared" si="24"/>
        <v>-8.7321018903450884</v>
      </c>
    </row>
    <row r="365" spans="1:12">
      <c r="A365" s="48"/>
      <c r="B365" s="20">
        <v>1.2</v>
      </c>
      <c r="C365" s="20">
        <v>1</v>
      </c>
      <c r="D365" s="20">
        <v>2</v>
      </c>
      <c r="E365" s="20">
        <v>0.04</v>
      </c>
      <c r="F365" s="20">
        <v>1.31</v>
      </c>
      <c r="G365" s="20">
        <v>0.75</v>
      </c>
      <c r="H365" s="30" t="s">
        <v>248</v>
      </c>
      <c r="I365" s="20">
        <f t="shared" si="22"/>
        <v>1.44965600694575</v>
      </c>
      <c r="J365" s="20">
        <f t="shared" si="23"/>
        <v>5.3365605989074396</v>
      </c>
      <c r="K365" s="20">
        <v>5.7667765500000003</v>
      </c>
      <c r="L365" s="20">
        <f t="shared" si="24"/>
        <v>-8.0616708668245867</v>
      </c>
    </row>
    <row r="366" spans="1:12">
      <c r="A366" s="48"/>
      <c r="B366" s="20">
        <v>1.2</v>
      </c>
      <c r="C366" s="20">
        <v>1</v>
      </c>
      <c r="D366" s="20">
        <v>2</v>
      </c>
      <c r="E366" s="20">
        <v>0.04</v>
      </c>
      <c r="F366" s="20">
        <v>1.31</v>
      </c>
      <c r="G366" s="20">
        <v>0.76</v>
      </c>
      <c r="H366" s="30" t="s">
        <v>249</v>
      </c>
      <c r="I366" s="20">
        <f t="shared" si="22"/>
        <v>1.4493419405880399</v>
      </c>
      <c r="J366" s="20">
        <f t="shared" si="23"/>
        <v>5.3896759697262464</v>
      </c>
      <c r="K366" s="20">
        <v>5.79266536</v>
      </c>
      <c r="L366" s="20">
        <f t="shared" si="24"/>
        <v>-7.4770615624638799</v>
      </c>
    </row>
    <row r="367" spans="1:12">
      <c r="A367" s="48"/>
      <c r="B367" s="20">
        <v>1.2</v>
      </c>
      <c r="C367" s="20">
        <v>1</v>
      </c>
      <c r="D367" s="20">
        <v>2</v>
      </c>
      <c r="E367" s="20">
        <v>0.04</v>
      </c>
      <c r="F367" s="20">
        <v>1.31</v>
      </c>
      <c r="G367" s="20">
        <v>0.77</v>
      </c>
      <c r="H367" s="30" t="s">
        <v>250</v>
      </c>
      <c r="I367" s="20">
        <f t="shared" si="22"/>
        <v>1.4490314712644401</v>
      </c>
      <c r="J367" s="20">
        <f t="shared" si="23"/>
        <v>5.4634325224274258</v>
      </c>
      <c r="K367" s="20">
        <v>5.8438874739999997</v>
      </c>
      <c r="L367" s="20">
        <f t="shared" si="24"/>
        <v>-6.9636615810811957</v>
      </c>
    </row>
    <row r="368" spans="1:12">
      <c r="A368" s="48"/>
      <c r="B368" s="20">
        <v>1.2</v>
      </c>
      <c r="C368" s="20">
        <v>1</v>
      </c>
      <c r="D368" s="20">
        <v>2</v>
      </c>
      <c r="E368" s="20">
        <v>0.04</v>
      </c>
      <c r="F368" s="20">
        <v>1.31</v>
      </c>
      <c r="G368" s="20">
        <v>0.78</v>
      </c>
      <c r="H368" s="30" t="s">
        <v>251</v>
      </c>
      <c r="I368" s="20">
        <f t="shared" si="22"/>
        <v>1.4487242917046801</v>
      </c>
      <c r="J368" s="20">
        <f t="shared" si="23"/>
        <v>5.5560875397808678</v>
      </c>
      <c r="K368" s="20">
        <v>5.9177628059999998</v>
      </c>
      <c r="L368" s="20">
        <f t="shared" si="24"/>
        <v>-6.5095314576954362</v>
      </c>
    </row>
    <row r="369" spans="1:12">
      <c r="A369" s="48"/>
      <c r="B369" s="20">
        <v>1.2</v>
      </c>
      <c r="C369" s="20">
        <v>1</v>
      </c>
      <c r="D369" s="20">
        <v>2</v>
      </c>
      <c r="E369" s="20">
        <v>0.04</v>
      </c>
      <c r="F369" s="20">
        <v>1.31</v>
      </c>
      <c r="G369" s="20">
        <v>0.79</v>
      </c>
      <c r="H369" s="30" t="s">
        <v>252</v>
      </c>
      <c r="I369" s="20">
        <f t="shared" si="22"/>
        <v>1.44842011479834</v>
      </c>
      <c r="J369" s="20">
        <f t="shared" si="23"/>
        <v>5.6662587255174204</v>
      </c>
      <c r="K369" s="20">
        <v>6.0122771159999999</v>
      </c>
      <c r="L369" s="20">
        <f t="shared" si="24"/>
        <v>-6.1066465059973503</v>
      </c>
    </row>
    <row r="370" spans="1:12">
      <c r="A370" s="48"/>
      <c r="B370" s="20">
        <v>1.2</v>
      </c>
      <c r="C370" s="20">
        <v>1</v>
      </c>
      <c r="D370" s="20">
        <v>2</v>
      </c>
      <c r="E370" s="20">
        <v>0.04</v>
      </c>
      <c r="F370" s="20">
        <v>1.31</v>
      </c>
      <c r="G370" s="20">
        <v>0.8</v>
      </c>
      <c r="H370" s="30" t="s">
        <v>253</v>
      </c>
      <c r="I370" s="20">
        <f t="shared" si="22"/>
        <v>1.44811867103394</v>
      </c>
      <c r="J370" s="20">
        <f t="shared" si="23"/>
        <v>5.7928103911131634</v>
      </c>
      <c r="K370" s="20">
        <v>6.1256876910000004</v>
      </c>
      <c r="L370" s="20">
        <f t="shared" si="24"/>
        <v>-5.7463869419497833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68"/>
  <sheetViews>
    <sheetView topLeftCell="A153" zoomScaleNormal="100" workbookViewId="0">
      <selection activeCell="L169" sqref="L169"/>
    </sheetView>
  </sheetViews>
  <sheetFormatPr defaultRowHeight="15"/>
  <cols>
    <col min="1" max="1" width="8" style="17" customWidth="1"/>
    <col min="2" max="2" width="8.42578125" customWidth="1"/>
    <col min="3" max="3" width="8" customWidth="1"/>
    <col min="4" max="4" width="9.140625" customWidth="1"/>
    <col min="5" max="5" width="8.7109375" customWidth="1"/>
    <col min="6" max="6" width="7.85546875" customWidth="1"/>
    <col min="7" max="7" width="7.28515625" customWidth="1"/>
    <col min="8" max="8" width="42.140625" style="21" customWidth="1"/>
    <col min="9" max="9" width="19.28515625" customWidth="1"/>
    <col min="10" max="11" width="22.7109375" customWidth="1"/>
    <col min="12" max="12" width="23.5703125" customWidth="1"/>
  </cols>
  <sheetData>
    <row r="1" spans="1:12" s="14" customFormat="1">
      <c r="A1" s="42" t="s">
        <v>0</v>
      </c>
      <c r="B1" s="35" t="s">
        <v>1</v>
      </c>
      <c r="C1" s="35" t="s">
        <v>2</v>
      </c>
      <c r="D1" s="35" t="s">
        <v>3246</v>
      </c>
      <c r="E1" s="35" t="s">
        <v>3</v>
      </c>
      <c r="F1" s="35" t="s">
        <v>4</v>
      </c>
      <c r="G1" s="35" t="s">
        <v>5</v>
      </c>
      <c r="H1" s="55" t="s">
        <v>862</v>
      </c>
      <c r="I1" s="35" t="s">
        <v>2410</v>
      </c>
      <c r="J1" s="35" t="s">
        <v>2417</v>
      </c>
      <c r="K1" s="35" t="s">
        <v>2418</v>
      </c>
      <c r="L1" s="35" t="s">
        <v>7</v>
      </c>
    </row>
    <row r="2" spans="1:12" s="22" customFormat="1">
      <c r="A2" s="43">
        <v>1</v>
      </c>
      <c r="B2" s="11">
        <v>0.6</v>
      </c>
      <c r="C2" s="11">
        <v>1</v>
      </c>
      <c r="D2" s="4">
        <v>2</v>
      </c>
      <c r="E2" s="5">
        <v>0.03</v>
      </c>
      <c r="F2" s="5">
        <v>1.4</v>
      </c>
      <c r="G2" s="4">
        <v>0.68</v>
      </c>
      <c r="H2" s="58" t="s">
        <v>4279</v>
      </c>
      <c r="I2" s="40">
        <f>IMREAL(H2)</f>
        <v>1.4524483882108601</v>
      </c>
      <c r="J2" s="4">
        <f>-8.686*2*3.1416*IMAGINARY(H2)*10000/G2</f>
        <v>32.101541585010914</v>
      </c>
      <c r="K2" s="33"/>
      <c r="L2" s="33"/>
    </row>
    <row r="3" spans="1:12">
      <c r="A3" s="45"/>
      <c r="B3" s="27">
        <v>0.6</v>
      </c>
      <c r="C3" s="27">
        <v>1</v>
      </c>
      <c r="D3" s="20">
        <v>2</v>
      </c>
      <c r="E3" s="36">
        <v>0.03</v>
      </c>
      <c r="F3" s="36">
        <v>1.4</v>
      </c>
      <c r="G3" s="20">
        <v>0.69</v>
      </c>
      <c r="H3" s="56" t="s">
        <v>4280</v>
      </c>
      <c r="I3" s="41">
        <f t="shared" ref="I3:I34" si="0">IMREAL(H3)</f>
        <v>1.4518498974160301</v>
      </c>
      <c r="J3" s="20">
        <f>-8.686*2*3.1416*IMAGINARY(H3)*10000/G3</f>
        <v>50.219563692492521</v>
      </c>
      <c r="K3" s="31"/>
      <c r="L3" s="31"/>
    </row>
    <row r="4" spans="1:12">
      <c r="A4" s="45"/>
      <c r="B4" s="27">
        <v>0.6</v>
      </c>
      <c r="C4" s="27">
        <v>1</v>
      </c>
      <c r="D4" s="20">
        <v>2</v>
      </c>
      <c r="E4" s="36">
        <v>0.03</v>
      </c>
      <c r="F4" s="36">
        <v>1.4</v>
      </c>
      <c r="G4" s="20">
        <v>0.7</v>
      </c>
      <c r="H4" s="56" t="s">
        <v>4281</v>
      </c>
      <c r="I4" s="41">
        <f t="shared" si="0"/>
        <v>1.4517269677308</v>
      </c>
      <c r="J4" s="20">
        <f>-8.686*2*3.1416*IMAGINARY(H4)*10000/G4</f>
        <v>51.775177487700525</v>
      </c>
      <c r="K4" s="31"/>
      <c r="L4" s="31"/>
    </row>
    <row r="5" spans="1:12">
      <c r="A5" s="45"/>
      <c r="B5" s="27">
        <v>0.6</v>
      </c>
      <c r="C5" s="27">
        <v>1</v>
      </c>
      <c r="D5" s="20">
        <v>2</v>
      </c>
      <c r="E5" s="36">
        <v>0.03</v>
      </c>
      <c r="F5" s="36">
        <v>1.4</v>
      </c>
      <c r="G5" s="20">
        <v>0.71</v>
      </c>
      <c r="H5" s="56" t="s">
        <v>4282</v>
      </c>
      <c r="I5" s="41">
        <f t="shared" si="0"/>
        <v>1.4510950169096899</v>
      </c>
      <c r="J5" s="20">
        <f t="shared" ref="J5:J34" si="1">-8.686*2*3.1416*IMAGINARY(H5)*10000/G5</f>
        <v>58.279104347755947</v>
      </c>
      <c r="K5" s="31"/>
      <c r="L5" s="31"/>
    </row>
    <row r="6" spans="1:12">
      <c r="A6" s="45"/>
      <c r="B6" s="27">
        <v>0.6</v>
      </c>
      <c r="C6" s="27">
        <v>1</v>
      </c>
      <c r="D6" s="20">
        <v>2</v>
      </c>
      <c r="E6" s="36">
        <v>0.03</v>
      </c>
      <c r="F6" s="36">
        <v>1.4</v>
      </c>
      <c r="G6" s="20">
        <v>0.72</v>
      </c>
      <c r="H6" s="56" t="s">
        <v>4283</v>
      </c>
      <c r="I6" s="41">
        <f t="shared" si="0"/>
        <v>1.4510044674055</v>
      </c>
      <c r="J6" s="20">
        <f t="shared" si="1"/>
        <v>99.08037333067702</v>
      </c>
      <c r="K6" s="31"/>
      <c r="L6" s="31"/>
    </row>
    <row r="7" spans="1:12">
      <c r="A7" s="45"/>
      <c r="B7" s="27">
        <v>0.6</v>
      </c>
      <c r="C7" s="27">
        <v>1</v>
      </c>
      <c r="D7" s="20">
        <v>2</v>
      </c>
      <c r="E7" s="36">
        <v>0.03</v>
      </c>
      <c r="F7" s="36">
        <v>1.4</v>
      </c>
      <c r="G7" s="20">
        <v>0.73</v>
      </c>
      <c r="H7" s="56" t="s">
        <v>4284</v>
      </c>
      <c r="I7" s="41">
        <f t="shared" si="0"/>
        <v>1.4506756604942199</v>
      </c>
      <c r="J7" s="20">
        <f t="shared" si="1"/>
        <v>131.79706946528793</v>
      </c>
      <c r="K7" s="31"/>
      <c r="L7" s="31"/>
    </row>
    <row r="8" spans="1:12">
      <c r="A8" s="45"/>
      <c r="B8" s="27">
        <v>0.6</v>
      </c>
      <c r="C8" s="27">
        <v>1</v>
      </c>
      <c r="D8" s="20">
        <v>2</v>
      </c>
      <c r="E8" s="36">
        <v>0.03</v>
      </c>
      <c r="F8" s="36">
        <v>1.4</v>
      </c>
      <c r="G8" s="20">
        <v>0.74</v>
      </c>
      <c r="H8" s="56" t="s">
        <v>4285</v>
      </c>
      <c r="I8" s="41">
        <f t="shared" si="0"/>
        <v>1.4503040804937799</v>
      </c>
      <c r="J8" s="20">
        <f t="shared" si="1"/>
        <v>141.64370530115536</v>
      </c>
      <c r="K8" s="31"/>
      <c r="L8" s="31"/>
    </row>
    <row r="9" spans="1:12">
      <c r="A9" s="45"/>
      <c r="B9" s="27">
        <v>0.6</v>
      </c>
      <c r="C9" s="27">
        <v>1</v>
      </c>
      <c r="D9" s="20">
        <v>2</v>
      </c>
      <c r="E9" s="36">
        <v>0.03</v>
      </c>
      <c r="F9" s="36">
        <v>1.4</v>
      </c>
      <c r="G9" s="20">
        <v>0.75</v>
      </c>
      <c r="H9" s="56" t="s">
        <v>4286</v>
      </c>
      <c r="I9" s="41">
        <f t="shared" si="0"/>
        <v>1.4498886321258</v>
      </c>
      <c r="J9" s="20">
        <f t="shared" si="1"/>
        <v>174.25031637964113</v>
      </c>
      <c r="K9" s="31"/>
      <c r="L9" s="31"/>
    </row>
    <row r="10" spans="1:12">
      <c r="A10" s="45"/>
      <c r="B10" s="27">
        <v>0.6</v>
      </c>
      <c r="C10" s="27">
        <v>1</v>
      </c>
      <c r="D10" s="20">
        <v>2</v>
      </c>
      <c r="E10" s="36">
        <v>0.03</v>
      </c>
      <c r="F10" s="36">
        <v>1.4</v>
      </c>
      <c r="G10" s="20">
        <v>0.76</v>
      </c>
      <c r="H10" s="56" t="s">
        <v>4287</v>
      </c>
      <c r="I10" s="41">
        <f t="shared" si="0"/>
        <v>1.4494397275005999</v>
      </c>
      <c r="J10" s="20">
        <f t="shared" si="1"/>
        <v>221.57317792933034</v>
      </c>
      <c r="K10" s="31"/>
      <c r="L10" s="31"/>
    </row>
    <row r="11" spans="1:12">
      <c r="A11" s="45"/>
      <c r="B11" s="12">
        <v>0.6</v>
      </c>
      <c r="C11" s="12">
        <v>1</v>
      </c>
      <c r="D11" s="7">
        <v>2</v>
      </c>
      <c r="E11" s="8">
        <v>0.03</v>
      </c>
      <c r="F11" s="8">
        <v>1.4</v>
      </c>
      <c r="G11" s="7">
        <v>0.77</v>
      </c>
      <c r="H11" s="102" t="s">
        <v>4288</v>
      </c>
      <c r="I11" s="10">
        <f t="shared" si="0"/>
        <v>1.44895675252052</v>
      </c>
      <c r="J11" s="7">
        <f t="shared" si="1"/>
        <v>269.25313384916484</v>
      </c>
      <c r="K11" s="31"/>
      <c r="L11" s="31"/>
    </row>
    <row r="12" spans="1:12">
      <c r="A12" s="45"/>
      <c r="B12" s="27">
        <v>0.6</v>
      </c>
      <c r="C12" s="27">
        <v>1</v>
      </c>
      <c r="D12" s="20">
        <v>2</v>
      </c>
      <c r="E12" s="36">
        <v>0.03</v>
      </c>
      <c r="F12" s="36">
        <v>1.4</v>
      </c>
      <c r="G12" s="20">
        <v>0.78</v>
      </c>
      <c r="H12" s="56" t="s">
        <v>4289</v>
      </c>
      <c r="I12" s="41">
        <f t="shared" si="0"/>
        <v>1.45021230015531</v>
      </c>
      <c r="J12" s="20">
        <f t="shared" si="1"/>
        <v>208.82668209422749</v>
      </c>
      <c r="K12" s="31"/>
      <c r="L12" s="31"/>
    </row>
    <row r="13" spans="1:12">
      <c r="A13" s="45"/>
      <c r="B13" s="27">
        <v>0.6</v>
      </c>
      <c r="C13" s="27">
        <v>1</v>
      </c>
      <c r="D13" s="20">
        <v>2</v>
      </c>
      <c r="E13" s="36">
        <v>0.03</v>
      </c>
      <c r="F13" s="36">
        <v>1.4</v>
      </c>
      <c r="G13" s="20">
        <v>0.79</v>
      </c>
      <c r="H13" s="56" t="s">
        <v>4290</v>
      </c>
      <c r="I13" s="41">
        <f t="shared" si="0"/>
        <v>1.4498353356533999</v>
      </c>
      <c r="J13" s="20">
        <f t="shared" si="1"/>
        <v>165.08635508330241</v>
      </c>
      <c r="K13" s="31"/>
      <c r="L13" s="31"/>
    </row>
    <row r="14" spans="1:12">
      <c r="A14" s="45"/>
      <c r="B14" s="27">
        <v>0.6</v>
      </c>
      <c r="C14" s="27">
        <v>1</v>
      </c>
      <c r="D14" s="20">
        <v>2</v>
      </c>
      <c r="E14" s="36">
        <v>0.03</v>
      </c>
      <c r="F14" s="36">
        <v>1.4</v>
      </c>
      <c r="G14" s="20">
        <v>0.8</v>
      </c>
      <c r="H14" s="56" t="s">
        <v>4291</v>
      </c>
      <c r="I14" s="41">
        <f t="shared" si="0"/>
        <v>1.44949019219704</v>
      </c>
      <c r="J14" s="20">
        <f t="shared" si="1"/>
        <v>134.13839320749739</v>
      </c>
      <c r="K14" s="31"/>
      <c r="L14" s="31"/>
    </row>
    <row r="15" spans="1:12">
      <c r="A15" s="45"/>
      <c r="B15" s="27">
        <v>0.6</v>
      </c>
      <c r="C15" s="27">
        <v>1</v>
      </c>
      <c r="D15" s="20">
        <v>2</v>
      </c>
      <c r="E15" s="36">
        <v>0.03</v>
      </c>
      <c r="F15" s="36">
        <v>1.4</v>
      </c>
      <c r="G15" s="41">
        <v>0.81</v>
      </c>
      <c r="H15" s="56" t="s">
        <v>4292</v>
      </c>
      <c r="I15" s="41">
        <f t="shared" si="0"/>
        <v>1.44916626587991</v>
      </c>
      <c r="J15" s="20">
        <f t="shared" si="1"/>
        <v>112.26104125124087</v>
      </c>
      <c r="K15" s="31"/>
      <c r="L15" s="31"/>
    </row>
    <row r="16" spans="1:12">
      <c r="A16" s="45"/>
      <c r="B16" s="27">
        <v>0.6</v>
      </c>
      <c r="C16" s="27">
        <v>1</v>
      </c>
      <c r="D16" s="20">
        <v>2</v>
      </c>
      <c r="E16" s="36">
        <v>0.03</v>
      </c>
      <c r="F16" s="36">
        <v>1.4</v>
      </c>
      <c r="G16" s="41">
        <v>0.82</v>
      </c>
      <c r="H16" s="56" t="s">
        <v>4112</v>
      </c>
      <c r="I16" s="41">
        <f t="shared" si="0"/>
        <v>1.44885723591178</v>
      </c>
      <c r="J16" s="20">
        <f t="shared" si="1"/>
        <v>96.581239715147191</v>
      </c>
      <c r="K16" s="31"/>
      <c r="L16" s="31"/>
    </row>
    <row r="17" spans="1:12">
      <c r="A17" s="45"/>
      <c r="B17" s="27">
        <v>0.6</v>
      </c>
      <c r="C17" s="27">
        <v>1</v>
      </c>
      <c r="D17" s="20">
        <v>2</v>
      </c>
      <c r="E17" s="36">
        <v>0.03</v>
      </c>
      <c r="F17" s="36">
        <v>1.4</v>
      </c>
      <c r="G17" s="41">
        <f>G16+0.01</f>
        <v>0.83</v>
      </c>
      <c r="H17" s="56" t="s">
        <v>4113</v>
      </c>
      <c r="I17" s="41">
        <f t="shared" si="0"/>
        <v>1.44855918430367</v>
      </c>
      <c r="J17" s="20">
        <f t="shared" si="1"/>
        <v>85.148504185014914</v>
      </c>
      <c r="K17" s="31"/>
      <c r="L17" s="31"/>
    </row>
    <row r="18" spans="1:12">
      <c r="A18" s="45"/>
      <c r="B18" s="27">
        <v>0.6</v>
      </c>
      <c r="C18" s="27">
        <v>1</v>
      </c>
      <c r="D18" s="20">
        <v>2</v>
      </c>
      <c r="E18" s="36">
        <v>0.03</v>
      </c>
      <c r="F18" s="36">
        <v>1.4</v>
      </c>
      <c r="G18" s="41">
        <f t="shared" ref="G18:G26" si="2">G17+0.01</f>
        <v>0.84</v>
      </c>
      <c r="H18" s="56" t="s">
        <v>4114</v>
      </c>
      <c r="I18" s="41">
        <f t="shared" si="0"/>
        <v>1.4482695511948001</v>
      </c>
      <c r="J18" s="20">
        <f t="shared" si="1"/>
        <v>76.67952473771247</v>
      </c>
      <c r="K18" s="31"/>
      <c r="L18" s="31"/>
    </row>
    <row r="19" spans="1:12">
      <c r="A19" s="45"/>
      <c r="B19" s="27">
        <v>0.6</v>
      </c>
      <c r="C19" s="27">
        <v>1</v>
      </c>
      <c r="D19" s="20">
        <v>2</v>
      </c>
      <c r="E19" s="36">
        <v>0.03</v>
      </c>
      <c r="F19" s="36">
        <v>1.4</v>
      </c>
      <c r="G19" s="41">
        <f t="shared" si="2"/>
        <v>0.85</v>
      </c>
      <c r="H19" s="56" t="s">
        <v>4115</v>
      </c>
      <c r="I19" s="41">
        <f t="shared" si="0"/>
        <v>1.44798658035782</v>
      </c>
      <c r="J19" s="20">
        <f t="shared" si="1"/>
        <v>70.327968259147312</v>
      </c>
      <c r="K19" s="31"/>
      <c r="L19" s="31"/>
    </row>
    <row r="20" spans="1:12">
      <c r="A20" s="45"/>
      <c r="B20" s="27">
        <v>0.6</v>
      </c>
      <c r="C20" s="27">
        <v>1</v>
      </c>
      <c r="D20" s="20">
        <v>2</v>
      </c>
      <c r="E20" s="36">
        <v>0.03</v>
      </c>
      <c r="F20" s="36">
        <v>1.4</v>
      </c>
      <c r="G20" s="41">
        <f t="shared" si="2"/>
        <v>0.86</v>
      </c>
      <c r="H20" s="56" t="s">
        <v>4116</v>
      </c>
      <c r="I20" s="41">
        <f t="shared" si="0"/>
        <v>1.4477090151630101</v>
      </c>
      <c r="J20" s="20">
        <f t="shared" si="1"/>
        <v>65.527382219140165</v>
      </c>
      <c r="K20" s="31"/>
      <c r="L20" s="31"/>
    </row>
    <row r="21" spans="1:12">
      <c r="A21" s="45"/>
      <c r="B21" s="27">
        <v>0.6</v>
      </c>
      <c r="C21" s="27">
        <v>1</v>
      </c>
      <c r="D21" s="20">
        <v>2</v>
      </c>
      <c r="E21" s="36">
        <v>0.03</v>
      </c>
      <c r="F21" s="36">
        <v>1.4</v>
      </c>
      <c r="G21" s="41">
        <f t="shared" si="2"/>
        <v>0.87</v>
      </c>
      <c r="H21" s="56" t="s">
        <v>4117</v>
      </c>
      <c r="I21" s="41">
        <f t="shared" si="0"/>
        <v>1.4474359233035701</v>
      </c>
      <c r="J21" s="20">
        <f t="shared" si="1"/>
        <v>61.891030045496237</v>
      </c>
      <c r="K21" s="31"/>
      <c r="L21" s="31"/>
    </row>
    <row r="22" spans="1:12">
      <c r="A22" s="45"/>
      <c r="B22" s="27">
        <v>0.6</v>
      </c>
      <c r="C22" s="27">
        <v>1</v>
      </c>
      <c r="D22" s="20">
        <v>2</v>
      </c>
      <c r="E22" s="36">
        <v>0.03</v>
      </c>
      <c r="F22" s="36">
        <v>1.4</v>
      </c>
      <c r="G22" s="41">
        <f t="shared" si="2"/>
        <v>0.88</v>
      </c>
      <c r="H22" s="56" t="s">
        <v>4118</v>
      </c>
      <c r="I22" s="41">
        <f t="shared" si="0"/>
        <v>1.44716658982352</v>
      </c>
      <c r="J22" s="20">
        <f t="shared" si="1"/>
        <v>59.149711008542219</v>
      </c>
      <c r="K22" s="31"/>
      <c r="L22" s="31"/>
    </row>
    <row r="23" spans="1:12">
      <c r="A23" s="45"/>
      <c r="B23" s="27">
        <v>0.6</v>
      </c>
      <c r="C23" s="27">
        <v>1</v>
      </c>
      <c r="D23" s="20">
        <v>2</v>
      </c>
      <c r="E23" s="36">
        <v>0.03</v>
      </c>
      <c r="F23" s="36">
        <v>1.4</v>
      </c>
      <c r="G23" s="41">
        <f t="shared" si="2"/>
        <v>0.89</v>
      </c>
      <c r="H23" s="56" t="s">
        <v>4119</v>
      </c>
      <c r="I23" s="41">
        <f t="shared" si="0"/>
        <v>1.44690045176794</v>
      </c>
      <c r="J23" s="20">
        <f t="shared" si="1"/>
        <v>57.113323261698618</v>
      </c>
      <c r="K23" s="31"/>
      <c r="L23" s="31"/>
    </row>
    <row r="24" spans="1:12">
      <c r="A24" s="45"/>
      <c r="B24" s="27">
        <v>0.6</v>
      </c>
      <c r="C24" s="27">
        <v>1</v>
      </c>
      <c r="D24" s="20">
        <v>2</v>
      </c>
      <c r="E24" s="36">
        <v>0.03</v>
      </c>
      <c r="F24" s="36">
        <v>1.4</v>
      </c>
      <c r="G24" s="41">
        <f>G23+0.01</f>
        <v>0.9</v>
      </c>
      <c r="H24" s="56" t="s">
        <v>4120</v>
      </c>
      <c r="I24" s="41">
        <f t="shared" si="0"/>
        <v>1.44663705579181</v>
      </c>
      <c r="J24" s="20">
        <f t="shared" si="1"/>
        <v>55.644852554094165</v>
      </c>
      <c r="K24" s="31"/>
      <c r="L24" s="31"/>
    </row>
    <row r="25" spans="1:12">
      <c r="A25" s="45"/>
      <c r="B25" s="27">
        <v>0.6</v>
      </c>
      <c r="C25" s="27">
        <v>1</v>
      </c>
      <c r="D25" s="20">
        <v>2</v>
      </c>
      <c r="E25" s="36">
        <v>0.03</v>
      </c>
      <c r="F25" s="36">
        <v>1.4</v>
      </c>
      <c r="G25" s="41">
        <f t="shared" si="2"/>
        <v>0.91</v>
      </c>
      <c r="H25" s="56" t="s">
        <v>4121</v>
      </c>
      <c r="I25" s="41">
        <f t="shared" si="0"/>
        <v>1.4463760281081299</v>
      </c>
      <c r="J25" s="20">
        <f t="shared" si="1"/>
        <v>54.643936940407961</v>
      </c>
      <c r="K25" s="31"/>
      <c r="L25" s="31"/>
    </row>
    <row r="26" spans="1:12">
      <c r="A26" s="45"/>
      <c r="B26" s="27">
        <v>0.6</v>
      </c>
      <c r="C26" s="27">
        <v>1</v>
      </c>
      <c r="D26" s="20">
        <v>2</v>
      </c>
      <c r="E26" s="36">
        <v>0.03</v>
      </c>
      <c r="F26" s="36">
        <v>1.4</v>
      </c>
      <c r="G26" s="41">
        <f t="shared" si="2"/>
        <v>0.92</v>
      </c>
      <c r="H26" s="56" t="s">
        <v>4122</v>
      </c>
      <c r="I26" s="41">
        <f t="shared" si="0"/>
        <v>1.44611705455188</v>
      </c>
      <c r="J26" s="20">
        <f t="shared" si="1"/>
        <v>54.036492056747235</v>
      </c>
      <c r="K26" s="31"/>
      <c r="L26" s="31"/>
    </row>
    <row r="27" spans="1:12">
      <c r="A27" s="45"/>
      <c r="B27" s="27">
        <v>0.6</v>
      </c>
      <c r="C27" s="27">
        <v>1</v>
      </c>
      <c r="D27" s="20">
        <v>2</v>
      </c>
      <c r="E27" s="36">
        <v>0.03</v>
      </c>
      <c r="F27" s="36">
        <v>1.4</v>
      </c>
      <c r="G27" s="41">
        <f>G26+0.01</f>
        <v>0.93</v>
      </c>
      <c r="H27" s="56" t="s">
        <v>4123</v>
      </c>
      <c r="I27" s="41">
        <f t="shared" si="0"/>
        <v>1.4458598669452001</v>
      </c>
      <c r="J27" s="20">
        <f t="shared" si="1"/>
        <v>53.767512590103884</v>
      </c>
      <c r="K27" s="31"/>
      <c r="L27" s="31"/>
    </row>
    <row r="28" spans="1:12">
      <c r="A28" s="45"/>
      <c r="B28" s="27">
        <v>0.6</v>
      </c>
      <c r="C28" s="27">
        <v>1</v>
      </c>
      <c r="D28" s="20">
        <v>2</v>
      </c>
      <c r="E28" s="36">
        <v>0.03</v>
      </c>
      <c r="F28" s="36">
        <v>1.4</v>
      </c>
      <c r="G28" s="41">
        <f>G27+0.01</f>
        <v>0.94000000000000006</v>
      </c>
      <c r="H28" s="56" t="s">
        <v>4124</v>
      </c>
      <c r="I28" s="41">
        <f t="shared" si="0"/>
        <v>1.44560423350455</v>
      </c>
      <c r="J28" s="20">
        <f t="shared" si="1"/>
        <v>53.796194467846981</v>
      </c>
      <c r="K28" s="31"/>
      <c r="L28" s="31"/>
    </row>
    <row r="29" spans="1:12">
      <c r="A29" s="45"/>
      <c r="B29" s="27">
        <v>0.6</v>
      </c>
      <c r="C29" s="27">
        <v>1</v>
      </c>
      <c r="D29" s="20">
        <v>2</v>
      </c>
      <c r="E29" s="36">
        <v>0.03</v>
      </c>
      <c r="F29" s="36">
        <v>1.4</v>
      </c>
      <c r="G29" s="41">
        <f t="shared" ref="G29:G44" si="3">G28+0.01</f>
        <v>0.95000000000000007</v>
      </c>
      <c r="H29" s="56" t="s">
        <v>4125</v>
      </c>
      <c r="I29" s="41">
        <f t="shared" si="0"/>
        <v>1.4453499531707501</v>
      </c>
      <c r="J29" s="20">
        <f t="shared" si="1"/>
        <v>54.092286703993544</v>
      </c>
      <c r="K29" s="31"/>
      <c r="L29" s="31"/>
    </row>
    <row r="30" spans="1:12">
      <c r="A30" s="45"/>
      <c r="B30" s="27">
        <v>0.6</v>
      </c>
      <c r="C30" s="27">
        <v>1</v>
      </c>
      <c r="D30" s="20">
        <v>2</v>
      </c>
      <c r="E30" s="36">
        <v>0.03</v>
      </c>
      <c r="F30" s="36">
        <v>1.4</v>
      </c>
      <c r="G30" s="41">
        <f t="shared" si="3"/>
        <v>0.96000000000000008</v>
      </c>
      <c r="H30" s="56" t="s">
        <v>4126</v>
      </c>
      <c r="I30" s="41">
        <f t="shared" si="0"/>
        <v>1.4450968521768</v>
      </c>
      <c r="J30" s="20">
        <f t="shared" si="1"/>
        <v>54.631034559589338</v>
      </c>
      <c r="K30" s="31"/>
      <c r="L30" s="31"/>
    </row>
    <row r="31" spans="1:12">
      <c r="A31" s="45"/>
      <c r="B31" s="27">
        <v>0.6</v>
      </c>
      <c r="C31" s="27">
        <v>1</v>
      </c>
      <c r="D31" s="20">
        <v>2</v>
      </c>
      <c r="E31" s="36">
        <v>0.03</v>
      </c>
      <c r="F31" s="36">
        <v>1.4</v>
      </c>
      <c r="G31" s="41">
        <f t="shared" si="3"/>
        <v>0.97000000000000008</v>
      </c>
      <c r="H31" s="56" t="s">
        <v>4127</v>
      </c>
      <c r="I31" s="41">
        <f t="shared" si="0"/>
        <v>1.4448447703589999</v>
      </c>
      <c r="J31" s="20">
        <f t="shared" si="1"/>
        <v>55.38724224159288</v>
      </c>
      <c r="K31" s="31"/>
      <c r="L31" s="31"/>
    </row>
    <row r="32" spans="1:12">
      <c r="A32" s="45"/>
      <c r="B32" s="27">
        <v>0.6</v>
      </c>
      <c r="C32" s="27">
        <v>1</v>
      </c>
      <c r="D32" s="20">
        <v>2</v>
      </c>
      <c r="E32" s="36">
        <v>0.03</v>
      </c>
      <c r="F32" s="36">
        <v>1.4</v>
      </c>
      <c r="G32" s="41">
        <f t="shared" si="3"/>
        <v>0.98000000000000009</v>
      </c>
      <c r="H32" s="56" t="s">
        <v>4128</v>
      </c>
      <c r="I32" s="41">
        <f t="shared" si="0"/>
        <v>1.44459354430975</v>
      </c>
      <c r="J32" s="20">
        <f t="shared" si="1"/>
        <v>56.344254270753282</v>
      </c>
      <c r="K32" s="31"/>
      <c r="L32" s="31"/>
    </row>
    <row r="33" spans="1:12">
      <c r="A33" s="45"/>
      <c r="B33" s="27">
        <v>0.6</v>
      </c>
      <c r="C33" s="27">
        <v>1</v>
      </c>
      <c r="D33" s="20">
        <v>2</v>
      </c>
      <c r="E33" s="36">
        <v>0.03</v>
      </c>
      <c r="F33" s="36">
        <v>1.4</v>
      </c>
      <c r="G33" s="41">
        <f t="shared" si="3"/>
        <v>0.9900000000000001</v>
      </c>
      <c r="H33" s="56" t="s">
        <v>4129</v>
      </c>
      <c r="I33" s="41">
        <f t="shared" si="0"/>
        <v>1.4443430305096301</v>
      </c>
      <c r="J33" s="20">
        <f t="shared" si="1"/>
        <v>57.500554956212412</v>
      </c>
      <c r="K33" s="31"/>
      <c r="L33" s="31"/>
    </row>
    <row r="34" spans="1:12">
      <c r="A34" s="45"/>
      <c r="B34" s="27">
        <v>0.6</v>
      </c>
      <c r="C34" s="27">
        <v>1</v>
      </c>
      <c r="D34" s="20">
        <v>2</v>
      </c>
      <c r="E34" s="36">
        <v>0.03</v>
      </c>
      <c r="F34" s="36">
        <v>1.4</v>
      </c>
      <c r="G34" s="41">
        <f t="shared" si="3"/>
        <v>1</v>
      </c>
      <c r="H34" s="56" t="s">
        <v>4130</v>
      </c>
      <c r="I34" s="41">
        <f t="shared" si="0"/>
        <v>1.44409311404993</v>
      </c>
      <c r="J34" s="20">
        <f t="shared" si="1"/>
        <v>58.855095075820202</v>
      </c>
      <c r="K34" s="46">
        <v>356.30601909018338</v>
      </c>
      <c r="L34" s="46">
        <f>(J34-K34)/(0.01*J34)</f>
        <v>-505.39536743789364</v>
      </c>
    </row>
    <row r="35" spans="1:12">
      <c r="A35" s="45"/>
      <c r="B35" s="27">
        <v>0.6</v>
      </c>
      <c r="C35" s="27">
        <v>1</v>
      </c>
      <c r="D35" s="20">
        <v>2</v>
      </c>
      <c r="E35" s="36">
        <v>0.03</v>
      </c>
      <c r="F35" s="36">
        <v>1.4</v>
      </c>
      <c r="G35" s="41">
        <f t="shared" si="3"/>
        <v>1.01</v>
      </c>
      <c r="H35" s="46" t="s">
        <v>4131</v>
      </c>
      <c r="I35" s="41">
        <f t="shared" ref="I35:I44" si="4">IMREAL(H35)</f>
        <v>1.4438436916770001</v>
      </c>
      <c r="J35" s="20">
        <f t="shared" ref="J35:J44" si="5">-8.686*2*3.1416*IMAGINARY(H35)*10000/G35</f>
        <v>60.400167758487697</v>
      </c>
      <c r="K35" s="46">
        <v>362.7419351201936</v>
      </c>
      <c r="L35" s="46">
        <f t="shared" ref="L35:L44" si="6">(J35-K35)/(0.01*J35)</f>
        <v>-500.56444970588598</v>
      </c>
    </row>
    <row r="36" spans="1:12">
      <c r="A36" s="45"/>
      <c r="B36" s="27">
        <v>0.6</v>
      </c>
      <c r="C36" s="27">
        <v>1</v>
      </c>
      <c r="D36" s="20">
        <v>2</v>
      </c>
      <c r="E36" s="36">
        <v>0.03</v>
      </c>
      <c r="F36" s="36">
        <v>1.4</v>
      </c>
      <c r="G36" s="41">
        <f t="shared" si="3"/>
        <v>1.02</v>
      </c>
      <c r="H36" s="46" t="s">
        <v>4132</v>
      </c>
      <c r="I36" s="41">
        <f t="shared" si="4"/>
        <v>1.44359465024682</v>
      </c>
      <c r="J36" s="20">
        <f t="shared" si="5"/>
        <v>62.124957306053538</v>
      </c>
      <c r="K36" s="46">
        <v>370.68260631956252</v>
      </c>
      <c r="L36" s="46">
        <f t="shared" si="6"/>
        <v>-496.67261338052089</v>
      </c>
    </row>
    <row r="37" spans="1:12">
      <c r="A37" s="45"/>
      <c r="B37" s="27">
        <v>0.6</v>
      </c>
      <c r="C37" s="27">
        <v>1</v>
      </c>
      <c r="D37" s="20">
        <v>2</v>
      </c>
      <c r="E37" s="36">
        <v>0.03</v>
      </c>
      <c r="F37" s="36">
        <v>1.4</v>
      </c>
      <c r="G37" s="41">
        <f t="shared" si="3"/>
        <v>1.03</v>
      </c>
      <c r="H37" s="46" t="s">
        <v>4133</v>
      </c>
      <c r="I37" s="41">
        <f t="shared" si="4"/>
        <v>1.4433458689855601</v>
      </c>
      <c r="J37" s="20">
        <f t="shared" si="5"/>
        <v>64.029776531225181</v>
      </c>
      <c r="K37" s="46">
        <v>380.10826351660324</v>
      </c>
      <c r="L37" s="46">
        <f t="shared" si="6"/>
        <v>-493.64296442802225</v>
      </c>
    </row>
    <row r="38" spans="1:12">
      <c r="A38" s="45"/>
      <c r="B38" s="27">
        <v>0.6</v>
      </c>
      <c r="C38" s="27">
        <v>1</v>
      </c>
      <c r="D38" s="20">
        <v>2</v>
      </c>
      <c r="E38" s="36">
        <v>0.03</v>
      </c>
      <c r="F38" s="36">
        <v>1.4</v>
      </c>
      <c r="G38" s="41">
        <f t="shared" si="3"/>
        <v>1.04</v>
      </c>
      <c r="H38" s="46" t="s">
        <v>4134</v>
      </c>
      <c r="I38" s="41">
        <f t="shared" si="4"/>
        <v>1.4430972438195999</v>
      </c>
      <c r="J38" s="20">
        <f t="shared" si="5"/>
        <v>66.123254504547603</v>
      </c>
      <c r="K38" s="46">
        <v>391.08130813583574</v>
      </c>
      <c r="L38" s="46">
        <f t="shared" si="6"/>
        <v>-491.44292135369602</v>
      </c>
    </row>
    <row r="39" spans="1:12">
      <c r="A39" s="45"/>
      <c r="B39" s="27">
        <v>0.6</v>
      </c>
      <c r="C39" s="27">
        <v>1</v>
      </c>
      <c r="D39" s="20">
        <v>2</v>
      </c>
      <c r="E39" s="36">
        <v>0.03</v>
      </c>
      <c r="F39" s="36">
        <v>1.4</v>
      </c>
      <c r="G39" s="41">
        <f t="shared" si="3"/>
        <v>1.05</v>
      </c>
      <c r="H39" s="46" t="s">
        <v>4135</v>
      </c>
      <c r="I39" s="41">
        <f t="shared" si="4"/>
        <v>1.4428486829590801</v>
      </c>
      <c r="J39" s="20">
        <f t="shared" si="5"/>
        <v>68.413285268429021</v>
      </c>
      <c r="K39" s="46">
        <v>403.74902185561893</v>
      </c>
      <c r="L39" s="46">
        <f t="shared" si="6"/>
        <v>-490.16172117952465</v>
      </c>
    </row>
    <row r="40" spans="1:12">
      <c r="A40" s="45"/>
      <c r="B40" s="27">
        <v>0.6</v>
      </c>
      <c r="C40" s="27">
        <v>1</v>
      </c>
      <c r="D40" s="20">
        <v>2</v>
      </c>
      <c r="E40" s="36">
        <v>0.03</v>
      </c>
      <c r="F40" s="36">
        <v>1.4</v>
      </c>
      <c r="G40" s="41">
        <f t="shared" si="3"/>
        <v>1.06</v>
      </c>
      <c r="H40" s="31" t="s">
        <v>4136</v>
      </c>
      <c r="I40" s="41">
        <f t="shared" si="4"/>
        <v>1.4426000974367299</v>
      </c>
      <c r="J40" s="20">
        <f t="shared" si="5"/>
        <v>70.907694987600919</v>
      </c>
      <c r="K40" s="46">
        <v>418.27550284498926</v>
      </c>
      <c r="L40" s="46">
        <f t="shared" si="6"/>
        <v>-489.8873217048303</v>
      </c>
    </row>
    <row r="41" spans="1:12">
      <c r="A41" s="45"/>
      <c r="B41" s="27">
        <v>0.6</v>
      </c>
      <c r="C41" s="27">
        <v>1</v>
      </c>
      <c r="D41" s="20">
        <v>2</v>
      </c>
      <c r="E41" s="36">
        <v>0.03</v>
      </c>
      <c r="F41" s="36">
        <v>1.4</v>
      </c>
      <c r="G41" s="41">
        <f t="shared" si="3"/>
        <v>1.07</v>
      </c>
      <c r="H41" s="46" t="s">
        <v>4137</v>
      </c>
      <c r="I41" s="41">
        <f t="shared" si="4"/>
        <v>1.4423513979293401</v>
      </c>
      <c r="J41" s="20">
        <f t="shared" si="5"/>
        <v>73.617129784897429</v>
      </c>
      <c r="K41" s="46">
        <v>434.85216823674835</v>
      </c>
      <c r="L41" s="46">
        <f t="shared" si="6"/>
        <v>-490.69427116670659</v>
      </c>
    </row>
    <row r="42" spans="1:12">
      <c r="A42" s="45"/>
      <c r="B42" s="27">
        <v>0.6</v>
      </c>
      <c r="C42" s="27">
        <v>1</v>
      </c>
      <c r="D42" s="20">
        <v>2</v>
      </c>
      <c r="E42" s="36">
        <v>0.03</v>
      </c>
      <c r="F42" s="36">
        <v>1.4</v>
      </c>
      <c r="G42" s="41">
        <f t="shared" si="3"/>
        <v>1.08</v>
      </c>
      <c r="H42" s="46" t="s">
        <v>4138</v>
      </c>
      <c r="I42" s="41">
        <f t="shared" si="4"/>
        <v>1.44210249665978</v>
      </c>
      <c r="J42" s="20">
        <f t="shared" si="5"/>
        <v>76.559947177069333</v>
      </c>
      <c r="K42" s="46">
        <v>453.72907579272044</v>
      </c>
      <c r="L42" s="46">
        <f t="shared" si="6"/>
        <v>-492.64549222235883</v>
      </c>
    </row>
    <row r="43" spans="1:12">
      <c r="A43" s="45"/>
      <c r="B43" s="27">
        <v>0.6</v>
      </c>
      <c r="C43" s="27">
        <v>1</v>
      </c>
      <c r="D43" s="20">
        <v>2</v>
      </c>
      <c r="E43" s="36">
        <v>0.03</v>
      </c>
      <c r="F43" s="36">
        <v>1.4</v>
      </c>
      <c r="G43" s="41">
        <f t="shared" si="3"/>
        <v>1.0900000000000001</v>
      </c>
      <c r="H43" s="46" t="s">
        <v>4139</v>
      </c>
      <c r="I43" s="41">
        <f t="shared" si="4"/>
        <v>1.44185332202648</v>
      </c>
      <c r="J43" s="20">
        <f t="shared" si="5"/>
        <v>79.766722598662682</v>
      </c>
      <c r="K43" s="46">
        <v>475.26251223237563</v>
      </c>
      <c r="L43" s="46">
        <f t="shared" si="6"/>
        <v>-495.81551898979933</v>
      </c>
    </row>
    <row r="44" spans="1:12">
      <c r="A44" s="45"/>
      <c r="B44" s="27">
        <v>0.6</v>
      </c>
      <c r="C44" s="27">
        <v>1</v>
      </c>
      <c r="D44" s="20">
        <v>2</v>
      </c>
      <c r="E44" s="36">
        <v>0.03</v>
      </c>
      <c r="F44" s="36">
        <v>1.4</v>
      </c>
      <c r="G44" s="41">
        <f t="shared" si="3"/>
        <v>1.1000000000000001</v>
      </c>
      <c r="H44" s="46" t="s">
        <v>4140</v>
      </c>
      <c r="I44" s="41">
        <f t="shared" si="4"/>
        <v>1.4416038478719599</v>
      </c>
      <c r="J44" s="20">
        <f t="shared" si="5"/>
        <v>83.279837720583402</v>
      </c>
      <c r="K44" s="46">
        <v>499.99605488444587</v>
      </c>
      <c r="L44" s="46">
        <f t="shared" si="6"/>
        <v>-500.38067864878542</v>
      </c>
    </row>
    <row r="45" spans="1:12" s="22" customFormat="1">
      <c r="A45" s="43">
        <v>1</v>
      </c>
      <c r="B45" s="11">
        <v>0.6</v>
      </c>
      <c r="C45" s="11">
        <v>1</v>
      </c>
      <c r="D45" s="4">
        <v>2</v>
      </c>
      <c r="E45" s="5">
        <v>0.04</v>
      </c>
      <c r="F45" s="5">
        <v>1.4</v>
      </c>
      <c r="G45" s="4">
        <v>0.68</v>
      </c>
      <c r="H45" s="40" t="s">
        <v>2556</v>
      </c>
      <c r="I45" s="40">
        <f>IMREAL(H45)</f>
        <v>1.45252882542247</v>
      </c>
      <c r="J45" s="4">
        <f>-8.686*2*3.1416*IMAGINARY(H45)*10000/G45</f>
        <v>5.4415681996730996</v>
      </c>
      <c r="K45" s="44"/>
      <c r="L45" s="33"/>
    </row>
    <row r="46" spans="1:12" s="19" customFormat="1">
      <c r="A46" s="57"/>
      <c r="B46" s="27">
        <v>0.6</v>
      </c>
      <c r="C46" s="27">
        <v>1</v>
      </c>
      <c r="D46" s="20">
        <v>2</v>
      </c>
      <c r="E46" s="36">
        <v>0.04</v>
      </c>
      <c r="F46" s="36">
        <v>1.4</v>
      </c>
      <c r="G46" s="20">
        <v>0.69</v>
      </c>
      <c r="H46" s="41" t="s">
        <v>2557</v>
      </c>
      <c r="I46" s="41">
        <f t="shared" ref="I46:I56" si="7">IMREAL(H46)</f>
        <v>1.4521911761091399</v>
      </c>
      <c r="J46" s="20">
        <f t="shared" ref="J46:J56" si="8">-8.686*2*3.1416*IMAGINARY(H46)*10000/G46</f>
        <v>6.3019920994606498</v>
      </c>
      <c r="K46" s="46"/>
      <c r="L46" s="31"/>
    </row>
    <row r="47" spans="1:12" s="19" customFormat="1">
      <c r="A47" s="57"/>
      <c r="B47" s="27">
        <v>0.6</v>
      </c>
      <c r="C47" s="27">
        <v>1</v>
      </c>
      <c r="D47" s="20">
        <v>2</v>
      </c>
      <c r="E47" s="36">
        <v>0.04</v>
      </c>
      <c r="F47" s="36">
        <v>1.4</v>
      </c>
      <c r="G47" s="20">
        <v>0.7</v>
      </c>
      <c r="H47" s="41" t="s">
        <v>2558</v>
      </c>
      <c r="I47" s="41">
        <f t="shared" si="7"/>
        <v>1.4518587832180001</v>
      </c>
      <c r="J47" s="20">
        <f t="shared" si="8"/>
        <v>8.0057675707343137</v>
      </c>
      <c r="K47" s="46"/>
      <c r="L47" s="31"/>
    </row>
    <row r="48" spans="1:12" s="19" customFormat="1">
      <c r="A48" s="57"/>
      <c r="B48" s="27">
        <v>0.6</v>
      </c>
      <c r="C48" s="27">
        <v>1</v>
      </c>
      <c r="D48" s="20">
        <v>2</v>
      </c>
      <c r="E48" s="36">
        <v>0.04</v>
      </c>
      <c r="F48" s="36">
        <v>1.4</v>
      </c>
      <c r="G48" s="20">
        <v>0.71</v>
      </c>
      <c r="H48" s="41" t="s">
        <v>2559</v>
      </c>
      <c r="I48" s="41">
        <f t="shared" si="7"/>
        <v>1.45153184732346</v>
      </c>
      <c r="J48" s="20">
        <f t="shared" si="8"/>
        <v>10.425449687374687</v>
      </c>
      <c r="K48" s="46"/>
      <c r="L48" s="31"/>
    </row>
    <row r="49" spans="1:12" s="19" customFormat="1">
      <c r="A49" s="57"/>
      <c r="B49" s="27">
        <v>0.6</v>
      </c>
      <c r="C49" s="27">
        <v>1</v>
      </c>
      <c r="D49" s="20">
        <v>2</v>
      </c>
      <c r="E49" s="36">
        <v>0.04</v>
      </c>
      <c r="F49" s="36">
        <v>1.4</v>
      </c>
      <c r="G49" s="20">
        <v>0.72</v>
      </c>
      <c r="H49" s="41" t="s">
        <v>2560</v>
      </c>
      <c r="I49" s="41">
        <f t="shared" si="7"/>
        <v>1.45120763488117</v>
      </c>
      <c r="J49" s="20">
        <f t="shared" si="8"/>
        <v>13.817516143719864</v>
      </c>
      <c r="K49" s="46"/>
      <c r="L49" s="31"/>
    </row>
    <row r="50" spans="1:12" s="19" customFormat="1">
      <c r="A50" s="57"/>
      <c r="B50" s="27">
        <v>0.6</v>
      </c>
      <c r="C50" s="27">
        <v>1</v>
      </c>
      <c r="D50" s="20">
        <v>2</v>
      </c>
      <c r="E50" s="36">
        <v>0.04</v>
      </c>
      <c r="F50" s="36">
        <v>1.4</v>
      </c>
      <c r="G50" s="20">
        <v>0.73</v>
      </c>
      <c r="H50" s="41" t="s">
        <v>2561</v>
      </c>
      <c r="I50" s="41">
        <f t="shared" si="7"/>
        <v>1.4508867269663801</v>
      </c>
      <c r="J50" s="20">
        <f t="shared" si="8"/>
        <v>22.323505336296577</v>
      </c>
      <c r="K50" s="46"/>
      <c r="L50" s="31"/>
    </row>
    <row r="51" spans="1:12" s="19" customFormat="1">
      <c r="A51" s="57"/>
      <c r="B51" s="27">
        <v>0.6</v>
      </c>
      <c r="C51" s="27">
        <v>1</v>
      </c>
      <c r="D51" s="20">
        <v>2</v>
      </c>
      <c r="E51" s="36">
        <v>0.04</v>
      </c>
      <c r="F51" s="36">
        <v>1.4</v>
      </c>
      <c r="G51" s="20">
        <v>0.74</v>
      </c>
      <c r="H51" s="41" t="s">
        <v>2562</v>
      </c>
      <c r="I51" s="41">
        <f t="shared" si="7"/>
        <v>1.4505834736185801</v>
      </c>
      <c r="J51" s="20">
        <f t="shared" si="8"/>
        <v>36.754742808615262</v>
      </c>
      <c r="K51" s="46"/>
      <c r="L51" s="31"/>
    </row>
    <row r="52" spans="1:12" s="19" customFormat="1">
      <c r="A52" s="57"/>
      <c r="B52" s="27">
        <v>0.6</v>
      </c>
      <c r="C52" s="27">
        <v>1</v>
      </c>
      <c r="D52" s="20">
        <v>2</v>
      </c>
      <c r="E52" s="36">
        <v>0.04</v>
      </c>
      <c r="F52" s="36">
        <v>1.4</v>
      </c>
      <c r="G52" s="20">
        <v>0.75</v>
      </c>
      <c r="H52" s="41" t="s">
        <v>2563</v>
      </c>
      <c r="I52" s="41">
        <f t="shared" si="7"/>
        <v>1.4502895071550199</v>
      </c>
      <c r="J52" s="20">
        <f t="shared" si="8"/>
        <v>33.567961405372706</v>
      </c>
      <c r="K52" s="46"/>
      <c r="L52" s="31"/>
    </row>
    <row r="53" spans="1:12" s="19" customFormat="1">
      <c r="A53" s="57"/>
      <c r="B53" s="27">
        <v>0.6</v>
      </c>
      <c r="C53" s="27">
        <v>1</v>
      </c>
      <c r="D53" s="20">
        <v>2</v>
      </c>
      <c r="E53" s="36">
        <v>0.04</v>
      </c>
      <c r="F53" s="36">
        <v>1.4</v>
      </c>
      <c r="G53" s="20">
        <v>0.76</v>
      </c>
      <c r="H53" s="41" t="s">
        <v>2564</v>
      </c>
      <c r="I53" s="41">
        <f t="shared" si="7"/>
        <v>1.4499776994800599</v>
      </c>
      <c r="J53" s="20">
        <f t="shared" si="8"/>
        <v>32.37198493360377</v>
      </c>
      <c r="K53" s="46"/>
      <c r="L53" s="31"/>
    </row>
    <row r="54" spans="1:12" s="19" customFormat="1">
      <c r="A54" s="57"/>
      <c r="B54" s="27">
        <v>0.6</v>
      </c>
      <c r="C54" s="27">
        <v>1</v>
      </c>
      <c r="D54" s="20">
        <v>2</v>
      </c>
      <c r="E54" s="36">
        <v>0.04</v>
      </c>
      <c r="F54" s="36">
        <v>1.4</v>
      </c>
      <c r="G54" s="20">
        <v>0.77</v>
      </c>
      <c r="H54" s="41" t="s">
        <v>2565</v>
      </c>
      <c r="I54" s="41">
        <f t="shared" si="7"/>
        <v>1.4496655603646</v>
      </c>
      <c r="J54" s="20">
        <f t="shared" si="8"/>
        <v>41.00544247673669</v>
      </c>
      <c r="K54" s="46"/>
      <c r="L54" s="31"/>
    </row>
    <row r="55" spans="1:12" s="19" customFormat="1">
      <c r="A55" s="57"/>
      <c r="B55" s="27">
        <v>0.6</v>
      </c>
      <c r="C55" s="27">
        <v>1</v>
      </c>
      <c r="D55" s="20">
        <v>2</v>
      </c>
      <c r="E55" s="36">
        <v>0.04</v>
      </c>
      <c r="F55" s="36">
        <v>1.4</v>
      </c>
      <c r="G55" s="20">
        <v>0.78</v>
      </c>
      <c r="H55" s="41" t="s">
        <v>2566</v>
      </c>
      <c r="I55" s="41">
        <f t="shared" si="7"/>
        <v>1.4493646738994601</v>
      </c>
      <c r="J55" s="20">
        <f t="shared" si="8"/>
        <v>55.976064332116621</v>
      </c>
      <c r="K55" s="46"/>
      <c r="L55" s="31"/>
    </row>
    <row r="56" spans="1:12" s="19" customFormat="1">
      <c r="A56" s="57"/>
      <c r="B56" s="27">
        <v>0.6</v>
      </c>
      <c r="C56" s="27">
        <v>1</v>
      </c>
      <c r="D56" s="20">
        <v>2</v>
      </c>
      <c r="E56" s="36">
        <v>0.04</v>
      </c>
      <c r="F56" s="36">
        <v>1.4</v>
      </c>
      <c r="G56" s="20">
        <v>0.79</v>
      </c>
      <c r="H56" s="41" t="s">
        <v>2567</v>
      </c>
      <c r="I56" s="41">
        <f t="shared" si="7"/>
        <v>1.4490696509410399</v>
      </c>
      <c r="J56" s="20">
        <f t="shared" si="8"/>
        <v>65.116007157224288</v>
      </c>
      <c r="K56" s="46"/>
      <c r="L56" s="31"/>
    </row>
    <row r="57" spans="1:12">
      <c r="A57" s="45"/>
      <c r="B57" s="27">
        <v>0.6</v>
      </c>
      <c r="C57" s="27">
        <v>1</v>
      </c>
      <c r="D57" s="20">
        <v>2</v>
      </c>
      <c r="E57" s="36">
        <v>0.04</v>
      </c>
      <c r="F57" s="36">
        <v>1.4</v>
      </c>
      <c r="G57" s="20">
        <v>0.8</v>
      </c>
      <c r="H57" s="41" t="s">
        <v>2508</v>
      </c>
      <c r="I57" s="41">
        <f t="shared" ref="I57:I77" si="9">IMREAL(H57)</f>
        <v>1.4487641404637699</v>
      </c>
      <c r="J57" s="20">
        <f t="shared" ref="J57:J77" si="10">-8.686*2*3.1416*IMAGINARY(H57)*10000/G57</f>
        <v>77.586462222968777</v>
      </c>
      <c r="K57" s="46">
        <v>21.281148608175187</v>
      </c>
      <c r="L57" s="46">
        <f t="shared" ref="L57:L77" si="11">(J57-K57)/(0.01*J57)</f>
        <v>72.571054281329126</v>
      </c>
    </row>
    <row r="58" spans="1:12">
      <c r="A58" s="45"/>
      <c r="B58" s="27">
        <v>0.6</v>
      </c>
      <c r="C58" s="27">
        <v>1</v>
      </c>
      <c r="D58" s="20">
        <v>2</v>
      </c>
      <c r="E58" s="36">
        <v>0.04</v>
      </c>
      <c r="F58" s="36">
        <v>1.4</v>
      </c>
      <c r="G58" s="41">
        <v>0.81</v>
      </c>
      <c r="H58" s="41" t="s">
        <v>2507</v>
      </c>
      <c r="I58" s="41">
        <f t="shared" si="9"/>
        <v>1.44845926833165</v>
      </c>
      <c r="J58" s="20">
        <f t="shared" si="10"/>
        <v>100.45518988625494</v>
      </c>
      <c r="K58" s="46">
        <v>31.797694530594519</v>
      </c>
      <c r="L58" s="46">
        <f t="shared" si="11"/>
        <v>68.346389503022252</v>
      </c>
    </row>
    <row r="59" spans="1:12">
      <c r="A59" s="45"/>
      <c r="B59" s="27">
        <v>0.6</v>
      </c>
      <c r="C59" s="27">
        <v>1</v>
      </c>
      <c r="D59" s="20">
        <v>2</v>
      </c>
      <c r="E59" s="36">
        <v>0.04</v>
      </c>
      <c r="F59" s="36">
        <v>1.4</v>
      </c>
      <c r="G59" s="41">
        <v>0.82</v>
      </c>
      <c r="H59" s="41" t="s">
        <v>2506</v>
      </c>
      <c r="I59" s="41">
        <f t="shared" si="9"/>
        <v>1.44816099812212</v>
      </c>
      <c r="J59" s="20">
        <f t="shared" si="10"/>
        <v>129.58534290429321</v>
      </c>
      <c r="K59" s="46">
        <v>25.359566604316441</v>
      </c>
      <c r="L59" s="46">
        <f t="shared" si="11"/>
        <v>80.430219933865473</v>
      </c>
    </row>
    <row r="60" spans="1:12">
      <c r="A60" s="45"/>
      <c r="B60" s="27">
        <v>0.6</v>
      </c>
      <c r="C60" s="27">
        <v>1</v>
      </c>
      <c r="D60" s="20">
        <v>2</v>
      </c>
      <c r="E60" s="36">
        <v>0.04</v>
      </c>
      <c r="F60" s="36">
        <v>1.4</v>
      </c>
      <c r="G60" s="41">
        <f>G59+0.01</f>
        <v>0.83</v>
      </c>
      <c r="H60" s="41" t="s">
        <v>2503</v>
      </c>
      <c r="I60" s="41">
        <f t="shared" si="9"/>
        <v>1.44786059391505</v>
      </c>
      <c r="J60" s="20">
        <f t="shared" si="10"/>
        <v>165.24146835872412</v>
      </c>
      <c r="K60" s="46">
        <v>25.53627712635906</v>
      </c>
      <c r="L60" s="46">
        <f t="shared" si="11"/>
        <v>84.546084357637056</v>
      </c>
    </row>
    <row r="61" spans="1:12">
      <c r="A61" s="45"/>
      <c r="B61" s="27">
        <v>0.6</v>
      </c>
      <c r="C61" s="27">
        <v>1</v>
      </c>
      <c r="D61" s="20">
        <v>2</v>
      </c>
      <c r="E61" s="36">
        <v>0.04</v>
      </c>
      <c r="F61" s="36">
        <v>1.4</v>
      </c>
      <c r="G61" s="41">
        <f t="shared" ref="G61:G69" si="12">G60+0.01</f>
        <v>0.84</v>
      </c>
      <c r="H61" s="41" t="s">
        <v>2504</v>
      </c>
      <c r="I61" s="41">
        <f t="shared" si="9"/>
        <v>1.4475568335447</v>
      </c>
      <c r="J61" s="20">
        <f t="shared" si="10"/>
        <v>218.6176264055976</v>
      </c>
      <c r="K61" s="46">
        <v>29.550700604555754</v>
      </c>
      <c r="L61" s="46">
        <f t="shared" si="11"/>
        <v>86.482928622721914</v>
      </c>
    </row>
    <row r="62" spans="1:12">
      <c r="A62" s="45"/>
      <c r="B62" s="27">
        <v>0.6</v>
      </c>
      <c r="C62" s="27">
        <v>1</v>
      </c>
      <c r="D62" s="20">
        <v>2</v>
      </c>
      <c r="E62" s="36">
        <v>0.04</v>
      </c>
      <c r="F62" s="36">
        <v>1.4</v>
      </c>
      <c r="G62" s="41">
        <f t="shared" si="12"/>
        <v>0.85</v>
      </c>
      <c r="H62" s="41" t="s">
        <v>2505</v>
      </c>
      <c r="I62" s="41">
        <f t="shared" si="9"/>
        <v>1.44725797684056</v>
      </c>
      <c r="J62" s="20">
        <f t="shared" si="10"/>
        <v>302.6580497052139</v>
      </c>
      <c r="K62" s="46">
        <v>37.782472620098979</v>
      </c>
      <c r="L62" s="46">
        <f t="shared" si="11"/>
        <v>87.516448791995202</v>
      </c>
    </row>
    <row r="63" spans="1:12">
      <c r="A63" s="45"/>
      <c r="B63" s="12">
        <v>0.6</v>
      </c>
      <c r="C63" s="12">
        <v>1</v>
      </c>
      <c r="D63" s="7">
        <v>2</v>
      </c>
      <c r="E63" s="8">
        <v>0.04</v>
      </c>
      <c r="F63" s="8">
        <v>1.4</v>
      </c>
      <c r="G63" s="10">
        <f t="shared" si="12"/>
        <v>0.86</v>
      </c>
      <c r="H63" s="10" t="s">
        <v>2502</v>
      </c>
      <c r="I63" s="10">
        <f t="shared" si="9"/>
        <v>1.44695984324824</v>
      </c>
      <c r="J63" s="7">
        <f t="shared" si="10"/>
        <v>445.36631789346029</v>
      </c>
      <c r="K63" s="46">
        <v>51.799804188196305</v>
      </c>
      <c r="L63" s="46">
        <f t="shared" si="11"/>
        <v>88.369168905002894</v>
      </c>
    </row>
    <row r="64" spans="1:12">
      <c r="A64" s="45"/>
      <c r="B64" s="27">
        <v>0.6</v>
      </c>
      <c r="C64" s="27">
        <v>1</v>
      </c>
      <c r="D64" s="20">
        <v>2</v>
      </c>
      <c r="E64" s="36">
        <v>0.04</v>
      </c>
      <c r="F64" s="36">
        <v>1.4</v>
      </c>
      <c r="G64" s="41">
        <f t="shared" si="12"/>
        <v>0.87</v>
      </c>
      <c r="H64" s="41" t="s">
        <v>2500</v>
      </c>
      <c r="I64" s="41">
        <f t="shared" si="9"/>
        <v>1.4474991368400101</v>
      </c>
      <c r="J64" s="20">
        <f t="shared" si="10"/>
        <v>404.65554133839726</v>
      </c>
      <c r="K64" s="46">
        <v>67.676829958558059</v>
      </c>
      <c r="L64" s="46">
        <f t="shared" si="11"/>
        <v>83.275447128509072</v>
      </c>
    </row>
    <row r="65" spans="1:12">
      <c r="A65" s="45"/>
      <c r="B65" s="27">
        <v>0.6</v>
      </c>
      <c r="C65" s="27">
        <v>1</v>
      </c>
      <c r="D65" s="20">
        <v>2</v>
      </c>
      <c r="E65" s="36">
        <v>0.04</v>
      </c>
      <c r="F65" s="36">
        <v>1.4</v>
      </c>
      <c r="G65" s="41">
        <f t="shared" si="12"/>
        <v>0.88</v>
      </c>
      <c r="H65" s="41" t="s">
        <v>2501</v>
      </c>
      <c r="I65" s="41">
        <f t="shared" si="9"/>
        <v>1.4471898305387401</v>
      </c>
      <c r="J65" s="20">
        <f t="shared" si="10"/>
        <v>291.87743211106692</v>
      </c>
      <c r="K65" s="46">
        <v>70.441876446010056</v>
      </c>
      <c r="L65" s="46">
        <f t="shared" si="11"/>
        <v>75.865939364847819</v>
      </c>
    </row>
    <row r="66" spans="1:12">
      <c r="A66" s="45"/>
      <c r="B66" s="27">
        <v>0.6</v>
      </c>
      <c r="C66" s="27">
        <v>1</v>
      </c>
      <c r="D66" s="20">
        <v>2</v>
      </c>
      <c r="E66" s="36">
        <v>0.04</v>
      </c>
      <c r="F66" s="36">
        <v>1.4</v>
      </c>
      <c r="G66" s="41">
        <f t="shared" si="12"/>
        <v>0.89</v>
      </c>
      <c r="H66" s="41" t="s">
        <v>2498</v>
      </c>
      <c r="I66" s="41">
        <f t="shared" si="9"/>
        <v>1.4469031909952901</v>
      </c>
      <c r="J66" s="20">
        <f t="shared" si="10"/>
        <v>229.61834096284693</v>
      </c>
      <c r="K66" s="46">
        <v>67.469633326433623</v>
      </c>
      <c r="L66" s="46">
        <f t="shared" si="11"/>
        <v>70.616618409698177</v>
      </c>
    </row>
    <row r="67" spans="1:12">
      <c r="A67" s="45"/>
      <c r="B67" s="27">
        <v>0.6</v>
      </c>
      <c r="C67" s="27">
        <v>1</v>
      </c>
      <c r="D67" s="20">
        <v>2</v>
      </c>
      <c r="E67" s="36">
        <v>0.04</v>
      </c>
      <c r="F67" s="36">
        <v>1.4</v>
      </c>
      <c r="G67" s="41">
        <f>G66+0.01</f>
        <v>0.9</v>
      </c>
      <c r="H67" s="41" t="s">
        <v>2499</v>
      </c>
      <c r="I67" s="41">
        <f t="shared" si="9"/>
        <v>1.44662275161175</v>
      </c>
      <c r="J67" s="20">
        <f t="shared" si="10"/>
        <v>190.33707304489431</v>
      </c>
      <c r="K67" s="46">
        <v>67.916167428886197</v>
      </c>
      <c r="L67" s="46">
        <f t="shared" si="11"/>
        <v>64.317951126175515</v>
      </c>
    </row>
    <row r="68" spans="1:12">
      <c r="A68" s="45"/>
      <c r="B68" s="27">
        <v>0.6</v>
      </c>
      <c r="C68" s="27">
        <v>1</v>
      </c>
      <c r="D68" s="20">
        <v>2</v>
      </c>
      <c r="E68" s="36">
        <v>0.04</v>
      </c>
      <c r="F68" s="36">
        <v>1.4</v>
      </c>
      <c r="G68" s="41">
        <f t="shared" si="12"/>
        <v>0.91</v>
      </c>
      <c r="H68" s="41" t="s">
        <v>2516</v>
      </c>
      <c r="I68" s="41">
        <f t="shared" si="9"/>
        <v>1.44634658653753</v>
      </c>
      <c r="J68" s="20">
        <f t="shared" si="10"/>
        <v>163.67484613946704</v>
      </c>
      <c r="K68" s="46">
        <v>71.816860161302216</v>
      </c>
      <c r="L68" s="46">
        <f t="shared" si="11"/>
        <v>56.122237561105024</v>
      </c>
    </row>
    <row r="69" spans="1:12">
      <c r="A69" s="45"/>
      <c r="B69" s="27">
        <v>0.6</v>
      </c>
      <c r="C69" s="27">
        <v>1</v>
      </c>
      <c r="D69" s="20">
        <v>2</v>
      </c>
      <c r="E69" s="36">
        <v>0.04</v>
      </c>
      <c r="F69" s="36">
        <v>1.4</v>
      </c>
      <c r="G69" s="41">
        <f t="shared" si="12"/>
        <v>0.92</v>
      </c>
      <c r="H69" s="41" t="s">
        <v>2517</v>
      </c>
      <c r="I69" s="41">
        <f t="shared" si="9"/>
        <v>1.44607406264076</v>
      </c>
      <c r="J69" s="20">
        <f t="shared" si="10"/>
        <v>144.76656417586736</v>
      </c>
      <c r="K69" s="46">
        <v>78.129235572504214</v>
      </c>
      <c r="L69" s="46">
        <f t="shared" si="11"/>
        <v>46.030883569502862</v>
      </c>
    </row>
    <row r="70" spans="1:12">
      <c r="A70" s="45"/>
      <c r="B70" s="27">
        <v>0.6</v>
      </c>
      <c r="C70" s="27">
        <v>1</v>
      </c>
      <c r="D70" s="20">
        <v>2</v>
      </c>
      <c r="E70" s="36">
        <v>0.04</v>
      </c>
      <c r="F70" s="36">
        <v>1.4</v>
      </c>
      <c r="G70" s="41">
        <f>G69+0.01</f>
        <v>0.93</v>
      </c>
      <c r="H70" s="41" t="s">
        <v>2518</v>
      </c>
      <c r="I70" s="41">
        <f t="shared" si="9"/>
        <v>1.44580466882819</v>
      </c>
      <c r="J70" s="20">
        <f t="shared" si="10"/>
        <v>130.93774950081374</v>
      </c>
      <c r="K70" s="46">
        <v>86.016995973757176</v>
      </c>
      <c r="L70" s="46">
        <f t="shared" si="11"/>
        <v>34.306954028393008</v>
      </c>
    </row>
    <row r="71" spans="1:12">
      <c r="A71" s="45"/>
      <c r="B71" s="27">
        <v>0.6</v>
      </c>
      <c r="C71" s="27">
        <v>1</v>
      </c>
      <c r="D71" s="20">
        <v>2</v>
      </c>
      <c r="E71" s="36">
        <v>0.04</v>
      </c>
      <c r="F71" s="36">
        <v>1.4</v>
      </c>
      <c r="G71" s="41">
        <f>G70+0.01</f>
        <v>0.94000000000000006</v>
      </c>
      <c r="H71" s="41" t="s">
        <v>2519</v>
      </c>
      <c r="I71" s="41">
        <f t="shared" si="9"/>
        <v>1.4455378736032301</v>
      </c>
      <c r="J71" s="20">
        <f t="shared" si="10"/>
        <v>120.61187102178305</v>
      </c>
      <c r="K71" s="46">
        <v>94.793219424729372</v>
      </c>
      <c r="L71" s="46">
        <f t="shared" si="11"/>
        <v>21.406393399195927</v>
      </c>
    </row>
    <row r="72" spans="1:12">
      <c r="A72" s="45"/>
      <c r="B72" s="27">
        <v>0.6</v>
      </c>
      <c r="C72" s="27">
        <v>1</v>
      </c>
      <c r="D72" s="20">
        <v>2</v>
      </c>
      <c r="E72" s="36">
        <v>0.04</v>
      </c>
      <c r="F72" s="36">
        <v>1.4</v>
      </c>
      <c r="G72" s="41">
        <f t="shared" ref="G72:G77" si="13">G71+0.01</f>
        <v>0.95000000000000007</v>
      </c>
      <c r="H72" s="41" t="s">
        <v>2580</v>
      </c>
      <c r="I72" s="41">
        <f t="shared" si="9"/>
        <v>1.44527323098447</v>
      </c>
      <c r="J72" s="20">
        <f t="shared" si="10"/>
        <v>112.8241811757355</v>
      </c>
      <c r="K72" s="46">
        <v>103.89334275847473</v>
      </c>
      <c r="L72" s="46">
        <f t="shared" si="11"/>
        <v>7.9157130361531749</v>
      </c>
    </row>
    <row r="73" spans="1:12">
      <c r="A73" s="45"/>
      <c r="B73" s="27">
        <v>0.6</v>
      </c>
      <c r="C73" s="27">
        <v>1</v>
      </c>
      <c r="D73" s="20">
        <v>2</v>
      </c>
      <c r="E73" s="36">
        <v>0.04</v>
      </c>
      <c r="F73" s="36">
        <v>1.4</v>
      </c>
      <c r="G73" s="41">
        <f t="shared" si="13"/>
        <v>0.96000000000000008</v>
      </c>
      <c r="H73" s="41" t="s">
        <v>2581</v>
      </c>
      <c r="I73" s="41">
        <f t="shared" si="9"/>
        <v>1.4450103735809099</v>
      </c>
      <c r="J73" s="20">
        <f t="shared" si="10"/>
        <v>106.93738084185392</v>
      </c>
      <c r="K73" s="46">
        <v>112.83104608918471</v>
      </c>
      <c r="L73" s="46">
        <f t="shared" si="11"/>
        <v>-5.5113237307043539</v>
      </c>
    </row>
    <row r="74" spans="1:12">
      <c r="A74" s="45"/>
      <c r="B74" s="27">
        <v>0.6</v>
      </c>
      <c r="C74" s="27">
        <v>1</v>
      </c>
      <c r="D74" s="20">
        <v>2</v>
      </c>
      <c r="E74" s="36">
        <v>0.04</v>
      </c>
      <c r="F74" s="36">
        <v>1.4</v>
      </c>
      <c r="G74" s="41">
        <f t="shared" si="13"/>
        <v>0.97000000000000008</v>
      </c>
      <c r="H74" s="41" t="s">
        <v>2582</v>
      </c>
      <c r="I74" s="41">
        <f t="shared" si="9"/>
        <v>1.4447489765424899</v>
      </c>
      <c r="J74" s="20">
        <f t="shared" si="10"/>
        <v>102.5152903241008</v>
      </c>
      <c r="K74" s="46">
        <v>121.27465490825777</v>
      </c>
      <c r="L74" s="46">
        <f t="shared" si="11"/>
        <v>-18.29908936008421</v>
      </c>
    </row>
    <row r="75" spans="1:12">
      <c r="A75" s="45"/>
      <c r="B75" s="27">
        <v>0.6</v>
      </c>
      <c r="C75" s="27">
        <v>1</v>
      </c>
      <c r="D75" s="20">
        <v>2</v>
      </c>
      <c r="E75" s="36">
        <v>0.04</v>
      </c>
      <c r="F75" s="36">
        <v>1.4</v>
      </c>
      <c r="G75" s="41">
        <f t="shared" si="13"/>
        <v>0.98000000000000009</v>
      </c>
      <c r="H75" s="41" t="s">
        <v>2583</v>
      </c>
      <c r="I75" s="41">
        <f t="shared" si="9"/>
        <v>1.44448874272885</v>
      </c>
      <c r="J75" s="20">
        <f t="shared" si="10"/>
        <v>99.258823180088172</v>
      </c>
      <c r="K75" s="46">
        <v>129.14783955094407</v>
      </c>
      <c r="L75" s="46">
        <f t="shared" si="11"/>
        <v>-30.112201024817093</v>
      </c>
    </row>
    <row r="76" spans="1:12">
      <c r="A76" s="45"/>
      <c r="B76" s="27">
        <v>0.6</v>
      </c>
      <c r="C76" s="27">
        <v>1</v>
      </c>
      <c r="D76" s="20">
        <v>2</v>
      </c>
      <c r="E76" s="36">
        <v>0.04</v>
      </c>
      <c r="F76" s="36">
        <v>1.4</v>
      </c>
      <c r="G76" s="41">
        <f t="shared" si="13"/>
        <v>0.9900000000000001</v>
      </c>
      <c r="H76" s="41" t="s">
        <v>2584</v>
      </c>
      <c r="I76" s="41">
        <f t="shared" si="9"/>
        <v>1.4442294073711099</v>
      </c>
      <c r="J76" s="20">
        <f t="shared" si="10"/>
        <v>96.977639393598309</v>
      </c>
      <c r="K76" s="46">
        <v>136.53627155040331</v>
      </c>
      <c r="L76" s="46">
        <f t="shared" si="11"/>
        <v>-40.791498333188287</v>
      </c>
    </row>
    <row r="77" spans="1:12">
      <c r="A77" s="45"/>
      <c r="B77" s="27">
        <v>0.6</v>
      </c>
      <c r="C77" s="27">
        <v>1</v>
      </c>
      <c r="D77" s="20">
        <v>2</v>
      </c>
      <c r="E77" s="36">
        <v>0.04</v>
      </c>
      <c r="F77" s="36">
        <v>1.4</v>
      </c>
      <c r="G77" s="41">
        <f t="shared" si="13"/>
        <v>1</v>
      </c>
      <c r="H77" s="41" t="s">
        <v>2585</v>
      </c>
      <c r="I77" s="41">
        <f t="shared" si="9"/>
        <v>1.44397077731936</v>
      </c>
      <c r="J77" s="20">
        <f t="shared" si="10"/>
        <v>95.573539079894729</v>
      </c>
      <c r="K77" s="46">
        <v>143.44380213170859</v>
      </c>
      <c r="L77" s="46">
        <f t="shared" si="11"/>
        <v>-50.087360489807438</v>
      </c>
    </row>
    <row r="78" spans="1:12" s="22" customFormat="1">
      <c r="A78" s="43">
        <v>1</v>
      </c>
      <c r="B78" s="11">
        <v>0.6</v>
      </c>
      <c r="C78" s="11">
        <v>1</v>
      </c>
      <c r="D78" s="4">
        <v>2</v>
      </c>
      <c r="E78" s="5">
        <v>0.05</v>
      </c>
      <c r="F78" s="5">
        <v>1.4</v>
      </c>
      <c r="G78" s="4">
        <v>0.68</v>
      </c>
      <c r="H78" s="58" t="s">
        <v>2568</v>
      </c>
      <c r="I78" s="40">
        <f>IMREAL(H78)</f>
        <v>1.45255218001237</v>
      </c>
      <c r="J78" s="4">
        <f>-8.686*2*3.1416*IMAGINARY(H78)*10000/G78</f>
        <v>2.8979246474044396</v>
      </c>
      <c r="K78" s="44"/>
      <c r="L78" s="4"/>
    </row>
    <row r="79" spans="1:12">
      <c r="A79" s="45"/>
      <c r="B79" s="27">
        <v>0.6</v>
      </c>
      <c r="C79" s="27">
        <v>1</v>
      </c>
      <c r="D79" s="20">
        <v>2</v>
      </c>
      <c r="E79" s="36">
        <v>0.05</v>
      </c>
      <c r="F79" s="36">
        <v>1.4</v>
      </c>
      <c r="G79" s="20">
        <v>0.69</v>
      </c>
      <c r="H79" s="41" t="s">
        <v>2569</v>
      </c>
      <c r="I79" s="41">
        <f t="shared" ref="I79:I89" si="14">IMREAL(H79)</f>
        <v>1.4522187976979399</v>
      </c>
      <c r="J79" s="20">
        <f t="shared" ref="J79:J89" si="15">-8.686*2*3.1416*IMAGINARY(H79)*10000/G79</f>
        <v>3.3352485867499118</v>
      </c>
      <c r="K79" s="29"/>
      <c r="L79" s="31"/>
    </row>
    <row r="80" spans="1:12">
      <c r="A80" s="45"/>
      <c r="B80" s="27">
        <v>0.6</v>
      </c>
      <c r="C80" s="27">
        <v>1</v>
      </c>
      <c r="D80" s="20">
        <v>2</v>
      </c>
      <c r="E80" s="36">
        <v>0.05</v>
      </c>
      <c r="F80" s="36">
        <v>1.4</v>
      </c>
      <c r="G80" s="20">
        <v>0.7</v>
      </c>
      <c r="H80" s="41" t="s">
        <v>2570</v>
      </c>
      <c r="I80" s="41">
        <f t="shared" si="14"/>
        <v>1.4518918784314401</v>
      </c>
      <c r="J80" s="20">
        <f t="shared" si="15"/>
        <v>3.5918785491885998</v>
      </c>
      <c r="K80" s="29"/>
      <c r="L80" s="31"/>
    </row>
    <row r="81" spans="1:12">
      <c r="A81" s="45"/>
      <c r="B81" s="27">
        <v>0.6</v>
      </c>
      <c r="C81" s="27">
        <v>1</v>
      </c>
      <c r="D81" s="20">
        <v>2</v>
      </c>
      <c r="E81" s="36">
        <v>0.05</v>
      </c>
      <c r="F81" s="36">
        <v>1.4</v>
      </c>
      <c r="G81" s="20">
        <v>0.71</v>
      </c>
      <c r="H81" s="41" t="s">
        <v>2571</v>
      </c>
      <c r="I81" s="41">
        <f t="shared" si="14"/>
        <v>1.4515704732204</v>
      </c>
      <c r="J81" s="20">
        <f t="shared" si="15"/>
        <v>3.9898691280218781</v>
      </c>
      <c r="K81" s="29"/>
      <c r="L81" s="31"/>
    </row>
    <row r="82" spans="1:12">
      <c r="A82" s="45"/>
      <c r="B82" s="27">
        <v>0.6</v>
      </c>
      <c r="C82" s="27">
        <v>1</v>
      </c>
      <c r="D82" s="20">
        <v>2</v>
      </c>
      <c r="E82" s="36">
        <v>0.05</v>
      </c>
      <c r="F82" s="36">
        <v>1.4</v>
      </c>
      <c r="G82" s="20">
        <v>0.72</v>
      </c>
      <c r="H82" s="41" t="s">
        <v>2572</v>
      </c>
      <c r="I82" s="41">
        <f t="shared" si="14"/>
        <v>1.45125444457657</v>
      </c>
      <c r="J82" s="20">
        <f t="shared" si="15"/>
        <v>4.6033337990332326</v>
      </c>
      <c r="K82" s="29"/>
      <c r="L82" s="31"/>
    </row>
    <row r="83" spans="1:12">
      <c r="A83" s="45"/>
      <c r="B83" s="27">
        <v>0.6</v>
      </c>
      <c r="C83" s="27">
        <v>1</v>
      </c>
      <c r="D83" s="20">
        <v>2</v>
      </c>
      <c r="E83" s="36">
        <v>0.05</v>
      </c>
      <c r="F83" s="36">
        <v>1.4</v>
      </c>
      <c r="G83" s="20">
        <v>0.73</v>
      </c>
      <c r="H83" s="41" t="s">
        <v>2573</v>
      </c>
      <c r="I83" s="41">
        <f t="shared" si="14"/>
        <v>1.4509430024057499</v>
      </c>
      <c r="J83" s="20">
        <f t="shared" si="15"/>
        <v>5.3117136892045567</v>
      </c>
      <c r="K83" s="29"/>
      <c r="L83" s="31"/>
    </row>
    <row r="84" spans="1:12">
      <c r="A84" s="45"/>
      <c r="B84" s="27">
        <v>0.6</v>
      </c>
      <c r="C84" s="27">
        <v>1</v>
      </c>
      <c r="D84" s="20">
        <v>2</v>
      </c>
      <c r="E84" s="36">
        <v>0.05</v>
      </c>
      <c r="F84" s="36">
        <v>1.4</v>
      </c>
      <c r="G84" s="20">
        <v>0.74</v>
      </c>
      <c r="H84" s="41" t="s">
        <v>2574</v>
      </c>
      <c r="I84" s="41">
        <f t="shared" si="14"/>
        <v>1.4506356209983999</v>
      </c>
      <c r="J84" s="20">
        <f t="shared" si="15"/>
        <v>6.5390492671929303</v>
      </c>
      <c r="K84" s="29"/>
      <c r="L84" s="31"/>
    </row>
    <row r="85" spans="1:12">
      <c r="A85" s="45"/>
      <c r="B85" s="27">
        <v>0.6</v>
      </c>
      <c r="C85" s="27">
        <v>1</v>
      </c>
      <c r="D85" s="20">
        <v>2</v>
      </c>
      <c r="E85" s="36">
        <v>0.05</v>
      </c>
      <c r="F85" s="36">
        <v>1.4</v>
      </c>
      <c r="G85" s="20">
        <v>0.75</v>
      </c>
      <c r="H85" s="41" t="s">
        <v>2575</v>
      </c>
      <c r="I85" s="41">
        <f t="shared" si="14"/>
        <v>1.45033227937334</v>
      </c>
      <c r="J85" s="20">
        <f t="shared" si="15"/>
        <v>8.3302970327162367</v>
      </c>
      <c r="K85" s="29"/>
      <c r="L85" s="31"/>
    </row>
    <row r="86" spans="1:12">
      <c r="A86" s="45"/>
      <c r="B86" s="27">
        <v>0.6</v>
      </c>
      <c r="C86" s="27">
        <v>1</v>
      </c>
      <c r="D86" s="20">
        <v>2</v>
      </c>
      <c r="E86" s="36">
        <v>0.05</v>
      </c>
      <c r="F86" s="36">
        <v>1.4</v>
      </c>
      <c r="G86" s="20">
        <v>0.76</v>
      </c>
      <c r="H86" s="41" t="s">
        <v>2576</v>
      </c>
      <c r="I86" s="41">
        <f t="shared" si="14"/>
        <v>1.4500317778348699</v>
      </c>
      <c r="J86" s="20">
        <f t="shared" si="15"/>
        <v>10.734594019056514</v>
      </c>
      <c r="K86" s="29"/>
      <c r="L86" s="31"/>
    </row>
    <row r="87" spans="1:12">
      <c r="A87" s="45"/>
      <c r="B87" s="27">
        <v>0.6</v>
      </c>
      <c r="C87" s="27">
        <v>1</v>
      </c>
      <c r="D87" s="20">
        <v>2</v>
      </c>
      <c r="E87" s="36">
        <v>0.05</v>
      </c>
      <c r="F87" s="36">
        <v>1.4</v>
      </c>
      <c r="G87" s="20">
        <v>0.77</v>
      </c>
      <c r="H87" s="41" t="s">
        <v>2577</v>
      </c>
      <c r="I87" s="41">
        <f t="shared" si="14"/>
        <v>1.4497340290929199</v>
      </c>
      <c r="J87" s="20">
        <f t="shared" si="15"/>
        <v>15.544720661598204</v>
      </c>
      <c r="K87" s="29"/>
      <c r="L87" s="31"/>
    </row>
    <row r="88" spans="1:12">
      <c r="A88" s="45"/>
      <c r="B88" s="27">
        <v>0.6</v>
      </c>
      <c r="C88" s="27">
        <v>1</v>
      </c>
      <c r="D88" s="20">
        <v>2</v>
      </c>
      <c r="E88" s="36">
        <v>0.05</v>
      </c>
      <c r="F88" s="36">
        <v>1.4</v>
      </c>
      <c r="G88" s="20">
        <v>0.78</v>
      </c>
      <c r="H88" s="41" t="s">
        <v>2578</v>
      </c>
      <c r="I88" s="41">
        <f t="shared" si="14"/>
        <v>1.4494439858221899</v>
      </c>
      <c r="J88" s="20">
        <f t="shared" si="15"/>
        <v>23.755515109459729</v>
      </c>
      <c r="K88" s="29"/>
      <c r="L88" s="31"/>
    </row>
    <row r="89" spans="1:12">
      <c r="A89" s="45"/>
      <c r="B89" s="27">
        <v>0.6</v>
      </c>
      <c r="C89" s="27">
        <v>1</v>
      </c>
      <c r="D89" s="20">
        <v>2</v>
      </c>
      <c r="E89" s="36">
        <v>0.05</v>
      </c>
      <c r="F89" s="36">
        <v>1.4</v>
      </c>
      <c r="G89" s="20">
        <v>0.79</v>
      </c>
      <c r="H89" s="41" t="s">
        <v>2579</v>
      </c>
      <c r="I89" s="41">
        <f t="shared" si="14"/>
        <v>1.44916480312768</v>
      </c>
      <c r="J89" s="20">
        <f t="shared" si="15"/>
        <v>27.443633648122312</v>
      </c>
      <c r="K89" s="29"/>
      <c r="L89" s="31"/>
    </row>
    <row r="90" spans="1:12">
      <c r="A90" s="45"/>
      <c r="B90" s="27">
        <v>0.6</v>
      </c>
      <c r="C90" s="27">
        <v>1</v>
      </c>
      <c r="D90" s="20">
        <v>2</v>
      </c>
      <c r="E90" s="36">
        <v>0.05</v>
      </c>
      <c r="F90" s="36">
        <v>1.4</v>
      </c>
      <c r="G90" s="20">
        <v>0.8</v>
      </c>
      <c r="H90" s="41" t="s">
        <v>2434</v>
      </c>
      <c r="I90" s="41">
        <f t="shared" ref="I90:I120" si="16">IMREAL(H90)</f>
        <v>1.44887991094094</v>
      </c>
      <c r="J90" s="20">
        <f t="shared" ref="J90:J120" si="17">-8.686*2*3.1416*IMAGINARY(H90)*10000/G90</f>
        <v>26.959346479969998</v>
      </c>
      <c r="K90" s="46"/>
      <c r="L90" s="31"/>
    </row>
    <row r="91" spans="1:12">
      <c r="A91" s="45"/>
      <c r="B91" s="27">
        <v>0.6</v>
      </c>
      <c r="C91" s="27">
        <v>1</v>
      </c>
      <c r="D91" s="20">
        <v>2</v>
      </c>
      <c r="E91" s="36">
        <v>0.05</v>
      </c>
      <c r="F91" s="36">
        <v>1.4</v>
      </c>
      <c r="G91" s="41">
        <v>0.81</v>
      </c>
      <c r="H91" s="41" t="s">
        <v>2435</v>
      </c>
      <c r="I91" s="41">
        <f t="shared" si="16"/>
        <v>1.44859216874282</v>
      </c>
      <c r="J91" s="20">
        <f t="shared" si="17"/>
        <v>31.135659384476046</v>
      </c>
      <c r="K91" s="46"/>
      <c r="L91" s="31"/>
    </row>
    <row r="92" spans="1:12">
      <c r="A92" s="45"/>
      <c r="B92" s="27">
        <v>0.6</v>
      </c>
      <c r="C92" s="27">
        <v>1</v>
      </c>
      <c r="D92" s="20">
        <v>2</v>
      </c>
      <c r="E92" s="36">
        <v>0.05</v>
      </c>
      <c r="F92" s="36">
        <v>1.4</v>
      </c>
      <c r="G92" s="41">
        <v>0.82</v>
      </c>
      <c r="H92" s="41" t="s">
        <v>2436</v>
      </c>
      <c r="I92" s="41">
        <f t="shared" si="16"/>
        <v>1.44830974272971</v>
      </c>
      <c r="J92" s="20">
        <f t="shared" si="17"/>
        <v>40.135484542993019</v>
      </c>
      <c r="K92" s="46"/>
      <c r="L92" s="31"/>
    </row>
    <row r="93" spans="1:12">
      <c r="A93" s="45"/>
      <c r="B93" s="27">
        <v>0.6</v>
      </c>
      <c r="C93" s="27">
        <v>1</v>
      </c>
      <c r="D93" s="20">
        <v>2</v>
      </c>
      <c r="E93" s="36">
        <v>0.05</v>
      </c>
      <c r="F93" s="36">
        <v>1.4</v>
      </c>
      <c r="G93" s="41">
        <f>G92+0.01</f>
        <v>0.83</v>
      </c>
      <c r="H93" s="41" t="s">
        <v>2437</v>
      </c>
      <c r="I93" s="41">
        <f t="shared" si="16"/>
        <v>1.4480368198087199</v>
      </c>
      <c r="J93" s="20">
        <f t="shared" si="17"/>
        <v>48.851280440820261</v>
      </c>
      <c r="K93" s="46"/>
      <c r="L93" s="31"/>
    </row>
    <row r="94" spans="1:12">
      <c r="A94" s="45"/>
      <c r="B94" s="27">
        <v>0.6</v>
      </c>
      <c r="C94" s="27">
        <v>1</v>
      </c>
      <c r="D94" s="20">
        <v>2</v>
      </c>
      <c r="E94" s="36">
        <v>0.05</v>
      </c>
      <c r="F94" s="36">
        <v>1.4</v>
      </c>
      <c r="G94" s="41">
        <f t="shared" ref="G94:G102" si="18">G93+0.01</f>
        <v>0.84</v>
      </c>
      <c r="H94" s="41" t="s">
        <v>2438</v>
      </c>
      <c r="I94" s="41">
        <f t="shared" si="16"/>
        <v>1.44776445939929</v>
      </c>
      <c r="J94" s="20">
        <f t="shared" si="17"/>
        <v>53.899833614311589</v>
      </c>
      <c r="K94" s="46"/>
      <c r="L94" s="31"/>
    </row>
    <row r="95" spans="1:12">
      <c r="A95" s="45"/>
      <c r="B95" s="27">
        <v>0.6</v>
      </c>
      <c r="C95" s="27">
        <v>1</v>
      </c>
      <c r="D95" s="20">
        <v>2</v>
      </c>
      <c r="E95" s="36">
        <v>0.05</v>
      </c>
      <c r="F95" s="36">
        <v>1.4</v>
      </c>
      <c r="G95" s="41">
        <f t="shared" si="18"/>
        <v>0.85</v>
      </c>
      <c r="H95" s="41" t="s">
        <v>2439</v>
      </c>
      <c r="I95" s="41">
        <f t="shared" si="16"/>
        <v>1.44748839678234</v>
      </c>
      <c r="J95" s="20">
        <f t="shared" si="17"/>
        <v>60.911667651767047</v>
      </c>
      <c r="K95" s="46"/>
      <c r="L95" s="31"/>
    </row>
    <row r="96" spans="1:12">
      <c r="A96" s="45"/>
      <c r="B96" s="27">
        <v>0.6</v>
      </c>
      <c r="C96" s="27">
        <v>1</v>
      </c>
      <c r="D96" s="20">
        <v>2</v>
      </c>
      <c r="E96" s="36">
        <v>0.05</v>
      </c>
      <c r="F96" s="36">
        <v>1.4</v>
      </c>
      <c r="G96" s="41">
        <f t="shared" si="18"/>
        <v>0.86</v>
      </c>
      <c r="H96" s="41" t="s">
        <v>2440</v>
      </c>
      <c r="I96" s="41">
        <f t="shared" si="16"/>
        <v>1.4472137668203799</v>
      </c>
      <c r="J96" s="20">
        <f t="shared" si="17"/>
        <v>72.503564909847668</v>
      </c>
      <c r="K96" s="46"/>
      <c r="L96" s="31"/>
    </row>
    <row r="97" spans="1:12">
      <c r="A97" s="45"/>
      <c r="B97" s="27">
        <v>0.6</v>
      </c>
      <c r="C97" s="27">
        <v>1</v>
      </c>
      <c r="D97" s="20">
        <v>2</v>
      </c>
      <c r="E97" s="36">
        <v>0.05</v>
      </c>
      <c r="F97" s="36">
        <v>1.4</v>
      </c>
      <c r="G97" s="41">
        <f t="shared" si="18"/>
        <v>0.87</v>
      </c>
      <c r="H97" s="41" t="s">
        <v>2441</v>
      </c>
      <c r="I97" s="41">
        <f t="shared" si="16"/>
        <v>1.4469447219755101</v>
      </c>
      <c r="J97" s="20">
        <f t="shared" si="17"/>
        <v>88.134409805952799</v>
      </c>
      <c r="K97" s="46"/>
      <c r="L97" s="31"/>
    </row>
    <row r="98" spans="1:12">
      <c r="A98" s="45"/>
      <c r="B98" s="27">
        <v>0.6</v>
      </c>
      <c r="C98" s="27">
        <v>1</v>
      </c>
      <c r="D98" s="20">
        <v>2</v>
      </c>
      <c r="E98" s="36">
        <v>0.05</v>
      </c>
      <c r="F98" s="36">
        <v>1.4</v>
      </c>
      <c r="G98" s="41">
        <f t="shared" si="18"/>
        <v>0.88</v>
      </c>
      <c r="H98" s="41" t="s">
        <v>2442</v>
      </c>
      <c r="I98" s="41">
        <f t="shared" si="16"/>
        <v>1.4466840180957901</v>
      </c>
      <c r="J98" s="20">
        <f t="shared" si="17"/>
        <v>106.82505754347903</v>
      </c>
      <c r="K98" s="46"/>
      <c r="L98" s="31"/>
    </row>
    <row r="99" spans="1:12">
      <c r="A99" s="45"/>
      <c r="B99" s="27">
        <v>0.6</v>
      </c>
      <c r="C99" s="27">
        <v>1</v>
      </c>
      <c r="D99" s="20">
        <v>2</v>
      </c>
      <c r="E99" s="36">
        <v>0.05</v>
      </c>
      <c r="F99" s="36">
        <v>1.4</v>
      </c>
      <c r="G99" s="41">
        <f t="shared" si="18"/>
        <v>0.89</v>
      </c>
      <c r="H99" s="41" t="s">
        <v>2443</v>
      </c>
      <c r="I99" s="41">
        <f t="shared" si="16"/>
        <v>1.44643499899594</v>
      </c>
      <c r="J99" s="20">
        <f t="shared" si="17"/>
        <v>127.21900793311428</v>
      </c>
      <c r="K99" s="46"/>
      <c r="L99" s="31"/>
    </row>
    <row r="100" spans="1:12">
      <c r="A100" s="45"/>
      <c r="B100" s="27">
        <v>0.6</v>
      </c>
      <c r="C100" s="27">
        <v>1</v>
      </c>
      <c r="D100" s="20">
        <v>2</v>
      </c>
      <c r="E100" s="36">
        <v>0.05</v>
      </c>
      <c r="F100" s="36">
        <v>1.4</v>
      </c>
      <c r="G100" s="41">
        <f>G99+0.01</f>
        <v>0.9</v>
      </c>
      <c r="H100" s="41" t="s">
        <v>2444</v>
      </c>
      <c r="I100" s="41">
        <f t="shared" si="16"/>
        <v>1.4462010440941599</v>
      </c>
      <c r="J100" s="20">
        <f t="shared" si="17"/>
        <v>146.03069533716885</v>
      </c>
      <c r="K100" s="46"/>
      <c r="L100" s="31"/>
    </row>
    <row r="101" spans="1:12">
      <c r="A101" s="45"/>
      <c r="B101" s="27">
        <v>0.6</v>
      </c>
      <c r="C101" s="27">
        <v>1</v>
      </c>
      <c r="D101" s="20">
        <v>2</v>
      </c>
      <c r="E101" s="36">
        <v>0.05</v>
      </c>
      <c r="F101" s="36">
        <v>1.4</v>
      </c>
      <c r="G101" s="41">
        <f t="shared" si="18"/>
        <v>0.91</v>
      </c>
      <c r="H101" s="41" t="s">
        <v>2445</v>
      </c>
      <c r="I101" s="41">
        <f t="shared" si="16"/>
        <v>1.4459811777395899</v>
      </c>
      <c r="J101" s="20">
        <f t="shared" si="17"/>
        <v>157.85726721187353</v>
      </c>
      <c r="K101" s="46"/>
      <c r="L101" s="31"/>
    </row>
    <row r="102" spans="1:12">
      <c r="A102" s="45"/>
      <c r="B102" s="12">
        <v>0.6</v>
      </c>
      <c r="C102" s="12">
        <v>1</v>
      </c>
      <c r="D102" s="7">
        <v>2</v>
      </c>
      <c r="E102" s="8">
        <v>0.05</v>
      </c>
      <c r="F102" s="8">
        <v>1.4</v>
      </c>
      <c r="G102" s="10">
        <f t="shared" si="18"/>
        <v>0.92</v>
      </c>
      <c r="H102" s="10" t="s">
        <v>4616</v>
      </c>
      <c r="I102" s="10">
        <f t="shared" si="16"/>
        <v>1.4457662812087699</v>
      </c>
      <c r="J102" s="7">
        <f t="shared" si="17"/>
        <v>158.74241616465676</v>
      </c>
      <c r="K102" s="46"/>
      <c r="L102" s="31"/>
    </row>
    <row r="103" spans="1:12">
      <c r="A103" s="45"/>
      <c r="B103" s="27">
        <v>0.6</v>
      </c>
      <c r="C103" s="27">
        <v>1</v>
      </c>
      <c r="D103" s="20">
        <v>2</v>
      </c>
      <c r="E103" s="36">
        <v>0.05</v>
      </c>
      <c r="F103" s="36">
        <v>1.4</v>
      </c>
      <c r="G103" s="41">
        <f>G102+0.01</f>
        <v>0.93</v>
      </c>
      <c r="H103" s="41" t="s">
        <v>2446</v>
      </c>
      <c r="I103" s="41">
        <f t="shared" si="16"/>
        <v>1.44554477487454</v>
      </c>
      <c r="J103" s="20">
        <f t="shared" si="17"/>
        <v>150.60908776872338</v>
      </c>
      <c r="K103" s="46"/>
      <c r="L103" s="31"/>
    </row>
    <row r="104" spans="1:12">
      <c r="A104" s="45"/>
      <c r="B104" s="27">
        <v>0.6</v>
      </c>
      <c r="C104" s="27">
        <v>1</v>
      </c>
      <c r="D104" s="20">
        <v>2</v>
      </c>
      <c r="E104" s="36">
        <v>0.05</v>
      </c>
      <c r="F104" s="36">
        <v>1.4</v>
      </c>
      <c r="G104" s="41">
        <f>G103+0.01</f>
        <v>0.94000000000000006</v>
      </c>
      <c r="H104" s="41" t="s">
        <v>2447</v>
      </c>
      <c r="I104" s="41">
        <f t="shared" si="16"/>
        <v>1.4453121498699599</v>
      </c>
      <c r="J104" s="20">
        <f t="shared" si="17"/>
        <v>138.7739139192698</v>
      </c>
      <c r="K104" s="46"/>
      <c r="L104" s="31"/>
    </row>
    <row r="105" spans="1:12">
      <c r="A105" s="45"/>
      <c r="B105" s="27">
        <v>0.6</v>
      </c>
      <c r="C105" s="27">
        <v>1</v>
      </c>
      <c r="D105" s="20">
        <v>2</v>
      </c>
      <c r="E105" s="36">
        <v>0.05</v>
      </c>
      <c r="F105" s="36">
        <v>1.4</v>
      </c>
      <c r="G105" s="41">
        <f t="shared" ref="G105:G120" si="19">G104+0.01</f>
        <v>0.95000000000000007</v>
      </c>
      <c r="H105" s="41" t="s">
        <v>2448</v>
      </c>
      <c r="I105" s="41">
        <f t="shared" si="16"/>
        <v>1.44507012913098</v>
      </c>
      <c r="J105" s="20">
        <f t="shared" si="17"/>
        <v>127.09792770420876</v>
      </c>
      <c r="K105" s="46"/>
      <c r="L105" s="31"/>
    </row>
    <row r="106" spans="1:12">
      <c r="A106" s="45"/>
      <c r="B106" s="27">
        <v>0.6</v>
      </c>
      <c r="C106" s="27">
        <v>1</v>
      </c>
      <c r="D106" s="20">
        <v>2</v>
      </c>
      <c r="E106" s="36">
        <v>0.05</v>
      </c>
      <c r="F106" s="36">
        <v>1.4</v>
      </c>
      <c r="G106" s="41">
        <f t="shared" si="19"/>
        <v>0.96000000000000008</v>
      </c>
      <c r="H106" s="41" t="s">
        <v>2449</v>
      </c>
      <c r="I106" s="41">
        <f t="shared" si="16"/>
        <v>1.4448220181803899</v>
      </c>
      <c r="J106" s="20">
        <f t="shared" si="17"/>
        <v>117.30278717864179</v>
      </c>
      <c r="K106" s="46">
        <v>56.058908831694303</v>
      </c>
      <c r="L106" s="46">
        <f>(J106-K106)/(0.01*J106)</f>
        <v>52.21007941923704</v>
      </c>
    </row>
    <row r="107" spans="1:12">
      <c r="A107" s="45"/>
      <c r="B107" s="27">
        <v>0.6</v>
      </c>
      <c r="C107" s="27">
        <v>1</v>
      </c>
      <c r="D107" s="20">
        <v>2</v>
      </c>
      <c r="E107" s="36">
        <v>0.05</v>
      </c>
      <c r="F107" s="36">
        <v>1.4</v>
      </c>
      <c r="G107" s="41">
        <f t="shared" si="19"/>
        <v>0.97000000000000008</v>
      </c>
      <c r="H107" s="41" t="s">
        <v>2450</v>
      </c>
      <c r="I107" s="41">
        <f t="shared" si="16"/>
        <v>1.44457124332715</v>
      </c>
      <c r="J107" s="20">
        <f t="shared" si="17"/>
        <v>109.67372275515001</v>
      </c>
      <c r="K107" s="46">
        <v>54.692869607205672</v>
      </c>
      <c r="L107" s="46">
        <f t="shared" ref="L107:L120" si="20">(J107-K107)/(0.01*J107)</f>
        <v>50.131291039231698</v>
      </c>
    </row>
    <row r="108" spans="1:12">
      <c r="A108" s="45"/>
      <c r="B108" s="27">
        <v>0.6</v>
      </c>
      <c r="C108" s="27">
        <v>1</v>
      </c>
      <c r="D108" s="20">
        <v>2</v>
      </c>
      <c r="E108" s="36">
        <v>0.05</v>
      </c>
      <c r="F108" s="36">
        <v>1.4</v>
      </c>
      <c r="G108" s="41">
        <f t="shared" si="19"/>
        <v>0.98000000000000009</v>
      </c>
      <c r="H108" s="41" t="s">
        <v>2451</v>
      </c>
      <c r="I108" s="41">
        <f t="shared" si="16"/>
        <v>1.4443196256114099</v>
      </c>
      <c r="J108" s="20">
        <f t="shared" si="17"/>
        <v>103.05431905779477</v>
      </c>
      <c r="K108" s="46">
        <v>53.971595528174525</v>
      </c>
      <c r="L108" s="46">
        <f t="shared" si="20"/>
        <v>47.628012079817587</v>
      </c>
    </row>
    <row r="109" spans="1:12">
      <c r="A109" s="45"/>
      <c r="B109" s="27">
        <v>0.6</v>
      </c>
      <c r="C109" s="27">
        <v>1</v>
      </c>
      <c r="D109" s="20">
        <v>2</v>
      </c>
      <c r="E109" s="36">
        <v>0.05</v>
      </c>
      <c r="F109" s="36">
        <v>1.4</v>
      </c>
      <c r="G109" s="41">
        <f t="shared" si="19"/>
        <v>0.9900000000000001</v>
      </c>
      <c r="H109" s="41" t="s">
        <v>2452</v>
      </c>
      <c r="I109" s="41">
        <f t="shared" si="16"/>
        <v>1.4440660457612999</v>
      </c>
      <c r="J109" s="20">
        <f t="shared" si="17"/>
        <v>96.969750933211728</v>
      </c>
      <c r="K109" s="46">
        <v>54.136372462710504</v>
      </c>
      <c r="L109" s="46">
        <f t="shared" si="20"/>
        <v>44.171896966099119</v>
      </c>
    </row>
    <row r="110" spans="1:12">
      <c r="A110" s="45"/>
      <c r="B110" s="27">
        <v>0.6</v>
      </c>
      <c r="C110" s="27">
        <v>1</v>
      </c>
      <c r="D110" s="20">
        <v>2</v>
      </c>
      <c r="E110" s="36">
        <v>0.05</v>
      </c>
      <c r="F110" s="36">
        <v>1.4</v>
      </c>
      <c r="G110" s="41">
        <f t="shared" si="19"/>
        <v>1</v>
      </c>
      <c r="H110" s="41" t="s">
        <v>2453</v>
      </c>
      <c r="I110" s="41">
        <f t="shared" si="16"/>
        <v>1.44381050366084</v>
      </c>
      <c r="J110" s="20">
        <f t="shared" si="17"/>
        <v>91.926737660473009</v>
      </c>
      <c r="K110" s="46">
        <v>55.038670597452544</v>
      </c>
      <c r="L110" s="46">
        <f t="shared" si="20"/>
        <v>40.127679934933369</v>
      </c>
    </row>
    <row r="111" spans="1:12">
      <c r="A111" s="45"/>
      <c r="B111" s="27">
        <v>0.6</v>
      </c>
      <c r="C111" s="27">
        <v>1</v>
      </c>
      <c r="D111" s="20">
        <v>2</v>
      </c>
      <c r="E111" s="36">
        <v>0.05</v>
      </c>
      <c r="F111" s="36">
        <v>1.4</v>
      </c>
      <c r="G111" s="41">
        <f t="shared" si="19"/>
        <v>1.01</v>
      </c>
      <c r="H111" s="41" t="s">
        <v>2488</v>
      </c>
      <c r="I111" s="41">
        <f t="shared" si="16"/>
        <v>1.44355371285027</v>
      </c>
      <c r="J111" s="20">
        <f t="shared" si="17"/>
        <v>87.995445697701385</v>
      </c>
      <c r="K111" s="46">
        <v>56.462095100361374</v>
      </c>
      <c r="L111" s="46">
        <f t="shared" si="20"/>
        <v>35.835207546614789</v>
      </c>
    </row>
    <row r="112" spans="1:12">
      <c r="A112" s="45"/>
      <c r="B112" s="27">
        <v>0.6</v>
      </c>
      <c r="C112" s="27">
        <v>1</v>
      </c>
      <c r="D112" s="20">
        <v>2</v>
      </c>
      <c r="E112" s="36">
        <v>0.05</v>
      </c>
      <c r="F112" s="36">
        <v>1.4</v>
      </c>
      <c r="G112" s="41">
        <f t="shared" si="19"/>
        <v>1.02</v>
      </c>
      <c r="H112" s="41" t="s">
        <v>2489</v>
      </c>
      <c r="I112" s="41">
        <f t="shared" si="16"/>
        <v>1.4432960588071999</v>
      </c>
      <c r="J112" s="20">
        <f t="shared" si="17"/>
        <v>85.069197340356965</v>
      </c>
      <c r="K112" s="46">
        <v>58.210352597252978</v>
      </c>
      <c r="L112" s="46">
        <f t="shared" si="20"/>
        <v>31.572937776341412</v>
      </c>
    </row>
    <row r="113" spans="1:12">
      <c r="A113" s="45"/>
      <c r="B113" s="27">
        <v>0.6</v>
      </c>
      <c r="C113" s="27">
        <v>1</v>
      </c>
      <c r="D113" s="20">
        <v>2</v>
      </c>
      <c r="E113" s="36">
        <v>0.05</v>
      </c>
      <c r="F113" s="36">
        <v>1.4</v>
      </c>
      <c r="G113" s="41">
        <f t="shared" si="19"/>
        <v>1.03</v>
      </c>
      <c r="H113" s="41" t="s">
        <v>2490</v>
      </c>
      <c r="I113" s="41">
        <f t="shared" si="16"/>
        <v>1.44303782240751</v>
      </c>
      <c r="J113" s="20">
        <f t="shared" si="17"/>
        <v>83.118963879621603</v>
      </c>
      <c r="K113" s="46">
        <v>60.127076092247719</v>
      </c>
      <c r="L113" s="46">
        <f t="shared" si="20"/>
        <v>27.661422513245302</v>
      </c>
    </row>
    <row r="114" spans="1:12">
      <c r="A114" s="45"/>
      <c r="B114" s="27">
        <v>0.6</v>
      </c>
      <c r="C114" s="27">
        <v>1</v>
      </c>
      <c r="D114" s="20">
        <v>2</v>
      </c>
      <c r="E114" s="36">
        <v>0.05</v>
      </c>
      <c r="F114" s="36">
        <v>1.4</v>
      </c>
      <c r="G114" s="41">
        <f t="shared" si="19"/>
        <v>1.04</v>
      </c>
      <c r="H114" s="41" t="s">
        <v>2491</v>
      </c>
      <c r="I114" s="41">
        <f t="shared" si="16"/>
        <v>1.4427796650100599</v>
      </c>
      <c r="J114" s="20">
        <f t="shared" si="17"/>
        <v>82.080613898989071</v>
      </c>
      <c r="K114" s="46">
        <v>62.084636063110466</v>
      </c>
      <c r="L114" s="46">
        <f t="shared" si="20"/>
        <v>24.361389231915677</v>
      </c>
    </row>
    <row r="115" spans="1:12">
      <c r="A115" s="45"/>
      <c r="B115" s="27">
        <v>0.6</v>
      </c>
      <c r="C115" s="27">
        <v>1</v>
      </c>
      <c r="D115" s="20">
        <v>2</v>
      </c>
      <c r="E115" s="36">
        <v>0.05</v>
      </c>
      <c r="F115" s="36">
        <v>1.4</v>
      </c>
      <c r="G115" s="41">
        <f t="shared" si="19"/>
        <v>1.05</v>
      </c>
      <c r="H115" s="41" t="s">
        <v>2492</v>
      </c>
      <c r="I115" s="41">
        <f t="shared" si="16"/>
        <v>1.4425221654299001</v>
      </c>
      <c r="J115" s="20">
        <f t="shared" si="17"/>
        <v>81.366476789961766</v>
      </c>
      <c r="K115" s="46">
        <v>63.980306071442371</v>
      </c>
      <c r="L115" s="46">
        <f t="shared" si="20"/>
        <v>21.367732024823688</v>
      </c>
    </row>
    <row r="116" spans="1:12">
      <c r="A116" s="45"/>
      <c r="B116" s="27">
        <v>0.6</v>
      </c>
      <c r="C116" s="27">
        <v>1</v>
      </c>
      <c r="D116" s="20">
        <v>2</v>
      </c>
      <c r="E116" s="36">
        <v>0.05</v>
      </c>
      <c r="F116" s="36">
        <v>1.4</v>
      </c>
      <c r="G116" s="41">
        <f t="shared" si="19"/>
        <v>1.06</v>
      </c>
      <c r="H116" s="41" t="s">
        <v>2493</v>
      </c>
      <c r="I116" s="41">
        <f t="shared" si="16"/>
        <v>1.44226432424464</v>
      </c>
      <c r="J116" s="20">
        <f t="shared" si="17"/>
        <v>80.451267247647806</v>
      </c>
      <c r="K116" s="46">
        <v>65.783800798724343</v>
      </c>
      <c r="L116" s="46">
        <f t="shared" si="20"/>
        <v>18.231492120283914</v>
      </c>
    </row>
    <row r="117" spans="1:12">
      <c r="A117" s="45"/>
      <c r="B117" s="27">
        <v>0.6</v>
      </c>
      <c r="C117" s="27">
        <v>1</v>
      </c>
      <c r="D117" s="20">
        <v>2</v>
      </c>
      <c r="E117" s="36">
        <v>0.05</v>
      </c>
      <c r="F117" s="36">
        <v>1.4</v>
      </c>
      <c r="G117" s="41">
        <f t="shared" si="19"/>
        <v>1.07</v>
      </c>
      <c r="H117" s="41" t="s">
        <v>2494</v>
      </c>
      <c r="I117" s="41">
        <f t="shared" si="16"/>
        <v>1.44200525397456</v>
      </c>
      <c r="J117" s="20">
        <f t="shared" si="17"/>
        <v>79.59565918742399</v>
      </c>
      <c r="K117" s="46">
        <v>67.52700044956228</v>
      </c>
      <c r="L117" s="46">
        <f t="shared" si="20"/>
        <v>15.162458431864513</v>
      </c>
    </row>
    <row r="118" spans="1:12">
      <c r="A118" s="45"/>
      <c r="B118" s="27">
        <v>0.6</v>
      </c>
      <c r="C118" s="27">
        <v>1</v>
      </c>
      <c r="D118" s="20">
        <v>2</v>
      </c>
      <c r="E118" s="36">
        <v>0.05</v>
      </c>
      <c r="F118" s="36">
        <v>1.4</v>
      </c>
      <c r="G118" s="41">
        <f t="shared" si="19"/>
        <v>1.08</v>
      </c>
      <c r="H118" s="41" t="s">
        <v>2495</v>
      </c>
      <c r="I118" s="41">
        <f t="shared" si="16"/>
        <v>1.4417449790681001</v>
      </c>
      <c r="J118" s="20">
        <f t="shared" si="17"/>
        <v>79.044305711187945</v>
      </c>
      <c r="K118" s="46">
        <v>69.188012462100019</v>
      </c>
      <c r="L118" s="46">
        <f t="shared" si="20"/>
        <v>12.469327373309909</v>
      </c>
    </row>
    <row r="119" spans="1:12">
      <c r="A119" s="45"/>
      <c r="B119" s="27">
        <v>0.6</v>
      </c>
      <c r="C119" s="27">
        <v>1</v>
      </c>
      <c r="D119" s="20">
        <v>2</v>
      </c>
      <c r="E119" s="36">
        <v>0.05</v>
      </c>
      <c r="F119" s="36">
        <v>1.4</v>
      </c>
      <c r="G119" s="41">
        <f t="shared" si="19"/>
        <v>1.0900000000000001</v>
      </c>
      <c r="H119" s="41" t="s">
        <v>2496</v>
      </c>
      <c r="I119" s="41">
        <f t="shared" si="16"/>
        <v>1.4414836210191</v>
      </c>
      <c r="J119" s="20">
        <f t="shared" si="17"/>
        <v>78.850283698048145</v>
      </c>
      <c r="K119" s="46">
        <v>70.725068752795082</v>
      </c>
      <c r="L119" s="46">
        <f t="shared" si="20"/>
        <v>10.304610921081814</v>
      </c>
    </row>
    <row r="120" spans="1:12">
      <c r="A120" s="45"/>
      <c r="B120" s="27">
        <v>0.6</v>
      </c>
      <c r="C120" s="27">
        <v>1</v>
      </c>
      <c r="D120" s="20">
        <v>2</v>
      </c>
      <c r="E120" s="36">
        <v>0.05</v>
      </c>
      <c r="F120" s="36">
        <v>1.4</v>
      </c>
      <c r="G120" s="41">
        <f t="shared" si="19"/>
        <v>1.1000000000000001</v>
      </c>
      <c r="H120" s="41" t="s">
        <v>2497</v>
      </c>
      <c r="I120" s="41">
        <f t="shared" si="16"/>
        <v>1.44122120516164</v>
      </c>
      <c r="J120" s="20">
        <f t="shared" si="17"/>
        <v>79.0338379764449</v>
      </c>
      <c r="K120" s="46">
        <v>72.121947476354109</v>
      </c>
      <c r="L120" s="46">
        <f t="shared" si="20"/>
        <v>8.7454825389484423</v>
      </c>
    </row>
    <row r="121" spans="1:12" s="22" customFormat="1">
      <c r="A121" s="43">
        <v>1</v>
      </c>
      <c r="B121" s="11">
        <v>0.6</v>
      </c>
      <c r="C121" s="11">
        <v>1</v>
      </c>
      <c r="D121" s="4">
        <v>2</v>
      </c>
      <c r="E121" s="5">
        <v>0.06</v>
      </c>
      <c r="F121" s="5">
        <v>1.4</v>
      </c>
      <c r="G121" s="4">
        <v>0.68</v>
      </c>
      <c r="H121" s="58" t="s">
        <v>4141</v>
      </c>
      <c r="I121" s="40">
        <f t="shared" ref="I121:I133" si="21">IMREAL(H121)</f>
        <v>1.4525603118064401</v>
      </c>
      <c r="J121" s="4">
        <f t="shared" ref="J121:J133" si="22">-8.686*2*3.1416*IMAGINARY(H121)*10000/G121</f>
        <v>2.3219707048110183</v>
      </c>
      <c r="K121" s="33"/>
      <c r="L121" s="33"/>
    </row>
    <row r="122" spans="1:12">
      <c r="A122" s="45"/>
      <c r="B122" s="27">
        <v>0.6</v>
      </c>
      <c r="C122" s="27">
        <v>1</v>
      </c>
      <c r="D122" s="20">
        <v>2</v>
      </c>
      <c r="E122" s="36">
        <v>0.06</v>
      </c>
      <c r="F122" s="36">
        <v>1.4</v>
      </c>
      <c r="G122" s="20">
        <v>0.69</v>
      </c>
      <c r="H122" s="56" t="s">
        <v>4142</v>
      </c>
      <c r="I122" s="41">
        <f t="shared" si="21"/>
        <v>1.4522279369840401</v>
      </c>
      <c r="J122" s="20">
        <f t="shared" si="22"/>
        <v>2.4709114271392774</v>
      </c>
      <c r="K122" s="31"/>
      <c r="L122" s="31"/>
    </row>
    <row r="123" spans="1:12">
      <c r="A123" s="45"/>
      <c r="B123" s="27">
        <v>0.6</v>
      </c>
      <c r="C123" s="27">
        <v>1</v>
      </c>
      <c r="D123" s="20">
        <v>2</v>
      </c>
      <c r="E123" s="36">
        <v>0.06</v>
      </c>
      <c r="F123" s="36">
        <v>1.4</v>
      </c>
      <c r="G123" s="20">
        <v>0.7</v>
      </c>
      <c r="H123" s="56" t="s">
        <v>4143</v>
      </c>
      <c r="I123" s="41">
        <f t="shared" si="21"/>
        <v>1.4519020920414101</v>
      </c>
      <c r="J123" s="20">
        <f t="shared" si="22"/>
        <v>2.6886276038175461</v>
      </c>
      <c r="K123" s="31"/>
      <c r="L123" s="31"/>
    </row>
    <row r="124" spans="1:12">
      <c r="A124" s="45"/>
      <c r="B124" s="27">
        <v>0.6</v>
      </c>
      <c r="C124" s="27">
        <v>1</v>
      </c>
      <c r="D124" s="20">
        <v>2</v>
      </c>
      <c r="E124" s="36">
        <v>0.06</v>
      </c>
      <c r="F124" s="36">
        <v>1.4</v>
      </c>
      <c r="G124" s="20">
        <v>0.71</v>
      </c>
      <c r="H124" s="56" t="s">
        <v>4144</v>
      </c>
      <c r="I124" s="41">
        <f t="shared" si="21"/>
        <v>1.45158235778162</v>
      </c>
      <c r="J124" s="20">
        <f t="shared" si="22"/>
        <v>2.9972604852176645</v>
      </c>
      <c r="K124" s="31"/>
      <c r="L124" s="31"/>
    </row>
    <row r="125" spans="1:12">
      <c r="A125" s="45"/>
      <c r="B125" s="27">
        <v>0.6</v>
      </c>
      <c r="C125" s="27">
        <v>1</v>
      </c>
      <c r="D125" s="20">
        <v>2</v>
      </c>
      <c r="E125" s="36">
        <v>0.06</v>
      </c>
      <c r="F125" s="36">
        <v>1.4</v>
      </c>
      <c r="G125" s="20">
        <v>0.72</v>
      </c>
      <c r="H125" s="56" t="s">
        <v>4145</v>
      </c>
      <c r="I125" s="41">
        <f t="shared" si="21"/>
        <v>1.4512682395647101</v>
      </c>
      <c r="J125" s="20">
        <f t="shared" si="22"/>
        <v>3.2357748459661675</v>
      </c>
      <c r="K125" s="31"/>
      <c r="L125" s="31"/>
    </row>
    <row r="126" spans="1:12">
      <c r="A126" s="45"/>
      <c r="B126" s="27">
        <v>0.6</v>
      </c>
      <c r="C126" s="27">
        <v>1</v>
      </c>
      <c r="D126" s="20">
        <v>2</v>
      </c>
      <c r="E126" s="36">
        <v>0.06</v>
      </c>
      <c r="F126" s="36">
        <v>1.4</v>
      </c>
      <c r="G126" s="20">
        <v>0.73</v>
      </c>
      <c r="H126" s="56" t="s">
        <v>4146</v>
      </c>
      <c r="I126" s="41">
        <f t="shared" si="21"/>
        <v>1.4509590422638501</v>
      </c>
      <c r="J126" s="20">
        <f t="shared" si="22"/>
        <v>3.5340581705662828</v>
      </c>
      <c r="K126" s="31"/>
      <c r="L126" s="31"/>
    </row>
    <row r="127" spans="1:12">
      <c r="A127" s="45"/>
      <c r="B127" s="27">
        <v>0.6</v>
      </c>
      <c r="C127" s="27">
        <v>1</v>
      </c>
      <c r="D127" s="20">
        <v>2</v>
      </c>
      <c r="E127" s="36">
        <v>0.06</v>
      </c>
      <c r="F127" s="36">
        <v>1.4</v>
      </c>
      <c r="G127" s="20">
        <v>0.74</v>
      </c>
      <c r="H127" s="56" t="s">
        <v>4147</v>
      </c>
      <c r="I127" s="41">
        <f t="shared" si="21"/>
        <v>1.4506545070339001</v>
      </c>
      <c r="J127" s="20">
        <f t="shared" si="22"/>
        <v>3.9757965907802397</v>
      </c>
      <c r="K127" s="31"/>
      <c r="L127" s="31"/>
    </row>
    <row r="128" spans="1:12">
      <c r="A128" s="45"/>
      <c r="B128" s="27">
        <v>0.6</v>
      </c>
      <c r="C128" s="27">
        <v>1</v>
      </c>
      <c r="D128" s="20">
        <v>2</v>
      </c>
      <c r="E128" s="36">
        <v>0.06</v>
      </c>
      <c r="F128" s="36">
        <v>1.4</v>
      </c>
      <c r="G128" s="20">
        <v>0.75</v>
      </c>
      <c r="H128" s="56" t="s">
        <v>4148</v>
      </c>
      <c r="I128" s="41">
        <f t="shared" si="21"/>
        <v>1.4503541256264501</v>
      </c>
      <c r="J128" s="20">
        <f t="shared" si="22"/>
        <v>4.5100494295728319</v>
      </c>
      <c r="K128" s="31"/>
      <c r="L128" s="31"/>
    </row>
    <row r="129" spans="1:12">
      <c r="A129" s="45"/>
      <c r="B129" s="27">
        <v>0.6</v>
      </c>
      <c r="C129" s="27">
        <v>1</v>
      </c>
      <c r="D129" s="20">
        <v>2</v>
      </c>
      <c r="E129" s="36">
        <v>0.06</v>
      </c>
      <c r="F129" s="36">
        <v>1.4</v>
      </c>
      <c r="G129" s="20">
        <v>0.76</v>
      </c>
      <c r="H129" s="31" t="s">
        <v>4149</v>
      </c>
      <c r="I129" s="41">
        <f t="shared" si="21"/>
        <v>1.4500574560692201</v>
      </c>
      <c r="J129" s="20">
        <f t="shared" si="22"/>
        <v>5.3396703642779348</v>
      </c>
      <c r="K129" s="31"/>
      <c r="L129" s="31"/>
    </row>
    <row r="130" spans="1:12">
      <c r="A130" s="45"/>
      <c r="B130" s="27">
        <v>0.6</v>
      </c>
      <c r="C130" s="27">
        <v>1</v>
      </c>
      <c r="D130" s="20">
        <v>2</v>
      </c>
      <c r="E130" s="36">
        <v>0.06</v>
      </c>
      <c r="F130" s="36">
        <v>1.4</v>
      </c>
      <c r="G130" s="20">
        <v>0.77</v>
      </c>
      <c r="H130" s="31" t="s">
        <v>4150</v>
      </c>
      <c r="I130" s="41">
        <f t="shared" si="21"/>
        <v>1.44976432288128</v>
      </c>
      <c r="J130" s="20">
        <f t="shared" si="22"/>
        <v>6.5449735887714233</v>
      </c>
      <c r="K130" s="31"/>
      <c r="L130" s="31"/>
    </row>
    <row r="131" spans="1:12">
      <c r="A131" s="45"/>
      <c r="B131" s="27">
        <v>0.6</v>
      </c>
      <c r="C131" s="27">
        <v>1</v>
      </c>
      <c r="D131" s="20">
        <v>2</v>
      </c>
      <c r="E131" s="36">
        <v>0.06</v>
      </c>
      <c r="F131" s="36">
        <v>1.4</v>
      </c>
      <c r="G131" s="20">
        <v>0.78</v>
      </c>
      <c r="H131" s="31" t="s">
        <v>4151</v>
      </c>
      <c r="I131" s="41">
        <f t="shared" si="21"/>
        <v>1.44947416564457</v>
      </c>
      <c r="J131" s="20">
        <f t="shared" si="22"/>
        <v>8.211908522061</v>
      </c>
      <c r="K131" s="31"/>
      <c r="L131" s="31"/>
    </row>
    <row r="132" spans="1:12">
      <c r="A132" s="45"/>
      <c r="B132" s="27">
        <v>0.6</v>
      </c>
      <c r="C132" s="27">
        <v>1</v>
      </c>
      <c r="D132" s="20">
        <v>2</v>
      </c>
      <c r="E132" s="36">
        <v>0.06</v>
      </c>
      <c r="F132" s="36">
        <v>1.4</v>
      </c>
      <c r="G132" s="20">
        <v>0.79</v>
      </c>
      <c r="H132" s="31" t="s">
        <v>4152</v>
      </c>
      <c r="I132" s="41">
        <f t="shared" si="21"/>
        <v>1.44918693468459</v>
      </c>
      <c r="J132" s="20">
        <f t="shared" si="22"/>
        <v>11.108019588995806</v>
      </c>
      <c r="K132" s="31"/>
      <c r="L132" s="31"/>
    </row>
    <row r="133" spans="1:12">
      <c r="A133" s="45"/>
      <c r="B133" s="27">
        <v>0.6</v>
      </c>
      <c r="C133" s="27">
        <v>1</v>
      </c>
      <c r="D133" s="20">
        <v>2</v>
      </c>
      <c r="E133" s="36">
        <v>0.06</v>
      </c>
      <c r="F133" s="36">
        <v>1.4</v>
      </c>
      <c r="G133" s="20">
        <v>0.8</v>
      </c>
      <c r="H133" s="31" t="s">
        <v>4153</v>
      </c>
      <c r="I133" s="41">
        <f t="shared" si="21"/>
        <v>1.4489047353266</v>
      </c>
      <c r="J133" s="20">
        <f t="shared" si="22"/>
        <v>15.473025330849978</v>
      </c>
      <c r="K133" s="31"/>
      <c r="L133" s="31"/>
    </row>
    <row r="134" spans="1:12">
      <c r="A134" s="45"/>
      <c r="B134" s="27">
        <v>0.6</v>
      </c>
      <c r="C134" s="27">
        <v>1</v>
      </c>
      <c r="D134" s="20">
        <v>2</v>
      </c>
      <c r="E134" s="36">
        <v>0.06</v>
      </c>
      <c r="F134" s="36">
        <v>1.4</v>
      </c>
      <c r="G134" s="41">
        <v>0.81</v>
      </c>
      <c r="H134" s="31" t="s">
        <v>4154</v>
      </c>
      <c r="I134" s="41">
        <f t="shared" ref="I134:I143" si="23">IMREAL(H134)</f>
        <v>1.4486285833297501</v>
      </c>
      <c r="J134" s="20">
        <f t="shared" ref="J134:J143" si="24">-8.686*2*3.1416*IMAGINARY(H134)*10000/G134</f>
        <v>18.335747482125036</v>
      </c>
      <c r="K134" s="31"/>
      <c r="L134" s="31"/>
    </row>
    <row r="135" spans="1:12">
      <c r="A135" s="45"/>
      <c r="B135" s="27">
        <v>0.6</v>
      </c>
      <c r="C135" s="27">
        <v>1</v>
      </c>
      <c r="D135" s="20">
        <v>2</v>
      </c>
      <c r="E135" s="36">
        <v>0.06</v>
      </c>
      <c r="F135" s="36">
        <v>1.4</v>
      </c>
      <c r="G135" s="41">
        <v>0.82</v>
      </c>
      <c r="H135" s="31" t="s">
        <v>4155</v>
      </c>
      <c r="I135" s="41">
        <f t="shared" si="23"/>
        <v>1.4479555104187001</v>
      </c>
      <c r="J135" s="20">
        <f t="shared" si="24"/>
        <v>25.81309618790943</v>
      </c>
      <c r="K135" s="31"/>
      <c r="L135" s="31"/>
    </row>
    <row r="136" spans="1:12">
      <c r="A136" s="45"/>
      <c r="B136" s="27">
        <v>0.6</v>
      </c>
      <c r="C136" s="27">
        <v>1</v>
      </c>
      <c r="D136" s="20">
        <v>2</v>
      </c>
      <c r="E136" s="36">
        <v>0.06</v>
      </c>
      <c r="F136" s="36">
        <v>1.4</v>
      </c>
      <c r="G136" s="41">
        <f>G135+0.01</f>
        <v>0.83</v>
      </c>
      <c r="H136" s="31" t="s">
        <v>4156</v>
      </c>
      <c r="I136" s="41">
        <f t="shared" si="23"/>
        <v>1.44508879381071</v>
      </c>
      <c r="J136" s="20">
        <f t="shared" si="24"/>
        <v>20.305973468189347</v>
      </c>
      <c r="K136" s="31"/>
      <c r="L136" s="31"/>
    </row>
    <row r="137" spans="1:12">
      <c r="A137" s="45"/>
      <c r="B137" s="27">
        <v>0.6</v>
      </c>
      <c r="C137" s="27">
        <v>1</v>
      </c>
      <c r="D137" s="20">
        <v>2</v>
      </c>
      <c r="E137" s="36">
        <v>0.06</v>
      </c>
      <c r="F137" s="36">
        <v>1.4</v>
      </c>
      <c r="G137" s="41">
        <f t="shared" ref="G137:G145" si="25">G136+0.01</f>
        <v>0.84</v>
      </c>
      <c r="H137" s="31" t="s">
        <v>4157</v>
      </c>
      <c r="I137" s="41">
        <f t="shared" si="23"/>
        <v>1.4478027981933199</v>
      </c>
      <c r="J137" s="20">
        <f t="shared" si="24"/>
        <v>27.118242273993733</v>
      </c>
      <c r="K137" s="31"/>
      <c r="L137" s="31"/>
    </row>
    <row r="138" spans="1:12">
      <c r="A138" s="45"/>
      <c r="B138" s="27">
        <v>0.6</v>
      </c>
      <c r="C138" s="27">
        <v>1</v>
      </c>
      <c r="D138" s="20">
        <v>2</v>
      </c>
      <c r="E138" s="36">
        <v>0.06</v>
      </c>
      <c r="F138" s="36">
        <v>1.4</v>
      </c>
      <c r="G138" s="41">
        <f t="shared" si="25"/>
        <v>0.85</v>
      </c>
      <c r="H138" s="31" t="s">
        <v>4158</v>
      </c>
      <c r="I138" s="41">
        <f t="shared" si="23"/>
        <v>1.4443943047821499</v>
      </c>
      <c r="J138" s="20">
        <f t="shared" si="24"/>
        <v>30.426956347020656</v>
      </c>
      <c r="K138" s="31"/>
      <c r="L138" s="31"/>
    </row>
    <row r="139" spans="1:12">
      <c r="A139" s="45"/>
      <c r="B139" s="27">
        <v>0.6</v>
      </c>
      <c r="C139" s="27">
        <v>1</v>
      </c>
      <c r="D139" s="20">
        <v>2</v>
      </c>
      <c r="E139" s="36">
        <v>0.06</v>
      </c>
      <c r="F139" s="36">
        <v>1.4</v>
      </c>
      <c r="G139" s="41">
        <f t="shared" si="25"/>
        <v>0.86</v>
      </c>
      <c r="H139" s="31" t="s">
        <v>4159</v>
      </c>
      <c r="I139" s="41">
        <f t="shared" si="23"/>
        <v>1.44727037417297</v>
      </c>
      <c r="J139" s="20">
        <f t="shared" si="24"/>
        <v>34.830655499264637</v>
      </c>
      <c r="K139" s="31"/>
      <c r="L139" s="31"/>
    </row>
    <row r="140" spans="1:12">
      <c r="A140" s="45"/>
      <c r="B140" s="27">
        <v>0.6</v>
      </c>
      <c r="C140" s="27">
        <v>1</v>
      </c>
      <c r="D140" s="20">
        <v>2</v>
      </c>
      <c r="E140" s="36">
        <v>0.06</v>
      </c>
      <c r="F140" s="36">
        <v>1.4</v>
      </c>
      <c r="G140" s="41">
        <f t="shared" si="25"/>
        <v>0.87</v>
      </c>
      <c r="H140" s="31" t="s">
        <v>4160</v>
      </c>
      <c r="I140" s="41">
        <f t="shared" si="23"/>
        <v>1.4434651379563399</v>
      </c>
      <c r="J140" s="20">
        <f t="shared" si="24"/>
        <v>38.590567635913381</v>
      </c>
      <c r="K140" s="31"/>
      <c r="L140" s="31"/>
    </row>
    <row r="141" spans="1:12">
      <c r="A141" s="45"/>
      <c r="B141" s="27">
        <v>0.6</v>
      </c>
      <c r="C141" s="27">
        <v>1</v>
      </c>
      <c r="D141" s="20">
        <v>2</v>
      </c>
      <c r="E141" s="36">
        <v>0.06</v>
      </c>
      <c r="F141" s="36">
        <v>1.4</v>
      </c>
      <c r="G141" s="41">
        <f t="shared" si="25"/>
        <v>0.88</v>
      </c>
      <c r="H141" s="31" t="s">
        <v>4161</v>
      </c>
      <c r="I141" s="41">
        <f t="shared" si="23"/>
        <v>1.4433657101916999</v>
      </c>
      <c r="J141" s="20">
        <f t="shared" si="24"/>
        <v>43.516945718317302</v>
      </c>
      <c r="K141" s="31"/>
      <c r="L141" s="31"/>
    </row>
    <row r="142" spans="1:12">
      <c r="A142" s="45"/>
      <c r="B142" s="27">
        <v>0.6</v>
      </c>
      <c r="C142" s="27">
        <v>1</v>
      </c>
      <c r="D142" s="20">
        <v>2</v>
      </c>
      <c r="E142" s="36">
        <v>0.06</v>
      </c>
      <c r="F142" s="36">
        <v>1.4</v>
      </c>
      <c r="G142" s="41">
        <f t="shared" si="25"/>
        <v>0.89</v>
      </c>
      <c r="H142" s="31" t="s">
        <v>4162</v>
      </c>
      <c r="I142" s="41">
        <f t="shared" si="23"/>
        <v>1.4430239332293</v>
      </c>
      <c r="J142" s="20">
        <f t="shared" si="24"/>
        <v>48.627992103935654</v>
      </c>
      <c r="K142" s="31"/>
      <c r="L142" s="31"/>
    </row>
    <row r="143" spans="1:12">
      <c r="A143" s="45"/>
      <c r="B143" s="27">
        <v>0.6</v>
      </c>
      <c r="C143" s="27">
        <v>1</v>
      </c>
      <c r="D143" s="20">
        <v>2</v>
      </c>
      <c r="E143" s="36">
        <v>0.06</v>
      </c>
      <c r="F143" s="36">
        <v>1.4</v>
      </c>
      <c r="G143" s="41">
        <f>G142+0.01</f>
        <v>0.9</v>
      </c>
      <c r="H143" s="31" t="s">
        <v>4163</v>
      </c>
      <c r="I143" s="41">
        <f t="shared" si="23"/>
        <v>1.44621938722079</v>
      </c>
      <c r="J143" s="20">
        <f t="shared" si="24"/>
        <v>54.830007304701176</v>
      </c>
      <c r="K143" s="31"/>
      <c r="L143" s="31"/>
    </row>
    <row r="144" spans="1:12">
      <c r="A144" s="45"/>
      <c r="B144" s="27">
        <v>0.6</v>
      </c>
      <c r="C144" s="27">
        <v>1</v>
      </c>
      <c r="D144" s="20">
        <v>2</v>
      </c>
      <c r="E144" s="36">
        <v>0.06</v>
      </c>
      <c r="F144" s="36">
        <v>1.4</v>
      </c>
      <c r="G144" s="41">
        <f t="shared" si="25"/>
        <v>0.91</v>
      </c>
      <c r="H144" s="31" t="s">
        <v>4164</v>
      </c>
      <c r="I144" s="41">
        <f t="shared" ref="I144:I153" si="26">IMREAL(H144)</f>
        <v>1.4459660270357999</v>
      </c>
      <c r="J144" s="20">
        <f t="shared" ref="J144:J153" si="27">-8.686*2*3.1416*IMAGINARY(H144)*10000/G144</f>
        <v>61.117312789329276</v>
      </c>
      <c r="K144" s="31"/>
      <c r="L144" s="31"/>
    </row>
    <row r="145" spans="1:12">
      <c r="A145" s="45"/>
      <c r="B145" s="27">
        <v>0.6</v>
      </c>
      <c r="C145" s="27">
        <v>1</v>
      </c>
      <c r="D145" s="20">
        <v>2</v>
      </c>
      <c r="E145" s="36">
        <v>0.06</v>
      </c>
      <c r="F145" s="36">
        <v>1.4</v>
      </c>
      <c r="G145" s="41">
        <f t="shared" si="25"/>
        <v>0.92</v>
      </c>
      <c r="H145" s="56" t="s">
        <v>4165</v>
      </c>
      <c r="I145" s="41">
        <f t="shared" si="26"/>
        <v>1.4457166191500099</v>
      </c>
      <c r="J145" s="20">
        <f t="shared" si="27"/>
        <v>66.061854824077884</v>
      </c>
      <c r="K145" s="31"/>
      <c r="L145" s="31"/>
    </row>
    <row r="146" spans="1:12">
      <c r="A146" s="45"/>
      <c r="B146" s="27">
        <v>0.6</v>
      </c>
      <c r="C146" s="27">
        <v>1</v>
      </c>
      <c r="D146" s="20">
        <v>2</v>
      </c>
      <c r="E146" s="36">
        <v>0.06</v>
      </c>
      <c r="F146" s="36">
        <v>1.4</v>
      </c>
      <c r="G146" s="41">
        <f>G145+0.01</f>
        <v>0.93</v>
      </c>
      <c r="H146" s="56" t="s">
        <v>4166</v>
      </c>
      <c r="I146" s="41">
        <f t="shared" si="26"/>
        <v>1.44546967299227</v>
      </c>
      <c r="J146" s="20">
        <f t="shared" si="27"/>
        <v>69.137817299979986</v>
      </c>
      <c r="K146" s="31"/>
      <c r="L146" s="31"/>
    </row>
    <row r="147" spans="1:12">
      <c r="A147" s="45"/>
      <c r="B147" s="111">
        <v>0.6</v>
      </c>
      <c r="C147" s="111">
        <v>1</v>
      </c>
      <c r="D147" s="107">
        <v>2</v>
      </c>
      <c r="E147" s="115">
        <v>0.06</v>
      </c>
      <c r="F147" s="115">
        <v>1.4</v>
      </c>
      <c r="G147" s="106">
        <f>G146+0.01</f>
        <v>0.94000000000000006</v>
      </c>
      <c r="H147" s="137" t="s">
        <v>4167</v>
      </c>
      <c r="I147" s="106">
        <f t="shared" si="26"/>
        <v>1.4452240682417801</v>
      </c>
      <c r="J147" s="107">
        <f t="shared" si="27"/>
        <v>70.435099531407431</v>
      </c>
      <c r="K147" s="31"/>
      <c r="L147" s="31"/>
    </row>
    <row r="148" spans="1:12">
      <c r="A148" s="45"/>
      <c r="B148" s="27">
        <v>0.6</v>
      </c>
      <c r="C148" s="27">
        <v>1</v>
      </c>
      <c r="D148" s="20">
        <v>2</v>
      </c>
      <c r="E148" s="36">
        <v>0.06</v>
      </c>
      <c r="F148" s="36">
        <v>1.4</v>
      </c>
      <c r="G148" s="41">
        <f t="shared" ref="G148:G168" si="28">G147+0.01</f>
        <v>0.95000000000000007</v>
      </c>
      <c r="H148" s="56" t="s">
        <v>4168</v>
      </c>
      <c r="I148" s="41">
        <f t="shared" si="26"/>
        <v>1.4449788781021</v>
      </c>
      <c r="J148" s="20">
        <f t="shared" si="27"/>
        <v>69.561822142073666</v>
      </c>
      <c r="K148" s="31"/>
      <c r="L148" s="31"/>
    </row>
    <row r="149" spans="1:12">
      <c r="A149" s="45"/>
      <c r="B149" s="27">
        <v>0.6</v>
      </c>
      <c r="C149" s="27">
        <v>1</v>
      </c>
      <c r="D149" s="20">
        <v>2</v>
      </c>
      <c r="E149" s="36">
        <v>0.06</v>
      </c>
      <c r="F149" s="36">
        <v>1.4</v>
      </c>
      <c r="G149" s="41">
        <f t="shared" si="28"/>
        <v>0.96000000000000008</v>
      </c>
      <c r="H149" s="56" t="s">
        <v>4169</v>
      </c>
      <c r="I149" s="41">
        <f t="shared" si="26"/>
        <v>1.44473154756057</v>
      </c>
      <c r="J149" s="20">
        <f t="shared" si="27"/>
        <v>66.936790958412274</v>
      </c>
      <c r="K149" s="31"/>
      <c r="L149" s="31"/>
    </row>
    <row r="150" spans="1:12">
      <c r="A150" s="45"/>
      <c r="B150" s="27">
        <v>0.6</v>
      </c>
      <c r="C150" s="27">
        <v>1</v>
      </c>
      <c r="D150" s="20">
        <v>2</v>
      </c>
      <c r="E150" s="36">
        <v>0.06</v>
      </c>
      <c r="F150" s="36">
        <v>1.4</v>
      </c>
      <c r="G150" s="41">
        <f t="shared" si="28"/>
        <v>0.97000000000000008</v>
      </c>
      <c r="H150" s="56" t="s">
        <v>4170</v>
      </c>
      <c r="I150" s="41">
        <f t="shared" si="26"/>
        <v>1.44448156582933</v>
      </c>
      <c r="J150" s="20">
        <f t="shared" si="27"/>
        <v>63.82887199541446</v>
      </c>
      <c r="K150" s="31"/>
      <c r="L150" s="31"/>
    </row>
    <row r="151" spans="1:12">
      <c r="A151" s="45"/>
      <c r="B151" s="27">
        <v>0.6</v>
      </c>
      <c r="C151" s="27">
        <v>1</v>
      </c>
      <c r="D151" s="20">
        <v>2</v>
      </c>
      <c r="E151" s="36">
        <v>0.06</v>
      </c>
      <c r="F151" s="36">
        <v>1.4</v>
      </c>
      <c r="G151" s="41">
        <f t="shared" si="28"/>
        <v>0.98000000000000009</v>
      </c>
      <c r="H151" s="56" t="s">
        <v>4171</v>
      </c>
      <c r="I151" s="41">
        <f t="shared" si="26"/>
        <v>1.4442294771936099</v>
      </c>
      <c r="J151" s="20">
        <f t="shared" si="27"/>
        <v>60.842761182417348</v>
      </c>
      <c r="K151" s="31"/>
      <c r="L151" s="31"/>
    </row>
    <row r="152" spans="1:12">
      <c r="A152" s="45"/>
      <c r="B152" s="27">
        <v>0.6</v>
      </c>
      <c r="C152" s="27">
        <v>1</v>
      </c>
      <c r="D152" s="20">
        <v>2</v>
      </c>
      <c r="E152" s="36">
        <v>0.06</v>
      </c>
      <c r="F152" s="36">
        <v>1.4</v>
      </c>
      <c r="G152" s="41">
        <f t="shared" si="28"/>
        <v>0.9900000000000001</v>
      </c>
      <c r="H152" s="56" t="s">
        <v>4172</v>
      </c>
      <c r="I152" s="41">
        <f t="shared" si="26"/>
        <v>1.4439757243999001</v>
      </c>
      <c r="J152" s="20">
        <f t="shared" si="27"/>
        <v>58.258126550178496</v>
      </c>
      <c r="K152" s="31"/>
      <c r="L152" s="31"/>
    </row>
    <row r="153" spans="1:12">
      <c r="A153" s="45"/>
      <c r="B153" s="27">
        <v>0.6</v>
      </c>
      <c r="C153" s="27">
        <v>1</v>
      </c>
      <c r="D153" s="20">
        <v>2</v>
      </c>
      <c r="E153" s="36">
        <v>0.06</v>
      </c>
      <c r="F153" s="36">
        <v>1.4</v>
      </c>
      <c r="G153" s="41">
        <f t="shared" si="28"/>
        <v>1</v>
      </c>
      <c r="H153" s="56" t="s">
        <v>4173</v>
      </c>
      <c r="I153" s="41">
        <f t="shared" si="26"/>
        <v>1.4437207595927299</v>
      </c>
      <c r="J153" s="20">
        <f t="shared" si="27"/>
        <v>56.306354905744087</v>
      </c>
      <c r="K153" s="46">
        <v>35.283035556322424</v>
      </c>
      <c r="L153" s="46">
        <f>(J153-K153)/(0.01*J153)</f>
        <v>37.33738293770633</v>
      </c>
    </row>
    <row r="154" spans="1:12">
      <c r="A154" s="45"/>
      <c r="B154" s="27">
        <v>0.6</v>
      </c>
      <c r="C154" s="27">
        <v>1</v>
      </c>
      <c r="D154" s="20">
        <v>2</v>
      </c>
      <c r="E154" s="36">
        <v>0.06</v>
      </c>
      <c r="F154" s="36">
        <v>1.4</v>
      </c>
      <c r="G154" s="41">
        <f t="shared" si="28"/>
        <v>1.01</v>
      </c>
      <c r="H154" s="46" t="s">
        <v>4174</v>
      </c>
      <c r="I154" s="41">
        <f t="shared" ref="I154:I163" si="29">IMREAL(H154)</f>
        <v>1.4434655325150201</v>
      </c>
      <c r="J154" s="20">
        <f t="shared" ref="J154:J163" si="30">-8.686*2*3.1416*IMAGINARY(H154)*10000/G154</f>
        <v>55.045157064671507</v>
      </c>
      <c r="K154" s="46">
        <v>34.762754253768357</v>
      </c>
      <c r="L154" s="46">
        <f t="shared" ref="L154:L163" si="31">(J154-K154)/(0.01*J154)</f>
        <v>36.84684337819899</v>
      </c>
    </row>
    <row r="155" spans="1:12">
      <c r="A155" s="45"/>
      <c r="B155" s="27">
        <v>0.6</v>
      </c>
      <c r="C155" s="27">
        <v>1</v>
      </c>
      <c r="D155" s="20">
        <v>2</v>
      </c>
      <c r="E155" s="36">
        <v>0.06</v>
      </c>
      <c r="F155" s="36">
        <v>1.4</v>
      </c>
      <c r="G155" s="41">
        <f t="shared" si="28"/>
        <v>1.02</v>
      </c>
      <c r="H155" s="46" t="s">
        <v>4175</v>
      </c>
      <c r="I155" s="41">
        <f t="shared" si="29"/>
        <v>1.44321055805849</v>
      </c>
      <c r="J155" s="20">
        <f t="shared" si="30"/>
        <v>53.794902799108186</v>
      </c>
      <c r="K155" s="46">
        <v>34.358166059320745</v>
      </c>
      <c r="L155" s="46">
        <f t="shared" si="31"/>
        <v>36.131186652334023</v>
      </c>
    </row>
    <row r="156" spans="1:12">
      <c r="A156" s="45"/>
      <c r="B156" s="27">
        <v>0.6</v>
      </c>
      <c r="C156" s="27">
        <v>1</v>
      </c>
      <c r="D156" s="20">
        <v>2</v>
      </c>
      <c r="E156" s="36">
        <v>0.06</v>
      </c>
      <c r="F156" s="36">
        <v>1.4</v>
      </c>
      <c r="G156" s="41">
        <f t="shared" si="28"/>
        <v>1.03</v>
      </c>
      <c r="H156" s="46" t="s">
        <v>4176</v>
      </c>
      <c r="I156" s="41">
        <f t="shared" si="29"/>
        <v>1.44295457694402</v>
      </c>
      <c r="J156" s="20">
        <f t="shared" si="30"/>
        <v>52.31561810483916</v>
      </c>
      <c r="K156" s="46">
        <v>34.222868389972554</v>
      </c>
      <c r="L156" s="46">
        <f t="shared" si="31"/>
        <v>34.583840104133337</v>
      </c>
    </row>
    <row r="157" spans="1:12">
      <c r="A157" s="45"/>
      <c r="B157" s="27">
        <v>0.6</v>
      </c>
      <c r="C157" s="27">
        <v>1</v>
      </c>
      <c r="D157" s="20">
        <v>2</v>
      </c>
      <c r="E157" s="36">
        <v>0.06</v>
      </c>
      <c r="F157" s="36">
        <v>1.4</v>
      </c>
      <c r="G157" s="41">
        <f t="shared" si="28"/>
        <v>1.04</v>
      </c>
      <c r="H157" s="46" t="s">
        <v>4177</v>
      </c>
      <c r="I157" s="41">
        <f t="shared" si="29"/>
        <v>1.44269724495222</v>
      </c>
      <c r="J157" s="20">
        <f t="shared" si="30"/>
        <v>51.045384543429492</v>
      </c>
      <c r="K157" s="46">
        <v>34.351714179463471</v>
      </c>
      <c r="L157" s="46">
        <f t="shared" si="31"/>
        <v>32.703584297152311</v>
      </c>
    </row>
    <row r="158" spans="1:12">
      <c r="A158" s="45"/>
      <c r="B158" s="27">
        <v>0.6</v>
      </c>
      <c r="C158" s="27">
        <v>1</v>
      </c>
      <c r="D158" s="20">
        <v>2</v>
      </c>
      <c r="E158" s="36">
        <v>0.06</v>
      </c>
      <c r="F158" s="36">
        <v>1.4</v>
      </c>
      <c r="G158" s="41">
        <f t="shared" si="28"/>
        <v>1.05</v>
      </c>
      <c r="H158" s="46" t="s">
        <v>4178</v>
      </c>
      <c r="I158" s="41">
        <f t="shared" si="29"/>
        <v>1.44243883051859</v>
      </c>
      <c r="J158" s="20">
        <f t="shared" si="30"/>
        <v>50.131854432362275</v>
      </c>
      <c r="K158" s="46">
        <v>34.691229219561052</v>
      </c>
      <c r="L158" s="46">
        <f t="shared" si="31"/>
        <v>30.800028021372441</v>
      </c>
    </row>
    <row r="159" spans="1:12">
      <c r="A159" s="45"/>
      <c r="B159" s="27">
        <v>0.6</v>
      </c>
      <c r="C159" s="27">
        <v>1</v>
      </c>
      <c r="D159" s="20">
        <v>2</v>
      </c>
      <c r="E159" s="36">
        <v>0.06</v>
      </c>
      <c r="F159" s="36">
        <v>1.4</v>
      </c>
      <c r="G159" s="41">
        <f t="shared" si="28"/>
        <v>1.06</v>
      </c>
      <c r="H159" s="31" t="s">
        <v>4179</v>
      </c>
      <c r="I159" s="41">
        <f t="shared" si="29"/>
        <v>1.4421794509094801</v>
      </c>
      <c r="J159" s="20">
        <f t="shared" si="30"/>
        <v>49.585076506781931</v>
      </c>
      <c r="K159" s="46">
        <v>35.196313265062933</v>
      </c>
      <c r="L159" s="46">
        <f t="shared" si="31"/>
        <v>29.018334255773496</v>
      </c>
    </row>
    <row r="160" spans="1:12">
      <c r="A160" s="45"/>
      <c r="B160" s="27">
        <v>0.6</v>
      </c>
      <c r="C160" s="27">
        <v>1</v>
      </c>
      <c r="D160" s="20">
        <v>2</v>
      </c>
      <c r="E160" s="36">
        <v>0.06</v>
      </c>
      <c r="F160" s="36">
        <v>1.4</v>
      </c>
      <c r="G160" s="41">
        <f t="shared" si="28"/>
        <v>1.07</v>
      </c>
      <c r="H160" s="46" t="s">
        <v>4180</v>
      </c>
      <c r="I160" s="41">
        <f t="shared" si="29"/>
        <v>1.44191911485686</v>
      </c>
      <c r="J160" s="20">
        <f t="shared" si="30"/>
        <v>49.440831033034229</v>
      </c>
      <c r="K160" s="46">
        <v>35.840410547199582</v>
      </c>
      <c r="L160" s="46">
        <f t="shared" si="31"/>
        <v>27.508478724290519</v>
      </c>
    </row>
    <row r="161" spans="1:12">
      <c r="A161" s="45"/>
      <c r="B161" s="27">
        <v>0.6</v>
      </c>
      <c r="C161" s="27">
        <v>1</v>
      </c>
      <c r="D161" s="20">
        <v>2</v>
      </c>
      <c r="E161" s="36">
        <v>0.06</v>
      </c>
      <c r="F161" s="36">
        <v>1.4</v>
      </c>
      <c r="G161" s="41">
        <f t="shared" si="28"/>
        <v>1.08</v>
      </c>
      <c r="H161" s="46" t="s">
        <v>4181</v>
      </c>
      <c r="I161" s="41">
        <f t="shared" si="29"/>
        <v>1.4416578901641901</v>
      </c>
      <c r="J161" s="20">
        <f t="shared" si="30"/>
        <v>49.820186078369311</v>
      </c>
      <c r="K161" s="46">
        <v>36.623428083412563</v>
      </c>
      <c r="L161" s="46">
        <f t="shared" si="31"/>
        <v>26.488777007371421</v>
      </c>
    </row>
    <row r="162" spans="1:12">
      <c r="A162" s="45"/>
      <c r="B162" s="27">
        <v>0.6</v>
      </c>
      <c r="C162" s="27">
        <v>1</v>
      </c>
      <c r="D162" s="20">
        <v>2</v>
      </c>
      <c r="E162" s="36">
        <v>0.06</v>
      </c>
      <c r="F162" s="36">
        <v>1.4</v>
      </c>
      <c r="G162" s="41">
        <f t="shared" si="28"/>
        <v>1.0900000000000001</v>
      </c>
      <c r="H162" s="46" t="s">
        <v>4182</v>
      </c>
      <c r="I162" s="41">
        <f t="shared" si="29"/>
        <v>1.4413962784042</v>
      </c>
      <c r="J162" s="20">
        <f t="shared" si="30"/>
        <v>50.917607271758925</v>
      </c>
      <c r="K162" s="46">
        <v>37.577909072796238</v>
      </c>
      <c r="L162" s="46">
        <f t="shared" si="31"/>
        <v>26.198595954766027</v>
      </c>
    </row>
    <row r="163" spans="1:12">
      <c r="A163" s="45"/>
      <c r="B163" s="27">
        <v>0.6</v>
      </c>
      <c r="C163" s="27">
        <v>1</v>
      </c>
      <c r="D163" s="20">
        <v>2</v>
      </c>
      <c r="E163" s="36">
        <v>0.06</v>
      </c>
      <c r="F163" s="36">
        <v>1.4</v>
      </c>
      <c r="G163" s="41">
        <f t="shared" si="28"/>
        <v>1.1000000000000001</v>
      </c>
      <c r="H163" s="46" t="s">
        <v>4183</v>
      </c>
      <c r="I163" s="41">
        <f t="shared" si="29"/>
        <v>1.4411357273874701</v>
      </c>
      <c r="J163" s="20">
        <f t="shared" si="30"/>
        <v>52.562894541618654</v>
      </c>
      <c r="K163" s="46">
        <v>38.726645126389734</v>
      </c>
      <c r="L163" s="46">
        <f t="shared" si="31"/>
        <v>26.323225796238347</v>
      </c>
    </row>
    <row r="164" spans="1:12">
      <c r="B164" s="27">
        <v>0.6</v>
      </c>
      <c r="C164" s="27">
        <v>1</v>
      </c>
      <c r="D164" s="20">
        <v>2</v>
      </c>
      <c r="E164" s="36">
        <v>0.06</v>
      </c>
      <c r="F164" s="36">
        <v>1.4</v>
      </c>
      <c r="G164" s="41">
        <f t="shared" si="28"/>
        <v>1.1100000000000001</v>
      </c>
      <c r="H164" s="21" t="s">
        <v>4998</v>
      </c>
      <c r="I164" s="41">
        <f t="shared" ref="I164:I168" si="32">IMREAL(H164)</f>
        <v>1.4408767111996601</v>
      </c>
      <c r="J164" s="20">
        <f t="shared" ref="J164:J168" si="33">-8.686*2*3.1416*IMAGINARY(H164)*10000/G164</f>
        <v>53.401103069641501</v>
      </c>
    </row>
    <row r="165" spans="1:12">
      <c r="B165" s="27">
        <v>0.6</v>
      </c>
      <c r="C165" s="27">
        <v>1</v>
      </c>
      <c r="D165" s="20">
        <v>2</v>
      </c>
      <c r="E165" s="36">
        <v>0.06</v>
      </c>
      <c r="F165" s="36">
        <v>1.4</v>
      </c>
      <c r="G165" s="41">
        <f t="shared" si="28"/>
        <v>1.1200000000000001</v>
      </c>
      <c r="H165" s="21" t="s">
        <v>4999</v>
      </c>
      <c r="I165" s="41">
        <f t="shared" si="32"/>
        <v>1.4406159025912599</v>
      </c>
      <c r="J165" s="20">
        <f t="shared" si="33"/>
        <v>52.830360004157313</v>
      </c>
    </row>
    <row r="166" spans="1:12">
      <c r="B166" s="27">
        <v>0.6</v>
      </c>
      <c r="C166" s="27">
        <v>1</v>
      </c>
      <c r="D166" s="20">
        <v>2</v>
      </c>
      <c r="E166" s="36">
        <v>0.06</v>
      </c>
      <c r="F166" s="36">
        <v>1.4</v>
      </c>
      <c r="G166" s="41">
        <f t="shared" si="28"/>
        <v>1.1300000000000001</v>
      </c>
      <c r="H166" s="21" t="s">
        <v>5000</v>
      </c>
      <c r="I166" s="41">
        <f t="shared" si="32"/>
        <v>1.44035171472495</v>
      </c>
      <c r="J166" s="20">
        <f t="shared" si="33"/>
        <v>52.071948931153436</v>
      </c>
    </row>
    <row r="167" spans="1:12">
      <c r="B167" s="27">
        <v>0.6</v>
      </c>
      <c r="C167" s="27">
        <v>1</v>
      </c>
      <c r="D167" s="20">
        <v>2</v>
      </c>
      <c r="E167" s="36">
        <v>0.06</v>
      </c>
      <c r="F167" s="36">
        <v>1.4</v>
      </c>
      <c r="G167" s="41">
        <f t="shared" si="28"/>
        <v>1.1400000000000001</v>
      </c>
      <c r="H167" s="21" t="s">
        <v>5001</v>
      </c>
      <c r="I167" s="41">
        <f t="shared" si="32"/>
        <v>1.44008500241698</v>
      </c>
      <c r="J167" s="20">
        <f t="shared" si="33"/>
        <v>51.760230917659882</v>
      </c>
    </row>
    <row r="168" spans="1:12">
      <c r="B168" s="27">
        <v>0.6</v>
      </c>
      <c r="C168" s="27">
        <v>1</v>
      </c>
      <c r="D168" s="20">
        <v>2</v>
      </c>
      <c r="E168" s="36">
        <v>0.06</v>
      </c>
      <c r="F168" s="36">
        <v>1.4</v>
      </c>
      <c r="G168" s="41">
        <f t="shared" si="28"/>
        <v>1.1500000000000001</v>
      </c>
      <c r="H168" s="21" t="s">
        <v>5002</v>
      </c>
      <c r="I168" s="41">
        <f t="shared" si="32"/>
        <v>1.4398163573037599</v>
      </c>
      <c r="J168" s="20">
        <f t="shared" si="33"/>
        <v>51.930570762188353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372"/>
  <sheetViews>
    <sheetView topLeftCell="B1" workbookViewId="0">
      <selection activeCell="L22" sqref="L22"/>
    </sheetView>
  </sheetViews>
  <sheetFormatPr defaultRowHeight="15"/>
  <cols>
    <col min="1" max="1" width="9.140625" style="17"/>
    <col min="4" max="4" width="9.140625" customWidth="1"/>
    <col min="6" max="6" width="9.140625" style="18"/>
    <col min="7" max="7" width="9.140625" customWidth="1"/>
    <col min="8" max="8" width="39.85546875" customWidth="1"/>
    <col min="9" max="9" width="19.140625" customWidth="1"/>
    <col min="10" max="10" width="21.28515625" customWidth="1"/>
    <col min="11" max="11" width="19.7109375" customWidth="1"/>
    <col min="12" max="12" width="25.85546875" style="18" customWidth="1"/>
    <col min="13" max="13" width="9.140625" style="19"/>
  </cols>
  <sheetData>
    <row r="1" spans="1:13" s="14" customFormat="1">
      <c r="A1" s="42" t="s">
        <v>0</v>
      </c>
      <c r="B1" s="35" t="s">
        <v>1</v>
      </c>
      <c r="C1" s="35" t="s">
        <v>2</v>
      </c>
      <c r="D1" s="35" t="s">
        <v>3246</v>
      </c>
      <c r="E1" s="35" t="s">
        <v>3</v>
      </c>
      <c r="F1" s="35" t="s">
        <v>4</v>
      </c>
      <c r="G1" s="35" t="s">
        <v>5</v>
      </c>
      <c r="H1" s="35" t="s">
        <v>862</v>
      </c>
      <c r="I1" s="35" t="s">
        <v>6</v>
      </c>
      <c r="J1" s="35" t="s">
        <v>4269</v>
      </c>
      <c r="K1" s="35" t="s">
        <v>4268</v>
      </c>
      <c r="L1" s="35" t="s">
        <v>7</v>
      </c>
    </row>
    <row r="2" spans="1:13" s="22" customFormat="1">
      <c r="A2" s="43">
        <v>1</v>
      </c>
      <c r="B2" s="11">
        <v>0.6</v>
      </c>
      <c r="C2" s="11">
        <v>1</v>
      </c>
      <c r="D2" s="4">
        <v>2</v>
      </c>
      <c r="E2" s="5">
        <v>0.03</v>
      </c>
      <c r="F2" s="5">
        <v>1.41</v>
      </c>
      <c r="G2" s="40">
        <v>1</v>
      </c>
      <c r="H2" s="44" t="s">
        <v>3753</v>
      </c>
      <c r="I2" s="40">
        <f>IMREAL(H2)</f>
        <v>1.44472570614985</v>
      </c>
      <c r="J2" s="4">
        <f>-8.686*2*3.1416*IMAGINARY(H2)*10000/G2</f>
        <v>356.30601909018338</v>
      </c>
      <c r="K2" s="4"/>
      <c r="L2" s="44"/>
    </row>
    <row r="3" spans="1:13">
      <c r="A3" s="45"/>
      <c r="B3" s="27">
        <v>0.6</v>
      </c>
      <c r="C3" s="27">
        <v>1</v>
      </c>
      <c r="D3" s="20">
        <v>2</v>
      </c>
      <c r="E3" s="36">
        <v>0.03</v>
      </c>
      <c r="F3" s="36">
        <v>1.41</v>
      </c>
      <c r="G3" s="41">
        <v>1.01</v>
      </c>
      <c r="H3" s="46" t="s">
        <v>3754</v>
      </c>
      <c r="I3" s="41">
        <f t="shared" ref="I3:I37" si="0">IMREAL(H3)</f>
        <v>1.44445810744894</v>
      </c>
      <c r="J3" s="20">
        <f t="shared" ref="J3:J22" si="1">-8.686*2*3.1416*IMAGINARY(H3)*10000/G3</f>
        <v>362.7419351201936</v>
      </c>
      <c r="K3" s="20"/>
      <c r="L3" s="46"/>
      <c r="M3"/>
    </row>
    <row r="4" spans="1:13">
      <c r="A4" s="45"/>
      <c r="B4" s="27">
        <v>0.6</v>
      </c>
      <c r="C4" s="27">
        <v>1</v>
      </c>
      <c r="D4" s="20">
        <v>2</v>
      </c>
      <c r="E4" s="36">
        <v>0.03</v>
      </c>
      <c r="F4" s="36">
        <v>1.41</v>
      </c>
      <c r="G4" s="41">
        <v>1.02</v>
      </c>
      <c r="H4" s="46" t="s">
        <v>3755</v>
      </c>
      <c r="I4" s="41">
        <f t="shared" si="0"/>
        <v>1.4441927277031901</v>
      </c>
      <c r="J4" s="20">
        <f t="shared" si="1"/>
        <v>370.68260631956252</v>
      </c>
      <c r="K4" s="104"/>
      <c r="L4" s="46"/>
      <c r="M4"/>
    </row>
    <row r="5" spans="1:13">
      <c r="A5" s="45"/>
      <c r="B5" s="27">
        <v>0.6</v>
      </c>
      <c r="C5" s="27">
        <v>1</v>
      </c>
      <c r="D5" s="20">
        <v>2</v>
      </c>
      <c r="E5" s="36">
        <v>0.03</v>
      </c>
      <c r="F5" s="36">
        <v>1.41</v>
      </c>
      <c r="G5" s="41">
        <v>1.03</v>
      </c>
      <c r="H5" s="46" t="s">
        <v>3756</v>
      </c>
      <c r="I5" s="41">
        <f t="shared" si="0"/>
        <v>1.4439289607979899</v>
      </c>
      <c r="J5" s="20">
        <f t="shared" si="1"/>
        <v>380.10826351660324</v>
      </c>
      <c r="K5" s="20"/>
      <c r="L5" s="46"/>
      <c r="M5"/>
    </row>
    <row r="6" spans="1:13">
      <c r="A6" s="45"/>
      <c r="B6" s="27">
        <v>0.6</v>
      </c>
      <c r="C6" s="27">
        <v>1</v>
      </c>
      <c r="D6" s="20">
        <v>2</v>
      </c>
      <c r="E6" s="36">
        <v>0.03</v>
      </c>
      <c r="F6" s="36">
        <v>1.41</v>
      </c>
      <c r="G6" s="41">
        <v>1.04</v>
      </c>
      <c r="H6" s="46" t="s">
        <v>3757</v>
      </c>
      <c r="I6" s="41">
        <f t="shared" si="0"/>
        <v>1.4436660777820201</v>
      </c>
      <c r="J6" s="20">
        <f t="shared" si="1"/>
        <v>391.08130813583574</v>
      </c>
      <c r="K6" s="20"/>
      <c r="L6" s="46"/>
      <c r="M6"/>
    </row>
    <row r="7" spans="1:13">
      <c r="A7" s="45"/>
      <c r="B7" s="27">
        <v>0.6</v>
      </c>
      <c r="C7" s="27">
        <v>1</v>
      </c>
      <c r="D7" s="20">
        <v>2</v>
      </c>
      <c r="E7" s="36">
        <v>0.03</v>
      </c>
      <c r="F7" s="36">
        <v>1.41</v>
      </c>
      <c r="G7" s="41">
        <v>1.05</v>
      </c>
      <c r="H7" s="46" t="s">
        <v>3758</v>
      </c>
      <c r="I7" s="41">
        <f t="shared" si="0"/>
        <v>1.44340341607831</v>
      </c>
      <c r="J7" s="20">
        <f t="shared" si="1"/>
        <v>403.74902185561893</v>
      </c>
      <c r="K7" s="20"/>
      <c r="L7" s="46"/>
      <c r="M7"/>
    </row>
    <row r="8" spans="1:13">
      <c r="A8" s="45"/>
      <c r="B8" s="27">
        <v>0.6</v>
      </c>
      <c r="C8" s="27">
        <v>1</v>
      </c>
      <c r="D8" s="20">
        <v>2</v>
      </c>
      <c r="E8" s="36">
        <v>0.03</v>
      </c>
      <c r="F8" s="36">
        <v>1.41</v>
      </c>
      <c r="G8" s="41">
        <v>1.06</v>
      </c>
      <c r="H8" s="31" t="s">
        <v>3759</v>
      </c>
      <c r="I8" s="41">
        <f t="shared" si="0"/>
        <v>1.4431403369385001</v>
      </c>
      <c r="J8" s="20">
        <f t="shared" si="1"/>
        <v>418.27550284498926</v>
      </c>
      <c r="K8" s="20"/>
      <c r="L8" s="46"/>
      <c r="M8"/>
    </row>
    <row r="9" spans="1:13">
      <c r="A9" s="45"/>
      <c r="B9" s="27">
        <v>0.6</v>
      </c>
      <c r="C9" s="27">
        <v>1</v>
      </c>
      <c r="D9" s="20">
        <v>2</v>
      </c>
      <c r="E9" s="36">
        <v>0.03</v>
      </c>
      <c r="F9" s="36">
        <v>1.41</v>
      </c>
      <c r="G9" s="41">
        <v>1.07</v>
      </c>
      <c r="H9" s="46" t="s">
        <v>3760</v>
      </c>
      <c r="I9" s="41">
        <f t="shared" si="0"/>
        <v>1.4428761084472099</v>
      </c>
      <c r="J9" s="20">
        <f t="shared" si="1"/>
        <v>434.85216823674835</v>
      </c>
      <c r="K9" s="20"/>
      <c r="L9" s="46"/>
      <c r="M9"/>
    </row>
    <row r="10" spans="1:13">
      <c r="A10" s="45"/>
      <c r="B10" s="27">
        <v>0.6</v>
      </c>
      <c r="C10" s="27">
        <v>1</v>
      </c>
      <c r="D10" s="20">
        <v>2</v>
      </c>
      <c r="E10" s="36">
        <v>0.03</v>
      </c>
      <c r="F10" s="36">
        <v>1.41</v>
      </c>
      <c r="G10" s="41">
        <v>1.08</v>
      </c>
      <c r="H10" s="46" t="s">
        <v>3761</v>
      </c>
      <c r="I10" s="41">
        <f t="shared" si="0"/>
        <v>1.4426098118039801</v>
      </c>
      <c r="J10" s="20">
        <f t="shared" si="1"/>
        <v>453.72907579272044</v>
      </c>
      <c r="K10" s="20"/>
      <c r="L10" s="46"/>
      <c r="M10"/>
    </row>
    <row r="11" spans="1:13">
      <c r="A11" s="45"/>
      <c r="B11" s="27">
        <v>0.6</v>
      </c>
      <c r="C11" s="27">
        <v>1</v>
      </c>
      <c r="D11" s="20">
        <v>2</v>
      </c>
      <c r="E11" s="36">
        <v>0.03</v>
      </c>
      <c r="F11" s="36">
        <v>1.41</v>
      </c>
      <c r="G11" s="41">
        <v>1.0900000000000001</v>
      </c>
      <c r="H11" s="46" t="s">
        <v>3762</v>
      </c>
      <c r="I11" s="41">
        <f t="shared" si="0"/>
        <v>1.4423402046815801</v>
      </c>
      <c r="J11" s="20">
        <f t="shared" si="1"/>
        <v>475.26251223237563</v>
      </c>
      <c r="K11" s="20"/>
      <c r="L11" s="46"/>
      <c r="M11"/>
    </row>
    <row r="12" spans="1:13">
      <c r="A12" s="45"/>
      <c r="B12" s="27">
        <v>0.6</v>
      </c>
      <c r="C12" s="27">
        <v>1</v>
      </c>
      <c r="D12" s="20">
        <v>2</v>
      </c>
      <c r="E12" s="36">
        <v>0.03</v>
      </c>
      <c r="F12" s="36">
        <v>1.41</v>
      </c>
      <c r="G12" s="41">
        <v>1.1000000000000001</v>
      </c>
      <c r="H12" s="31" t="s">
        <v>3778</v>
      </c>
      <c r="I12" s="41">
        <f t="shared" si="0"/>
        <v>1.4420655100375801</v>
      </c>
      <c r="J12" s="20">
        <f t="shared" si="1"/>
        <v>499.99605488444587</v>
      </c>
      <c r="K12" s="20"/>
      <c r="L12" s="46"/>
      <c r="M12"/>
    </row>
    <row r="13" spans="1:13">
      <c r="A13" s="45"/>
      <c r="B13" s="27">
        <v>0.6</v>
      </c>
      <c r="C13" s="27">
        <v>1</v>
      </c>
      <c r="D13" s="20">
        <v>2</v>
      </c>
      <c r="E13" s="36">
        <v>0.03</v>
      </c>
      <c r="F13" s="36">
        <v>1.41</v>
      </c>
      <c r="G13" s="41">
        <v>1.1100000000000001</v>
      </c>
      <c r="H13" s="31" t="s">
        <v>3779</v>
      </c>
      <c r="I13" s="41">
        <f t="shared" si="0"/>
        <v>1.44178299160782</v>
      </c>
      <c r="J13" s="20">
        <f t="shared" si="1"/>
        <v>528.79437846286623</v>
      </c>
      <c r="K13" s="20"/>
      <c r="L13" s="46"/>
      <c r="M13"/>
    </row>
    <row r="14" spans="1:13">
      <c r="A14" s="45"/>
      <c r="B14" s="27">
        <v>0.6</v>
      </c>
      <c r="C14" s="27">
        <v>1</v>
      </c>
      <c r="D14" s="20">
        <v>2</v>
      </c>
      <c r="E14" s="36">
        <v>0.03</v>
      </c>
      <c r="F14" s="36">
        <v>1.41</v>
      </c>
      <c r="G14" s="41">
        <v>1.1200000000000001</v>
      </c>
      <c r="H14" s="31" t="s">
        <v>3780</v>
      </c>
      <c r="I14" s="41">
        <f t="shared" si="0"/>
        <v>1.4414879476717199</v>
      </c>
      <c r="J14" s="20">
        <f t="shared" si="1"/>
        <v>563.11047152245965</v>
      </c>
      <c r="K14" s="20"/>
      <c r="L14" s="46"/>
      <c r="M14"/>
    </row>
    <row r="15" spans="1:13">
      <c r="A15" s="45"/>
      <c r="B15" s="27">
        <v>0.6</v>
      </c>
      <c r="C15" s="27">
        <v>1</v>
      </c>
      <c r="D15" s="20">
        <v>2</v>
      </c>
      <c r="E15" s="36">
        <v>0.03</v>
      </c>
      <c r="F15" s="36">
        <v>1.41</v>
      </c>
      <c r="G15" s="41">
        <v>1.1300000000000001</v>
      </c>
      <c r="H15" s="31" t="s">
        <v>3781</v>
      </c>
      <c r="I15" s="41">
        <f t="shared" si="0"/>
        <v>1.4411706215532001</v>
      </c>
      <c r="J15" s="20">
        <f t="shared" si="1"/>
        <v>605.41890844256068</v>
      </c>
      <c r="K15" s="20"/>
      <c r="L15" s="46"/>
      <c r="M15"/>
    </row>
    <row r="16" spans="1:13">
      <c r="A16" s="45"/>
      <c r="B16" s="27">
        <v>0.6</v>
      </c>
      <c r="C16" s="27">
        <v>1</v>
      </c>
      <c r="D16" s="20">
        <v>2</v>
      </c>
      <c r="E16" s="36">
        <v>0.03</v>
      </c>
      <c r="F16" s="36">
        <v>1.41</v>
      </c>
      <c r="G16" s="41">
        <v>1.1400000000000001</v>
      </c>
      <c r="H16" s="31" t="s">
        <v>3782</v>
      </c>
      <c r="I16" s="41">
        <f t="shared" si="0"/>
        <v>1.44079986167024</v>
      </c>
      <c r="J16" s="20">
        <f t="shared" si="1"/>
        <v>657.79620302982721</v>
      </c>
      <c r="K16" s="20"/>
      <c r="L16" s="46"/>
      <c r="M16"/>
    </row>
    <row r="17" spans="1:13">
      <c r="A17" s="31"/>
      <c r="B17" s="111">
        <v>0.6</v>
      </c>
      <c r="C17" s="111">
        <v>1</v>
      </c>
      <c r="D17" s="107">
        <v>2</v>
      </c>
      <c r="E17" s="115">
        <v>0.03</v>
      </c>
      <c r="F17" s="115">
        <v>1.41</v>
      </c>
      <c r="G17" s="106">
        <v>1.1500000000000001</v>
      </c>
      <c r="H17" s="116" t="s">
        <v>3783</v>
      </c>
      <c r="I17" s="106">
        <f t="shared" si="0"/>
        <v>1.4403240690252499</v>
      </c>
      <c r="J17" s="107">
        <f t="shared" si="1"/>
        <v>664.25808730784024</v>
      </c>
      <c r="K17" s="20"/>
      <c r="L17" s="46"/>
      <c r="M17"/>
    </row>
    <row r="18" spans="1:13">
      <c r="A18" s="31"/>
      <c r="B18" s="27">
        <v>0.6</v>
      </c>
      <c r="C18" s="27">
        <v>1</v>
      </c>
      <c r="D18" s="20">
        <v>2</v>
      </c>
      <c r="E18" s="36">
        <v>0.03</v>
      </c>
      <c r="F18" s="36">
        <v>1.41</v>
      </c>
      <c r="G18" s="41">
        <v>1.1600000000000001</v>
      </c>
      <c r="H18" s="31" t="s">
        <v>3784</v>
      </c>
      <c r="I18" s="41">
        <f t="shared" si="0"/>
        <v>1.4399539675036299</v>
      </c>
      <c r="J18" s="20">
        <f t="shared" si="1"/>
        <v>622.32140887258379</v>
      </c>
      <c r="K18" s="20"/>
      <c r="L18" s="46"/>
      <c r="M18"/>
    </row>
    <row r="19" spans="1:13">
      <c r="A19" s="31"/>
      <c r="B19" s="27">
        <v>0.6</v>
      </c>
      <c r="C19" s="27">
        <v>1</v>
      </c>
      <c r="D19" s="20">
        <v>2</v>
      </c>
      <c r="E19" s="36">
        <v>0.03</v>
      </c>
      <c r="F19" s="36">
        <v>1.41</v>
      </c>
      <c r="G19" s="41">
        <v>1.1700000000000002</v>
      </c>
      <c r="H19" s="31" t="s">
        <v>3785</v>
      </c>
      <c r="I19" s="41">
        <f t="shared" si="0"/>
        <v>1.4396358204952899</v>
      </c>
      <c r="J19" s="20">
        <f t="shared" si="1"/>
        <v>588.57929336845086</v>
      </c>
      <c r="K19" s="20"/>
      <c r="L19" s="46"/>
      <c r="M19"/>
    </row>
    <row r="20" spans="1:13">
      <c r="A20" s="31"/>
      <c r="B20" s="27">
        <v>0.6</v>
      </c>
      <c r="C20" s="27">
        <v>1</v>
      </c>
      <c r="D20" s="20">
        <v>2</v>
      </c>
      <c r="E20" s="36">
        <v>0.03</v>
      </c>
      <c r="F20" s="36">
        <v>1.41</v>
      </c>
      <c r="G20" s="41">
        <v>1.1800000000000002</v>
      </c>
      <c r="H20" s="31" t="s">
        <v>3786</v>
      </c>
      <c r="I20" s="41">
        <f t="shared" si="0"/>
        <v>1.4393353699679301</v>
      </c>
      <c r="J20" s="20">
        <f t="shared" si="1"/>
        <v>560.91181196143248</v>
      </c>
      <c r="K20" s="20"/>
      <c r="L20" s="46"/>
      <c r="M20"/>
    </row>
    <row r="21" spans="1:13">
      <c r="A21" s="31"/>
      <c r="B21" s="27">
        <v>0.6</v>
      </c>
      <c r="C21" s="27">
        <v>1</v>
      </c>
      <c r="D21" s="20">
        <v>2</v>
      </c>
      <c r="E21" s="36">
        <v>0.03</v>
      </c>
      <c r="F21" s="36">
        <v>1.41</v>
      </c>
      <c r="G21" s="41">
        <v>1.1900000000000002</v>
      </c>
      <c r="H21" s="31" t="s">
        <v>3787</v>
      </c>
      <c r="I21" s="41">
        <f t="shared" si="0"/>
        <v>1.4390430901120099</v>
      </c>
      <c r="J21" s="20">
        <f t="shared" si="1"/>
        <v>537.43119070334728</v>
      </c>
      <c r="K21" s="20"/>
      <c r="L21" s="46"/>
      <c r="M21"/>
    </row>
    <row r="22" spans="1:13">
      <c r="A22" s="31"/>
      <c r="B22" s="27">
        <v>0.6</v>
      </c>
      <c r="C22" s="27">
        <v>1</v>
      </c>
      <c r="D22" s="20">
        <v>2</v>
      </c>
      <c r="E22" s="36">
        <v>0.03</v>
      </c>
      <c r="F22" s="36">
        <v>1.41</v>
      </c>
      <c r="G22" s="41">
        <v>1.2000000000000002</v>
      </c>
      <c r="H22" s="31" t="s">
        <v>3788</v>
      </c>
      <c r="I22" s="41">
        <f t="shared" si="0"/>
        <v>1.43875512137612</v>
      </c>
      <c r="J22" s="20">
        <f t="shared" si="1"/>
        <v>517.03114191509712</v>
      </c>
      <c r="K22" s="20">
        <v>224.8900329042545</v>
      </c>
      <c r="L22" s="46">
        <f>(J22-K22)/(0.01*J22)</f>
        <v>56.503580795683632</v>
      </c>
      <c r="M22"/>
    </row>
    <row r="23" spans="1:13">
      <c r="A23" s="31"/>
      <c r="B23" s="27">
        <v>0.6</v>
      </c>
      <c r="C23" s="27">
        <v>1</v>
      </c>
      <c r="D23" s="20">
        <v>2</v>
      </c>
      <c r="E23" s="36">
        <v>0.03</v>
      </c>
      <c r="F23" s="36">
        <v>1.41</v>
      </c>
      <c r="G23" s="41">
        <v>1.2100000000000002</v>
      </c>
      <c r="H23" s="41" t="s">
        <v>3763</v>
      </c>
      <c r="I23" s="41">
        <f t="shared" si="0"/>
        <v>1.4384693110317801</v>
      </c>
      <c r="J23" s="20">
        <f t="shared" ref="J23:J37" si="2">-8.686*2*3.1416*IMAGINARY(H23)*10000/G23</f>
        <v>499.01931707425626</v>
      </c>
      <c r="K23" s="20">
        <v>227.60442467844746</v>
      </c>
      <c r="L23" s="46">
        <f t="shared" ref="L23:L37" si="3">(J23-K23)/(0.01*J23)</f>
        <v>54.38965649408339</v>
      </c>
      <c r="M23"/>
    </row>
    <row r="24" spans="1:13">
      <c r="A24" s="31"/>
      <c r="B24" s="27">
        <v>0.6</v>
      </c>
      <c r="C24" s="27">
        <v>1</v>
      </c>
      <c r="D24" s="20">
        <v>2</v>
      </c>
      <c r="E24" s="36">
        <v>0.03</v>
      </c>
      <c r="F24" s="36">
        <v>1.41</v>
      </c>
      <c r="G24" s="41">
        <v>1.2200000000000002</v>
      </c>
      <c r="H24" s="46" t="s">
        <v>3764</v>
      </c>
      <c r="I24" s="41">
        <f t="shared" si="0"/>
        <v>1.4381841364091901</v>
      </c>
      <c r="J24" s="20">
        <f t="shared" si="2"/>
        <v>483.07105664721814</v>
      </c>
      <c r="K24" s="20">
        <v>230.20583184874758</v>
      </c>
      <c r="L24" s="46">
        <f t="shared" si="3"/>
        <v>52.345347815597954</v>
      </c>
      <c r="M24"/>
    </row>
    <row r="25" spans="1:13">
      <c r="A25" s="31"/>
      <c r="B25" s="27">
        <v>0.6</v>
      </c>
      <c r="C25" s="27">
        <v>1</v>
      </c>
      <c r="D25" s="20">
        <v>2</v>
      </c>
      <c r="E25" s="36">
        <v>0.03</v>
      </c>
      <c r="F25" s="36">
        <v>1.41</v>
      </c>
      <c r="G25" s="41">
        <v>1.2300000000000002</v>
      </c>
      <c r="H25" s="46" t="s">
        <v>3765</v>
      </c>
      <c r="I25" s="41">
        <f t="shared" si="0"/>
        <v>1.43789875073588</v>
      </c>
      <c r="J25" s="20">
        <f t="shared" si="2"/>
        <v>469.25119118634586</v>
      </c>
      <c r="K25" s="20">
        <v>232.66547844449516</v>
      </c>
      <c r="L25" s="46">
        <f t="shared" si="3"/>
        <v>50.417711704411921</v>
      </c>
      <c r="M25"/>
    </row>
    <row r="26" spans="1:13">
      <c r="A26" s="31"/>
      <c r="B26" s="27">
        <v>0.6</v>
      </c>
      <c r="C26" s="27">
        <v>1</v>
      </c>
      <c r="D26" s="20">
        <v>2</v>
      </c>
      <c r="E26" s="36">
        <v>0.03</v>
      </c>
      <c r="F26" s="36">
        <v>1.41</v>
      </c>
      <c r="G26" s="41">
        <v>1.2400000000000002</v>
      </c>
      <c r="H26" s="46" t="s">
        <v>3766</v>
      </c>
      <c r="I26" s="41">
        <f t="shared" si="0"/>
        <v>1.4376135534294201</v>
      </c>
      <c r="J26" s="20">
        <f t="shared" si="2"/>
        <v>457.73807161749647</v>
      </c>
      <c r="K26" s="20">
        <v>234.93695405046978</v>
      </c>
      <c r="L26" s="46">
        <f t="shared" si="3"/>
        <v>48.674368898291661</v>
      </c>
      <c r="M26"/>
    </row>
    <row r="27" spans="1:13">
      <c r="A27" s="31"/>
      <c r="B27" s="27">
        <v>0.6</v>
      </c>
      <c r="C27" s="27">
        <v>1</v>
      </c>
      <c r="D27" s="20">
        <v>2</v>
      </c>
      <c r="E27" s="36">
        <v>0.03</v>
      </c>
      <c r="F27" s="36">
        <v>1.41</v>
      </c>
      <c r="G27" s="41">
        <v>1.2500000000000002</v>
      </c>
      <c r="H27" s="46" t="s">
        <v>3767</v>
      </c>
      <c r="I27" s="41">
        <f t="shared" si="0"/>
        <v>1.43732974734379</v>
      </c>
      <c r="J27" s="20">
        <f t="shared" si="2"/>
        <v>448.23684723840751</v>
      </c>
      <c r="K27" s="20">
        <v>236.98583583992854</v>
      </c>
      <c r="L27" s="46">
        <f t="shared" si="3"/>
        <v>47.12932743035271</v>
      </c>
      <c r="M27"/>
    </row>
    <row r="28" spans="1:13">
      <c r="A28" s="31"/>
      <c r="B28" s="27">
        <v>0.6</v>
      </c>
      <c r="C28" s="27">
        <v>1</v>
      </c>
      <c r="D28" s="20">
        <v>2</v>
      </c>
      <c r="E28" s="36">
        <v>0.03</v>
      </c>
      <c r="F28" s="36">
        <v>1.41</v>
      </c>
      <c r="G28" s="41">
        <v>1.2600000000000002</v>
      </c>
      <c r="H28" s="46" t="s">
        <v>3768</v>
      </c>
      <c r="I28" s="41">
        <f t="shared" si="0"/>
        <v>1.4370477307784499</v>
      </c>
      <c r="J28" s="20">
        <f t="shared" si="2"/>
        <v>440.0137187520487</v>
      </c>
      <c r="K28" s="20">
        <v>238.86709776398726</v>
      </c>
      <c r="L28" s="46">
        <f t="shared" si="3"/>
        <v>45.713715826530674</v>
      </c>
      <c r="M28"/>
    </row>
    <row r="29" spans="1:13">
      <c r="A29" s="31"/>
      <c r="B29" s="27">
        <v>0.6</v>
      </c>
      <c r="C29" s="27">
        <v>1</v>
      </c>
      <c r="D29" s="20">
        <v>2</v>
      </c>
      <c r="E29" s="36">
        <v>0.03</v>
      </c>
      <c r="F29" s="36">
        <v>1.41</v>
      </c>
      <c r="G29" s="41">
        <v>1.2700000000000002</v>
      </c>
      <c r="H29" s="46" t="s">
        <v>3769</v>
      </c>
      <c r="I29" s="41">
        <f t="shared" si="0"/>
        <v>1.4367668237889</v>
      </c>
      <c r="J29" s="20">
        <f t="shared" si="2"/>
        <v>432.50729805701042</v>
      </c>
      <c r="K29" s="20">
        <v>240.75669414829568</v>
      </c>
      <c r="L29" s="46">
        <f t="shared" si="3"/>
        <v>44.334651639436458</v>
      </c>
      <c r="M29"/>
    </row>
    <row r="30" spans="1:13">
      <c r="A30" s="31"/>
      <c r="B30" s="27">
        <v>0.6</v>
      </c>
      <c r="C30" s="27">
        <v>1</v>
      </c>
      <c r="D30" s="20">
        <v>2</v>
      </c>
      <c r="E30" s="36">
        <v>0.03</v>
      </c>
      <c r="F30" s="36">
        <v>1.41</v>
      </c>
      <c r="G30" s="41">
        <v>1.2800000000000002</v>
      </c>
      <c r="H30" s="46" t="s">
        <v>3770</v>
      </c>
      <c r="I30" s="41">
        <f t="shared" si="0"/>
        <v>1.43648615827904</v>
      </c>
      <c r="J30" s="20">
        <f t="shared" si="2"/>
        <v>425.51022116927152</v>
      </c>
      <c r="K30" s="20">
        <v>242.81237831947405</v>
      </c>
      <c r="L30" s="46">
        <f t="shared" si="3"/>
        <v>42.93618196708811</v>
      </c>
      <c r="M30"/>
    </row>
    <row r="31" spans="1:13">
      <c r="A31" s="31"/>
      <c r="B31" s="27">
        <v>0.6</v>
      </c>
      <c r="C31" s="27">
        <v>1</v>
      </c>
      <c r="D31" s="20">
        <v>2</v>
      </c>
      <c r="E31" s="36">
        <v>0.03</v>
      </c>
      <c r="F31" s="36">
        <v>1.41</v>
      </c>
      <c r="G31" s="41">
        <v>1.2900000000000003</v>
      </c>
      <c r="H31" s="46" t="s">
        <v>3771</v>
      </c>
      <c r="I31" s="41">
        <f t="shared" si="0"/>
        <v>1.43620512748176</v>
      </c>
      <c r="J31" s="20">
        <f t="shared" si="2"/>
        <v>418.99804860575426</v>
      </c>
      <c r="K31" s="20">
        <v>245.04421975591495</v>
      </c>
      <c r="L31" s="46">
        <f t="shared" si="3"/>
        <v>41.516620287059332</v>
      </c>
      <c r="M31"/>
    </row>
    <row r="32" spans="1:13">
      <c r="A32" s="31"/>
      <c r="B32" s="27">
        <v>0.6</v>
      </c>
      <c r="C32" s="27">
        <v>1</v>
      </c>
      <c r="D32" s="20">
        <v>2</v>
      </c>
      <c r="E32" s="36">
        <v>0.03</v>
      </c>
      <c r="F32" s="36">
        <v>1.41</v>
      </c>
      <c r="G32" s="41">
        <v>1.3000000000000003</v>
      </c>
      <c r="H32" s="46" t="s">
        <v>3772</v>
      </c>
      <c r="I32" s="41">
        <f t="shared" si="0"/>
        <v>1.435923365724</v>
      </c>
      <c r="J32" s="20">
        <f t="shared" si="2"/>
        <v>412.99779548209403</v>
      </c>
      <c r="K32" s="20">
        <v>247.37108579741525</v>
      </c>
      <c r="L32" s="46">
        <f t="shared" si="3"/>
        <v>40.103533601515238</v>
      </c>
      <c r="M32"/>
    </row>
    <row r="33" spans="1:13">
      <c r="A33" s="45"/>
      <c r="B33" s="27">
        <v>0.6</v>
      </c>
      <c r="C33" s="27">
        <v>1</v>
      </c>
      <c r="D33" s="20">
        <v>2</v>
      </c>
      <c r="E33" s="36">
        <v>0.03</v>
      </c>
      <c r="F33" s="36">
        <v>1.41</v>
      </c>
      <c r="G33" s="41">
        <v>1.31</v>
      </c>
      <c r="H33" s="46" t="s">
        <v>3773</v>
      </c>
      <c r="I33" s="41">
        <f t="shared" si="0"/>
        <v>1.43564064855688</v>
      </c>
      <c r="J33" s="20">
        <f t="shared" si="2"/>
        <v>407.54856151945222</v>
      </c>
      <c r="K33" s="20">
        <v>249.71323036396211</v>
      </c>
      <c r="L33" s="46">
        <f t="shared" si="3"/>
        <v>38.72798141331598</v>
      </c>
      <c r="M33"/>
    </row>
    <row r="34" spans="1:13">
      <c r="A34" s="45"/>
      <c r="B34" s="27">
        <v>0.6</v>
      </c>
      <c r="C34" s="27">
        <v>1</v>
      </c>
      <c r="D34" s="20">
        <v>2</v>
      </c>
      <c r="E34" s="36">
        <v>0.03</v>
      </c>
      <c r="F34" s="36">
        <v>1.41</v>
      </c>
      <c r="G34" s="41">
        <v>1.32</v>
      </c>
      <c r="H34" s="46" t="s">
        <v>3774</v>
      </c>
      <c r="I34" s="41">
        <f t="shared" si="0"/>
        <v>1.43535684531012</v>
      </c>
      <c r="J34" s="20">
        <f t="shared" si="2"/>
        <v>402.70239475784291</v>
      </c>
      <c r="K34" s="20">
        <v>252.02047105930751</v>
      </c>
      <c r="L34" s="46">
        <f t="shared" si="3"/>
        <v>37.417687518134827</v>
      </c>
      <c r="M34"/>
    </row>
    <row r="35" spans="1:13">
      <c r="A35" s="45"/>
      <c r="B35" s="27">
        <v>0.6</v>
      </c>
      <c r="C35" s="27">
        <v>1</v>
      </c>
      <c r="D35" s="20">
        <v>2</v>
      </c>
      <c r="E35" s="36">
        <v>0.03</v>
      </c>
      <c r="F35" s="36">
        <v>1.41</v>
      </c>
      <c r="G35" s="41">
        <v>1.33</v>
      </c>
      <c r="H35" s="46" t="s">
        <v>3775</v>
      </c>
      <c r="I35" s="41">
        <f t="shared" si="0"/>
        <v>1.4350719383584101</v>
      </c>
      <c r="J35" s="20">
        <f t="shared" si="2"/>
        <v>398.53141211859185</v>
      </c>
      <c r="K35" s="20">
        <v>254.26779722046621</v>
      </c>
      <c r="L35" s="46">
        <f t="shared" si="3"/>
        <v>36.198806546068894</v>
      </c>
      <c r="M35"/>
    </row>
    <row r="36" spans="1:13">
      <c r="A36" s="45"/>
      <c r="B36" s="27">
        <v>0.6</v>
      </c>
      <c r="C36" s="27">
        <v>1</v>
      </c>
      <c r="D36" s="20">
        <v>2</v>
      </c>
      <c r="E36" s="36">
        <v>0.03</v>
      </c>
      <c r="F36" s="36">
        <v>1.41</v>
      </c>
      <c r="G36" s="46">
        <v>1.34</v>
      </c>
      <c r="H36" s="46" t="s">
        <v>3776</v>
      </c>
      <c r="I36" s="41">
        <f t="shared" si="0"/>
        <v>1.43478610327255</v>
      </c>
      <c r="J36" s="20">
        <f t="shared" si="2"/>
        <v>395.11583664112629</v>
      </c>
      <c r="K36" s="20">
        <v>256.45167333149698</v>
      </c>
      <c r="L36" s="46">
        <f t="shared" si="3"/>
        <v>35.094559734282292</v>
      </c>
      <c r="M36"/>
    </row>
    <row r="37" spans="1:13">
      <c r="A37" s="45"/>
      <c r="B37" s="27">
        <v>0.6</v>
      </c>
      <c r="C37" s="27">
        <v>1</v>
      </c>
      <c r="D37" s="20">
        <v>2</v>
      </c>
      <c r="E37" s="36">
        <v>0.03</v>
      </c>
      <c r="F37" s="36">
        <v>1.41</v>
      </c>
      <c r="G37" s="46">
        <v>1.35</v>
      </c>
      <c r="H37" s="46" t="s">
        <v>3777</v>
      </c>
      <c r="I37" s="41">
        <f t="shared" si="0"/>
        <v>1.4344997923379601</v>
      </c>
      <c r="J37" s="20">
        <f t="shared" si="2"/>
        <v>392.48086334250439</v>
      </c>
      <c r="K37" s="20">
        <v>258.59736535828239</v>
      </c>
      <c r="L37" s="46">
        <f t="shared" si="3"/>
        <v>34.112108509959768</v>
      </c>
      <c r="M37"/>
    </row>
    <row r="38" spans="1:13" s="22" customFormat="1">
      <c r="A38" s="43">
        <v>1</v>
      </c>
      <c r="B38" s="11">
        <v>0.6</v>
      </c>
      <c r="C38" s="11">
        <v>1</v>
      </c>
      <c r="D38" s="4">
        <v>2</v>
      </c>
      <c r="E38" s="5">
        <v>0.04</v>
      </c>
      <c r="F38" s="5">
        <v>1.41</v>
      </c>
      <c r="G38" s="4">
        <v>0.8</v>
      </c>
      <c r="H38" s="44" t="s">
        <v>2546</v>
      </c>
      <c r="I38" s="40">
        <f>IMREAL(H38)</f>
        <v>1.4460833165301501</v>
      </c>
      <c r="J38" s="4">
        <f>-8.686*2*3.1416*IMAGINARY(H38)*10000/G38</f>
        <v>21.281148608175187</v>
      </c>
      <c r="K38" s="4"/>
      <c r="L38" s="44"/>
    </row>
    <row r="39" spans="1:13">
      <c r="A39" s="45"/>
      <c r="B39" s="27">
        <v>0.6</v>
      </c>
      <c r="C39" s="27">
        <v>1</v>
      </c>
      <c r="D39" s="20">
        <v>2</v>
      </c>
      <c r="E39" s="36">
        <v>0.04</v>
      </c>
      <c r="F39" s="36">
        <v>1.41</v>
      </c>
      <c r="G39" s="41">
        <v>0.81</v>
      </c>
      <c r="H39" s="46" t="s">
        <v>2547</v>
      </c>
      <c r="I39" s="41">
        <f t="shared" ref="I39:I47" si="4">IMREAL(H39)</f>
        <v>1.44859840500677</v>
      </c>
      <c r="J39" s="20">
        <f t="shared" ref="J39:J47" si="5">-8.686*2*3.1416*IMAGINARY(H39)*10000/G39</f>
        <v>31.797694530594519</v>
      </c>
      <c r="K39" s="20"/>
      <c r="L39" s="46"/>
      <c r="M39"/>
    </row>
    <row r="40" spans="1:13">
      <c r="A40" s="45"/>
      <c r="B40" s="27">
        <v>0.6</v>
      </c>
      <c r="C40" s="27">
        <v>1</v>
      </c>
      <c r="D40" s="20">
        <v>2</v>
      </c>
      <c r="E40" s="36">
        <v>0.04</v>
      </c>
      <c r="F40" s="36">
        <v>1.41</v>
      </c>
      <c r="G40" s="41">
        <v>0.82</v>
      </c>
      <c r="H40" s="46" t="s">
        <v>2548</v>
      </c>
      <c r="I40" s="41">
        <f t="shared" si="4"/>
        <v>1.4483080933520001</v>
      </c>
      <c r="J40" s="20">
        <f t="shared" si="5"/>
        <v>25.359566604316441</v>
      </c>
      <c r="K40" s="20"/>
      <c r="L40" s="46"/>
      <c r="M40"/>
    </row>
    <row r="41" spans="1:13">
      <c r="A41" s="45"/>
      <c r="B41" s="27">
        <v>0.6</v>
      </c>
      <c r="C41" s="27">
        <v>1</v>
      </c>
      <c r="D41" s="20">
        <v>2</v>
      </c>
      <c r="E41" s="36">
        <v>0.04</v>
      </c>
      <c r="F41" s="36">
        <v>1.41</v>
      </c>
      <c r="G41" s="41">
        <f>G40+0.01</f>
        <v>0.83</v>
      </c>
      <c r="H41" s="46" t="s">
        <v>2549</v>
      </c>
      <c r="I41" s="41">
        <f t="shared" si="4"/>
        <v>1.44801861103692</v>
      </c>
      <c r="J41" s="20">
        <f t="shared" si="5"/>
        <v>25.53627712635906</v>
      </c>
      <c r="K41" s="20"/>
      <c r="L41" s="46"/>
      <c r="M41"/>
    </row>
    <row r="42" spans="1:13">
      <c r="A42" s="45"/>
      <c r="B42" s="27">
        <v>0.6</v>
      </c>
      <c r="C42" s="27">
        <v>1</v>
      </c>
      <c r="D42" s="20">
        <v>2</v>
      </c>
      <c r="E42" s="36">
        <v>0.04</v>
      </c>
      <c r="F42" s="36">
        <v>1.41</v>
      </c>
      <c r="G42" s="41">
        <f t="shared" ref="G42:G50" si="6">G41+0.01</f>
        <v>0.84</v>
      </c>
      <c r="H42" s="46" t="s">
        <v>2550</v>
      </c>
      <c r="I42" s="41">
        <f t="shared" si="4"/>
        <v>1.4477308874740999</v>
      </c>
      <c r="J42" s="20">
        <f t="shared" si="5"/>
        <v>29.550700604555754</v>
      </c>
      <c r="K42" s="20"/>
      <c r="L42" s="46"/>
      <c r="M42"/>
    </row>
    <row r="43" spans="1:13">
      <c r="A43" s="45"/>
      <c r="B43" s="27">
        <v>0.6</v>
      </c>
      <c r="C43" s="27">
        <v>1</v>
      </c>
      <c r="D43" s="20">
        <v>2</v>
      </c>
      <c r="E43" s="36">
        <v>0.04</v>
      </c>
      <c r="F43" s="36">
        <v>1.41</v>
      </c>
      <c r="G43" s="41">
        <f t="shared" si="6"/>
        <v>0.85</v>
      </c>
      <c r="H43" s="46" t="s">
        <v>2551</v>
      </c>
      <c r="I43" s="41">
        <f t="shared" si="4"/>
        <v>1.44744520825088</v>
      </c>
      <c r="J43" s="20">
        <f t="shared" si="5"/>
        <v>37.782472620098979</v>
      </c>
      <c r="K43" s="20"/>
      <c r="L43" s="46"/>
      <c r="M43"/>
    </row>
    <row r="44" spans="1:13">
      <c r="A44" s="45"/>
      <c r="B44" s="27">
        <v>0.6</v>
      </c>
      <c r="C44" s="27">
        <v>1</v>
      </c>
      <c r="D44" s="20">
        <v>2</v>
      </c>
      <c r="E44" s="36">
        <v>0.04</v>
      </c>
      <c r="F44" s="36">
        <v>1.41</v>
      </c>
      <c r="G44" s="41">
        <f t="shared" si="6"/>
        <v>0.86</v>
      </c>
      <c r="H44" s="46" t="s">
        <v>2552</v>
      </c>
      <c r="I44" s="41">
        <f t="shared" si="4"/>
        <v>1.4471659989566901</v>
      </c>
      <c r="J44" s="20">
        <f t="shared" si="5"/>
        <v>51.799804188196305</v>
      </c>
      <c r="K44" s="20"/>
      <c r="L44" s="46"/>
      <c r="M44"/>
    </row>
    <row r="45" spans="1:13">
      <c r="A45" s="45"/>
      <c r="B45" s="27">
        <v>0.6</v>
      </c>
      <c r="C45" s="27">
        <v>1</v>
      </c>
      <c r="D45" s="20">
        <v>2</v>
      </c>
      <c r="E45" s="36">
        <v>0.04</v>
      </c>
      <c r="F45" s="36">
        <v>1.41</v>
      </c>
      <c r="G45" s="41">
        <f t="shared" si="6"/>
        <v>0.87</v>
      </c>
      <c r="H45" s="46" t="s">
        <v>2553</v>
      </c>
      <c r="I45" s="41">
        <f t="shared" si="4"/>
        <v>1.4469055472252399</v>
      </c>
      <c r="J45" s="20">
        <f t="shared" si="5"/>
        <v>67.676829958558059</v>
      </c>
      <c r="K45" s="20"/>
      <c r="L45" s="46"/>
      <c r="M45"/>
    </row>
    <row r="46" spans="1:13">
      <c r="A46" s="45"/>
      <c r="B46" s="27">
        <v>0.6</v>
      </c>
      <c r="C46" s="27">
        <v>1</v>
      </c>
      <c r="D46" s="20">
        <v>2</v>
      </c>
      <c r="E46" s="36">
        <v>0.04</v>
      </c>
      <c r="F46" s="36">
        <v>1.41</v>
      </c>
      <c r="G46" s="41">
        <f t="shared" si="6"/>
        <v>0.88</v>
      </c>
      <c r="H46" s="46" t="s">
        <v>2554</v>
      </c>
      <c r="I46" s="41">
        <f t="shared" si="4"/>
        <v>1.44665572197949</v>
      </c>
      <c r="J46" s="20">
        <f t="shared" si="5"/>
        <v>70.441876446010056</v>
      </c>
      <c r="K46" s="20"/>
      <c r="L46" s="46"/>
      <c r="M46"/>
    </row>
    <row r="47" spans="1:13">
      <c r="A47" s="45"/>
      <c r="B47" s="27">
        <v>0.6</v>
      </c>
      <c r="C47" s="27">
        <v>1</v>
      </c>
      <c r="D47" s="20">
        <v>2</v>
      </c>
      <c r="E47" s="36">
        <v>0.04</v>
      </c>
      <c r="F47" s="36">
        <v>1.41</v>
      </c>
      <c r="G47" s="41">
        <f t="shared" si="6"/>
        <v>0.89</v>
      </c>
      <c r="H47" s="46" t="s">
        <v>2555</v>
      </c>
      <c r="I47" s="41">
        <f t="shared" si="4"/>
        <v>1.44639184414821</v>
      </c>
      <c r="J47" s="20">
        <f t="shared" si="5"/>
        <v>67.469633326433623</v>
      </c>
      <c r="K47" s="20"/>
      <c r="L47" s="46"/>
      <c r="M47"/>
    </row>
    <row r="48" spans="1:13">
      <c r="A48" s="45"/>
      <c r="B48" s="27">
        <v>0.6</v>
      </c>
      <c r="C48" s="27">
        <v>1</v>
      </c>
      <c r="D48" s="20">
        <v>2</v>
      </c>
      <c r="E48" s="36">
        <v>0.04</v>
      </c>
      <c r="F48" s="36">
        <v>1.41</v>
      </c>
      <c r="G48" s="41">
        <f>G47+0.01</f>
        <v>0.9</v>
      </c>
      <c r="H48" s="46" t="s">
        <v>2511</v>
      </c>
      <c r="I48" s="41">
        <f>IMREAL(H48)</f>
        <v>1.4461205420188099</v>
      </c>
      <c r="J48" s="20">
        <f>-8.686*2*3.1416*IMAGINARY(H48)*10000/G48</f>
        <v>67.916167428886197</v>
      </c>
      <c r="K48" s="20"/>
      <c r="L48" s="46"/>
      <c r="M48"/>
    </row>
    <row r="49" spans="1:13">
      <c r="A49" s="31"/>
      <c r="B49" s="27">
        <v>0.6</v>
      </c>
      <c r="C49" s="27">
        <v>1</v>
      </c>
      <c r="D49" s="20">
        <v>2</v>
      </c>
      <c r="E49" s="36">
        <v>0.04</v>
      </c>
      <c r="F49" s="36">
        <v>1.41</v>
      </c>
      <c r="G49" s="41">
        <f t="shared" si="6"/>
        <v>0.91</v>
      </c>
      <c r="H49" s="46" t="s">
        <v>2512</v>
      </c>
      <c r="I49" s="41">
        <f t="shared" ref="I49:I93" si="7">IMREAL(H49)</f>
        <v>1.4458484527475099</v>
      </c>
      <c r="J49" s="20">
        <f t="shared" ref="J49:J93" si="8">-8.686*2*3.1416*IMAGINARY(H49)*10000/G49</f>
        <v>71.816860161302216</v>
      </c>
      <c r="K49" s="20"/>
      <c r="L49" s="46"/>
      <c r="M49"/>
    </row>
    <row r="50" spans="1:13">
      <c r="A50" s="31"/>
      <c r="B50" s="27">
        <v>0.6</v>
      </c>
      <c r="C50" s="27">
        <v>1</v>
      </c>
      <c r="D50" s="20">
        <v>2</v>
      </c>
      <c r="E50" s="36">
        <v>0.04</v>
      </c>
      <c r="F50" s="36">
        <v>1.41</v>
      </c>
      <c r="G50" s="41">
        <f t="shared" si="6"/>
        <v>0.92</v>
      </c>
      <c r="H50" s="46" t="s">
        <v>2513</v>
      </c>
      <c r="I50" s="41">
        <f t="shared" si="7"/>
        <v>1.44557797259779</v>
      </c>
      <c r="J50" s="20">
        <f t="shared" si="8"/>
        <v>78.129235572504214</v>
      </c>
      <c r="K50" s="20"/>
      <c r="L50" s="46"/>
      <c r="M50"/>
    </row>
    <row r="51" spans="1:13">
      <c r="A51" s="31"/>
      <c r="B51" s="27">
        <v>0.6</v>
      </c>
      <c r="C51" s="27">
        <v>1</v>
      </c>
      <c r="D51" s="20">
        <v>2</v>
      </c>
      <c r="E51" s="36">
        <v>0.04</v>
      </c>
      <c r="F51" s="36">
        <v>1.41</v>
      </c>
      <c r="G51" s="41">
        <f>G50+0.01</f>
        <v>0.93</v>
      </c>
      <c r="H51" s="46" t="s">
        <v>2514</v>
      </c>
      <c r="I51" s="41">
        <f t="shared" si="7"/>
        <v>1.4453100658509399</v>
      </c>
      <c r="J51" s="20">
        <f t="shared" si="8"/>
        <v>86.016995973757176</v>
      </c>
      <c r="K51" s="20"/>
      <c r="L51" s="46"/>
      <c r="M51"/>
    </row>
    <row r="52" spans="1:13">
      <c r="A52" s="31"/>
      <c r="B52" s="27">
        <v>0.6</v>
      </c>
      <c r="C52" s="27">
        <v>1</v>
      </c>
      <c r="D52" s="20">
        <v>2</v>
      </c>
      <c r="E52" s="36">
        <v>0.04</v>
      </c>
      <c r="F52" s="36">
        <v>1.41</v>
      </c>
      <c r="G52" s="41">
        <f>G51+0.01</f>
        <v>0.94000000000000006</v>
      </c>
      <c r="H52" s="46" t="s">
        <v>2515</v>
      </c>
      <c r="I52" s="41">
        <f t="shared" si="7"/>
        <v>1.44504511006932</v>
      </c>
      <c r="J52" s="20">
        <f t="shared" si="8"/>
        <v>94.793219424729372</v>
      </c>
      <c r="K52" s="20"/>
      <c r="L52" s="46"/>
      <c r="M52"/>
    </row>
    <row r="53" spans="1:13">
      <c r="A53" s="31"/>
      <c r="B53" s="27">
        <v>0.6</v>
      </c>
      <c r="C53" s="27">
        <v>1</v>
      </c>
      <c r="D53" s="20">
        <v>2</v>
      </c>
      <c r="E53" s="36">
        <v>0.04</v>
      </c>
      <c r="F53" s="36">
        <v>1.41</v>
      </c>
      <c r="G53" s="41">
        <f t="shared" ref="G53:G88" si="9">G52+0.01</f>
        <v>0.95000000000000007</v>
      </c>
      <c r="H53" s="46" t="s">
        <v>2509</v>
      </c>
      <c r="I53" s="41">
        <f t="shared" si="7"/>
        <v>1.4447831406294001</v>
      </c>
      <c r="J53" s="20">
        <f t="shared" si="8"/>
        <v>103.89334275847473</v>
      </c>
      <c r="K53" s="20"/>
      <c r="L53" s="46"/>
      <c r="M53"/>
    </row>
    <row r="54" spans="1:13">
      <c r="A54" s="31"/>
      <c r="B54" s="27">
        <v>0.6</v>
      </c>
      <c r="C54" s="27">
        <v>1</v>
      </c>
      <c r="D54" s="20">
        <v>2</v>
      </c>
      <c r="E54" s="36">
        <v>0.04</v>
      </c>
      <c r="F54" s="36">
        <v>1.41</v>
      </c>
      <c r="G54" s="41">
        <f t="shared" si="9"/>
        <v>0.96000000000000008</v>
      </c>
      <c r="H54" s="46" t="s">
        <v>2510</v>
      </c>
      <c r="I54" s="41">
        <f t="shared" si="7"/>
        <v>1.44452391372376</v>
      </c>
      <c r="J54" s="20">
        <f t="shared" si="8"/>
        <v>112.83104608918471</v>
      </c>
      <c r="K54" s="20"/>
      <c r="L54" s="46"/>
      <c r="M54"/>
    </row>
    <row r="55" spans="1:13">
      <c r="A55" s="31"/>
      <c r="B55" s="27">
        <v>0.6</v>
      </c>
      <c r="C55" s="27">
        <v>1</v>
      </c>
      <c r="D55" s="20">
        <v>2</v>
      </c>
      <c r="E55" s="36">
        <v>0.04</v>
      </c>
      <c r="F55" s="36">
        <v>1.41</v>
      </c>
      <c r="G55" s="41">
        <f t="shared" si="9"/>
        <v>0.97000000000000008</v>
      </c>
      <c r="H55" s="46" t="s">
        <v>2586</v>
      </c>
      <c r="I55" s="41">
        <f t="shared" si="7"/>
        <v>1.44426687509347</v>
      </c>
      <c r="J55" s="20">
        <f t="shared" si="8"/>
        <v>121.27465442648952</v>
      </c>
      <c r="K55" s="20"/>
      <c r="L55" s="46"/>
      <c r="M55"/>
    </row>
    <row r="56" spans="1:13">
      <c r="A56" s="31"/>
      <c r="B56" s="27">
        <v>0.6</v>
      </c>
      <c r="C56" s="27">
        <v>1</v>
      </c>
      <c r="D56" s="20">
        <v>2</v>
      </c>
      <c r="E56" s="36">
        <v>0.04</v>
      </c>
      <c r="F56" s="36">
        <v>1.41</v>
      </c>
      <c r="G56" s="41">
        <f t="shared" si="9"/>
        <v>0.98000000000000009</v>
      </c>
      <c r="H56" s="46" t="s">
        <v>2587</v>
      </c>
      <c r="I56" s="41">
        <f t="shared" si="7"/>
        <v>1.4440113870453299</v>
      </c>
      <c r="J56" s="20">
        <f t="shared" si="8"/>
        <v>129.14783971305781</v>
      </c>
      <c r="K56" s="20"/>
      <c r="L56" s="46"/>
      <c r="M56"/>
    </row>
    <row r="57" spans="1:13">
      <c r="A57" s="31"/>
      <c r="B57" s="27">
        <v>0.6</v>
      </c>
      <c r="C57" s="27">
        <v>1</v>
      </c>
      <c r="D57" s="20">
        <v>2</v>
      </c>
      <c r="E57" s="36">
        <v>0.04</v>
      </c>
      <c r="F57" s="36">
        <v>1.41</v>
      </c>
      <c r="G57" s="41">
        <f t="shared" si="9"/>
        <v>0.9900000000000001</v>
      </c>
      <c r="H57" s="46" t="s">
        <v>2588</v>
      </c>
      <c r="I57" s="41">
        <f t="shared" si="7"/>
        <v>1.44375711412699</v>
      </c>
      <c r="J57" s="20">
        <f t="shared" si="8"/>
        <v>136.53623111263684</v>
      </c>
      <c r="K57" s="20"/>
      <c r="L57" s="46"/>
      <c r="M57"/>
    </row>
    <row r="58" spans="1:13">
      <c r="A58" s="31"/>
      <c r="B58" s="27">
        <v>0.6</v>
      </c>
      <c r="C58" s="27">
        <v>1</v>
      </c>
      <c r="D58" s="20">
        <v>2</v>
      </c>
      <c r="E58" s="36">
        <v>0.04</v>
      </c>
      <c r="F58" s="36">
        <v>1.41</v>
      </c>
      <c r="G58" s="41">
        <f t="shared" si="9"/>
        <v>1</v>
      </c>
      <c r="H58" s="46" t="s">
        <v>2589</v>
      </c>
      <c r="I58" s="41">
        <f t="shared" si="7"/>
        <v>1.4435039505849001</v>
      </c>
      <c r="J58" s="20">
        <f t="shared" si="8"/>
        <v>143.44380218828138</v>
      </c>
      <c r="K58" s="20"/>
      <c r="L58" s="46"/>
      <c r="M58"/>
    </row>
    <row r="59" spans="1:13">
      <c r="A59" s="31"/>
      <c r="B59" s="27">
        <v>0.6</v>
      </c>
      <c r="C59" s="27">
        <v>1</v>
      </c>
      <c r="D59" s="20">
        <v>2</v>
      </c>
      <c r="E59" s="36">
        <v>0.04</v>
      </c>
      <c r="F59" s="36">
        <v>1.41</v>
      </c>
      <c r="G59" s="41">
        <f t="shared" si="9"/>
        <v>1.01</v>
      </c>
      <c r="H59" s="46" t="s">
        <v>3720</v>
      </c>
      <c r="I59" s="41">
        <f t="shared" si="7"/>
        <v>1.44325172672175</v>
      </c>
      <c r="J59" s="20">
        <f t="shared" si="8"/>
        <v>149.83141621637009</v>
      </c>
      <c r="K59" s="20"/>
      <c r="L59" s="46"/>
      <c r="M59"/>
    </row>
    <row r="60" spans="1:13">
      <c r="A60" s="31"/>
      <c r="B60" s="27">
        <v>0.6</v>
      </c>
      <c r="C60" s="27">
        <v>1</v>
      </c>
      <c r="D60" s="20">
        <v>2</v>
      </c>
      <c r="E60" s="36">
        <v>0.04</v>
      </c>
      <c r="F60" s="36">
        <v>1.41</v>
      </c>
      <c r="G60" s="41">
        <f t="shared" si="9"/>
        <v>1.02</v>
      </c>
      <c r="H60" s="46" t="s">
        <v>3721</v>
      </c>
      <c r="I60" s="41">
        <f t="shared" si="7"/>
        <v>1.4430002508484401</v>
      </c>
      <c r="J60" s="20">
        <f t="shared" si="8"/>
        <v>155.67781733754796</v>
      </c>
      <c r="K60" s="20"/>
      <c r="L60" s="46"/>
      <c r="M60"/>
    </row>
    <row r="61" spans="1:13">
      <c r="A61" s="31"/>
      <c r="B61" s="27">
        <v>0.6</v>
      </c>
      <c r="C61" s="27">
        <v>1</v>
      </c>
      <c r="D61" s="20">
        <v>2</v>
      </c>
      <c r="E61" s="36">
        <v>0.04</v>
      </c>
      <c r="F61" s="36">
        <v>1.41</v>
      </c>
      <c r="G61" s="41">
        <f t="shared" si="9"/>
        <v>1.03</v>
      </c>
      <c r="H61" s="46" t="s">
        <v>3722</v>
      </c>
      <c r="I61" s="41">
        <f t="shared" si="7"/>
        <v>1.44274930640039</v>
      </c>
      <c r="J61" s="20">
        <f t="shared" si="8"/>
        <v>160.98439927497822</v>
      </c>
      <c r="K61" s="20"/>
      <c r="L61" s="46"/>
      <c r="M61"/>
    </row>
    <row r="62" spans="1:13">
      <c r="A62" s="31"/>
      <c r="B62" s="27">
        <v>0.6</v>
      </c>
      <c r="C62" s="27">
        <v>1</v>
      </c>
      <c r="D62" s="20">
        <v>2</v>
      </c>
      <c r="E62" s="36">
        <v>0.04</v>
      </c>
      <c r="F62" s="36">
        <v>1.41</v>
      </c>
      <c r="G62" s="41">
        <f t="shared" si="9"/>
        <v>1.04</v>
      </c>
      <c r="H62" s="46" t="s">
        <v>3723</v>
      </c>
      <c r="I62" s="41">
        <f t="shared" si="7"/>
        <v>1.4424987338042501</v>
      </c>
      <c r="J62" s="20">
        <f t="shared" si="8"/>
        <v>165.81956002472469</v>
      </c>
      <c r="K62" s="20"/>
      <c r="L62" s="46"/>
      <c r="M62"/>
    </row>
    <row r="63" spans="1:13">
      <c r="A63" s="31"/>
      <c r="B63" s="27">
        <v>0.6</v>
      </c>
      <c r="C63" s="27">
        <v>1</v>
      </c>
      <c r="D63" s="20">
        <v>2</v>
      </c>
      <c r="E63" s="36">
        <v>0.04</v>
      </c>
      <c r="F63" s="36">
        <v>1.41</v>
      </c>
      <c r="G63" s="41">
        <f t="shared" si="9"/>
        <v>1.05</v>
      </c>
      <c r="H63" s="46" t="s">
        <v>3724</v>
      </c>
      <c r="I63" s="41">
        <f t="shared" si="7"/>
        <v>1.4422486266518699</v>
      </c>
      <c r="J63" s="20">
        <f t="shared" si="8"/>
        <v>170.21416008852472</v>
      </c>
      <c r="K63" s="20"/>
      <c r="L63" s="46"/>
      <c r="M63"/>
    </row>
    <row r="64" spans="1:13">
      <c r="A64" s="31"/>
      <c r="B64" s="27">
        <v>0.6</v>
      </c>
      <c r="C64" s="27">
        <v>1</v>
      </c>
      <c r="D64" s="20">
        <v>2</v>
      </c>
      <c r="E64" s="36">
        <v>0.04</v>
      </c>
      <c r="F64" s="36">
        <v>1.41</v>
      </c>
      <c r="G64" s="41">
        <f t="shared" si="9"/>
        <v>1.06</v>
      </c>
      <c r="H64" s="46" t="s">
        <v>3725</v>
      </c>
      <c r="I64" s="41">
        <f t="shared" si="7"/>
        <v>1.4419989909881299</v>
      </c>
      <c r="J64" s="20">
        <f t="shared" si="8"/>
        <v>174.02329428438125</v>
      </c>
      <c r="K64" s="20"/>
      <c r="L64" s="46"/>
      <c r="M64"/>
    </row>
    <row r="65" spans="1:13">
      <c r="A65" s="31"/>
      <c r="B65" s="27">
        <v>0.6</v>
      </c>
      <c r="C65" s="27">
        <v>1</v>
      </c>
      <c r="D65" s="20">
        <v>2</v>
      </c>
      <c r="E65" s="36">
        <v>0.04</v>
      </c>
      <c r="F65" s="36">
        <v>1.41</v>
      </c>
      <c r="G65" s="41">
        <f t="shared" si="9"/>
        <v>1.07</v>
      </c>
      <c r="H65" s="46" t="s">
        <v>3726</v>
      </c>
      <c r="I65" s="41">
        <f t="shared" si="7"/>
        <v>1.4417495130431399</v>
      </c>
      <c r="J65" s="20">
        <f t="shared" si="8"/>
        <v>177.13932737164137</v>
      </c>
      <c r="K65" s="20"/>
      <c r="L65" s="46"/>
      <c r="M65"/>
    </row>
    <row r="66" spans="1:13">
      <c r="A66" s="31"/>
      <c r="B66" s="27">
        <v>0.6</v>
      </c>
      <c r="C66" s="27">
        <v>1</v>
      </c>
      <c r="D66" s="20">
        <v>2</v>
      </c>
      <c r="E66" s="36">
        <v>0.04</v>
      </c>
      <c r="F66" s="36">
        <v>1.41</v>
      </c>
      <c r="G66" s="41">
        <f t="shared" si="9"/>
        <v>1.08</v>
      </c>
      <c r="H66" s="46" t="s">
        <v>3727</v>
      </c>
      <c r="I66" s="41">
        <f t="shared" si="7"/>
        <v>1.4414998630651701</v>
      </c>
      <c r="J66" s="20">
        <f t="shared" si="8"/>
        <v>179.55977633422572</v>
      </c>
      <c r="K66" s="20"/>
      <c r="L66" s="46"/>
      <c r="M66"/>
    </row>
    <row r="67" spans="1:13">
      <c r="A67" s="31"/>
      <c r="B67" s="27">
        <v>0.6</v>
      </c>
      <c r="C67" s="27">
        <v>1</v>
      </c>
      <c r="D67" s="20">
        <v>2</v>
      </c>
      <c r="E67" s="36">
        <v>0.04</v>
      </c>
      <c r="F67" s="36">
        <v>1.41</v>
      </c>
      <c r="G67" s="41">
        <f t="shared" si="9"/>
        <v>1.0900000000000001</v>
      </c>
      <c r="H67" s="46" t="s">
        <v>3728</v>
      </c>
      <c r="I67" s="41">
        <f t="shared" si="7"/>
        <v>1.44124976945822</v>
      </c>
      <c r="J67" s="20">
        <f t="shared" si="8"/>
        <v>181.30133525135085</v>
      </c>
      <c r="K67" s="20"/>
      <c r="L67" s="46"/>
      <c r="M67"/>
    </row>
    <row r="68" spans="1:13">
      <c r="A68" s="31"/>
      <c r="B68" s="27">
        <v>0.6</v>
      </c>
      <c r="C68" s="27">
        <v>1</v>
      </c>
      <c r="D68" s="20">
        <v>2</v>
      </c>
      <c r="E68" s="36">
        <v>0.04</v>
      </c>
      <c r="F68" s="36">
        <v>1.41</v>
      </c>
      <c r="G68" s="41">
        <f t="shared" si="9"/>
        <v>1.1000000000000001</v>
      </c>
      <c r="H68" s="46" t="s">
        <v>2536</v>
      </c>
      <c r="I68" s="41">
        <f t="shared" si="7"/>
        <v>1.44099891826224</v>
      </c>
      <c r="J68" s="20">
        <f t="shared" si="8"/>
        <v>182.37181862563415</v>
      </c>
      <c r="K68" s="20"/>
      <c r="L68" s="46"/>
      <c r="M68"/>
    </row>
    <row r="69" spans="1:13">
      <c r="A69" s="31"/>
      <c r="B69" s="27">
        <v>0.6</v>
      </c>
      <c r="C69" s="27">
        <v>1</v>
      </c>
      <c r="D69" s="20">
        <v>2</v>
      </c>
      <c r="E69" s="36">
        <v>0.04</v>
      </c>
      <c r="F69" s="36">
        <v>1.41</v>
      </c>
      <c r="G69" s="41">
        <f t="shared" si="9"/>
        <v>1.1100000000000001</v>
      </c>
      <c r="H69" s="46" t="s">
        <v>2537</v>
      </c>
      <c r="I69" s="41">
        <f t="shared" si="7"/>
        <v>1.44074683650664</v>
      </c>
      <c r="J69" s="20">
        <f t="shared" si="8"/>
        <v>182.831311610809</v>
      </c>
      <c r="K69" s="20"/>
      <c r="L69" s="46"/>
      <c r="M69"/>
    </row>
    <row r="70" spans="1:13">
      <c r="A70" s="31"/>
      <c r="B70" s="27">
        <v>0.6</v>
      </c>
      <c r="C70" s="27">
        <v>1</v>
      </c>
      <c r="D70" s="20">
        <v>2</v>
      </c>
      <c r="E70" s="36">
        <v>0.04</v>
      </c>
      <c r="F70" s="36">
        <v>1.41</v>
      </c>
      <c r="G70" s="41">
        <f t="shared" si="9"/>
        <v>1.1200000000000001</v>
      </c>
      <c r="H70" s="46" t="s">
        <v>2538</v>
      </c>
      <c r="I70" s="41">
        <f t="shared" si="7"/>
        <v>1.4404930623716099</v>
      </c>
      <c r="J70" s="20">
        <f t="shared" si="8"/>
        <v>182.94530140597138</v>
      </c>
      <c r="K70" s="20"/>
      <c r="L70" s="46"/>
      <c r="M70"/>
    </row>
    <row r="71" spans="1:13">
      <c r="A71" s="31"/>
      <c r="B71" s="27">
        <v>0.6</v>
      </c>
      <c r="C71" s="27">
        <v>1</v>
      </c>
      <c r="D71" s="20">
        <v>2</v>
      </c>
      <c r="E71" s="36">
        <v>0.04</v>
      </c>
      <c r="F71" s="36">
        <v>1.41</v>
      </c>
      <c r="G71" s="41">
        <f t="shared" si="9"/>
        <v>1.1300000000000001</v>
      </c>
      <c r="H71" s="46" t="s">
        <v>2539</v>
      </c>
      <c r="I71" s="41">
        <f t="shared" si="7"/>
        <v>1.4402377857486699</v>
      </c>
      <c r="J71" s="20">
        <f t="shared" si="8"/>
        <v>183.07432683641321</v>
      </c>
      <c r="K71" s="20"/>
      <c r="L71" s="46"/>
      <c r="M71"/>
    </row>
    <row r="72" spans="1:13">
      <c r="A72" s="31"/>
      <c r="B72" s="27">
        <v>0.6</v>
      </c>
      <c r="C72" s="27">
        <v>1</v>
      </c>
      <c r="D72" s="20">
        <v>2</v>
      </c>
      <c r="E72" s="36">
        <v>0.04</v>
      </c>
      <c r="F72" s="36">
        <v>1.41</v>
      </c>
      <c r="G72" s="41">
        <f t="shared" si="9"/>
        <v>1.1400000000000001</v>
      </c>
      <c r="H72" s="46" t="s">
        <v>2540</v>
      </c>
      <c r="I72" s="41">
        <f t="shared" si="7"/>
        <v>1.4399815895057999</v>
      </c>
      <c r="J72" s="20">
        <f t="shared" si="8"/>
        <v>183.2392477215711</v>
      </c>
      <c r="K72" s="20"/>
      <c r="L72" s="46"/>
      <c r="M72"/>
    </row>
    <row r="73" spans="1:13">
      <c r="A73" s="31"/>
      <c r="B73" s="27">
        <v>0.6</v>
      </c>
      <c r="C73" s="27">
        <v>1</v>
      </c>
      <c r="D73" s="20">
        <v>2</v>
      </c>
      <c r="E73" s="36">
        <v>0.04</v>
      </c>
      <c r="F73" s="36">
        <v>1.41</v>
      </c>
      <c r="G73" s="41">
        <f>G72+0.01</f>
        <v>1.1500000000000001</v>
      </c>
      <c r="H73" s="46" t="s">
        <v>2520</v>
      </c>
      <c r="I73" s="41">
        <f t="shared" si="7"/>
        <v>1.43972456350689</v>
      </c>
      <c r="J73" s="20">
        <f t="shared" si="8"/>
        <v>183.26156431181874</v>
      </c>
      <c r="K73" s="20"/>
      <c r="L73" s="46"/>
      <c r="M73"/>
    </row>
    <row r="74" spans="1:13">
      <c r="A74" s="31"/>
      <c r="B74" s="27">
        <v>0.6</v>
      </c>
      <c r="C74" s="27">
        <v>1</v>
      </c>
      <c r="D74" s="20">
        <v>2</v>
      </c>
      <c r="E74" s="36">
        <v>0.04</v>
      </c>
      <c r="F74" s="36">
        <v>1.41</v>
      </c>
      <c r="G74" s="41">
        <f t="shared" si="9"/>
        <v>1.1600000000000001</v>
      </c>
      <c r="H74" s="46" t="s">
        <v>2521</v>
      </c>
      <c r="I74" s="41">
        <f t="shared" si="7"/>
        <v>1.4394664581341501</v>
      </c>
      <c r="J74" s="20">
        <f t="shared" si="8"/>
        <v>183.06984181123039</v>
      </c>
      <c r="K74" s="20"/>
      <c r="L74" s="46"/>
      <c r="M74"/>
    </row>
    <row r="75" spans="1:13">
      <c r="A75" s="31"/>
      <c r="B75" s="27">
        <v>0.6</v>
      </c>
      <c r="C75" s="27">
        <v>1</v>
      </c>
      <c r="D75" s="20">
        <v>2</v>
      </c>
      <c r="E75" s="36">
        <v>0.04</v>
      </c>
      <c r="F75" s="36">
        <v>1.41</v>
      </c>
      <c r="G75" s="41">
        <f t="shared" si="9"/>
        <v>1.1700000000000002</v>
      </c>
      <c r="H75" s="46" t="s">
        <v>2522</v>
      </c>
      <c r="I75" s="41">
        <f t="shared" si="7"/>
        <v>1.43920702254385</v>
      </c>
      <c r="J75" s="20">
        <f t="shared" si="8"/>
        <v>182.692779875312</v>
      </c>
      <c r="K75" s="20"/>
      <c r="L75" s="46"/>
      <c r="M75"/>
    </row>
    <row r="76" spans="1:13">
      <c r="A76" s="31"/>
      <c r="B76" s="27">
        <v>0.6</v>
      </c>
      <c r="C76" s="27">
        <v>1</v>
      </c>
      <c r="D76" s="20">
        <v>2</v>
      </c>
      <c r="E76" s="36">
        <v>0.04</v>
      </c>
      <c r="F76" s="36">
        <v>1.41</v>
      </c>
      <c r="G76" s="41">
        <f t="shared" si="9"/>
        <v>1.1800000000000002</v>
      </c>
      <c r="H76" s="46" t="s">
        <v>2523</v>
      </c>
      <c r="I76" s="41">
        <f t="shared" si="7"/>
        <v>1.43894606186179</v>
      </c>
      <c r="J76" s="20">
        <f t="shared" si="8"/>
        <v>182.1988232558592</v>
      </c>
      <c r="K76" s="20"/>
      <c r="L76" s="46"/>
      <c r="M76"/>
    </row>
    <row r="77" spans="1:13">
      <c r="A77" s="31"/>
      <c r="B77" s="27">
        <v>0.6</v>
      </c>
      <c r="C77" s="27">
        <v>1</v>
      </c>
      <c r="D77" s="20">
        <v>2</v>
      </c>
      <c r="E77" s="36">
        <v>0.04</v>
      </c>
      <c r="F77" s="36">
        <v>1.41</v>
      </c>
      <c r="G77" s="41">
        <f t="shared" si="9"/>
        <v>1.1900000000000002</v>
      </c>
      <c r="H77" s="46" t="s">
        <v>2524</v>
      </c>
      <c r="I77" s="41">
        <f t="shared" si="7"/>
        <v>1.4386834172331999</v>
      </c>
      <c r="J77" s="20">
        <f t="shared" si="8"/>
        <v>181.68364401454755</v>
      </c>
      <c r="K77" s="20"/>
      <c r="L77" s="46"/>
      <c r="M77"/>
    </row>
    <row r="78" spans="1:13">
      <c r="A78" s="31"/>
      <c r="B78" s="27">
        <v>0.6</v>
      </c>
      <c r="C78" s="27">
        <v>1</v>
      </c>
      <c r="D78" s="20">
        <v>2</v>
      </c>
      <c r="E78" s="36">
        <v>0.04</v>
      </c>
      <c r="F78" s="36">
        <v>1.41</v>
      </c>
      <c r="G78" s="41">
        <f t="shared" si="9"/>
        <v>1.2000000000000002</v>
      </c>
      <c r="H78" s="46" t="s">
        <v>2525</v>
      </c>
      <c r="I78" s="41">
        <f t="shared" si="7"/>
        <v>1.43841898794192</v>
      </c>
      <c r="J78" s="20">
        <f t="shared" si="8"/>
        <v>181.28628725205567</v>
      </c>
      <c r="K78" s="20"/>
      <c r="L78" s="46"/>
      <c r="M78"/>
    </row>
    <row r="79" spans="1:13">
      <c r="A79" s="31"/>
      <c r="B79" s="27">
        <v>0.6</v>
      </c>
      <c r="C79" s="27">
        <v>1</v>
      </c>
      <c r="D79" s="20">
        <v>2</v>
      </c>
      <c r="E79" s="36">
        <v>0.04</v>
      </c>
      <c r="F79" s="36">
        <v>1.41</v>
      </c>
      <c r="G79" s="41">
        <f t="shared" si="9"/>
        <v>1.2100000000000002</v>
      </c>
      <c r="H79" s="41" t="s">
        <v>2533</v>
      </c>
      <c r="I79" s="41">
        <f t="shared" si="7"/>
        <v>1.4381528573853199</v>
      </c>
      <c r="J79" s="20">
        <f t="shared" si="8"/>
        <v>181.19739539492028</v>
      </c>
      <c r="K79" s="20"/>
      <c r="L79" s="46"/>
      <c r="M79"/>
    </row>
    <row r="80" spans="1:13">
      <c r="A80" s="31"/>
      <c r="B80" s="27">
        <v>0.6</v>
      </c>
      <c r="C80" s="27">
        <v>1</v>
      </c>
      <c r="D80" s="20">
        <v>2</v>
      </c>
      <c r="E80" s="36">
        <v>0.04</v>
      </c>
      <c r="F80" s="36">
        <v>1.41</v>
      </c>
      <c r="G80" s="41">
        <f t="shared" si="9"/>
        <v>1.2200000000000002</v>
      </c>
      <c r="H80" s="46" t="s">
        <v>2534</v>
      </c>
      <c r="I80" s="41">
        <f t="shared" si="7"/>
        <v>1.4378855028081301</v>
      </c>
      <c r="J80" s="20">
        <f t="shared" si="8"/>
        <v>181.57890981444325</v>
      </c>
      <c r="K80" s="20"/>
      <c r="L80" s="46"/>
      <c r="M80"/>
    </row>
    <row r="81" spans="1:13">
      <c r="A81" s="31"/>
      <c r="B81" s="27">
        <v>0.6</v>
      </c>
      <c r="C81" s="27">
        <v>1</v>
      </c>
      <c r="D81" s="20">
        <v>2</v>
      </c>
      <c r="E81" s="36">
        <v>0.04</v>
      </c>
      <c r="F81" s="36">
        <v>1.41</v>
      </c>
      <c r="G81" s="41">
        <f t="shared" si="9"/>
        <v>1.2300000000000002</v>
      </c>
      <c r="H81" s="46" t="s">
        <v>2535</v>
      </c>
      <c r="I81" s="41">
        <f t="shared" si="7"/>
        <v>1.4376177190784301</v>
      </c>
      <c r="J81" s="20">
        <f t="shared" si="8"/>
        <v>182.3447020252209</v>
      </c>
      <c r="K81" s="20"/>
      <c r="L81" s="46"/>
      <c r="M81"/>
    </row>
    <row r="82" spans="1:13">
      <c r="A82" s="31"/>
      <c r="B82" s="27">
        <v>0.6</v>
      </c>
      <c r="C82" s="27">
        <v>1</v>
      </c>
      <c r="D82" s="20">
        <v>2</v>
      </c>
      <c r="E82" s="36">
        <v>0.04</v>
      </c>
      <c r="F82" s="36">
        <v>1.41</v>
      </c>
      <c r="G82" s="41">
        <f t="shared" si="9"/>
        <v>1.2400000000000002</v>
      </c>
      <c r="H82" s="46" t="s">
        <v>2532</v>
      </c>
      <c r="I82" s="41">
        <f t="shared" si="7"/>
        <v>1.4373498661664199</v>
      </c>
      <c r="J82" s="20">
        <f t="shared" si="8"/>
        <v>183.09183273664584</v>
      </c>
      <c r="K82" s="20"/>
      <c r="L82" s="46"/>
      <c r="M82"/>
    </row>
    <row r="83" spans="1:13">
      <c r="A83" s="31"/>
      <c r="B83" s="27">
        <v>0.6</v>
      </c>
      <c r="C83" s="27">
        <v>1</v>
      </c>
      <c r="D83" s="20">
        <v>2</v>
      </c>
      <c r="E83" s="36">
        <v>0.04</v>
      </c>
      <c r="F83" s="36">
        <v>1.41</v>
      </c>
      <c r="G83" s="41">
        <f t="shared" si="9"/>
        <v>1.2500000000000002</v>
      </c>
      <c r="H83" s="46" t="s">
        <v>2526</v>
      </c>
      <c r="I83" s="41">
        <f t="shared" si="7"/>
        <v>1.4370814025255401</v>
      </c>
      <c r="J83" s="20">
        <f t="shared" si="8"/>
        <v>183.47402839166296</v>
      </c>
      <c r="K83" s="20"/>
      <c r="L83" s="46"/>
      <c r="M83"/>
    </row>
    <row r="84" spans="1:13">
      <c r="A84" s="31"/>
      <c r="B84" s="27">
        <v>0.6</v>
      </c>
      <c r="C84" s="27">
        <v>1</v>
      </c>
      <c r="D84" s="20">
        <v>2</v>
      </c>
      <c r="E84" s="36">
        <v>0.04</v>
      </c>
      <c r="F84" s="36">
        <v>1.41</v>
      </c>
      <c r="G84" s="41">
        <f t="shared" si="9"/>
        <v>1.2600000000000002</v>
      </c>
      <c r="H84" s="46" t="s">
        <v>2527</v>
      </c>
      <c r="I84" s="41">
        <f t="shared" si="7"/>
        <v>1.4368115398993899</v>
      </c>
      <c r="J84" s="20">
        <f t="shared" si="8"/>
        <v>183.47100455679285</v>
      </c>
      <c r="K84" s="20"/>
      <c r="L84" s="46"/>
      <c r="M84"/>
    </row>
    <row r="85" spans="1:13">
      <c r="A85" s="31"/>
      <c r="B85" s="27">
        <v>0.6</v>
      </c>
      <c r="C85" s="27">
        <v>1</v>
      </c>
      <c r="D85" s="20">
        <v>2</v>
      </c>
      <c r="E85" s="36">
        <v>0.04</v>
      </c>
      <c r="F85" s="36">
        <v>1.41</v>
      </c>
      <c r="G85" s="41">
        <f>G84+0.01</f>
        <v>1.2700000000000002</v>
      </c>
      <c r="H85" s="46" t="s">
        <v>2528</v>
      </c>
      <c r="I85" s="41">
        <f t="shared" si="7"/>
        <v>1.4365398370309801</v>
      </c>
      <c r="J85" s="20">
        <f t="shared" si="8"/>
        <v>183.23368014447317</v>
      </c>
      <c r="K85" s="20"/>
      <c r="L85" s="46"/>
      <c r="M85"/>
    </row>
    <row r="86" spans="1:13">
      <c r="A86" s="31"/>
      <c r="B86" s="27">
        <v>0.6</v>
      </c>
      <c r="C86" s="27">
        <v>1</v>
      </c>
      <c r="D86" s="20">
        <v>2</v>
      </c>
      <c r="E86" s="36">
        <v>0.04</v>
      </c>
      <c r="F86" s="36">
        <v>1.41</v>
      </c>
      <c r="G86" s="41">
        <f>G85+0.01</f>
        <v>1.2800000000000002</v>
      </c>
      <c r="H86" s="46" t="s">
        <v>2529</v>
      </c>
      <c r="I86" s="41">
        <f t="shared" si="7"/>
        <v>1.4362661619715</v>
      </c>
      <c r="J86" s="20">
        <f t="shared" si="8"/>
        <v>182.90076191737197</v>
      </c>
      <c r="K86" s="20"/>
      <c r="L86" s="46"/>
      <c r="M86"/>
    </row>
    <row r="87" spans="1:13">
      <c r="A87" s="31"/>
      <c r="B87" s="27">
        <v>0.6</v>
      </c>
      <c r="C87" s="27">
        <v>1</v>
      </c>
      <c r="D87" s="20">
        <v>2</v>
      </c>
      <c r="E87" s="36">
        <v>0.04</v>
      </c>
      <c r="F87" s="36">
        <v>1.41</v>
      </c>
      <c r="G87" s="41">
        <f t="shared" si="9"/>
        <v>1.2900000000000003</v>
      </c>
      <c r="H87" s="46" t="s">
        <v>2530</v>
      </c>
      <c r="I87" s="41">
        <f t="shared" si="7"/>
        <v>1.4359904983321199</v>
      </c>
      <c r="J87" s="20">
        <f t="shared" si="8"/>
        <v>182.55412686271208</v>
      </c>
      <c r="K87" s="20"/>
      <c r="L87" s="46"/>
      <c r="M87"/>
    </row>
    <row r="88" spans="1:13">
      <c r="A88" s="31"/>
      <c r="B88" s="27">
        <v>0.6</v>
      </c>
      <c r="C88" s="27">
        <v>1</v>
      </c>
      <c r="D88" s="20">
        <v>2</v>
      </c>
      <c r="E88" s="36">
        <v>0.04</v>
      </c>
      <c r="F88" s="36">
        <v>1.41</v>
      </c>
      <c r="G88" s="41">
        <f t="shared" si="9"/>
        <v>1.3000000000000003</v>
      </c>
      <c r="H88" s="46" t="s">
        <v>2531</v>
      </c>
      <c r="I88" s="41">
        <f t="shared" si="7"/>
        <v>1.4357128351284001</v>
      </c>
      <c r="J88" s="20">
        <f t="shared" si="8"/>
        <v>182.23353715317916</v>
      </c>
      <c r="K88" s="20"/>
      <c r="L88" s="46"/>
      <c r="M88"/>
    </row>
    <row r="89" spans="1:13">
      <c r="A89" s="31"/>
      <c r="B89" s="27">
        <v>0.6</v>
      </c>
      <c r="C89" s="27">
        <v>1</v>
      </c>
      <c r="D89" s="20">
        <v>2</v>
      </c>
      <c r="E89" s="36">
        <v>0.04</v>
      </c>
      <c r="F89" s="36">
        <v>1.41</v>
      </c>
      <c r="G89" s="41">
        <v>1.31</v>
      </c>
      <c r="H89" s="46" t="s">
        <v>2541</v>
      </c>
      <c r="I89" s="41">
        <f t="shared" si="7"/>
        <v>1.4354331256731201</v>
      </c>
      <c r="J89" s="20">
        <f t="shared" si="8"/>
        <v>181.95731349664021</v>
      </c>
      <c r="K89" s="20"/>
      <c r="L89" s="46"/>
      <c r="M89"/>
    </row>
    <row r="90" spans="1:13">
      <c r="A90" s="31"/>
      <c r="B90" s="27">
        <v>0.6</v>
      </c>
      <c r="C90" s="27">
        <v>1</v>
      </c>
      <c r="D90" s="20">
        <v>2</v>
      </c>
      <c r="E90" s="36">
        <v>0.04</v>
      </c>
      <c r="F90" s="36">
        <v>1.41</v>
      </c>
      <c r="G90" s="41">
        <v>1.32</v>
      </c>
      <c r="H90" s="46" t="s">
        <v>2542</v>
      </c>
      <c r="I90" s="41">
        <f t="shared" si="7"/>
        <v>1.43515127172316</v>
      </c>
      <c r="J90" s="20">
        <f t="shared" si="8"/>
        <v>181.73797115103685</v>
      </c>
      <c r="K90" s="20"/>
      <c r="L90" s="46"/>
      <c r="M90"/>
    </row>
    <row r="91" spans="1:13">
      <c r="A91" s="31"/>
      <c r="B91" s="27">
        <v>0.6</v>
      </c>
      <c r="C91" s="27">
        <v>1</v>
      </c>
      <c r="D91" s="20">
        <v>2</v>
      </c>
      <c r="E91" s="36">
        <v>0.04</v>
      </c>
      <c r="F91" s="36">
        <v>1.41</v>
      </c>
      <c r="G91" s="41">
        <v>1.33</v>
      </c>
      <c r="H91" s="46" t="s">
        <v>2543</v>
      </c>
      <c r="I91" s="41">
        <f t="shared" si="7"/>
        <v>1.4348671152786101</v>
      </c>
      <c r="J91" s="20">
        <f t="shared" si="8"/>
        <v>181.59612503656305</v>
      </c>
      <c r="K91" s="20"/>
      <c r="L91" s="46"/>
      <c r="M91"/>
    </row>
    <row r="92" spans="1:13">
      <c r="A92" s="31"/>
      <c r="B92" s="27">
        <v>0.6</v>
      </c>
      <c r="C92" s="27">
        <v>1</v>
      </c>
      <c r="D92" s="20">
        <v>2</v>
      </c>
      <c r="E92" s="36">
        <v>0.04</v>
      </c>
      <c r="F92" s="36">
        <v>1.41</v>
      </c>
      <c r="G92" s="46">
        <v>1.34</v>
      </c>
      <c r="H92" s="46" t="s">
        <v>2544</v>
      </c>
      <c r="I92" s="41">
        <f t="shared" si="7"/>
        <v>1.4345804353041101</v>
      </c>
      <c r="J92" s="20">
        <f t="shared" si="8"/>
        <v>181.57760549280576</v>
      </c>
      <c r="K92" s="20"/>
      <c r="L92" s="46"/>
      <c r="M92"/>
    </row>
    <row r="93" spans="1:13">
      <c r="A93" s="31"/>
      <c r="B93" s="27">
        <v>0.6</v>
      </c>
      <c r="C93" s="27">
        <v>1</v>
      </c>
      <c r="D93" s="20">
        <v>2</v>
      </c>
      <c r="E93" s="36">
        <v>0.04</v>
      </c>
      <c r="F93" s="36">
        <v>1.41</v>
      </c>
      <c r="G93" s="46">
        <v>1.35</v>
      </c>
      <c r="H93" s="46" t="s">
        <v>2545</v>
      </c>
      <c r="I93" s="41">
        <f t="shared" si="7"/>
        <v>1.4342909633790999</v>
      </c>
      <c r="J93" s="20">
        <f t="shared" si="8"/>
        <v>181.77777740777603</v>
      </c>
      <c r="K93" s="20"/>
      <c r="L93" s="46"/>
      <c r="M93"/>
    </row>
    <row r="94" spans="1:13">
      <c r="A94" s="31"/>
      <c r="B94" s="27">
        <v>0.6</v>
      </c>
      <c r="C94" s="27">
        <v>1</v>
      </c>
      <c r="D94" s="20">
        <v>2</v>
      </c>
      <c r="E94" s="36">
        <v>0.04</v>
      </c>
      <c r="F94" s="36">
        <v>1.41</v>
      </c>
      <c r="G94" s="65">
        <v>1.6</v>
      </c>
      <c r="H94" s="46" t="s">
        <v>3820</v>
      </c>
      <c r="I94" s="41">
        <f t="shared" ref="I94:I103" si="10">IMREAL(H94)</f>
        <v>1.4265777202435801</v>
      </c>
      <c r="J94" s="20">
        <f t="shared" ref="J94:J103" si="11">-8.686*2*3.1416*IMAGINARY(H94)*10000/G94</f>
        <v>315.93315697286056</v>
      </c>
      <c r="K94" s="20"/>
      <c r="L94" s="46"/>
      <c r="M94"/>
    </row>
    <row r="95" spans="1:13">
      <c r="A95" s="31"/>
      <c r="B95" s="27">
        <v>0.6</v>
      </c>
      <c r="C95" s="27">
        <v>1</v>
      </c>
      <c r="D95" s="20">
        <v>2</v>
      </c>
      <c r="E95" s="36">
        <v>0.04</v>
      </c>
      <c r="F95" s="36">
        <v>1.41</v>
      </c>
      <c r="G95" s="65">
        <f>G94+0.01</f>
        <v>1.61</v>
      </c>
      <c r="H95" s="46" t="s">
        <v>3821</v>
      </c>
      <c r="I95" s="41">
        <f t="shared" si="10"/>
        <v>1.4262506130014101</v>
      </c>
      <c r="J95" s="20">
        <f t="shared" si="11"/>
        <v>326.34422656819561</v>
      </c>
      <c r="K95" s="20"/>
      <c r="L95" s="46"/>
      <c r="M95"/>
    </row>
    <row r="96" spans="1:13">
      <c r="A96" s="31"/>
      <c r="B96" s="27">
        <v>0.6</v>
      </c>
      <c r="C96" s="27">
        <v>1</v>
      </c>
      <c r="D96" s="20">
        <v>2</v>
      </c>
      <c r="E96" s="36">
        <v>0.04</v>
      </c>
      <c r="F96" s="36">
        <v>1.41</v>
      </c>
      <c r="G96" s="65">
        <f t="shared" ref="G96:G103" si="12">G95+0.01</f>
        <v>1.62</v>
      </c>
      <c r="H96" s="46" t="s">
        <v>3822</v>
      </c>
      <c r="I96" s="41">
        <f t="shared" si="10"/>
        <v>1.4259230013592801</v>
      </c>
      <c r="J96" s="20">
        <f t="shared" si="11"/>
        <v>337.52333060733719</v>
      </c>
      <c r="K96" s="20"/>
      <c r="L96" s="46"/>
      <c r="M96"/>
    </row>
    <row r="97" spans="1:13">
      <c r="A97" s="31"/>
      <c r="B97" s="27">
        <v>0.6</v>
      </c>
      <c r="C97" s="27">
        <v>1</v>
      </c>
      <c r="D97" s="20">
        <v>2</v>
      </c>
      <c r="E97" s="36">
        <v>0.04</v>
      </c>
      <c r="F97" s="36">
        <v>1.41</v>
      </c>
      <c r="G97" s="65">
        <f t="shared" si="12"/>
        <v>1.6300000000000001</v>
      </c>
      <c r="H97" s="46" t="s">
        <v>3823</v>
      </c>
      <c r="I97" s="41">
        <f t="shared" si="10"/>
        <v>1.4255952319392799</v>
      </c>
      <c r="J97" s="20">
        <f t="shared" si="11"/>
        <v>349.54248359598472</v>
      </c>
      <c r="K97" s="20"/>
      <c r="L97" s="46"/>
      <c r="M97"/>
    </row>
    <row r="98" spans="1:13">
      <c r="A98" s="31"/>
      <c r="B98" s="27">
        <v>0.6</v>
      </c>
      <c r="C98" s="27">
        <v>1</v>
      </c>
      <c r="D98" s="20">
        <v>2</v>
      </c>
      <c r="E98" s="36">
        <v>0.04</v>
      </c>
      <c r="F98" s="36">
        <v>1.41</v>
      </c>
      <c r="G98" s="65">
        <f t="shared" si="12"/>
        <v>1.6400000000000001</v>
      </c>
      <c r="H98" s="46" t="s">
        <v>3824</v>
      </c>
      <c r="I98" s="41">
        <f t="shared" si="10"/>
        <v>1.42526775863747</v>
      </c>
      <c r="J98" s="20">
        <f t="shared" si="11"/>
        <v>362.48463262774135</v>
      </c>
      <c r="K98" s="20"/>
      <c r="L98" s="46"/>
      <c r="M98"/>
    </row>
    <row r="99" spans="1:13">
      <c r="A99" s="31"/>
      <c r="B99" s="27">
        <v>0.6</v>
      </c>
      <c r="C99" s="27">
        <v>1</v>
      </c>
      <c r="D99" s="20">
        <v>2</v>
      </c>
      <c r="E99" s="36">
        <v>0.04</v>
      </c>
      <c r="F99" s="36">
        <v>1.41</v>
      </c>
      <c r="G99" s="65">
        <f t="shared" si="12"/>
        <v>1.6500000000000001</v>
      </c>
      <c r="H99" s="46" t="s">
        <v>3825</v>
      </c>
      <c r="I99" s="41">
        <f t="shared" si="10"/>
        <v>1.4249411908729701</v>
      </c>
      <c r="J99" s="20">
        <f t="shared" si="11"/>
        <v>376.44288958481445</v>
      </c>
      <c r="K99" s="20"/>
      <c r="L99" s="46"/>
      <c r="M99"/>
    </row>
    <row r="100" spans="1:13">
      <c r="A100" s="31"/>
      <c r="B100" s="27">
        <v>0.6</v>
      </c>
      <c r="C100" s="27">
        <v>1</v>
      </c>
      <c r="D100" s="20">
        <v>2</v>
      </c>
      <c r="E100" s="36">
        <v>0.04</v>
      </c>
      <c r="F100" s="36">
        <v>1.41</v>
      </c>
      <c r="G100" s="65">
        <f t="shared" si="12"/>
        <v>1.6600000000000001</v>
      </c>
      <c r="H100" s="46" t="s">
        <v>3826</v>
      </c>
      <c r="I100" s="41">
        <f t="shared" si="10"/>
        <v>1.42461636651338</v>
      </c>
      <c r="J100" s="20">
        <f t="shared" si="11"/>
        <v>391.51573303149235</v>
      </c>
      <c r="K100" s="20"/>
      <c r="L100" s="46"/>
      <c r="M100"/>
    </row>
    <row r="101" spans="1:13">
      <c r="A101" s="31"/>
      <c r="B101" s="27">
        <v>0.6</v>
      </c>
      <c r="C101" s="27">
        <v>1</v>
      </c>
      <c r="D101" s="20">
        <v>2</v>
      </c>
      <c r="E101" s="36">
        <v>0.04</v>
      </c>
      <c r="F101" s="36">
        <v>1.41</v>
      </c>
      <c r="G101" s="65">
        <f t="shared" si="12"/>
        <v>1.6700000000000002</v>
      </c>
      <c r="H101" s="46" t="s">
        <v>3827</v>
      </c>
      <c r="I101" s="41">
        <f t="shared" si="10"/>
        <v>1.42429446256091</v>
      </c>
      <c r="J101" s="20">
        <f t="shared" si="11"/>
        <v>407.79277484899427</v>
      </c>
      <c r="K101" s="20"/>
      <c r="L101" s="46"/>
      <c r="M101"/>
    </row>
    <row r="102" spans="1:13">
      <c r="A102" s="31"/>
      <c r="B102" s="27">
        <v>0.6</v>
      </c>
      <c r="C102" s="27">
        <v>1</v>
      </c>
      <c r="D102" s="20">
        <v>2</v>
      </c>
      <c r="E102" s="36">
        <v>0.04</v>
      </c>
      <c r="F102" s="36">
        <v>1.41</v>
      </c>
      <c r="G102" s="65">
        <f t="shared" si="12"/>
        <v>1.6800000000000002</v>
      </c>
      <c r="H102" s="46" t="s">
        <v>3828</v>
      </c>
      <c r="I102" s="41">
        <f t="shared" si="10"/>
        <v>1.42397715994805</v>
      </c>
      <c r="J102" s="20">
        <f t="shared" si="11"/>
        <v>425.3185365500608</v>
      </c>
      <c r="K102" s="20"/>
      <c r="L102" s="46"/>
      <c r="M102"/>
    </row>
    <row r="103" spans="1:13">
      <c r="A103" s="31"/>
      <c r="B103" s="27">
        <v>0.6</v>
      </c>
      <c r="C103" s="27">
        <v>1</v>
      </c>
      <c r="D103" s="20">
        <v>2</v>
      </c>
      <c r="E103" s="36">
        <v>0.04</v>
      </c>
      <c r="F103" s="36">
        <v>1.41</v>
      </c>
      <c r="G103" s="65">
        <f t="shared" si="12"/>
        <v>1.6900000000000002</v>
      </c>
      <c r="H103" s="46" t="s">
        <v>3829</v>
      </c>
      <c r="I103" s="41">
        <f t="shared" si="10"/>
        <v>1.4236668668977699</v>
      </c>
      <c r="J103" s="20">
        <f t="shared" si="11"/>
        <v>444.00528699788214</v>
      </c>
      <c r="K103" s="20"/>
      <c r="L103" s="46"/>
      <c r="M103"/>
    </row>
    <row r="104" spans="1:13">
      <c r="A104" s="31"/>
      <c r="B104" s="27">
        <v>0.6</v>
      </c>
      <c r="C104" s="27">
        <v>1</v>
      </c>
      <c r="D104" s="20">
        <v>2</v>
      </c>
      <c r="E104" s="36">
        <v>0.04</v>
      </c>
      <c r="F104" s="36">
        <v>1.41</v>
      </c>
      <c r="G104" s="65">
        <f>1.7</f>
        <v>1.7</v>
      </c>
      <c r="H104" s="31" t="s">
        <v>3830</v>
      </c>
      <c r="I104" s="41">
        <f t="shared" ref="I104:I124" si="13">IMREAL(H104)</f>
        <v>1.4233669173994901</v>
      </c>
      <c r="J104" s="20">
        <f t="shared" ref="J104:J124" si="14">-8.686*2*3.1416*IMAGINARY(H104)*10000/G104</f>
        <v>463.43376769937612</v>
      </c>
      <c r="K104" s="20"/>
      <c r="L104" s="46"/>
      <c r="M104"/>
    </row>
    <row r="105" spans="1:13">
      <c r="A105" s="31"/>
      <c r="B105" s="27">
        <v>0.6</v>
      </c>
      <c r="C105" s="27">
        <v>1</v>
      </c>
      <c r="D105" s="20">
        <v>2</v>
      </c>
      <c r="E105" s="36">
        <v>0.04</v>
      </c>
      <c r="F105" s="36">
        <v>1.41</v>
      </c>
      <c r="G105" s="65">
        <f>G104+0.01</f>
        <v>1.71</v>
      </c>
      <c r="H105" s="31" t="s">
        <v>3710</v>
      </c>
      <c r="I105" s="41">
        <f t="shared" si="13"/>
        <v>1.4230812989719901</v>
      </c>
      <c r="J105" s="20">
        <f t="shared" si="14"/>
        <v>482.45603145581674</v>
      </c>
      <c r="K105" s="20"/>
      <c r="L105" s="46"/>
      <c r="M105"/>
    </row>
    <row r="106" spans="1:13">
      <c r="A106" s="31"/>
      <c r="B106" s="27">
        <v>0.6</v>
      </c>
      <c r="C106" s="27">
        <v>1</v>
      </c>
      <c r="D106" s="20">
        <v>2</v>
      </c>
      <c r="E106" s="36">
        <v>0.04</v>
      </c>
      <c r="F106" s="36">
        <v>1.41</v>
      </c>
      <c r="G106" s="65">
        <f t="shared" ref="G106:G124" si="15">G105+0.01</f>
        <v>1.72</v>
      </c>
      <c r="H106" s="31" t="s">
        <v>3711</v>
      </c>
      <c r="I106" s="41">
        <f t="shared" si="13"/>
        <v>1.42281261280782</v>
      </c>
      <c r="J106" s="20">
        <f t="shared" si="14"/>
        <v>498.71415302492983</v>
      </c>
      <c r="K106" s="20"/>
      <c r="L106" s="46"/>
      <c r="M106"/>
    </row>
    <row r="107" spans="1:13">
      <c r="A107" s="31"/>
      <c r="B107" s="27">
        <v>0.6</v>
      </c>
      <c r="C107" s="27">
        <v>1</v>
      </c>
      <c r="D107" s="20">
        <v>2</v>
      </c>
      <c r="E107" s="36">
        <v>0.04</v>
      </c>
      <c r="F107" s="36">
        <v>1.41</v>
      </c>
      <c r="G107" s="65">
        <f t="shared" si="15"/>
        <v>1.73</v>
      </c>
      <c r="H107" s="31" t="s">
        <v>3712</v>
      </c>
      <c r="I107" s="41">
        <f t="shared" si="13"/>
        <v>1.42255748300504</v>
      </c>
      <c r="J107" s="20">
        <f t="shared" si="14"/>
        <v>509.06169234106812</v>
      </c>
      <c r="K107" s="20"/>
      <c r="L107" s="46"/>
      <c r="M107"/>
    </row>
    <row r="108" spans="1:13">
      <c r="A108" s="31"/>
      <c r="B108" s="111">
        <v>0.6</v>
      </c>
      <c r="C108" s="111">
        <v>1</v>
      </c>
      <c r="D108" s="107">
        <v>2</v>
      </c>
      <c r="E108" s="115">
        <v>0.04</v>
      </c>
      <c r="F108" s="115">
        <v>1.41</v>
      </c>
      <c r="G108" s="117">
        <f t="shared" si="15"/>
        <v>1.74</v>
      </c>
      <c r="H108" s="116" t="s">
        <v>3713</v>
      </c>
      <c r="I108" s="106">
        <f t="shared" si="13"/>
        <v>1.42230517813579</v>
      </c>
      <c r="J108" s="107">
        <f t="shared" si="14"/>
        <v>511.83691881411511</v>
      </c>
      <c r="K108" s="20"/>
      <c r="L108" s="46"/>
      <c r="M108"/>
    </row>
    <row r="109" spans="1:13">
      <c r="A109" s="31"/>
      <c r="B109" s="27">
        <v>0.6</v>
      </c>
      <c r="C109" s="27">
        <v>1</v>
      </c>
      <c r="D109" s="20">
        <v>2</v>
      </c>
      <c r="E109" s="36">
        <v>0.04</v>
      </c>
      <c r="F109" s="36">
        <v>1.41</v>
      </c>
      <c r="G109" s="65">
        <f t="shared" si="15"/>
        <v>1.75</v>
      </c>
      <c r="H109" s="31" t="s">
        <v>3714</v>
      </c>
      <c r="I109" s="41">
        <f t="shared" si="13"/>
        <v>1.42204512364196</v>
      </c>
      <c r="J109" s="20">
        <f t="shared" si="14"/>
        <v>508.16608083523187</v>
      </c>
      <c r="K109" s="20"/>
      <c r="L109" s="46"/>
      <c r="M109"/>
    </row>
    <row r="110" spans="1:13">
      <c r="A110" s="31"/>
      <c r="B110" s="27">
        <v>0.6</v>
      </c>
      <c r="C110" s="27">
        <v>1</v>
      </c>
      <c r="D110" s="20">
        <v>2</v>
      </c>
      <c r="E110" s="36">
        <v>0.04</v>
      </c>
      <c r="F110" s="36">
        <v>1.41</v>
      </c>
      <c r="G110" s="65">
        <f t="shared" si="15"/>
        <v>1.76</v>
      </c>
      <c r="H110" s="31" t="s">
        <v>3715</v>
      </c>
      <c r="I110" s="41">
        <f t="shared" si="13"/>
        <v>1.4217726293667301</v>
      </c>
      <c r="J110" s="20">
        <f t="shared" si="14"/>
        <v>500.2974343394655</v>
      </c>
      <c r="K110" s="20"/>
      <c r="L110" s="46"/>
      <c r="M110"/>
    </row>
    <row r="111" spans="1:13">
      <c r="A111" s="31"/>
      <c r="B111" s="27">
        <v>0.6</v>
      </c>
      <c r="C111" s="27">
        <v>1</v>
      </c>
      <c r="D111" s="20">
        <v>2</v>
      </c>
      <c r="E111" s="36">
        <v>0.04</v>
      </c>
      <c r="F111" s="36">
        <v>1.41</v>
      </c>
      <c r="G111" s="65">
        <f t="shared" si="15"/>
        <v>1.77</v>
      </c>
      <c r="H111" s="31" t="s">
        <v>3716</v>
      </c>
      <c r="I111" s="41">
        <f t="shared" si="13"/>
        <v>1.4214873024415999</v>
      </c>
      <c r="J111" s="20">
        <f t="shared" si="14"/>
        <v>490.04453827168624</v>
      </c>
      <c r="K111" s="20"/>
      <c r="L111" s="46"/>
      <c r="M111"/>
    </row>
    <row r="112" spans="1:13">
      <c r="A112" s="31"/>
      <c r="B112" s="27">
        <v>0.6</v>
      </c>
      <c r="C112" s="27">
        <v>1</v>
      </c>
      <c r="D112" s="20">
        <v>2</v>
      </c>
      <c r="E112" s="36">
        <v>0.04</v>
      </c>
      <c r="F112" s="36">
        <v>1.41</v>
      </c>
      <c r="G112" s="65">
        <f t="shared" si="15"/>
        <v>1.78</v>
      </c>
      <c r="H112" s="31" t="s">
        <v>3717</v>
      </c>
      <c r="I112" s="41">
        <f t="shared" si="13"/>
        <v>1.42119029478685</v>
      </c>
      <c r="J112" s="20">
        <f t="shared" si="14"/>
        <v>478.5420080077476</v>
      </c>
      <c r="K112" s="20"/>
      <c r="L112" s="46"/>
      <c r="M112"/>
    </row>
    <row r="113" spans="1:13">
      <c r="A113" s="45"/>
      <c r="B113" s="27">
        <v>0.6</v>
      </c>
      <c r="C113" s="27">
        <v>1</v>
      </c>
      <c r="D113" s="20">
        <v>2</v>
      </c>
      <c r="E113" s="36">
        <v>0.04</v>
      </c>
      <c r="F113" s="36">
        <v>1.41</v>
      </c>
      <c r="G113" s="65">
        <f t="shared" si="15"/>
        <v>1.79</v>
      </c>
      <c r="H113" s="31" t="s">
        <v>3718</v>
      </c>
      <c r="I113" s="41">
        <f t="shared" si="13"/>
        <v>1.4208829992686201</v>
      </c>
      <c r="J113" s="20">
        <f t="shared" si="14"/>
        <v>466.45590630792816</v>
      </c>
      <c r="K113" s="20"/>
      <c r="L113" s="46"/>
      <c r="M113"/>
    </row>
    <row r="114" spans="1:13">
      <c r="A114" s="45"/>
      <c r="B114" s="27">
        <v>0.6</v>
      </c>
      <c r="C114" s="27">
        <v>1</v>
      </c>
      <c r="D114" s="20">
        <v>2</v>
      </c>
      <c r="E114" s="36">
        <v>0.04</v>
      </c>
      <c r="F114" s="36">
        <v>1.41</v>
      </c>
      <c r="G114" s="65">
        <f t="shared" si="15"/>
        <v>1.8</v>
      </c>
      <c r="H114" s="31" t="s">
        <v>3719</v>
      </c>
      <c r="I114" s="41">
        <f t="shared" si="13"/>
        <v>1.42056665754168</v>
      </c>
      <c r="J114" s="20">
        <f t="shared" si="14"/>
        <v>454.1807200960269</v>
      </c>
      <c r="K114" s="20"/>
      <c r="L114" s="46"/>
      <c r="M114"/>
    </row>
    <row r="115" spans="1:13">
      <c r="A115" s="45"/>
      <c r="B115" s="27">
        <v>0.6</v>
      </c>
      <c r="C115" s="27">
        <v>1</v>
      </c>
      <c r="D115" s="20">
        <v>2</v>
      </c>
      <c r="E115" s="36">
        <v>0.04</v>
      </c>
      <c r="F115" s="36">
        <v>1.41</v>
      </c>
      <c r="G115" s="65">
        <f t="shared" si="15"/>
        <v>1.81</v>
      </c>
      <c r="H115" s="31" t="s">
        <v>3831</v>
      </c>
      <c r="I115" s="41">
        <f t="shared" si="13"/>
        <v>1.42024229647461</v>
      </c>
      <c r="J115" s="20">
        <f t="shared" si="14"/>
        <v>441.95812093883785</v>
      </c>
      <c r="K115" s="20"/>
      <c r="L115" s="46"/>
      <c r="M115"/>
    </row>
    <row r="116" spans="1:13">
      <c r="A116" s="45"/>
      <c r="B116" s="27">
        <v>0.6</v>
      </c>
      <c r="C116" s="27">
        <v>1</v>
      </c>
      <c r="D116" s="20">
        <v>2</v>
      </c>
      <c r="E116" s="36">
        <v>0.04</v>
      </c>
      <c r="F116" s="36">
        <v>1.41</v>
      </c>
      <c r="G116" s="65">
        <f t="shared" si="15"/>
        <v>1.82</v>
      </c>
      <c r="H116" s="31" t="s">
        <v>3832</v>
      </c>
      <c r="I116" s="41">
        <f t="shared" si="13"/>
        <v>1.41991075479817</v>
      </c>
      <c r="J116" s="20">
        <f t="shared" si="14"/>
        <v>429.94180264123833</v>
      </c>
      <c r="K116" s="20"/>
      <c r="L116" s="46"/>
      <c r="M116"/>
    </row>
    <row r="117" spans="1:13">
      <c r="A117" s="45"/>
      <c r="B117" s="27">
        <v>0.6</v>
      </c>
      <c r="C117" s="27">
        <v>1</v>
      </c>
      <c r="D117" s="20">
        <v>2</v>
      </c>
      <c r="E117" s="36">
        <v>0.04</v>
      </c>
      <c r="F117" s="36">
        <v>1.41</v>
      </c>
      <c r="G117" s="65">
        <f t="shared" si="15"/>
        <v>1.83</v>
      </c>
      <c r="H117" s="31" t="s">
        <v>3833</v>
      </c>
      <c r="I117" s="41">
        <f t="shared" si="13"/>
        <v>1.4195727241622</v>
      </c>
      <c r="J117" s="20">
        <f t="shared" si="14"/>
        <v>418.23241721770728</v>
      </c>
      <c r="K117" s="20"/>
      <c r="L117" s="46"/>
      <c r="M117"/>
    </row>
    <row r="118" spans="1:13">
      <c r="A118" s="45"/>
      <c r="B118" s="27">
        <v>0.6</v>
      </c>
      <c r="C118" s="27">
        <v>1</v>
      </c>
      <c r="D118" s="20">
        <v>2</v>
      </c>
      <c r="E118" s="36">
        <v>0.04</v>
      </c>
      <c r="F118" s="36">
        <v>1.41</v>
      </c>
      <c r="G118" s="65">
        <f t="shared" si="15"/>
        <v>1.84</v>
      </c>
      <c r="H118" s="31" t="s">
        <v>3834</v>
      </c>
      <c r="I118" s="41">
        <f t="shared" si="13"/>
        <v>1.4192287844422</v>
      </c>
      <c r="J118" s="20">
        <f t="shared" si="14"/>
        <v>406.89676211923029</v>
      </c>
      <c r="K118" s="20"/>
      <c r="L118" s="46"/>
      <c r="M118"/>
    </row>
    <row r="119" spans="1:13">
      <c r="A119" s="45"/>
      <c r="B119" s="27">
        <v>0.6</v>
      </c>
      <c r="C119" s="27">
        <v>1</v>
      </c>
      <c r="D119" s="20">
        <v>2</v>
      </c>
      <c r="E119" s="36">
        <v>0.04</v>
      </c>
      <c r="F119" s="36">
        <v>1.41</v>
      </c>
      <c r="G119" s="65">
        <f t="shared" si="15"/>
        <v>1.85</v>
      </c>
      <c r="H119" s="31" t="s">
        <v>3835</v>
      </c>
      <c r="I119" s="41">
        <f t="shared" si="13"/>
        <v>1.4188794300815799</v>
      </c>
      <c r="J119" s="20">
        <f t="shared" si="14"/>
        <v>395.97871767743948</v>
      </c>
      <c r="K119" s="20"/>
      <c r="L119" s="46"/>
      <c r="M119"/>
    </row>
    <row r="120" spans="1:13">
      <c r="A120" s="45"/>
      <c r="B120" s="27">
        <v>0.6</v>
      </c>
      <c r="C120" s="27">
        <v>1</v>
      </c>
      <c r="D120" s="20">
        <v>2</v>
      </c>
      <c r="E120" s="36">
        <v>0.04</v>
      </c>
      <c r="F120" s="36">
        <v>1.41</v>
      </c>
      <c r="G120" s="65">
        <f t="shared" si="15"/>
        <v>1.86</v>
      </c>
      <c r="H120" s="31" t="s">
        <v>3836</v>
      </c>
      <c r="I120" s="41">
        <f t="shared" si="13"/>
        <v>1.4185250887715899</v>
      </c>
      <c r="J120" s="20">
        <f t="shared" si="14"/>
        <v>385.50581661137289</v>
      </c>
      <c r="K120" s="20"/>
      <c r="L120" s="46"/>
      <c r="M120"/>
    </row>
    <row r="121" spans="1:13">
      <c r="A121" s="45"/>
      <c r="B121" s="27">
        <v>0.6</v>
      </c>
      <c r="C121" s="27">
        <v>1</v>
      </c>
      <c r="D121" s="20">
        <v>2</v>
      </c>
      <c r="E121" s="36">
        <v>0.04</v>
      </c>
      <c r="F121" s="36">
        <v>1.41</v>
      </c>
      <c r="G121" s="65">
        <f t="shared" si="15"/>
        <v>1.87</v>
      </c>
      <c r="H121" s="31" t="s">
        <v>3837</v>
      </c>
      <c r="I121" s="41">
        <f t="shared" si="13"/>
        <v>1.4181661345187699</v>
      </c>
      <c r="J121" s="20">
        <f t="shared" si="14"/>
        <v>375.4934536061358</v>
      </c>
      <c r="K121" s="20"/>
      <c r="L121" s="46"/>
      <c r="M121"/>
    </row>
    <row r="122" spans="1:13">
      <c r="A122" s="45"/>
      <c r="B122" s="27">
        <v>0.6</v>
      </c>
      <c r="C122" s="27">
        <v>1</v>
      </c>
      <c r="D122" s="20">
        <v>2</v>
      </c>
      <c r="E122" s="36">
        <v>0.04</v>
      </c>
      <c r="F122" s="36">
        <v>1.41</v>
      </c>
      <c r="G122" s="65">
        <f t="shared" si="15"/>
        <v>1.8800000000000001</v>
      </c>
      <c r="H122" s="31" t="s">
        <v>3838</v>
      </c>
      <c r="I122" s="41">
        <f t="shared" si="13"/>
        <v>1.41780289686751</v>
      </c>
      <c r="J122" s="20">
        <f t="shared" si="14"/>
        <v>365.9477780154192</v>
      </c>
      <c r="K122" s="20"/>
      <c r="L122" s="46"/>
      <c r="M122"/>
    </row>
    <row r="123" spans="1:13">
      <c r="A123" s="45"/>
      <c r="B123" s="27">
        <v>0.6</v>
      </c>
      <c r="C123" s="27">
        <v>1</v>
      </c>
      <c r="D123" s="20">
        <v>2</v>
      </c>
      <c r="E123" s="36">
        <v>0.04</v>
      </c>
      <c r="F123" s="36">
        <v>1.41</v>
      </c>
      <c r="G123" s="65">
        <f t="shared" si="15"/>
        <v>1.8900000000000001</v>
      </c>
      <c r="H123" s="31" t="s">
        <v>3839</v>
      </c>
      <c r="I123" s="41">
        <f t="shared" si="13"/>
        <v>1.4174356675779001</v>
      </c>
      <c r="J123" s="20">
        <f t="shared" si="14"/>
        <v>356.86781426973869</v>
      </c>
      <c r="K123" s="20"/>
      <c r="L123" s="46"/>
      <c r="M123"/>
    </row>
    <row r="124" spans="1:13">
      <c r="A124" s="45"/>
      <c r="B124" s="27">
        <v>0.6</v>
      </c>
      <c r="C124" s="27">
        <v>1</v>
      </c>
      <c r="D124" s="20">
        <v>2</v>
      </c>
      <c r="E124" s="36">
        <v>0.04</v>
      </c>
      <c r="F124" s="36">
        <v>1.41</v>
      </c>
      <c r="G124" s="65">
        <f t="shared" si="15"/>
        <v>1.9000000000000001</v>
      </c>
      <c r="H124" s="31" t="s">
        <v>3840</v>
      </c>
      <c r="I124" s="41">
        <f t="shared" si="13"/>
        <v>1.41706470564737</v>
      </c>
      <c r="J124" s="20">
        <f t="shared" si="14"/>
        <v>348.24709681812959</v>
      </c>
      <c r="K124" s="20"/>
      <c r="L124" s="46"/>
      <c r="M124"/>
    </row>
    <row r="125" spans="1:13" s="22" customFormat="1">
      <c r="A125" s="43">
        <v>1</v>
      </c>
      <c r="B125" s="11">
        <v>0.6</v>
      </c>
      <c r="C125" s="11">
        <v>1</v>
      </c>
      <c r="D125" s="4">
        <v>2</v>
      </c>
      <c r="E125" s="5">
        <v>0.05</v>
      </c>
      <c r="F125" s="5">
        <v>1.41</v>
      </c>
      <c r="G125" s="4">
        <v>0.8</v>
      </c>
      <c r="H125" s="44" t="s">
        <v>3746</v>
      </c>
      <c r="I125" s="40">
        <f>IMREAL(H125)</f>
        <v>1.44890043489371</v>
      </c>
      <c r="J125" s="4">
        <f>-8.686*2*3.1416*IMAGINARY(H125)*10000/G125</f>
        <v>7.3815121351337893</v>
      </c>
      <c r="K125" s="4"/>
      <c r="L125" s="44"/>
    </row>
    <row r="126" spans="1:13">
      <c r="A126" s="45"/>
      <c r="B126" s="27">
        <v>0.6</v>
      </c>
      <c r="C126" s="27">
        <v>1</v>
      </c>
      <c r="D126" s="20">
        <v>2</v>
      </c>
      <c r="E126" s="36">
        <v>0.05</v>
      </c>
      <c r="F126" s="36">
        <v>1.41</v>
      </c>
      <c r="G126" s="41">
        <v>0.81</v>
      </c>
      <c r="H126" s="46" t="s">
        <v>3747</v>
      </c>
      <c r="I126" s="41">
        <f t="shared" ref="I126:I140" si="16">IMREAL(H126)</f>
        <v>1.44861812720501</v>
      </c>
      <c r="J126" s="20">
        <f t="shared" ref="J126:J140" si="17">-8.686*2*3.1416*IMAGINARY(H126)*10000/G126</f>
        <v>8.2352910954952119</v>
      </c>
      <c r="K126" s="20"/>
      <c r="L126" s="46"/>
      <c r="M126"/>
    </row>
    <row r="127" spans="1:13">
      <c r="A127" s="45"/>
      <c r="B127" s="27">
        <v>0.6</v>
      </c>
      <c r="C127" s="27">
        <v>1</v>
      </c>
      <c r="D127" s="20">
        <v>2</v>
      </c>
      <c r="E127" s="36">
        <v>0.05</v>
      </c>
      <c r="F127" s="36">
        <v>1.41</v>
      </c>
      <c r="G127" s="41">
        <v>0.82</v>
      </c>
      <c r="H127" s="46" t="s">
        <v>3748</v>
      </c>
      <c r="I127" s="41">
        <f t="shared" si="16"/>
        <v>1.4483368419431999</v>
      </c>
      <c r="J127" s="20">
        <f t="shared" si="17"/>
        <v>10.185281942684885</v>
      </c>
      <c r="K127" s="20"/>
      <c r="L127" s="46"/>
      <c r="M127"/>
    </row>
    <row r="128" spans="1:13">
      <c r="A128" s="45"/>
      <c r="B128" s="27">
        <v>0.6</v>
      </c>
      <c r="C128" s="27">
        <v>1</v>
      </c>
      <c r="D128" s="20">
        <v>2</v>
      </c>
      <c r="E128" s="36">
        <v>0.05</v>
      </c>
      <c r="F128" s="36">
        <v>1.41</v>
      </c>
      <c r="G128" s="41">
        <f>G127+0.01</f>
        <v>0.83</v>
      </c>
      <c r="H128" s="46" t="s">
        <v>3749</v>
      </c>
      <c r="I128" s="41">
        <f t="shared" si="16"/>
        <v>1.44805667682288</v>
      </c>
      <c r="J128" s="20">
        <f t="shared" si="17"/>
        <v>14.098236159574983</v>
      </c>
      <c r="K128" s="20"/>
      <c r="L128" s="46"/>
      <c r="M128"/>
    </row>
    <row r="129" spans="1:13">
      <c r="A129" s="31"/>
      <c r="B129" s="27">
        <v>0.6</v>
      </c>
      <c r="C129" s="27">
        <v>1</v>
      </c>
      <c r="D129" s="20">
        <v>2</v>
      </c>
      <c r="E129" s="36">
        <v>0.05</v>
      </c>
      <c r="F129" s="36">
        <v>1.41</v>
      </c>
      <c r="G129" s="41">
        <f t="shared" ref="G129:G137" si="18">G128+0.01</f>
        <v>0.84</v>
      </c>
      <c r="H129" s="46" t="s">
        <v>3750</v>
      </c>
      <c r="I129" s="41">
        <f t="shared" si="16"/>
        <v>1.44777962678039</v>
      </c>
      <c r="J129" s="20">
        <f t="shared" si="17"/>
        <v>22.180895084489265</v>
      </c>
      <c r="K129" s="20"/>
      <c r="L129" s="46"/>
      <c r="M129"/>
    </row>
    <row r="130" spans="1:13">
      <c r="A130" s="31"/>
      <c r="B130" s="27">
        <v>0.6</v>
      </c>
      <c r="C130" s="27">
        <v>1</v>
      </c>
      <c r="D130" s="20">
        <v>2</v>
      </c>
      <c r="E130" s="36">
        <v>0.05</v>
      </c>
      <c r="F130" s="36">
        <v>1.41</v>
      </c>
      <c r="G130" s="41">
        <f t="shared" si="18"/>
        <v>0.85</v>
      </c>
      <c r="H130" s="46" t="s">
        <v>3751</v>
      </c>
      <c r="I130" s="41">
        <f t="shared" si="16"/>
        <v>1.4475180598973201</v>
      </c>
      <c r="J130" s="20">
        <f t="shared" si="17"/>
        <v>34.077195661688329</v>
      </c>
      <c r="K130" s="20"/>
      <c r="L130" s="46"/>
      <c r="M130"/>
    </row>
    <row r="131" spans="1:13">
      <c r="A131" s="31"/>
      <c r="B131" s="27">
        <v>0.6</v>
      </c>
      <c r="C131" s="27">
        <v>1</v>
      </c>
      <c r="D131" s="20">
        <v>2</v>
      </c>
      <c r="E131" s="36">
        <v>0.05</v>
      </c>
      <c r="F131" s="36">
        <v>1.41</v>
      </c>
      <c r="G131" s="41">
        <f t="shared" si="18"/>
        <v>0.86</v>
      </c>
      <c r="H131" s="46" t="s">
        <v>3752</v>
      </c>
      <c r="I131" s="41">
        <f t="shared" si="16"/>
        <v>1.4472694015885801</v>
      </c>
      <c r="J131" s="20">
        <f t="shared" si="17"/>
        <v>32.182157053189933</v>
      </c>
      <c r="K131" s="20"/>
      <c r="L131" s="46"/>
      <c r="M131"/>
    </row>
    <row r="132" spans="1:13">
      <c r="A132" s="31"/>
      <c r="B132" s="27">
        <v>0.6</v>
      </c>
      <c r="C132" s="27">
        <v>1</v>
      </c>
      <c r="D132" s="20">
        <v>2</v>
      </c>
      <c r="E132" s="36">
        <v>0.05</v>
      </c>
      <c r="F132" s="36">
        <v>1.41</v>
      </c>
      <c r="G132" s="41">
        <f t="shared" si="18"/>
        <v>0.87</v>
      </c>
      <c r="H132" s="46" t="s">
        <v>3737</v>
      </c>
      <c r="I132" s="41">
        <f t="shared" si="16"/>
        <v>1.44700386800658</v>
      </c>
      <c r="J132" s="20">
        <f t="shared" si="17"/>
        <v>25.056457770638854</v>
      </c>
      <c r="K132" s="20"/>
      <c r="L132" s="46"/>
      <c r="M132"/>
    </row>
    <row r="133" spans="1:13">
      <c r="A133" s="31"/>
      <c r="B133" s="27">
        <v>0.6</v>
      </c>
      <c r="C133" s="27">
        <v>1</v>
      </c>
      <c r="D133" s="20">
        <v>2</v>
      </c>
      <c r="E133" s="36">
        <v>0.05</v>
      </c>
      <c r="F133" s="36">
        <v>1.41</v>
      </c>
      <c r="G133" s="41">
        <f t="shared" si="18"/>
        <v>0.88</v>
      </c>
      <c r="H133" s="46" t="s">
        <v>3738</v>
      </c>
      <c r="I133" s="41">
        <f t="shared" si="16"/>
        <v>1.4467324924599201</v>
      </c>
      <c r="J133" s="20">
        <f t="shared" si="17"/>
        <v>22.494588037996404</v>
      </c>
      <c r="K133" s="20"/>
      <c r="L133" s="46"/>
      <c r="M133"/>
    </row>
    <row r="134" spans="1:13">
      <c r="A134" s="31"/>
      <c r="B134" s="27">
        <v>0.6</v>
      </c>
      <c r="C134" s="27">
        <v>1</v>
      </c>
      <c r="D134" s="20">
        <v>2</v>
      </c>
      <c r="E134" s="36">
        <v>0.05</v>
      </c>
      <c r="F134" s="36">
        <v>1.41</v>
      </c>
      <c r="G134" s="41">
        <f t="shared" si="18"/>
        <v>0.89</v>
      </c>
      <c r="H134" s="46" t="s">
        <v>3739</v>
      </c>
      <c r="I134" s="41">
        <f t="shared" si="16"/>
        <v>1.44646130285359</v>
      </c>
      <c r="J134" s="20">
        <f t="shared" si="17"/>
        <v>23.044469254891165</v>
      </c>
      <c r="K134" s="20"/>
      <c r="L134" s="46"/>
      <c r="M134"/>
    </row>
    <row r="135" spans="1:13">
      <c r="A135" s="31"/>
      <c r="B135" s="27">
        <v>0.6</v>
      </c>
      <c r="C135" s="27">
        <v>1</v>
      </c>
      <c r="D135" s="20">
        <v>2</v>
      </c>
      <c r="E135" s="36">
        <v>0.05</v>
      </c>
      <c r="F135" s="36">
        <v>1.41</v>
      </c>
      <c r="G135" s="41">
        <f>G134+0.01</f>
        <v>0.9</v>
      </c>
      <c r="H135" s="46" t="s">
        <v>3740</v>
      </c>
      <c r="I135" s="41">
        <f t="shared" si="16"/>
        <v>1.44619130125674</v>
      </c>
      <c r="J135" s="20">
        <f t="shared" si="17"/>
        <v>25.727384651501438</v>
      </c>
      <c r="K135" s="20"/>
      <c r="L135" s="46"/>
      <c r="M135"/>
    </row>
    <row r="136" spans="1:13">
      <c r="A136" s="31"/>
      <c r="B136" s="27">
        <v>0.6</v>
      </c>
      <c r="C136" s="27">
        <v>1</v>
      </c>
      <c r="D136" s="20">
        <v>2</v>
      </c>
      <c r="E136" s="36">
        <v>0.05</v>
      </c>
      <c r="F136" s="36">
        <v>1.41</v>
      </c>
      <c r="G136" s="41">
        <f t="shared" si="18"/>
        <v>0.91</v>
      </c>
      <c r="H136" s="46" t="s">
        <v>3741</v>
      </c>
      <c r="I136" s="41">
        <f t="shared" si="16"/>
        <v>1.4459229823137101</v>
      </c>
      <c r="J136" s="20">
        <f t="shared" si="17"/>
        <v>30.411896793724946</v>
      </c>
      <c r="K136" s="20"/>
      <c r="L136" s="46"/>
      <c r="M136"/>
    </row>
    <row r="137" spans="1:13">
      <c r="A137" s="31"/>
      <c r="B137" s="27">
        <v>0.6</v>
      </c>
      <c r="C137" s="27">
        <v>1</v>
      </c>
      <c r="D137" s="20">
        <v>2</v>
      </c>
      <c r="E137" s="36">
        <v>0.05</v>
      </c>
      <c r="F137" s="36">
        <v>1.41</v>
      </c>
      <c r="G137" s="41">
        <f t="shared" si="18"/>
        <v>0.92</v>
      </c>
      <c r="H137" s="46" t="s">
        <v>3742</v>
      </c>
      <c r="I137" s="41">
        <f t="shared" si="16"/>
        <v>1.4456576591327099</v>
      </c>
      <c r="J137" s="20">
        <f t="shared" si="17"/>
        <v>37.222634114342412</v>
      </c>
      <c r="K137" s="20"/>
      <c r="L137" s="46"/>
      <c r="M137"/>
    </row>
    <row r="138" spans="1:13">
      <c r="A138" s="31"/>
      <c r="B138" s="27">
        <v>0.6</v>
      </c>
      <c r="C138" s="27">
        <v>1</v>
      </c>
      <c r="D138" s="20">
        <v>2</v>
      </c>
      <c r="E138" s="36">
        <v>0.05</v>
      </c>
      <c r="F138" s="36">
        <v>1.41</v>
      </c>
      <c r="G138" s="41">
        <f>G137+0.01</f>
        <v>0.93</v>
      </c>
      <c r="H138" s="46" t="s">
        <v>3743</v>
      </c>
      <c r="I138" s="41">
        <f t="shared" si="16"/>
        <v>1.44539799041313</v>
      </c>
      <c r="J138" s="20">
        <f t="shared" si="17"/>
        <v>45.646819934411255</v>
      </c>
      <c r="K138" s="20"/>
      <c r="L138" s="46"/>
      <c r="M138"/>
    </row>
    <row r="139" spans="1:13">
      <c r="A139" s="31"/>
      <c r="B139" s="27">
        <v>0.6</v>
      </c>
      <c r="C139" s="27">
        <v>1</v>
      </c>
      <c r="D139" s="20">
        <v>2</v>
      </c>
      <c r="E139" s="36">
        <v>0.05</v>
      </c>
      <c r="F139" s="36">
        <v>1.41</v>
      </c>
      <c r="G139" s="41">
        <f>G138+0.01</f>
        <v>0.94000000000000006</v>
      </c>
      <c r="H139" s="46" t="s">
        <v>3744</v>
      </c>
      <c r="I139" s="41">
        <f t="shared" si="16"/>
        <v>1.4451462811353399</v>
      </c>
      <c r="J139" s="20">
        <f t="shared" si="17"/>
        <v>53.207810566122433</v>
      </c>
      <c r="K139" s="20"/>
      <c r="L139" s="46"/>
      <c r="M139"/>
    </row>
    <row r="140" spans="1:13">
      <c r="A140" s="31"/>
      <c r="B140" s="27">
        <v>0.6</v>
      </c>
      <c r="C140" s="27">
        <v>1</v>
      </c>
      <c r="D140" s="20">
        <v>2</v>
      </c>
      <c r="E140" s="36">
        <v>0.05</v>
      </c>
      <c r="F140" s="36">
        <v>1.41</v>
      </c>
      <c r="G140" s="41">
        <f t="shared" ref="G140:G175" si="19">G139+0.01</f>
        <v>0.95000000000000007</v>
      </c>
      <c r="H140" s="46" t="s">
        <v>3745</v>
      </c>
      <c r="I140" s="41">
        <f t="shared" si="16"/>
        <v>1.4448992657745101</v>
      </c>
      <c r="J140" s="20">
        <f t="shared" si="17"/>
        <v>56.539154769939088</v>
      </c>
      <c r="K140" s="20"/>
      <c r="L140" s="46"/>
      <c r="M140"/>
    </row>
    <row r="141" spans="1:13">
      <c r="A141" s="31"/>
      <c r="B141" s="27">
        <v>0.6</v>
      </c>
      <c r="C141" s="27">
        <v>1</v>
      </c>
      <c r="D141" s="20">
        <v>2</v>
      </c>
      <c r="E141" s="36">
        <v>0.05</v>
      </c>
      <c r="F141" s="36">
        <v>1.41</v>
      </c>
      <c r="G141" s="41">
        <f t="shared" si="19"/>
        <v>0.96000000000000008</v>
      </c>
      <c r="H141" s="46" t="s">
        <v>2454</v>
      </c>
      <c r="I141" s="41">
        <f>IMREAL(H141)</f>
        <v>1.4446498555582901</v>
      </c>
      <c r="J141" s="20">
        <f>-8.686*2*3.1416*IMAGINARY(H141)*10000/G141</f>
        <v>56.058908831694303</v>
      </c>
      <c r="K141" s="20"/>
      <c r="L141" s="46"/>
      <c r="M141"/>
    </row>
    <row r="142" spans="1:13">
      <c r="A142" s="31"/>
      <c r="B142" s="27">
        <v>0.6</v>
      </c>
      <c r="C142" s="27">
        <v>1</v>
      </c>
      <c r="D142" s="20">
        <v>2</v>
      </c>
      <c r="E142" s="36">
        <v>0.05</v>
      </c>
      <c r="F142" s="36">
        <v>1.41</v>
      </c>
      <c r="G142" s="41">
        <f t="shared" si="19"/>
        <v>0.97000000000000008</v>
      </c>
      <c r="H142" s="46" t="s">
        <v>2455</v>
      </c>
      <c r="I142" s="41">
        <f t="shared" ref="I142:I149" si="20">IMREAL(H142)</f>
        <v>1.4443960054296701</v>
      </c>
      <c r="J142" s="20">
        <f t="shared" ref="J142:J149" si="21">-8.686*2*3.1416*IMAGINARY(H142)*10000/G142</f>
        <v>54.692869607205672</v>
      </c>
      <c r="K142" s="20"/>
      <c r="L142" s="46"/>
      <c r="M142"/>
    </row>
    <row r="143" spans="1:13">
      <c r="A143" s="31"/>
      <c r="B143" s="27">
        <v>0.6</v>
      </c>
      <c r="C143" s="27">
        <v>1</v>
      </c>
      <c r="D143" s="20">
        <v>2</v>
      </c>
      <c r="E143" s="36">
        <v>0.05</v>
      </c>
      <c r="F143" s="36">
        <v>1.41</v>
      </c>
      <c r="G143" s="41">
        <f t="shared" si="19"/>
        <v>0.98000000000000009</v>
      </c>
      <c r="H143" s="46" t="s">
        <v>2456</v>
      </c>
      <c r="I143" s="41">
        <f t="shared" si="20"/>
        <v>1.44413939681</v>
      </c>
      <c r="J143" s="20">
        <f t="shared" si="21"/>
        <v>53.971595528174525</v>
      </c>
      <c r="K143" s="20"/>
      <c r="L143" s="46"/>
      <c r="M143"/>
    </row>
    <row r="144" spans="1:13">
      <c r="A144" s="31"/>
      <c r="B144" s="27">
        <v>0.6</v>
      </c>
      <c r="C144" s="27">
        <v>1</v>
      </c>
      <c r="D144" s="20">
        <v>2</v>
      </c>
      <c r="E144" s="36">
        <v>0.05</v>
      </c>
      <c r="F144" s="36">
        <v>1.41</v>
      </c>
      <c r="G144" s="41">
        <f t="shared" si="19"/>
        <v>0.9900000000000001</v>
      </c>
      <c r="H144" s="46" t="s">
        <v>2457</v>
      </c>
      <c r="I144" s="41">
        <f t="shared" si="20"/>
        <v>1.4438816364830001</v>
      </c>
      <c r="J144" s="20">
        <f t="shared" si="21"/>
        <v>54.136372462710504</v>
      </c>
      <c r="K144" s="20"/>
      <c r="L144" s="46"/>
      <c r="M144"/>
    </row>
    <row r="145" spans="1:13">
      <c r="A145" s="31"/>
      <c r="B145" s="27">
        <v>0.6</v>
      </c>
      <c r="C145" s="27">
        <v>1</v>
      </c>
      <c r="D145" s="20">
        <v>2</v>
      </c>
      <c r="E145" s="36">
        <v>0.05</v>
      </c>
      <c r="F145" s="36">
        <v>1.41</v>
      </c>
      <c r="G145" s="41">
        <f t="shared" si="19"/>
        <v>1</v>
      </c>
      <c r="H145" s="46" t="s">
        <v>2458</v>
      </c>
      <c r="I145" s="41">
        <f t="shared" si="20"/>
        <v>1.44362360370986</v>
      </c>
      <c r="J145" s="20">
        <f t="shared" si="21"/>
        <v>55.038670597452544</v>
      </c>
      <c r="K145" s="20"/>
      <c r="L145" s="46"/>
      <c r="M145"/>
    </row>
    <row r="146" spans="1:13">
      <c r="A146" s="31"/>
      <c r="B146" s="27">
        <v>0.6</v>
      </c>
      <c r="C146" s="27">
        <v>1</v>
      </c>
      <c r="D146" s="20">
        <v>2</v>
      </c>
      <c r="E146" s="36">
        <v>0.05</v>
      </c>
      <c r="F146" s="36">
        <v>1.41</v>
      </c>
      <c r="G146" s="41">
        <f t="shared" si="19"/>
        <v>1.01</v>
      </c>
      <c r="H146" s="46" t="s">
        <v>2459</v>
      </c>
      <c r="I146" s="41">
        <f t="shared" si="20"/>
        <v>1.4433657208762201</v>
      </c>
      <c r="J146" s="20">
        <f t="shared" si="21"/>
        <v>56.462095100361374</v>
      </c>
      <c r="K146" s="20"/>
      <c r="L146" s="46"/>
      <c r="M146"/>
    </row>
    <row r="147" spans="1:13">
      <c r="A147" s="31"/>
      <c r="B147" s="27">
        <v>0.6</v>
      </c>
      <c r="C147" s="27">
        <v>1</v>
      </c>
      <c r="D147" s="20">
        <v>2</v>
      </c>
      <c r="E147" s="36">
        <v>0.05</v>
      </c>
      <c r="F147" s="36">
        <v>1.41</v>
      </c>
      <c r="G147" s="41">
        <f t="shared" si="19"/>
        <v>1.02</v>
      </c>
      <c r="H147" s="46" t="s">
        <v>2460</v>
      </c>
      <c r="I147" s="41">
        <f t="shared" si="20"/>
        <v>1.4431081426015699</v>
      </c>
      <c r="J147" s="20">
        <f t="shared" si="21"/>
        <v>58.210352597252978</v>
      </c>
      <c r="K147" s="20"/>
      <c r="L147" s="46"/>
      <c r="M147"/>
    </row>
    <row r="148" spans="1:13">
      <c r="A148" s="31"/>
      <c r="B148" s="27">
        <v>0.6</v>
      </c>
      <c r="C148" s="27">
        <v>1</v>
      </c>
      <c r="D148" s="20">
        <v>2</v>
      </c>
      <c r="E148" s="36">
        <v>0.05</v>
      </c>
      <c r="F148" s="36">
        <v>1.41</v>
      </c>
      <c r="G148" s="41">
        <f t="shared" si="19"/>
        <v>1.03</v>
      </c>
      <c r="H148" s="46" t="s">
        <v>2461</v>
      </c>
      <c r="I148" s="41">
        <f t="shared" si="20"/>
        <v>1.44285088369477</v>
      </c>
      <c r="J148" s="20">
        <f t="shared" si="21"/>
        <v>60.127076092247719</v>
      </c>
      <c r="K148" s="20"/>
      <c r="L148" s="46"/>
      <c r="M148"/>
    </row>
    <row r="149" spans="1:13">
      <c r="A149" s="31"/>
      <c r="B149" s="27">
        <v>0.6</v>
      </c>
      <c r="C149" s="27">
        <v>1</v>
      </c>
      <c r="D149" s="20">
        <v>2</v>
      </c>
      <c r="E149" s="36">
        <v>0.05</v>
      </c>
      <c r="F149" s="36">
        <v>1.41</v>
      </c>
      <c r="G149" s="41">
        <f t="shared" si="19"/>
        <v>1.04</v>
      </c>
      <c r="H149" s="46" t="s">
        <v>2462</v>
      </c>
      <c r="I149" s="41">
        <f t="shared" si="20"/>
        <v>1.4425938793145101</v>
      </c>
      <c r="J149" s="20">
        <f t="shared" si="21"/>
        <v>62.084636063110466</v>
      </c>
      <c r="K149" s="20"/>
      <c r="L149" s="46"/>
      <c r="M149"/>
    </row>
    <row r="150" spans="1:13">
      <c r="A150" s="31"/>
      <c r="B150" s="27">
        <v>0.6</v>
      </c>
      <c r="C150" s="27">
        <v>1</v>
      </c>
      <c r="D150" s="20">
        <v>2</v>
      </c>
      <c r="E150" s="36">
        <v>0.05</v>
      </c>
      <c r="F150" s="36">
        <v>1.41</v>
      </c>
      <c r="G150" s="41">
        <f t="shared" si="19"/>
        <v>1.05</v>
      </c>
      <c r="H150" s="46" t="s">
        <v>2463</v>
      </c>
      <c r="I150" s="41">
        <f>IMREAL(H150)</f>
        <v>1.44233697590357</v>
      </c>
      <c r="J150" s="20">
        <f>-8.686*2*3.1416*IMAGINARY(H150)*10000/G150</f>
        <v>63.980306071442371</v>
      </c>
      <c r="K150" s="20"/>
      <c r="L150" s="46"/>
      <c r="M150"/>
    </row>
    <row r="151" spans="1:13">
      <c r="A151" s="31"/>
      <c r="B151" s="27">
        <v>0.6</v>
      </c>
      <c r="C151" s="27">
        <v>1</v>
      </c>
      <c r="D151" s="20">
        <v>2</v>
      </c>
      <c r="E151" s="36">
        <v>0.05</v>
      </c>
      <c r="F151" s="36">
        <v>1.41</v>
      </c>
      <c r="G151" s="41">
        <f t="shared" si="19"/>
        <v>1.06</v>
      </c>
      <c r="H151" s="31" t="s">
        <v>2468</v>
      </c>
      <c r="I151" s="41">
        <f>IMREAL(H151)</f>
        <v>1.4420799467037</v>
      </c>
      <c r="J151" s="20">
        <f>-8.686*2*3.1416*IMAGINARY(H151)*10000/G151</f>
        <v>65.783800798724343</v>
      </c>
      <c r="K151" s="20"/>
      <c r="L151" s="46"/>
      <c r="M151"/>
    </row>
    <row r="152" spans="1:13">
      <c r="A152" s="31"/>
      <c r="B152" s="27">
        <v>0.6</v>
      </c>
      <c r="C152" s="27">
        <v>1</v>
      </c>
      <c r="D152" s="20">
        <v>2</v>
      </c>
      <c r="E152" s="36">
        <v>0.05</v>
      </c>
      <c r="F152" s="36">
        <v>1.41</v>
      </c>
      <c r="G152" s="41">
        <f t="shared" si="19"/>
        <v>1.07</v>
      </c>
      <c r="H152" s="46" t="s">
        <v>2464</v>
      </c>
      <c r="I152" s="41">
        <f t="shared" ref="I152:I211" si="22">IMREAL(H152)</f>
        <v>1.4418226864844801</v>
      </c>
      <c r="J152" s="20">
        <f t="shared" ref="J152:J211" si="23">-8.686*2*3.1416*IMAGINARY(H152)*10000/G152</f>
        <v>67.52700044956228</v>
      </c>
      <c r="K152" s="20"/>
      <c r="L152" s="46"/>
      <c r="M152"/>
    </row>
    <row r="153" spans="1:13">
      <c r="A153" s="31"/>
      <c r="B153" s="27">
        <v>0.6</v>
      </c>
      <c r="C153" s="27">
        <v>1</v>
      </c>
      <c r="D153" s="20">
        <v>2</v>
      </c>
      <c r="E153" s="36">
        <v>0.05</v>
      </c>
      <c r="F153" s="36">
        <v>1.41</v>
      </c>
      <c r="G153" s="41">
        <f t="shared" si="19"/>
        <v>1.08</v>
      </c>
      <c r="H153" s="46" t="s">
        <v>2465</v>
      </c>
      <c r="I153" s="41">
        <f t="shared" si="22"/>
        <v>1.4415651708628401</v>
      </c>
      <c r="J153" s="20">
        <f t="shared" si="23"/>
        <v>69.188012462100019</v>
      </c>
      <c r="K153" s="20"/>
      <c r="L153" s="46"/>
      <c r="M153"/>
    </row>
    <row r="154" spans="1:13">
      <c r="A154" s="31"/>
      <c r="B154" s="27">
        <v>0.6</v>
      </c>
      <c r="C154" s="27">
        <v>1</v>
      </c>
      <c r="D154" s="20">
        <v>2</v>
      </c>
      <c r="E154" s="36">
        <v>0.05</v>
      </c>
      <c r="F154" s="36">
        <v>1.41</v>
      </c>
      <c r="G154" s="41">
        <f t="shared" si="19"/>
        <v>1.0900000000000001</v>
      </c>
      <c r="H154" s="46" t="s">
        <v>2466</v>
      </c>
      <c r="I154" s="41">
        <f t="shared" si="22"/>
        <v>1.4413072914084499</v>
      </c>
      <c r="J154" s="20">
        <f t="shared" si="23"/>
        <v>70.725068752795082</v>
      </c>
      <c r="K154" s="20"/>
      <c r="L154" s="46"/>
      <c r="M154"/>
    </row>
    <row r="155" spans="1:13">
      <c r="A155" s="31"/>
      <c r="B155" s="27">
        <v>0.6</v>
      </c>
      <c r="C155" s="27">
        <v>1</v>
      </c>
      <c r="D155" s="20">
        <v>2</v>
      </c>
      <c r="E155" s="36">
        <v>0.05</v>
      </c>
      <c r="F155" s="36">
        <v>1.41</v>
      </c>
      <c r="G155" s="41">
        <f t="shared" si="19"/>
        <v>1.1000000000000001</v>
      </c>
      <c r="H155" s="46" t="s">
        <v>2467</v>
      </c>
      <c r="I155" s="41">
        <f t="shared" si="22"/>
        <v>1.44104889530422</v>
      </c>
      <c r="J155" s="20">
        <f t="shared" si="23"/>
        <v>72.121947476354109</v>
      </c>
      <c r="K155" s="20"/>
      <c r="L155" s="46"/>
      <c r="M155"/>
    </row>
    <row r="156" spans="1:13">
      <c r="A156" s="31"/>
      <c r="B156" s="27">
        <v>0.6</v>
      </c>
      <c r="C156" s="27">
        <v>1</v>
      </c>
      <c r="D156" s="20">
        <v>2</v>
      </c>
      <c r="E156" s="36">
        <v>0.05</v>
      </c>
      <c r="F156" s="36">
        <v>1.41</v>
      </c>
      <c r="G156" s="41">
        <f t="shared" si="19"/>
        <v>1.1100000000000001</v>
      </c>
      <c r="H156" s="46" t="s">
        <v>2469</v>
      </c>
      <c r="I156" s="41">
        <f t="shared" si="22"/>
        <v>1.44104889530422</v>
      </c>
      <c r="J156" s="20">
        <f t="shared" si="23"/>
        <v>71.472200201792859</v>
      </c>
      <c r="K156" s="20"/>
      <c r="L156" s="46"/>
      <c r="M156"/>
    </row>
    <row r="157" spans="1:13">
      <c r="A157" s="31"/>
      <c r="B157" s="27">
        <v>0.6</v>
      </c>
      <c r="C157" s="27">
        <v>1</v>
      </c>
      <c r="D157" s="20">
        <v>2</v>
      </c>
      <c r="E157" s="36">
        <v>0.05</v>
      </c>
      <c r="F157" s="36">
        <v>1.41</v>
      </c>
      <c r="G157" s="41">
        <f t="shared" si="19"/>
        <v>1.1200000000000001</v>
      </c>
      <c r="H157" s="46" t="s">
        <v>3729</v>
      </c>
      <c r="I157" s="41">
        <f t="shared" si="22"/>
        <v>1.44052991135845</v>
      </c>
      <c r="J157" s="20">
        <f t="shared" si="23"/>
        <v>74.544199780806025</v>
      </c>
      <c r="K157" s="20"/>
      <c r="L157" s="46"/>
      <c r="M157"/>
    </row>
    <row r="158" spans="1:13">
      <c r="A158" s="31"/>
      <c r="B158" s="27">
        <v>0.6</v>
      </c>
      <c r="C158" s="27">
        <v>1</v>
      </c>
      <c r="D158" s="20">
        <v>2</v>
      </c>
      <c r="E158" s="36">
        <v>0.05</v>
      </c>
      <c r="F158" s="36">
        <v>1.41</v>
      </c>
      <c r="G158" s="41">
        <f t="shared" si="19"/>
        <v>1.1300000000000001</v>
      </c>
      <c r="H158" s="46" t="s">
        <v>3730</v>
      </c>
      <c r="I158" s="41">
        <f t="shared" si="22"/>
        <v>1.4402690176486801</v>
      </c>
      <c r="J158" s="20">
        <f t="shared" si="23"/>
        <v>75.666201806939696</v>
      </c>
      <c r="K158" s="20"/>
      <c r="L158" s="46"/>
      <c r="M158"/>
    </row>
    <row r="159" spans="1:13">
      <c r="A159" s="31"/>
      <c r="B159" s="27">
        <v>0.6</v>
      </c>
      <c r="C159" s="27">
        <v>1</v>
      </c>
      <c r="D159" s="20">
        <v>2</v>
      </c>
      <c r="E159" s="36">
        <v>0.05</v>
      </c>
      <c r="F159" s="36">
        <v>1.41</v>
      </c>
      <c r="G159" s="41">
        <f t="shared" si="19"/>
        <v>1.1400000000000001</v>
      </c>
      <c r="H159" s="46" t="s">
        <v>3731</v>
      </c>
      <c r="I159" s="41">
        <f t="shared" si="22"/>
        <v>1.4400071173673801</v>
      </c>
      <c r="J159" s="20">
        <f t="shared" si="23"/>
        <v>76.865067059607625</v>
      </c>
      <c r="K159" s="20"/>
      <c r="L159" s="46"/>
      <c r="M159"/>
    </row>
    <row r="160" spans="1:13">
      <c r="A160" s="31"/>
      <c r="B160" s="27">
        <v>0.6</v>
      </c>
      <c r="C160" s="27">
        <v>1</v>
      </c>
      <c r="D160" s="20">
        <v>2</v>
      </c>
      <c r="E160" s="36">
        <v>0.05</v>
      </c>
      <c r="F160" s="36">
        <v>1.41</v>
      </c>
      <c r="G160" s="41">
        <f>G159+0.01</f>
        <v>1.1500000000000001</v>
      </c>
      <c r="H160" s="46" t="s">
        <v>3732</v>
      </c>
      <c r="I160" s="41">
        <f t="shared" si="22"/>
        <v>1.43974447108366</v>
      </c>
      <c r="J160" s="20">
        <f t="shared" si="23"/>
        <v>78.220166913116358</v>
      </c>
      <c r="K160" s="20"/>
      <c r="L160" s="46"/>
      <c r="M160"/>
    </row>
    <row r="161" spans="1:13">
      <c r="A161" s="31"/>
      <c r="B161" s="27">
        <v>0.6</v>
      </c>
      <c r="C161" s="27">
        <v>1</v>
      </c>
      <c r="D161" s="20">
        <v>2</v>
      </c>
      <c r="E161" s="36">
        <v>0.05</v>
      </c>
      <c r="F161" s="36">
        <v>1.41</v>
      </c>
      <c r="G161" s="41">
        <f t="shared" si="19"/>
        <v>1.1600000000000001</v>
      </c>
      <c r="H161" s="46" t="s">
        <v>3733</v>
      </c>
      <c r="I161" s="41">
        <f t="shared" si="22"/>
        <v>1.4394814175756501</v>
      </c>
      <c r="J161" s="20">
        <f t="shared" si="23"/>
        <v>79.59279701480888</v>
      </c>
      <c r="K161" s="20"/>
      <c r="L161" s="46"/>
      <c r="M161"/>
    </row>
    <row r="162" spans="1:13">
      <c r="A162" s="31"/>
      <c r="B162" s="27">
        <v>0.6</v>
      </c>
      <c r="C162" s="27">
        <v>1</v>
      </c>
      <c r="D162" s="20">
        <v>2</v>
      </c>
      <c r="E162" s="36">
        <v>0.05</v>
      </c>
      <c r="F162" s="36">
        <v>1.41</v>
      </c>
      <c r="G162" s="41">
        <f t="shared" si="19"/>
        <v>1.1700000000000002</v>
      </c>
      <c r="H162" s="46" t="s">
        <v>3734</v>
      </c>
      <c r="I162" s="41">
        <f t="shared" si="22"/>
        <v>1.4392177678651199</v>
      </c>
      <c r="J162" s="20">
        <f t="shared" si="23"/>
        <v>80.740107746674411</v>
      </c>
      <c r="K162" s="20"/>
      <c r="L162" s="46"/>
      <c r="M162"/>
    </row>
    <row r="163" spans="1:13">
      <c r="A163" s="31"/>
      <c r="B163" s="27">
        <v>0.6</v>
      </c>
      <c r="C163" s="27">
        <v>1</v>
      </c>
      <c r="D163" s="20">
        <v>2</v>
      </c>
      <c r="E163" s="36">
        <v>0.05</v>
      </c>
      <c r="F163" s="36">
        <v>1.41</v>
      </c>
      <c r="G163" s="41">
        <f t="shared" si="19"/>
        <v>1.1800000000000002</v>
      </c>
      <c r="H163" s="46" t="s">
        <v>3735</v>
      </c>
      <c r="I163" s="41">
        <f t="shared" si="22"/>
        <v>1.4389530124218901</v>
      </c>
      <c r="J163" s="20">
        <f t="shared" si="23"/>
        <v>81.624431815447423</v>
      </c>
      <c r="K163" s="20"/>
      <c r="L163" s="46"/>
      <c r="M163"/>
    </row>
    <row r="164" spans="1:13">
      <c r="A164" s="31"/>
      <c r="B164" s="27">
        <v>0.6</v>
      </c>
      <c r="C164" s="27">
        <v>1</v>
      </c>
      <c r="D164" s="20">
        <v>2</v>
      </c>
      <c r="E164" s="36">
        <v>0.05</v>
      </c>
      <c r="F164" s="36">
        <v>1.41</v>
      </c>
      <c r="G164" s="41">
        <f t="shared" si="19"/>
        <v>1.1900000000000002</v>
      </c>
      <c r="H164" s="46" t="s">
        <v>3736</v>
      </c>
      <c r="I164" s="41">
        <f t="shared" si="22"/>
        <v>1.43868684585298</v>
      </c>
      <c r="J164" s="20">
        <f t="shared" si="23"/>
        <v>82.348556782790467</v>
      </c>
      <c r="K164" s="20"/>
      <c r="L164" s="46"/>
      <c r="M164"/>
    </row>
    <row r="165" spans="1:13">
      <c r="A165" s="31"/>
      <c r="B165" s="27">
        <v>0.6</v>
      </c>
      <c r="C165" s="27">
        <v>1</v>
      </c>
      <c r="D165" s="20">
        <v>2</v>
      </c>
      <c r="E165" s="36">
        <v>0.05</v>
      </c>
      <c r="F165" s="36">
        <v>1.41</v>
      </c>
      <c r="G165" s="41">
        <f t="shared" si="19"/>
        <v>1.2000000000000002</v>
      </c>
      <c r="H165" s="46" t="s">
        <v>2470</v>
      </c>
      <c r="I165" s="41">
        <f t="shared" si="22"/>
        <v>1.4384191578991199</v>
      </c>
      <c r="J165" s="20">
        <f t="shared" si="23"/>
        <v>83.00600061472575</v>
      </c>
      <c r="K165" s="20"/>
      <c r="L165" s="46"/>
      <c r="M165"/>
    </row>
    <row r="166" spans="1:13">
      <c r="A166" s="31"/>
      <c r="B166" s="27">
        <v>0.6</v>
      </c>
      <c r="C166" s="27">
        <v>1</v>
      </c>
      <c r="D166" s="20">
        <v>2</v>
      </c>
      <c r="E166" s="36">
        <v>0.05</v>
      </c>
      <c r="F166" s="36">
        <v>1.41</v>
      </c>
      <c r="G166" s="41">
        <f t="shared" si="19"/>
        <v>1.2100000000000002</v>
      </c>
      <c r="H166" s="41" t="s">
        <v>2471</v>
      </c>
      <c r="I166" s="41">
        <f t="shared" si="22"/>
        <v>1.4381498907416299</v>
      </c>
      <c r="J166" s="20">
        <f t="shared" si="23"/>
        <v>83.656014423125356</v>
      </c>
      <c r="K166" s="20"/>
      <c r="L166" s="46"/>
      <c r="M166"/>
    </row>
    <row r="167" spans="1:13">
      <c r="A167" s="31"/>
      <c r="B167" s="27">
        <v>0.6</v>
      </c>
      <c r="C167" s="27">
        <v>1</v>
      </c>
      <c r="D167" s="20">
        <v>2</v>
      </c>
      <c r="E167" s="36">
        <v>0.05</v>
      </c>
      <c r="F167" s="36">
        <v>1.41</v>
      </c>
      <c r="G167" s="41">
        <f t="shared" si="19"/>
        <v>1.2200000000000002</v>
      </c>
      <c r="H167" s="46" t="s">
        <v>2472</v>
      </c>
      <c r="I167" s="41">
        <f t="shared" si="22"/>
        <v>1.4378789778457699</v>
      </c>
      <c r="J167" s="20">
        <f t="shared" si="23"/>
        <v>84.341902772040015</v>
      </c>
      <c r="K167" s="20"/>
      <c r="L167" s="46"/>
      <c r="M167"/>
    </row>
    <row r="168" spans="1:13">
      <c r="A168" s="31"/>
      <c r="B168" s="27">
        <v>0.6</v>
      </c>
      <c r="C168" s="27">
        <v>1</v>
      </c>
      <c r="D168" s="20">
        <v>2</v>
      </c>
      <c r="E168" s="36">
        <v>0.05</v>
      </c>
      <c r="F168" s="36">
        <v>1.41</v>
      </c>
      <c r="G168" s="41">
        <f t="shared" si="19"/>
        <v>1.2300000000000002</v>
      </c>
      <c r="H168" s="46" t="s">
        <v>2473</v>
      </c>
      <c r="I168" s="41">
        <f t="shared" si="22"/>
        <v>1.4376063306597899</v>
      </c>
      <c r="J168" s="20">
        <f t="shared" si="23"/>
        <v>85.108623432587336</v>
      </c>
      <c r="K168" s="20"/>
      <c r="L168" s="46"/>
      <c r="M168"/>
    </row>
    <row r="169" spans="1:13">
      <c r="A169" s="31"/>
      <c r="B169" s="27">
        <v>0.6</v>
      </c>
      <c r="C169" s="27">
        <v>1</v>
      </c>
      <c r="D169" s="20">
        <v>2</v>
      </c>
      <c r="E169" s="36">
        <v>0.05</v>
      </c>
      <c r="F169" s="36">
        <v>1.41</v>
      </c>
      <c r="G169" s="41">
        <f t="shared" si="19"/>
        <v>1.2400000000000002</v>
      </c>
      <c r="H169" s="46" t="s">
        <v>2474</v>
      </c>
      <c r="I169" s="41">
        <f t="shared" si="22"/>
        <v>1.4373318422043999</v>
      </c>
      <c r="J169" s="20">
        <f t="shared" si="23"/>
        <v>86.017514657699593</v>
      </c>
      <c r="K169" s="20"/>
      <c r="L169" s="46"/>
      <c r="M169"/>
    </row>
    <row r="170" spans="1:13">
      <c r="A170" s="31"/>
      <c r="B170" s="27">
        <v>0.6</v>
      </c>
      <c r="C170" s="27">
        <v>1</v>
      </c>
      <c r="D170" s="20">
        <v>2</v>
      </c>
      <c r="E170" s="36">
        <v>0.05</v>
      </c>
      <c r="F170" s="36">
        <v>1.41</v>
      </c>
      <c r="G170" s="41">
        <f t="shared" si="19"/>
        <v>1.2500000000000002</v>
      </c>
      <c r="H170" s="46" t="s">
        <v>2475</v>
      </c>
      <c r="I170" s="41">
        <f t="shared" si="22"/>
        <v>1.4370554054734901</v>
      </c>
      <c r="J170" s="20">
        <f t="shared" si="23"/>
        <v>87.16270967381918</v>
      </c>
      <c r="K170" s="20"/>
      <c r="L170" s="46"/>
      <c r="M170"/>
    </row>
    <row r="171" spans="1:13">
      <c r="A171" s="31"/>
      <c r="B171" s="27">
        <v>0.6</v>
      </c>
      <c r="C171" s="27">
        <v>1</v>
      </c>
      <c r="D171" s="20">
        <v>2</v>
      </c>
      <c r="E171" s="36">
        <v>0.05</v>
      </c>
      <c r="F171" s="36">
        <v>1.41</v>
      </c>
      <c r="G171" s="41">
        <f t="shared" si="19"/>
        <v>1.2600000000000002</v>
      </c>
      <c r="H171" s="46" t="s">
        <v>2476</v>
      </c>
      <c r="I171" s="41">
        <f t="shared" si="22"/>
        <v>1.4367769650030999</v>
      </c>
      <c r="J171" s="20">
        <f t="shared" si="23"/>
        <v>88.690950490034965</v>
      </c>
      <c r="K171" s="20"/>
      <c r="L171" s="46"/>
      <c r="M171"/>
    </row>
    <row r="172" spans="1:13">
      <c r="A172" s="31"/>
      <c r="B172" s="27">
        <v>0.6</v>
      </c>
      <c r="C172" s="27">
        <v>1</v>
      </c>
      <c r="D172" s="20">
        <v>2</v>
      </c>
      <c r="E172" s="36">
        <v>0.05</v>
      </c>
      <c r="F172" s="36">
        <v>1.41</v>
      </c>
      <c r="G172" s="41">
        <f>G171+0.01</f>
        <v>1.2700000000000002</v>
      </c>
      <c r="H172" s="46" t="s">
        <v>2477</v>
      </c>
      <c r="I172" s="41">
        <f t="shared" si="22"/>
        <v>1.4364966410819699</v>
      </c>
      <c r="J172" s="20">
        <f t="shared" si="23"/>
        <v>90.815648248171001</v>
      </c>
      <c r="K172" s="20"/>
      <c r="L172" s="46"/>
      <c r="M172"/>
    </row>
    <row r="173" spans="1:13">
      <c r="A173" s="31"/>
      <c r="B173" s="27">
        <v>0.6</v>
      </c>
      <c r="C173" s="27">
        <v>1</v>
      </c>
      <c r="D173" s="20">
        <v>2</v>
      </c>
      <c r="E173" s="36">
        <v>0.05</v>
      </c>
      <c r="F173" s="36">
        <v>1.41</v>
      </c>
      <c r="G173" s="41">
        <f>G172+0.01</f>
        <v>1.2800000000000002</v>
      </c>
      <c r="H173" s="46" t="s">
        <v>2478</v>
      </c>
      <c r="I173" s="41">
        <f t="shared" si="22"/>
        <v>1.43621496767753</v>
      </c>
      <c r="J173" s="20">
        <f t="shared" si="23"/>
        <v>93.784864756298219</v>
      </c>
      <c r="K173" s="20"/>
      <c r="L173" s="46"/>
      <c r="M173"/>
    </row>
    <row r="174" spans="1:13">
      <c r="A174" s="31"/>
      <c r="B174" s="27">
        <v>0.6</v>
      </c>
      <c r="C174" s="27">
        <v>1</v>
      </c>
      <c r="D174" s="20">
        <v>2</v>
      </c>
      <c r="E174" s="36">
        <v>0.05</v>
      </c>
      <c r="F174" s="36">
        <v>1.41</v>
      </c>
      <c r="G174" s="41">
        <f t="shared" si="19"/>
        <v>1.2900000000000003</v>
      </c>
      <c r="H174" s="46" t="s">
        <v>2479</v>
      </c>
      <c r="I174" s="41">
        <f t="shared" si="22"/>
        <v>1.43593315150195</v>
      </c>
      <c r="J174" s="20">
        <f t="shared" si="23"/>
        <v>97.711687381579253</v>
      </c>
      <c r="K174" s="20"/>
      <c r="L174" s="46"/>
      <c r="M174"/>
    </row>
    <row r="175" spans="1:13">
      <c r="A175" s="31"/>
      <c r="B175" s="27">
        <v>0.6</v>
      </c>
      <c r="C175" s="27">
        <v>1</v>
      </c>
      <c r="D175" s="20">
        <v>2</v>
      </c>
      <c r="E175" s="36">
        <v>0.05</v>
      </c>
      <c r="F175" s="36">
        <v>1.41</v>
      </c>
      <c r="G175" s="41">
        <f t="shared" si="19"/>
        <v>1.3000000000000003</v>
      </c>
      <c r="H175" s="46" t="s">
        <v>2480</v>
      </c>
      <c r="I175" s="41">
        <f t="shared" si="22"/>
        <v>1.43565282163779</v>
      </c>
      <c r="J175" s="20">
        <f t="shared" si="23"/>
        <v>102.22822748608394</v>
      </c>
      <c r="K175" s="20"/>
      <c r="L175" s="46"/>
      <c r="M175"/>
    </row>
    <row r="176" spans="1:13">
      <c r="A176" s="31"/>
      <c r="B176" s="27">
        <v>0.6</v>
      </c>
      <c r="C176" s="27">
        <v>1</v>
      </c>
      <c r="D176" s="20">
        <v>2</v>
      </c>
      <c r="E176" s="36">
        <v>0.05</v>
      </c>
      <c r="F176" s="36">
        <v>1.41</v>
      </c>
      <c r="G176" s="41">
        <v>1.31</v>
      </c>
      <c r="H176" s="46" t="s">
        <v>2481</v>
      </c>
      <c r="I176" s="41">
        <f t="shared" si="22"/>
        <v>1.43537461953347</v>
      </c>
      <c r="J176" s="20">
        <f t="shared" si="23"/>
        <v>106.35455525214951</v>
      </c>
      <c r="K176" s="20"/>
      <c r="L176" s="46"/>
      <c r="M176"/>
    </row>
    <row r="177" spans="1:13">
      <c r="A177" s="31"/>
      <c r="B177" s="27">
        <v>0.6</v>
      </c>
      <c r="C177" s="27">
        <v>1</v>
      </c>
      <c r="D177" s="20">
        <v>2</v>
      </c>
      <c r="E177" s="36">
        <v>0.05</v>
      </c>
      <c r="F177" s="36">
        <v>1.41</v>
      </c>
      <c r="G177" s="41">
        <v>1.32</v>
      </c>
      <c r="H177" s="46" t="s">
        <v>2482</v>
      </c>
      <c r="I177" s="41">
        <f t="shared" si="22"/>
        <v>1.4350969548988699</v>
      </c>
      <c r="J177" s="20">
        <f t="shared" si="23"/>
        <v>109.20025165833928</v>
      </c>
      <c r="K177" s="20"/>
      <c r="L177" s="46"/>
      <c r="M177"/>
    </row>
    <row r="178" spans="1:13">
      <c r="A178" s="31"/>
      <c r="B178" s="27">
        <v>0.6</v>
      </c>
      <c r="C178" s="27">
        <v>1</v>
      </c>
      <c r="D178" s="20">
        <v>2</v>
      </c>
      <c r="E178" s="36">
        <v>0.05</v>
      </c>
      <c r="F178" s="36">
        <v>1.41</v>
      </c>
      <c r="G178" s="41">
        <v>1.33</v>
      </c>
      <c r="H178" s="46" t="s">
        <v>2483</v>
      </c>
      <c r="I178" s="41">
        <f t="shared" si="22"/>
        <v>1.4348173496240899</v>
      </c>
      <c r="J178" s="20">
        <f t="shared" si="23"/>
        <v>110.75204978778213</v>
      </c>
      <c r="K178" s="20"/>
      <c r="L178" s="46"/>
      <c r="M178"/>
    </row>
    <row r="179" spans="1:13">
      <c r="A179" s="31"/>
      <c r="B179" s="27">
        <v>0.6</v>
      </c>
      <c r="C179" s="27">
        <v>1</v>
      </c>
      <c r="D179" s="20">
        <v>2</v>
      </c>
      <c r="E179" s="36">
        <v>0.05</v>
      </c>
      <c r="F179" s="36">
        <v>1.41</v>
      </c>
      <c r="G179" s="46">
        <v>1.34</v>
      </c>
      <c r="H179" s="46" t="s">
        <v>2484</v>
      </c>
      <c r="I179" s="41">
        <f t="shared" si="22"/>
        <v>1.4345344479998401</v>
      </c>
      <c r="J179" s="20">
        <f t="shared" si="23"/>
        <v>111.58075168025219</v>
      </c>
      <c r="K179" s="20"/>
      <c r="L179" s="46"/>
      <c r="M179"/>
    </row>
    <row r="180" spans="1:13">
      <c r="A180" s="31"/>
      <c r="B180" s="27">
        <v>0.6</v>
      </c>
      <c r="C180" s="27">
        <v>1</v>
      </c>
      <c r="D180" s="20">
        <v>2</v>
      </c>
      <c r="E180" s="36">
        <v>0.05</v>
      </c>
      <c r="F180" s="36">
        <v>1.41</v>
      </c>
      <c r="G180" s="46">
        <v>1.35</v>
      </c>
      <c r="H180" s="46" t="s">
        <v>2485</v>
      </c>
      <c r="I180" s="41">
        <f t="shared" si="22"/>
        <v>1.43424810828732</v>
      </c>
      <c r="J180" s="20">
        <f t="shared" si="23"/>
        <v>112.21341466646818</v>
      </c>
      <c r="K180" s="20"/>
      <c r="L180" s="46"/>
      <c r="M180"/>
    </row>
    <row r="181" spans="1:13">
      <c r="A181" s="31"/>
      <c r="B181" s="27">
        <v>0.6</v>
      </c>
      <c r="C181" s="27">
        <v>1</v>
      </c>
      <c r="D181" s="20">
        <v>2</v>
      </c>
      <c r="E181" s="36">
        <v>0.05</v>
      </c>
      <c r="F181" s="46">
        <v>1.41</v>
      </c>
      <c r="G181" s="65">
        <v>1.6</v>
      </c>
      <c r="H181" s="46" t="s">
        <v>3841</v>
      </c>
      <c r="I181" s="41">
        <f t="shared" si="22"/>
        <v>1.42721155584195</v>
      </c>
      <c r="J181" s="20">
        <f t="shared" si="23"/>
        <v>306.48109108469885</v>
      </c>
      <c r="K181" s="20"/>
      <c r="L181" s="46"/>
      <c r="M181"/>
    </row>
    <row r="182" spans="1:13">
      <c r="A182" s="31"/>
      <c r="B182" s="27">
        <v>0.6</v>
      </c>
      <c r="C182" s="27">
        <v>1</v>
      </c>
      <c r="D182" s="20">
        <v>2</v>
      </c>
      <c r="E182" s="36">
        <v>0.05</v>
      </c>
      <c r="F182" s="46">
        <v>1.41</v>
      </c>
      <c r="G182" s="65">
        <f>G181+0.01</f>
        <v>1.61</v>
      </c>
      <c r="H182" s="46" t="s">
        <v>3842</v>
      </c>
      <c r="I182" s="41">
        <f t="shared" si="22"/>
        <v>1.4269004352749</v>
      </c>
      <c r="J182" s="20">
        <f t="shared" si="23"/>
        <v>315.67824398635645</v>
      </c>
      <c r="K182" s="20"/>
      <c r="L182" s="46"/>
      <c r="M182"/>
    </row>
    <row r="183" spans="1:13">
      <c r="A183" s="31"/>
      <c r="B183" s="27">
        <v>0.6</v>
      </c>
      <c r="C183" s="27">
        <v>1</v>
      </c>
      <c r="D183" s="20">
        <v>2</v>
      </c>
      <c r="E183" s="36">
        <v>0.05</v>
      </c>
      <c r="F183" s="46">
        <v>1.41</v>
      </c>
      <c r="G183" s="65">
        <f t="shared" ref="G183:G190" si="24">G182+0.01</f>
        <v>1.62</v>
      </c>
      <c r="H183" s="46" t="s">
        <v>3843</v>
      </c>
      <c r="I183" s="41">
        <f t="shared" si="22"/>
        <v>1.4265898326297399</v>
      </c>
      <c r="J183" s="20">
        <f t="shared" si="23"/>
        <v>325.26559186832338</v>
      </c>
      <c r="K183" s="20"/>
      <c r="L183" s="46"/>
      <c r="M183"/>
    </row>
    <row r="184" spans="1:13">
      <c r="A184" s="31"/>
      <c r="B184" s="27">
        <v>0.6</v>
      </c>
      <c r="C184" s="27">
        <v>1</v>
      </c>
      <c r="D184" s="20">
        <v>2</v>
      </c>
      <c r="E184" s="36">
        <v>0.05</v>
      </c>
      <c r="F184" s="46">
        <v>1.41</v>
      </c>
      <c r="G184" s="65">
        <f t="shared" si="24"/>
        <v>1.6300000000000001</v>
      </c>
      <c r="H184" s="46" t="s">
        <v>3844</v>
      </c>
      <c r="I184" s="41">
        <f t="shared" si="22"/>
        <v>1.4262801672251899</v>
      </c>
      <c r="J184" s="20">
        <f t="shared" si="23"/>
        <v>335.1921316134131</v>
      </c>
      <c r="K184" s="20"/>
      <c r="L184" s="46"/>
      <c r="M184"/>
    </row>
    <row r="185" spans="1:13">
      <c r="A185" s="31"/>
      <c r="B185" s="27">
        <v>0.6</v>
      </c>
      <c r="C185" s="27">
        <v>1</v>
      </c>
      <c r="D185" s="20">
        <v>2</v>
      </c>
      <c r="E185" s="36">
        <v>0.05</v>
      </c>
      <c r="F185" s="46">
        <v>1.41</v>
      </c>
      <c r="G185" s="65">
        <f t="shared" si="24"/>
        <v>1.6400000000000001</v>
      </c>
      <c r="H185" s="46" t="s">
        <v>3845</v>
      </c>
      <c r="I185" s="41">
        <f t="shared" si="22"/>
        <v>1.42597191560543</v>
      </c>
      <c r="J185" s="20">
        <f t="shared" si="23"/>
        <v>345.37589608503225</v>
      </c>
      <c r="K185" s="20"/>
      <c r="L185" s="46"/>
      <c r="M185"/>
    </row>
    <row r="186" spans="1:13">
      <c r="A186" s="31"/>
      <c r="B186" s="27">
        <v>0.6</v>
      </c>
      <c r="C186" s="27">
        <v>1</v>
      </c>
      <c r="D186" s="20">
        <v>2</v>
      </c>
      <c r="E186" s="36">
        <v>0.05</v>
      </c>
      <c r="F186" s="46">
        <v>1.41</v>
      </c>
      <c r="G186" s="65">
        <f t="shared" si="24"/>
        <v>1.6500000000000001</v>
      </c>
      <c r="H186" s="46" t="s">
        <v>3846</v>
      </c>
      <c r="I186" s="41">
        <f t="shared" si="22"/>
        <v>1.4256656011103901</v>
      </c>
      <c r="J186" s="20">
        <f t="shared" si="23"/>
        <v>355.6905086864254</v>
      </c>
      <c r="K186" s="20"/>
      <c r="L186" s="46"/>
      <c r="M186"/>
    </row>
    <row r="187" spans="1:13">
      <c r="A187" s="31"/>
      <c r="B187" s="27">
        <v>0.6</v>
      </c>
      <c r="C187" s="27">
        <v>1</v>
      </c>
      <c r="D187" s="20">
        <v>2</v>
      </c>
      <c r="E187" s="36">
        <v>0.05</v>
      </c>
      <c r="F187" s="46">
        <v>1.41</v>
      </c>
      <c r="G187" s="65">
        <f t="shared" si="24"/>
        <v>1.6600000000000001</v>
      </c>
      <c r="H187" s="46" t="s">
        <v>3847</v>
      </c>
      <c r="I187" s="41">
        <f t="shared" si="22"/>
        <v>1.42536176049189</v>
      </c>
      <c r="J187" s="20">
        <f t="shared" si="23"/>
        <v>365.94871007296251</v>
      </c>
      <c r="K187" s="20"/>
      <c r="L187" s="46"/>
      <c r="M187"/>
    </row>
    <row r="188" spans="1:13">
      <c r="A188" s="31"/>
      <c r="B188" s="27">
        <v>0.6</v>
      </c>
      <c r="C188" s="27">
        <v>1</v>
      </c>
      <c r="D188" s="20">
        <v>2</v>
      </c>
      <c r="E188" s="36">
        <v>0.05</v>
      </c>
      <c r="F188" s="46">
        <v>1.41</v>
      </c>
      <c r="G188" s="65">
        <f t="shared" si="24"/>
        <v>1.6700000000000002</v>
      </c>
      <c r="H188" s="46" t="s">
        <v>3848</v>
      </c>
      <c r="I188" s="41">
        <f t="shared" si="22"/>
        <v>1.4250608721968101</v>
      </c>
      <c r="J188" s="20">
        <f t="shared" si="23"/>
        <v>375.88631161573539</v>
      </c>
      <c r="K188" s="20"/>
      <c r="L188" s="46"/>
      <c r="M188"/>
    </row>
    <row r="189" spans="1:13">
      <c r="A189" s="31"/>
      <c r="B189" s="27">
        <v>0.6</v>
      </c>
      <c r="C189" s="27">
        <v>1</v>
      </c>
      <c r="D189" s="20">
        <v>2</v>
      </c>
      <c r="E189" s="36">
        <v>0.05</v>
      </c>
      <c r="F189" s="46">
        <v>1.41</v>
      </c>
      <c r="G189" s="65">
        <f t="shared" si="24"/>
        <v>1.6800000000000002</v>
      </c>
      <c r="H189" s="46" t="s">
        <v>3849</v>
      </c>
      <c r="I189" s="41">
        <f t="shared" si="22"/>
        <v>1.4247632334653899</v>
      </c>
      <c r="J189" s="20">
        <f t="shared" si="23"/>
        <v>385.15523868046751</v>
      </c>
      <c r="K189" s="20"/>
      <c r="L189" s="46"/>
      <c r="M189"/>
    </row>
    <row r="190" spans="1:13">
      <c r="A190" s="31"/>
      <c r="B190" s="27">
        <v>0.6</v>
      </c>
      <c r="C190" s="27">
        <v>1</v>
      </c>
      <c r="D190" s="20">
        <v>2</v>
      </c>
      <c r="E190" s="36">
        <v>0.05</v>
      </c>
      <c r="F190" s="46">
        <v>1.41</v>
      </c>
      <c r="G190" s="65">
        <f t="shared" si="24"/>
        <v>1.6900000000000002</v>
      </c>
      <c r="H190" s="46" t="s">
        <v>3850</v>
      </c>
      <c r="I190" s="41">
        <f t="shared" si="22"/>
        <v>1.42446879407029</v>
      </c>
      <c r="J190" s="20">
        <f t="shared" si="23"/>
        <v>393.34015954581531</v>
      </c>
      <c r="K190" s="20"/>
      <c r="L190" s="46"/>
      <c r="M190"/>
    </row>
    <row r="191" spans="1:13">
      <c r="A191" s="31"/>
      <c r="B191" s="27">
        <v>0.6</v>
      </c>
      <c r="C191" s="27">
        <v>1</v>
      </c>
      <c r="D191" s="20">
        <v>2</v>
      </c>
      <c r="E191" s="36">
        <v>0.05</v>
      </c>
      <c r="F191" s="46">
        <v>1.41</v>
      </c>
      <c r="G191" s="65">
        <v>1.7</v>
      </c>
      <c r="H191" s="31" t="s">
        <v>3851</v>
      </c>
      <c r="I191" s="41">
        <f t="shared" si="22"/>
        <v>1.42417700065536</v>
      </c>
      <c r="J191" s="20">
        <f t="shared" si="23"/>
        <v>400.01240639287329</v>
      </c>
      <c r="K191" s="20"/>
      <c r="L191" s="46"/>
      <c r="M191"/>
    </row>
    <row r="192" spans="1:13">
      <c r="A192" s="31"/>
      <c r="B192" s="27">
        <v>0.6</v>
      </c>
      <c r="C192" s="27">
        <v>1</v>
      </c>
      <c r="D192" s="20">
        <v>2</v>
      </c>
      <c r="E192" s="36">
        <v>0.05</v>
      </c>
      <c r="F192" s="46">
        <v>1.41</v>
      </c>
      <c r="G192" s="65">
        <f>G191+0.01</f>
        <v>1.71</v>
      </c>
      <c r="H192" s="31" t="s">
        <v>3852</v>
      </c>
      <c r="I192" s="41">
        <f t="shared" si="22"/>
        <v>1.42388675198558</v>
      </c>
      <c r="J192" s="20">
        <f t="shared" si="23"/>
        <v>404.81719559274495</v>
      </c>
      <c r="K192" s="20"/>
      <c r="L192" s="46"/>
      <c r="M192"/>
    </row>
    <row r="193" spans="1:13">
      <c r="A193" s="31"/>
      <c r="B193" s="27">
        <v>0.6</v>
      </c>
      <c r="C193" s="27">
        <v>1</v>
      </c>
      <c r="D193" s="20">
        <v>2</v>
      </c>
      <c r="E193" s="36">
        <v>0.05</v>
      </c>
      <c r="F193" s="46">
        <v>1.41</v>
      </c>
      <c r="G193" s="65">
        <f t="shared" ref="G193:G211" si="25">G192+0.01</f>
        <v>1.72</v>
      </c>
      <c r="H193" s="31" t="s">
        <v>3853</v>
      </c>
      <c r="I193" s="41">
        <f t="shared" si="22"/>
        <v>1.4235965441184399</v>
      </c>
      <c r="J193" s="20">
        <f t="shared" si="23"/>
        <v>407.55944510696997</v>
      </c>
      <c r="K193" s="20"/>
      <c r="L193" s="46"/>
      <c r="M193"/>
    </row>
    <row r="194" spans="1:13">
      <c r="A194" s="31"/>
      <c r="B194" s="111">
        <v>0.6</v>
      </c>
      <c r="C194" s="111">
        <v>1</v>
      </c>
      <c r="D194" s="107">
        <v>2</v>
      </c>
      <c r="E194" s="115">
        <v>0.05</v>
      </c>
      <c r="F194" s="108">
        <v>1.41</v>
      </c>
      <c r="G194" s="117">
        <f t="shared" si="25"/>
        <v>1.73</v>
      </c>
      <c r="H194" s="116" t="s">
        <v>3854</v>
      </c>
      <c r="I194" s="106">
        <f t="shared" si="22"/>
        <v>1.4233047663659599</v>
      </c>
      <c r="J194" s="107">
        <f>-8.686*2*3.1416*IMAGINARY(H194)*10000/G194</f>
        <v>408.24096785065996</v>
      </c>
      <c r="K194" s="20"/>
      <c r="L194" s="46"/>
      <c r="M194"/>
    </row>
    <row r="195" spans="1:13">
      <c r="A195" s="31"/>
      <c r="B195" s="27">
        <v>0.6</v>
      </c>
      <c r="C195" s="27">
        <v>1</v>
      </c>
      <c r="D195" s="20">
        <v>2</v>
      </c>
      <c r="E195" s="36">
        <v>0.05</v>
      </c>
      <c r="F195" s="46">
        <v>1.41</v>
      </c>
      <c r="G195" s="65">
        <f t="shared" si="25"/>
        <v>1.74</v>
      </c>
      <c r="H195" s="31" t="s">
        <v>3855</v>
      </c>
      <c r="I195" s="41">
        <f t="shared" si="22"/>
        <v>1.4230099977462101</v>
      </c>
      <c r="J195" s="20">
        <f t="shared" si="23"/>
        <v>407.03166394781266</v>
      </c>
      <c r="K195" s="20"/>
      <c r="L195" s="46"/>
      <c r="M195"/>
    </row>
    <row r="196" spans="1:13">
      <c r="A196" s="31"/>
      <c r="B196" s="27">
        <v>0.6</v>
      </c>
      <c r="C196" s="27">
        <v>1</v>
      </c>
      <c r="D196" s="20">
        <v>2</v>
      </c>
      <c r="E196" s="36">
        <v>0.05</v>
      </c>
      <c r="F196" s="46">
        <v>1.41</v>
      </c>
      <c r="G196" s="65">
        <f t="shared" si="25"/>
        <v>1.75</v>
      </c>
      <c r="H196" s="31" t="s">
        <v>3856</v>
      </c>
      <c r="I196" s="41">
        <f t="shared" si="22"/>
        <v>1.4227111740002401</v>
      </c>
      <c r="J196" s="20">
        <f t="shared" si="23"/>
        <v>404.20139548414636</v>
      </c>
      <c r="K196" s="20"/>
      <c r="L196" s="46"/>
      <c r="M196"/>
    </row>
    <row r="197" spans="1:13">
      <c r="A197" s="31"/>
      <c r="B197" s="27">
        <v>0.6</v>
      </c>
      <c r="C197" s="27">
        <v>1</v>
      </c>
      <c r="D197" s="20">
        <v>2</v>
      </c>
      <c r="E197" s="36">
        <v>0.05</v>
      </c>
      <c r="F197" s="46">
        <v>1.41</v>
      </c>
      <c r="G197" s="65">
        <f t="shared" si="25"/>
        <v>1.76</v>
      </c>
      <c r="H197" s="31" t="s">
        <v>3857</v>
      </c>
      <c r="I197" s="41">
        <f t="shared" si="22"/>
        <v>1.4224076077863299</v>
      </c>
      <c r="J197" s="20">
        <f t="shared" si="23"/>
        <v>400.05255140489351</v>
      </c>
      <c r="K197" s="20"/>
      <c r="L197" s="46"/>
      <c r="M197"/>
    </row>
    <row r="198" spans="1:13">
      <c r="A198" s="31"/>
      <c r="B198" s="27">
        <v>0.6</v>
      </c>
      <c r="C198" s="27">
        <v>1</v>
      </c>
      <c r="D198" s="20">
        <v>2</v>
      </c>
      <c r="E198" s="36">
        <v>0.05</v>
      </c>
      <c r="F198" s="46">
        <v>1.41</v>
      </c>
      <c r="G198" s="65">
        <f t="shared" si="25"/>
        <v>1.77</v>
      </c>
      <c r="H198" s="31" t="s">
        <v>3858</v>
      </c>
      <c r="I198" s="41">
        <f t="shared" si="22"/>
        <v>1.42209892265817</v>
      </c>
      <c r="J198" s="20">
        <f t="shared" si="23"/>
        <v>394.87528567635189</v>
      </c>
      <c r="K198" s="20"/>
      <c r="L198" s="46"/>
      <c r="M198"/>
    </row>
    <row r="199" spans="1:13">
      <c r="A199" s="31"/>
      <c r="B199" s="27">
        <v>0.6</v>
      </c>
      <c r="C199" s="27">
        <v>1</v>
      </c>
      <c r="D199" s="20">
        <v>2</v>
      </c>
      <c r="E199" s="36">
        <v>0.05</v>
      </c>
      <c r="F199" s="46">
        <v>1.41</v>
      </c>
      <c r="G199" s="65">
        <f t="shared" si="25"/>
        <v>1.78</v>
      </c>
      <c r="H199" s="31" t="s">
        <v>3859</v>
      </c>
      <c r="I199" s="41">
        <f t="shared" si="22"/>
        <v>1.42178496498564</v>
      </c>
      <c r="J199" s="20">
        <f t="shared" si="23"/>
        <v>388.9263841392887</v>
      </c>
      <c r="K199" s="20"/>
      <c r="L199" s="46"/>
      <c r="M199"/>
    </row>
    <row r="200" spans="1:13">
      <c r="A200" s="31"/>
      <c r="B200" s="27">
        <v>0.6</v>
      </c>
      <c r="C200" s="27">
        <v>1</v>
      </c>
      <c r="D200" s="20">
        <v>2</v>
      </c>
      <c r="E200" s="36">
        <v>0.05</v>
      </c>
      <c r="F200" s="46">
        <v>1.41</v>
      </c>
      <c r="G200" s="65">
        <f t="shared" si="25"/>
        <v>1.79</v>
      </c>
      <c r="H200" s="31" t="s">
        <v>3860</v>
      </c>
      <c r="I200" s="41">
        <f t="shared" si="22"/>
        <v>1.4214657282237999</v>
      </c>
      <c r="J200" s="20">
        <f t="shared" si="23"/>
        <v>382.42365440066561</v>
      </c>
      <c r="K200" s="20"/>
      <c r="L200" s="46"/>
      <c r="M200"/>
    </row>
    <row r="201" spans="1:13">
      <c r="A201" s="31"/>
      <c r="B201" s="27">
        <v>0.6</v>
      </c>
      <c r="C201" s="27">
        <v>1</v>
      </c>
      <c r="D201" s="20">
        <v>2</v>
      </c>
      <c r="E201" s="36">
        <v>0.05</v>
      </c>
      <c r="F201" s="46">
        <v>1.41</v>
      </c>
      <c r="G201" s="65">
        <f t="shared" si="25"/>
        <v>1.8</v>
      </c>
      <c r="H201" s="31" t="s">
        <v>3861</v>
      </c>
      <c r="I201" s="41">
        <f t="shared" si="22"/>
        <v>1.4211412985838601</v>
      </c>
      <c r="J201" s="20">
        <f t="shared" si="23"/>
        <v>375.54787833126562</v>
      </c>
      <c r="K201" s="20"/>
      <c r="L201" s="46"/>
      <c r="M201"/>
    </row>
    <row r="202" spans="1:13">
      <c r="A202" s="31"/>
      <c r="B202" s="27">
        <v>0.6</v>
      </c>
      <c r="C202" s="27">
        <v>1</v>
      </c>
      <c r="D202" s="20">
        <v>2</v>
      </c>
      <c r="E202" s="36">
        <v>0.05</v>
      </c>
      <c r="F202" s="46">
        <v>1.41</v>
      </c>
      <c r="G202" s="65">
        <f t="shared" si="25"/>
        <v>1.81</v>
      </c>
      <c r="H202" s="31" t="s">
        <v>3862</v>
      </c>
      <c r="I202" s="41">
        <f t="shared" si="22"/>
        <v>1.42081181929176</v>
      </c>
      <c r="J202" s="20">
        <f t="shared" si="23"/>
        <v>368.44737758521717</v>
      </c>
      <c r="K202" s="20"/>
      <c r="L202" s="46"/>
      <c r="M202"/>
    </row>
    <row r="203" spans="1:13">
      <c r="A203" s="31"/>
      <c r="B203" s="27">
        <v>0.6</v>
      </c>
      <c r="C203" s="27">
        <v>1</v>
      </c>
      <c r="D203" s="20">
        <v>2</v>
      </c>
      <c r="E203" s="36">
        <v>0.05</v>
      </c>
      <c r="F203" s="46">
        <v>1.41</v>
      </c>
      <c r="G203" s="65">
        <f t="shared" si="25"/>
        <v>1.82</v>
      </c>
      <c r="H203" s="31" t="s">
        <v>3863</v>
      </c>
      <c r="I203" s="41">
        <f t="shared" si="22"/>
        <v>1.4204774677557599</v>
      </c>
      <c r="J203" s="20">
        <f t="shared" si="23"/>
        <v>361.24284875172225</v>
      </c>
      <c r="K203" s="20"/>
      <c r="L203" s="46"/>
      <c r="M203"/>
    </row>
    <row r="204" spans="1:13">
      <c r="A204" s="31"/>
      <c r="B204" s="27">
        <v>0.6</v>
      </c>
      <c r="C204" s="27">
        <v>1</v>
      </c>
      <c r="D204" s="20">
        <v>2</v>
      </c>
      <c r="E204" s="36">
        <v>0.05</v>
      </c>
      <c r="F204" s="46">
        <v>1.41</v>
      </c>
      <c r="G204" s="65">
        <f t="shared" si="25"/>
        <v>1.83</v>
      </c>
      <c r="H204" s="31" t="s">
        <v>3864</v>
      </c>
      <c r="I204" s="41">
        <f t="shared" si="22"/>
        <v>1.4201384407881401</v>
      </c>
      <c r="J204" s="20">
        <f t="shared" si="23"/>
        <v>354.03164244093898</v>
      </c>
      <c r="K204" s="20"/>
      <c r="L204" s="46"/>
      <c r="M204"/>
    </row>
    <row r="205" spans="1:13">
      <c r="A205" s="31"/>
      <c r="B205" s="27">
        <v>0.6</v>
      </c>
      <c r="C205" s="27">
        <v>1</v>
      </c>
      <c r="D205" s="20">
        <v>2</v>
      </c>
      <c r="E205" s="36">
        <v>0.05</v>
      </c>
      <c r="F205" s="46">
        <v>1.41</v>
      </c>
      <c r="G205" s="65">
        <f t="shared" si="25"/>
        <v>1.84</v>
      </c>
      <c r="H205" s="31" t="s">
        <v>3865</v>
      </c>
      <c r="I205" s="41">
        <f t="shared" si="22"/>
        <v>1.41979494464165</v>
      </c>
      <c r="J205" s="20">
        <f t="shared" si="23"/>
        <v>346.89135265163202</v>
      </c>
      <c r="K205" s="20"/>
      <c r="L205" s="46"/>
      <c r="M205"/>
    </row>
    <row r="206" spans="1:13">
      <c r="A206" s="31"/>
      <c r="B206" s="27">
        <v>0.6</v>
      </c>
      <c r="C206" s="27">
        <v>1</v>
      </c>
      <c r="D206" s="20">
        <v>2</v>
      </c>
      <c r="E206" s="36">
        <v>0.05</v>
      </c>
      <c r="F206" s="46">
        <v>1.41</v>
      </c>
      <c r="G206" s="65">
        <f t="shared" si="25"/>
        <v>1.85</v>
      </c>
      <c r="H206" s="31" t="s">
        <v>3866</v>
      </c>
      <c r="I206" s="41">
        <f t="shared" si="22"/>
        <v>1.4194471879674</v>
      </c>
      <c r="J206" s="20">
        <f t="shared" si="23"/>
        <v>339.88282027251722</v>
      </c>
      <c r="K206" s="20"/>
      <c r="L206" s="46"/>
      <c r="M206"/>
    </row>
    <row r="207" spans="1:13">
      <c r="A207" s="31"/>
      <c r="B207" s="27">
        <v>0.6</v>
      </c>
      <c r="C207" s="27">
        <v>1</v>
      </c>
      <c r="D207" s="20">
        <v>2</v>
      </c>
      <c r="E207" s="36">
        <v>0.05</v>
      </c>
      <c r="F207" s="46">
        <v>1.41</v>
      </c>
      <c r="G207" s="65">
        <f t="shared" si="25"/>
        <v>1.86</v>
      </c>
      <c r="H207" s="31" t="s">
        <v>3867</v>
      </c>
      <c r="I207" s="41">
        <f t="shared" si="22"/>
        <v>1.4190953766715499</v>
      </c>
      <c r="J207" s="20">
        <f t="shared" si="23"/>
        <v>333.0526905422148</v>
      </c>
      <c r="K207" s="20"/>
      <c r="L207" s="46"/>
      <c r="M207"/>
    </row>
    <row r="208" spans="1:13">
      <c r="A208" s="31"/>
      <c r="B208" s="27">
        <v>0.6</v>
      </c>
      <c r="C208" s="27">
        <v>1</v>
      </c>
      <c r="D208" s="20">
        <v>2</v>
      </c>
      <c r="E208" s="36">
        <v>0.05</v>
      </c>
      <c r="F208" s="46">
        <v>1.41</v>
      </c>
      <c r="G208" s="65">
        <f t="shared" si="25"/>
        <v>1.87</v>
      </c>
      <c r="H208" s="31" t="s">
        <v>3868</v>
      </c>
      <c r="I208" s="41">
        <f t="shared" si="22"/>
        <v>1.4187397101338299</v>
      </c>
      <c r="J208" s="20">
        <f t="shared" si="23"/>
        <v>326.43563275612831</v>
      </c>
      <c r="K208" s="20"/>
      <c r="L208" s="46"/>
      <c r="M208"/>
    </row>
    <row r="209" spans="1:13">
      <c r="A209" s="45"/>
      <c r="B209" s="27">
        <v>0.6</v>
      </c>
      <c r="C209" s="27">
        <v>1</v>
      </c>
      <c r="D209" s="20">
        <v>2</v>
      </c>
      <c r="E209" s="36">
        <v>0.05</v>
      </c>
      <c r="F209" s="46">
        <v>1.41</v>
      </c>
      <c r="G209" s="65">
        <f t="shared" si="25"/>
        <v>1.8800000000000001</v>
      </c>
      <c r="H209" s="31" t="s">
        <v>3869</v>
      </c>
      <c r="I209" s="41">
        <f t="shared" si="22"/>
        <v>1.41838037848915</v>
      </c>
      <c r="J209" s="20">
        <f t="shared" si="23"/>
        <v>320.05629010662284</v>
      </c>
      <c r="K209" s="20"/>
      <c r="L209" s="46"/>
      <c r="M209"/>
    </row>
    <row r="210" spans="1:13">
      <c r="A210" s="45"/>
      <c r="B210" s="27">
        <v>0.6</v>
      </c>
      <c r="C210" s="27">
        <v>1</v>
      </c>
      <c r="D210" s="20">
        <v>2</v>
      </c>
      <c r="E210" s="36">
        <v>0.05</v>
      </c>
      <c r="F210" s="46">
        <v>1.41</v>
      </c>
      <c r="G210" s="65">
        <f t="shared" si="25"/>
        <v>1.8900000000000001</v>
      </c>
      <c r="H210" s="31" t="s">
        <v>3870</v>
      </c>
      <c r="I210" s="41">
        <f t="shared" si="22"/>
        <v>1.4180175607777701</v>
      </c>
      <c r="J210" s="20">
        <f t="shared" si="23"/>
        <v>313.93099782076916</v>
      </c>
      <c r="K210" s="20"/>
      <c r="L210" s="46"/>
      <c r="M210"/>
    </row>
    <row r="211" spans="1:13">
      <c r="A211" s="45"/>
      <c r="B211" s="27">
        <v>0.6</v>
      </c>
      <c r="C211" s="27">
        <v>1</v>
      </c>
      <c r="D211" s="20">
        <v>2</v>
      </c>
      <c r="E211" s="36">
        <v>0.05</v>
      </c>
      <c r="F211" s="46">
        <v>1.41</v>
      </c>
      <c r="G211" s="65">
        <f t="shared" si="25"/>
        <v>1.9000000000000001</v>
      </c>
      <c r="H211" s="31" t="s">
        <v>3871</v>
      </c>
      <c r="I211" s="41">
        <f t="shared" si="22"/>
        <v>1.4176514238106399</v>
      </c>
      <c r="J211" s="20">
        <f t="shared" si="23"/>
        <v>308.06929110938319</v>
      </c>
      <c r="K211" s="20"/>
      <c r="L211" s="46"/>
      <c r="M211"/>
    </row>
    <row r="212" spans="1:13" s="22" customFormat="1">
      <c r="A212" s="43">
        <v>1</v>
      </c>
      <c r="B212" s="11">
        <v>0.6</v>
      </c>
      <c r="C212" s="11">
        <v>1</v>
      </c>
      <c r="D212" s="4">
        <v>2</v>
      </c>
      <c r="E212" s="5">
        <v>0.06</v>
      </c>
      <c r="F212" s="5">
        <v>1.41</v>
      </c>
      <c r="G212" s="40">
        <v>1</v>
      </c>
      <c r="H212" s="44" t="s">
        <v>3872</v>
      </c>
      <c r="I212" s="40">
        <f t="shared" ref="I212:I223" si="26">IMREAL(H212)</f>
        <v>1.4438305950561201</v>
      </c>
      <c r="J212" s="4">
        <f t="shared" ref="J212:J223" si="27">-8.686*2*3.1416*IMAGINARY(H212)*10000/G212</f>
        <v>35.283035556322424</v>
      </c>
      <c r="K212" s="4"/>
      <c r="L212" s="44"/>
    </row>
    <row r="213" spans="1:13">
      <c r="A213" s="45"/>
      <c r="B213" s="27">
        <v>0.6</v>
      </c>
      <c r="C213" s="27">
        <v>1</v>
      </c>
      <c r="D213" s="20">
        <v>2</v>
      </c>
      <c r="E213" s="36">
        <v>0.06</v>
      </c>
      <c r="F213" s="36">
        <v>1.41</v>
      </c>
      <c r="G213" s="41">
        <v>1.01</v>
      </c>
      <c r="H213" s="46" t="s">
        <v>3873</v>
      </c>
      <c r="I213" s="41">
        <f t="shared" si="26"/>
        <v>1.4435804341448999</v>
      </c>
      <c r="J213" s="20">
        <f t="shared" si="27"/>
        <v>34.762754253768357</v>
      </c>
      <c r="K213" s="20"/>
      <c r="L213" s="46"/>
      <c r="M213"/>
    </row>
    <row r="214" spans="1:13">
      <c r="A214" s="45"/>
      <c r="B214" s="27">
        <v>0.6</v>
      </c>
      <c r="C214" s="27">
        <v>1</v>
      </c>
      <c r="D214" s="20">
        <v>2</v>
      </c>
      <c r="E214" s="36">
        <v>0.06</v>
      </c>
      <c r="F214" s="36">
        <v>1.41</v>
      </c>
      <c r="G214" s="41">
        <v>1.02</v>
      </c>
      <c r="H214" s="46" t="s">
        <v>3874</v>
      </c>
      <c r="I214" s="41">
        <f t="shared" si="26"/>
        <v>1.4433290569021</v>
      </c>
      <c r="J214" s="20">
        <f t="shared" si="27"/>
        <v>34.358166059320745</v>
      </c>
      <c r="K214" s="20"/>
      <c r="L214" s="46"/>
      <c r="M214"/>
    </row>
    <row r="215" spans="1:13">
      <c r="A215" s="45"/>
      <c r="B215" s="27">
        <v>0.6</v>
      </c>
      <c r="C215" s="27">
        <v>1</v>
      </c>
      <c r="D215" s="20">
        <v>2</v>
      </c>
      <c r="E215" s="36">
        <v>0.06</v>
      </c>
      <c r="F215" s="36">
        <v>1.41</v>
      </c>
      <c r="G215" s="41">
        <v>1.03</v>
      </c>
      <c r="H215" s="46" t="s">
        <v>3875</v>
      </c>
      <c r="I215" s="41">
        <f t="shared" si="26"/>
        <v>1.4430768527809399</v>
      </c>
      <c r="J215" s="20">
        <f t="shared" si="27"/>
        <v>34.222868389972554</v>
      </c>
      <c r="K215" s="20"/>
      <c r="L215" s="46"/>
      <c r="M215"/>
    </row>
    <row r="216" spans="1:13">
      <c r="A216" s="45"/>
      <c r="B216" s="27">
        <v>0.6</v>
      </c>
      <c r="C216" s="27">
        <v>1</v>
      </c>
      <c r="D216" s="20">
        <v>2</v>
      </c>
      <c r="E216" s="36">
        <v>0.06</v>
      </c>
      <c r="F216" s="36">
        <v>1.41</v>
      </c>
      <c r="G216" s="41">
        <v>1.04</v>
      </c>
      <c r="H216" s="46" t="s">
        <v>3876</v>
      </c>
      <c r="I216" s="41">
        <f t="shared" si="26"/>
        <v>1.44282411179396</v>
      </c>
      <c r="J216" s="20">
        <f t="shared" si="27"/>
        <v>34.351714179463471</v>
      </c>
      <c r="K216" s="20"/>
      <c r="L216" s="46"/>
      <c r="M216"/>
    </row>
    <row r="217" spans="1:13">
      <c r="A217" s="45"/>
      <c r="B217" s="27">
        <v>0.6</v>
      </c>
      <c r="C217" s="27">
        <v>1</v>
      </c>
      <c r="D217" s="20">
        <v>2</v>
      </c>
      <c r="E217" s="36">
        <v>0.06</v>
      </c>
      <c r="F217" s="36">
        <v>1.41</v>
      </c>
      <c r="G217" s="41">
        <v>1.05</v>
      </c>
      <c r="H217" s="46" t="s">
        <v>3877</v>
      </c>
      <c r="I217" s="41">
        <f t="shared" si="26"/>
        <v>1.4425709520583001</v>
      </c>
      <c r="J217" s="20">
        <f t="shared" si="27"/>
        <v>34.691229219561052</v>
      </c>
      <c r="K217" s="20"/>
      <c r="L217" s="46"/>
      <c r="M217"/>
    </row>
    <row r="218" spans="1:13">
      <c r="A218" s="45"/>
      <c r="B218" s="27">
        <v>0.6</v>
      </c>
      <c r="C218" s="27">
        <v>1</v>
      </c>
      <c r="D218" s="20">
        <v>2</v>
      </c>
      <c r="E218" s="36">
        <v>0.06</v>
      </c>
      <c r="F218" s="36">
        <v>1.41</v>
      </c>
      <c r="G218" s="41">
        <v>1.06</v>
      </c>
      <c r="H218" s="31" t="s">
        <v>3878</v>
      </c>
      <c r="I218" s="41">
        <f t="shared" si="26"/>
        <v>1.4423173921078101</v>
      </c>
      <c r="J218" s="20">
        <f t="shared" si="27"/>
        <v>35.196313265062933</v>
      </c>
      <c r="K218" s="20"/>
      <c r="L218" s="46"/>
      <c r="M218"/>
    </row>
    <row r="219" spans="1:13">
      <c r="A219" s="45"/>
      <c r="B219" s="27">
        <v>0.6</v>
      </c>
      <c r="C219" s="27">
        <v>1</v>
      </c>
      <c r="D219" s="20">
        <v>2</v>
      </c>
      <c r="E219" s="36">
        <v>0.06</v>
      </c>
      <c r="F219" s="36">
        <v>1.41</v>
      </c>
      <c r="G219" s="41">
        <v>1.07</v>
      </c>
      <c r="H219" s="46" t="s">
        <v>3879</v>
      </c>
      <c r="I219" s="41">
        <f t="shared" si="26"/>
        <v>1.4420634009634901</v>
      </c>
      <c r="J219" s="20">
        <f t="shared" si="27"/>
        <v>35.840410547199582</v>
      </c>
      <c r="K219" s="20"/>
      <c r="L219" s="46"/>
      <c r="M219"/>
    </row>
    <row r="220" spans="1:13">
      <c r="A220" s="45"/>
      <c r="B220" s="27">
        <v>0.6</v>
      </c>
      <c r="C220" s="27">
        <v>1</v>
      </c>
      <c r="D220" s="20">
        <v>2</v>
      </c>
      <c r="E220" s="36">
        <v>0.06</v>
      </c>
      <c r="F220" s="36">
        <v>1.41</v>
      </c>
      <c r="G220" s="41">
        <v>1.08</v>
      </c>
      <c r="H220" s="46" t="s">
        <v>3880</v>
      </c>
      <c r="I220" s="41">
        <f t="shared" si="26"/>
        <v>1.44180893239762</v>
      </c>
      <c r="J220" s="20">
        <f t="shared" si="27"/>
        <v>36.623428083412563</v>
      </c>
      <c r="K220" s="20"/>
      <c r="L220" s="46"/>
      <c r="M220"/>
    </row>
    <row r="221" spans="1:13">
      <c r="A221" s="45"/>
      <c r="B221" s="27">
        <v>0.6</v>
      </c>
      <c r="C221" s="27">
        <v>1</v>
      </c>
      <c r="D221" s="20">
        <v>2</v>
      </c>
      <c r="E221" s="36">
        <v>0.06</v>
      </c>
      <c r="F221" s="36">
        <v>1.41</v>
      </c>
      <c r="G221" s="41">
        <v>1.0900000000000001</v>
      </c>
      <c r="H221" s="46" t="s">
        <v>3881</v>
      </c>
      <c r="I221" s="41">
        <f t="shared" si="26"/>
        <v>1.4415539900657499</v>
      </c>
      <c r="J221" s="20">
        <f t="shared" si="27"/>
        <v>37.577909072796238</v>
      </c>
      <c r="K221" s="20"/>
      <c r="L221" s="46"/>
      <c r="M221"/>
    </row>
    <row r="222" spans="1:13">
      <c r="A222" s="45"/>
      <c r="B222" s="27">
        <v>0.6</v>
      </c>
      <c r="C222" s="27">
        <v>1</v>
      </c>
      <c r="D222" s="20">
        <v>2</v>
      </c>
      <c r="E222" s="36">
        <v>0.06</v>
      </c>
      <c r="F222" s="36">
        <v>1.41</v>
      </c>
      <c r="G222" s="41">
        <v>1.1000000000000001</v>
      </c>
      <c r="H222" s="46" t="s">
        <v>3882</v>
      </c>
      <c r="I222" s="41">
        <f t="shared" si="26"/>
        <v>1.44129876322086</v>
      </c>
      <c r="J222" s="20">
        <f t="shared" si="27"/>
        <v>38.726645126389734</v>
      </c>
      <c r="K222" s="20"/>
      <c r="L222" s="46"/>
      <c r="M222"/>
    </row>
    <row r="223" spans="1:13">
      <c r="A223" s="31"/>
      <c r="B223" s="27">
        <v>0.6</v>
      </c>
      <c r="C223" s="27">
        <v>1</v>
      </c>
      <c r="D223" s="20">
        <v>2</v>
      </c>
      <c r="E223" s="36">
        <v>0.06</v>
      </c>
      <c r="F223" s="46">
        <v>1.41</v>
      </c>
      <c r="G223" s="65">
        <v>1.6</v>
      </c>
      <c r="H223" s="46" t="s">
        <v>3809</v>
      </c>
      <c r="I223" s="41">
        <f t="shared" si="26"/>
        <v>1.4261909125804499</v>
      </c>
      <c r="J223" s="20">
        <f t="shared" si="27"/>
        <v>154.84983875893471</v>
      </c>
      <c r="K223" s="20"/>
      <c r="L223" s="46"/>
      <c r="M223"/>
    </row>
    <row r="224" spans="1:13">
      <c r="A224" s="31"/>
      <c r="B224" s="27">
        <v>0.6</v>
      </c>
      <c r="C224" s="27">
        <v>1</v>
      </c>
      <c r="D224" s="20">
        <v>2</v>
      </c>
      <c r="E224" s="36">
        <v>0.06</v>
      </c>
      <c r="F224" s="46">
        <v>1.41</v>
      </c>
      <c r="G224" s="65">
        <f>G223+0.01</f>
        <v>1.61</v>
      </c>
      <c r="H224" s="46" t="s">
        <v>3810</v>
      </c>
      <c r="I224" s="41">
        <f t="shared" ref="I224:I232" si="28">IMREAL(H224)</f>
        <v>1.4258238996419801</v>
      </c>
      <c r="J224" s="20">
        <f t="shared" ref="J224:J232" si="29">-8.686*2*3.1416*IMAGINARY(H224)*10000/G224</f>
        <v>162.87120130648424</v>
      </c>
      <c r="K224" s="20"/>
      <c r="L224" s="46"/>
      <c r="M224"/>
    </row>
    <row r="225" spans="1:13">
      <c r="A225" s="31"/>
      <c r="B225" s="27">
        <v>0.6</v>
      </c>
      <c r="C225" s="27">
        <v>1</v>
      </c>
      <c r="D225" s="20">
        <v>2</v>
      </c>
      <c r="E225" s="36">
        <v>0.06</v>
      </c>
      <c r="F225" s="46">
        <v>1.41</v>
      </c>
      <c r="G225" s="65">
        <f t="shared" ref="G225:G232" si="30">G224+0.01</f>
        <v>1.62</v>
      </c>
      <c r="H225" s="46" t="s">
        <v>3811</v>
      </c>
      <c r="I225" s="41">
        <f t="shared" si="28"/>
        <v>1.42545148624903</v>
      </c>
      <c r="J225" s="20">
        <f t="shared" si="29"/>
        <v>171.6653700883833</v>
      </c>
      <c r="K225" s="20"/>
      <c r="L225" s="46"/>
      <c r="M225"/>
    </row>
    <row r="226" spans="1:13">
      <c r="A226" s="31"/>
      <c r="B226" s="27">
        <v>0.6</v>
      </c>
      <c r="C226" s="27">
        <v>1</v>
      </c>
      <c r="D226" s="20">
        <v>2</v>
      </c>
      <c r="E226" s="36">
        <v>0.06</v>
      </c>
      <c r="F226" s="46">
        <v>1.41</v>
      </c>
      <c r="G226" s="65">
        <f t="shared" si="30"/>
        <v>1.6300000000000001</v>
      </c>
      <c r="H226" s="46" t="s">
        <v>3812</v>
      </c>
      <c r="I226" s="41">
        <f t="shared" si="28"/>
        <v>1.4250732495962399</v>
      </c>
      <c r="J226" s="20">
        <f t="shared" si="29"/>
        <v>181.2894535975723</v>
      </c>
      <c r="K226" s="20"/>
      <c r="L226" s="46"/>
      <c r="M226"/>
    </row>
    <row r="227" spans="1:13">
      <c r="A227" s="31"/>
      <c r="B227" s="27">
        <v>0.6</v>
      </c>
      <c r="C227" s="27">
        <v>1</v>
      </c>
      <c r="D227" s="20">
        <v>2</v>
      </c>
      <c r="E227" s="36">
        <v>0.06</v>
      </c>
      <c r="F227" s="46">
        <v>1.41</v>
      </c>
      <c r="G227" s="65">
        <f t="shared" si="30"/>
        <v>1.6400000000000001</v>
      </c>
      <c r="H227" s="46" t="s">
        <v>3813</v>
      </c>
      <c r="I227" s="41">
        <f t="shared" si="28"/>
        <v>1.42468869474327</v>
      </c>
      <c r="J227" s="20">
        <f t="shared" si="29"/>
        <v>191.7935089923287</v>
      </c>
      <c r="K227" s="20"/>
      <c r="L227" s="46"/>
      <c r="M227"/>
    </row>
    <row r="228" spans="1:13">
      <c r="A228" s="31"/>
      <c r="B228" s="27">
        <v>0.6</v>
      </c>
      <c r="C228" s="27">
        <v>1</v>
      </c>
      <c r="D228" s="20">
        <v>2</v>
      </c>
      <c r="E228" s="36">
        <v>0.06</v>
      </c>
      <c r="F228" s="46">
        <v>1.41</v>
      </c>
      <c r="G228" s="65">
        <f t="shared" si="30"/>
        <v>1.6500000000000001</v>
      </c>
      <c r="H228" s="46" t="s">
        <v>3814</v>
      </c>
      <c r="I228" s="41">
        <f t="shared" si="28"/>
        <v>1.42429724672963</v>
      </c>
      <c r="J228" s="20">
        <f t="shared" si="29"/>
        <v>203.21428137113742</v>
      </c>
      <c r="K228" s="20"/>
      <c r="L228" s="46"/>
      <c r="M228"/>
    </row>
    <row r="229" spans="1:13">
      <c r="A229" s="31"/>
      <c r="B229" s="27">
        <v>0.6</v>
      </c>
      <c r="C229" s="27">
        <v>1</v>
      </c>
      <c r="D229" s="20">
        <v>2</v>
      </c>
      <c r="E229" s="36">
        <v>0.06</v>
      </c>
      <c r="F229" s="46">
        <v>1.41</v>
      </c>
      <c r="G229" s="65">
        <f t="shared" si="30"/>
        <v>1.6600000000000001</v>
      </c>
      <c r="H229" s="46" t="s">
        <v>3815</v>
      </c>
      <c r="I229" s="41">
        <f t="shared" si="28"/>
        <v>1.42389824642843</v>
      </c>
      <c r="J229" s="20">
        <f t="shared" si="29"/>
        <v>215.56625432758568</v>
      </c>
      <c r="K229" s="20"/>
      <c r="L229" s="46"/>
      <c r="M229"/>
    </row>
    <row r="230" spans="1:13">
      <c r="A230" s="31"/>
      <c r="B230" s="27">
        <v>0.6</v>
      </c>
      <c r="C230" s="27">
        <v>1</v>
      </c>
      <c r="D230" s="20">
        <v>2</v>
      </c>
      <c r="E230" s="36">
        <v>0.06</v>
      </c>
      <c r="F230" s="46">
        <v>1.41</v>
      </c>
      <c r="G230" s="65">
        <f t="shared" si="30"/>
        <v>1.6700000000000002</v>
      </c>
      <c r="H230" s="46" t="s">
        <v>3816</v>
      </c>
      <c r="I230" s="41">
        <f t="shared" si="28"/>
        <v>1.4234909547666399</v>
      </c>
      <c r="J230" s="20">
        <f t="shared" si="29"/>
        <v>228.82983556149412</v>
      </c>
      <c r="K230" s="20"/>
      <c r="L230" s="46"/>
      <c r="M230"/>
    </row>
    <row r="231" spans="1:13">
      <c r="A231" s="31"/>
      <c r="B231" s="27">
        <v>0.6</v>
      </c>
      <c r="C231" s="27">
        <v>1</v>
      </c>
      <c r="D231" s="20">
        <v>2</v>
      </c>
      <c r="E231" s="36">
        <v>0.06</v>
      </c>
      <c r="F231" s="46">
        <v>1.41</v>
      </c>
      <c r="G231" s="65">
        <f t="shared" si="30"/>
        <v>1.6800000000000002</v>
      </c>
      <c r="H231" s="46" t="s">
        <v>3817</v>
      </c>
      <c r="I231" s="41">
        <f t="shared" si="28"/>
        <v>1.42307457205142</v>
      </c>
      <c r="J231" s="20">
        <f t="shared" si="29"/>
        <v>242.93725717330489</v>
      </c>
      <c r="K231" s="20"/>
      <c r="L231" s="46"/>
      <c r="M231"/>
    </row>
    <row r="232" spans="1:13">
      <c r="A232" s="31"/>
      <c r="B232" s="27">
        <v>0.6</v>
      </c>
      <c r="C232" s="27">
        <v>1</v>
      </c>
      <c r="D232" s="20">
        <v>2</v>
      </c>
      <c r="E232" s="36">
        <v>0.06</v>
      </c>
      <c r="F232" s="46">
        <v>1.41</v>
      </c>
      <c r="G232" s="65">
        <f t="shared" si="30"/>
        <v>1.6900000000000002</v>
      </c>
      <c r="H232" s="46" t="s">
        <v>3818</v>
      </c>
      <c r="I232" s="41">
        <f t="shared" si="28"/>
        <v>1.42264828029273</v>
      </c>
      <c r="J232" s="20">
        <f t="shared" si="29"/>
        <v>257.75822992190047</v>
      </c>
      <c r="K232" s="20"/>
      <c r="L232" s="46"/>
      <c r="M232"/>
    </row>
    <row r="233" spans="1:13">
      <c r="A233" s="31"/>
      <c r="B233" s="27">
        <v>0.6</v>
      </c>
      <c r="C233" s="27">
        <v>1</v>
      </c>
      <c r="D233" s="20">
        <v>2</v>
      </c>
      <c r="E233" s="36">
        <v>0.06</v>
      </c>
      <c r="F233" s="46">
        <v>1.41</v>
      </c>
      <c r="G233" s="65">
        <v>1.7</v>
      </c>
      <c r="H233" s="31" t="s">
        <v>3819</v>
      </c>
      <c r="I233" s="41">
        <f t="shared" ref="I233:I253" si="31">IMREAL(H233)</f>
        <v>1.42221131429216</v>
      </c>
      <c r="J233" s="20">
        <f t="shared" ref="J233:J253" si="32">-8.686*2*3.1416*IMAGINARY(H233)*10000/G233</f>
        <v>273.08947130248032</v>
      </c>
      <c r="K233" s="20"/>
      <c r="L233" s="46"/>
      <c r="M233"/>
    </row>
    <row r="234" spans="1:13">
      <c r="A234" s="31"/>
      <c r="B234" s="27">
        <v>0.6</v>
      </c>
      <c r="C234" s="27">
        <v>1</v>
      </c>
      <c r="D234" s="20">
        <v>2</v>
      </c>
      <c r="E234" s="36">
        <v>0.06</v>
      </c>
      <c r="F234" s="46">
        <v>1.41</v>
      </c>
      <c r="G234" s="65">
        <f>G233+0.01</f>
        <v>1.71</v>
      </c>
      <c r="H234" s="31" t="s">
        <v>3789</v>
      </c>
      <c r="I234" s="41">
        <f t="shared" si="31"/>
        <v>1.4217630591285799</v>
      </c>
      <c r="J234" s="20">
        <f t="shared" si="32"/>
        <v>288.65406573550109</v>
      </c>
      <c r="K234" s="20"/>
      <c r="L234" s="46"/>
      <c r="M234"/>
    </row>
    <row r="235" spans="1:13">
      <c r="A235" s="31"/>
      <c r="B235" s="27">
        <v>0.6</v>
      </c>
      <c r="C235" s="27">
        <v>1</v>
      </c>
      <c r="D235" s="20">
        <v>2</v>
      </c>
      <c r="E235" s="36">
        <v>0.06</v>
      </c>
      <c r="F235" s="46">
        <v>1.41</v>
      </c>
      <c r="G235" s="65">
        <f t="shared" ref="G235:G258" si="33">G234+0.01</f>
        <v>1.72</v>
      </c>
      <c r="H235" s="31" t="s">
        <v>3790</v>
      </c>
      <c r="I235" s="41">
        <f t="shared" si="31"/>
        <v>1.4219718021760901</v>
      </c>
      <c r="J235" s="20">
        <f t="shared" si="32"/>
        <v>288.89520698297957</v>
      </c>
      <c r="K235" s="20"/>
      <c r="L235" s="46"/>
      <c r="M235"/>
    </row>
    <row r="236" spans="1:13">
      <c r="A236" s="31"/>
      <c r="B236" s="27">
        <v>0.6</v>
      </c>
      <c r="C236" s="27">
        <v>1</v>
      </c>
      <c r="D236" s="20">
        <v>2</v>
      </c>
      <c r="E236" s="36">
        <v>0.06</v>
      </c>
      <c r="F236" s="46">
        <v>1.41</v>
      </c>
      <c r="G236" s="65">
        <f t="shared" si="33"/>
        <v>1.73</v>
      </c>
      <c r="H236" s="31" t="s">
        <v>3791</v>
      </c>
      <c r="I236" s="41">
        <f t="shared" si="31"/>
        <v>1.4208315936945199</v>
      </c>
      <c r="J236" s="20">
        <f t="shared" si="32"/>
        <v>319.11375296125652</v>
      </c>
      <c r="K236" s="20"/>
      <c r="L236" s="46"/>
      <c r="M236"/>
    </row>
    <row r="237" spans="1:13">
      <c r="A237" s="31"/>
      <c r="B237" s="27">
        <v>0.6</v>
      </c>
      <c r="C237" s="27">
        <v>1</v>
      </c>
      <c r="D237" s="20">
        <v>2</v>
      </c>
      <c r="E237" s="36">
        <v>0.06</v>
      </c>
      <c r="F237" s="46">
        <v>1.41</v>
      </c>
      <c r="G237" s="65">
        <f t="shared" si="33"/>
        <v>1.74</v>
      </c>
      <c r="H237" s="31" t="s">
        <v>3792</v>
      </c>
      <c r="I237" s="41">
        <f t="shared" si="31"/>
        <v>1.42034872632451</v>
      </c>
      <c r="J237" s="20">
        <f t="shared" si="32"/>
        <v>333.29959209587554</v>
      </c>
      <c r="K237" s="20"/>
      <c r="L237" s="46"/>
      <c r="M237"/>
    </row>
    <row r="238" spans="1:13">
      <c r="A238" s="31"/>
      <c r="B238" s="27">
        <v>0.6</v>
      </c>
      <c r="C238" s="27">
        <v>1</v>
      </c>
      <c r="D238" s="20">
        <v>2</v>
      </c>
      <c r="E238" s="36">
        <v>0.06</v>
      </c>
      <c r="F238" s="46">
        <v>1.41</v>
      </c>
      <c r="G238" s="65">
        <f t="shared" si="33"/>
        <v>1.75</v>
      </c>
      <c r="H238" s="31" t="s">
        <v>3793</v>
      </c>
      <c r="I238" s="41">
        <f t="shared" si="31"/>
        <v>1.41985524458315</v>
      </c>
      <c r="J238" s="20">
        <f t="shared" si="32"/>
        <v>346.38422604817657</v>
      </c>
      <c r="K238" s="20"/>
      <c r="L238" s="46"/>
      <c r="M238"/>
    </row>
    <row r="239" spans="1:13">
      <c r="A239" s="31"/>
      <c r="B239" s="12">
        <v>0.6</v>
      </c>
      <c r="C239" s="12">
        <v>1</v>
      </c>
      <c r="D239" s="7">
        <v>2</v>
      </c>
      <c r="E239" s="8">
        <v>0.06</v>
      </c>
      <c r="F239" s="66">
        <v>1.41</v>
      </c>
      <c r="G239" s="89">
        <f t="shared" si="33"/>
        <v>1.76</v>
      </c>
      <c r="H239" s="67" t="s">
        <v>3794</v>
      </c>
      <c r="I239" s="10">
        <f t="shared" si="31"/>
        <v>1.4193520716076999</v>
      </c>
      <c r="J239" s="7">
        <f t="shared" si="32"/>
        <v>358.1623161429211</v>
      </c>
      <c r="K239" s="20"/>
      <c r="L239" s="46"/>
      <c r="M239"/>
    </row>
    <row r="240" spans="1:13">
      <c r="A240" s="31"/>
      <c r="B240" s="27">
        <v>0.6</v>
      </c>
      <c r="C240" s="27">
        <v>1</v>
      </c>
      <c r="D240" s="20">
        <v>2</v>
      </c>
      <c r="E240" s="36">
        <v>0.06</v>
      </c>
      <c r="F240" s="46">
        <v>1.41</v>
      </c>
      <c r="G240" s="65">
        <f t="shared" si="33"/>
        <v>1.77</v>
      </c>
      <c r="H240" s="31" t="s">
        <v>3795</v>
      </c>
      <c r="I240" s="41">
        <f t="shared" si="31"/>
        <v>1.4225689331001099</v>
      </c>
      <c r="J240" s="20">
        <f t="shared" si="32"/>
        <v>343.3195692680431</v>
      </c>
      <c r="K240" s="20"/>
      <c r="L240" s="46"/>
      <c r="M240"/>
    </row>
    <row r="241" spans="1:13">
      <c r="A241" s="31"/>
      <c r="B241" s="27">
        <v>0.6</v>
      </c>
      <c r="C241" s="27">
        <v>1</v>
      </c>
      <c r="D241" s="20">
        <v>2</v>
      </c>
      <c r="E241" s="36">
        <v>0.06</v>
      </c>
      <c r="F241" s="46">
        <v>1.41</v>
      </c>
      <c r="G241" s="65">
        <f t="shared" si="33"/>
        <v>1.78</v>
      </c>
      <c r="H241" s="31" t="s">
        <v>3796</v>
      </c>
      <c r="I241" s="41">
        <f t="shared" si="31"/>
        <v>1.42214309655213</v>
      </c>
      <c r="J241" s="20">
        <f t="shared" si="32"/>
        <v>321.9607416004522</v>
      </c>
      <c r="K241" s="20"/>
      <c r="L241" s="46"/>
      <c r="M241"/>
    </row>
    <row r="242" spans="1:13">
      <c r="A242" s="31"/>
      <c r="B242" s="27">
        <v>0.6</v>
      </c>
      <c r="C242" s="27">
        <v>1</v>
      </c>
      <c r="D242" s="20">
        <v>2</v>
      </c>
      <c r="E242" s="36">
        <v>0.06</v>
      </c>
      <c r="F242" s="46">
        <v>1.41</v>
      </c>
      <c r="G242" s="65">
        <f t="shared" si="33"/>
        <v>1.79</v>
      </c>
      <c r="H242" s="31" t="s">
        <v>3797</v>
      </c>
      <c r="I242" s="41">
        <f t="shared" si="31"/>
        <v>1.42172220664959</v>
      </c>
      <c r="J242" s="20">
        <f t="shared" si="32"/>
        <v>302.58189086854452</v>
      </c>
      <c r="K242" s="20"/>
      <c r="L242" s="46"/>
      <c r="M242"/>
    </row>
    <row r="243" spans="1:13">
      <c r="A243" s="31"/>
      <c r="B243" s="27">
        <v>0.6</v>
      </c>
      <c r="C243" s="27">
        <v>1</v>
      </c>
      <c r="D243" s="20">
        <v>2</v>
      </c>
      <c r="E243" s="36">
        <v>0.06</v>
      </c>
      <c r="F243" s="46">
        <v>1.41</v>
      </c>
      <c r="G243" s="65">
        <f t="shared" si="33"/>
        <v>1.8</v>
      </c>
      <c r="H243" s="31" t="s">
        <v>3798</v>
      </c>
      <c r="I243" s="41">
        <f t="shared" si="31"/>
        <v>1.4213053155915401</v>
      </c>
      <c r="J243" s="20">
        <f t="shared" si="32"/>
        <v>285.0817528578005</v>
      </c>
      <c r="K243" s="20"/>
      <c r="L243" s="46"/>
      <c r="M243"/>
    </row>
    <row r="244" spans="1:13">
      <c r="A244" s="31"/>
      <c r="B244" s="27">
        <v>0.6</v>
      </c>
      <c r="C244" s="27">
        <v>1</v>
      </c>
      <c r="D244" s="20">
        <v>2</v>
      </c>
      <c r="E244" s="36">
        <v>0.06</v>
      </c>
      <c r="F244" s="46">
        <v>1.41</v>
      </c>
      <c r="G244" s="65">
        <f t="shared" si="33"/>
        <v>1.81</v>
      </c>
      <c r="H244" s="31" t="s">
        <v>3799</v>
      </c>
      <c r="I244" s="41">
        <f t="shared" si="31"/>
        <v>1.42089161263585</v>
      </c>
      <c r="J244" s="20">
        <f t="shared" si="32"/>
        <v>269.32762221232213</v>
      </c>
      <c r="K244" s="20"/>
      <c r="L244" s="46"/>
      <c r="M244"/>
    </row>
    <row r="245" spans="1:13">
      <c r="A245" s="31"/>
      <c r="B245" s="27">
        <v>0.6</v>
      </c>
      <c r="C245" s="27">
        <v>1</v>
      </c>
      <c r="D245" s="20">
        <v>2</v>
      </c>
      <c r="E245" s="36">
        <v>0.06</v>
      </c>
      <c r="F245" s="46">
        <v>1.41</v>
      </c>
      <c r="G245" s="65">
        <f t="shared" si="33"/>
        <v>1.82</v>
      </c>
      <c r="H245" s="31" t="s">
        <v>3800</v>
      </c>
      <c r="I245" s="41">
        <f t="shared" si="31"/>
        <v>1.4204804170676999</v>
      </c>
      <c r="J245" s="20">
        <f t="shared" si="32"/>
        <v>255.17263965139082</v>
      </c>
      <c r="K245" s="20"/>
      <c r="L245" s="46"/>
      <c r="M245"/>
    </row>
    <row r="246" spans="1:13">
      <c r="A246" s="31"/>
      <c r="B246" s="27">
        <v>0.6</v>
      </c>
      <c r="C246" s="27">
        <v>1</v>
      </c>
      <c r="D246" s="20">
        <v>2</v>
      </c>
      <c r="E246" s="36">
        <v>0.06</v>
      </c>
      <c r="F246" s="46">
        <v>1.41</v>
      </c>
      <c r="G246" s="65">
        <f t="shared" si="33"/>
        <v>1.83</v>
      </c>
      <c r="H246" s="31" t="s">
        <v>3801</v>
      </c>
      <c r="I246" s="41">
        <f t="shared" si="31"/>
        <v>1.42007116238582</v>
      </c>
      <c r="J246" s="20">
        <f t="shared" si="32"/>
        <v>242.46747742865207</v>
      </c>
      <c r="K246" s="20"/>
      <c r="L246" s="46"/>
      <c r="M246"/>
    </row>
    <row r="247" spans="1:13">
      <c r="A247" s="31"/>
      <c r="B247" s="27">
        <v>0.6</v>
      </c>
      <c r="C247" s="27">
        <v>1</v>
      </c>
      <c r="D247" s="20">
        <v>2</v>
      </c>
      <c r="E247" s="36">
        <v>0.06</v>
      </c>
      <c r="F247" s="46">
        <v>1.41</v>
      </c>
      <c r="G247" s="65">
        <f t="shared" si="33"/>
        <v>1.84</v>
      </c>
      <c r="H247" s="31" t="s">
        <v>3802</v>
      </c>
      <c r="I247" s="41">
        <f t="shared" si="31"/>
        <v>1.4196633780534</v>
      </c>
      <c r="J247" s="20">
        <f t="shared" si="32"/>
        <v>231.06761339874669</v>
      </c>
      <c r="K247" s="20"/>
      <c r="L247" s="46"/>
      <c r="M247"/>
    </row>
    <row r="248" spans="1:13">
      <c r="A248" s="31"/>
      <c r="B248" s="27">
        <v>0.6</v>
      </c>
      <c r="C248" s="27">
        <v>1</v>
      </c>
      <c r="D248" s="20">
        <v>2</v>
      </c>
      <c r="E248" s="36">
        <v>0.06</v>
      </c>
      <c r="F248" s="46">
        <v>1.41</v>
      </c>
      <c r="G248" s="65">
        <f t="shared" si="33"/>
        <v>1.85</v>
      </c>
      <c r="H248" s="31" t="s">
        <v>3803</v>
      </c>
      <c r="I248" s="41">
        <f t="shared" si="31"/>
        <v>1.4192566721430899</v>
      </c>
      <c r="J248" s="20">
        <f t="shared" si="32"/>
        <v>220.8374482316091</v>
      </c>
      <c r="K248" s="20"/>
      <c r="L248" s="46"/>
      <c r="M248"/>
    </row>
    <row r="249" spans="1:13">
      <c r="A249" s="31"/>
      <c r="B249" s="27">
        <v>0.6</v>
      </c>
      <c r="C249" s="27">
        <v>1</v>
      </c>
      <c r="D249" s="20">
        <v>2</v>
      </c>
      <c r="E249" s="36">
        <v>0.06</v>
      </c>
      <c r="F249" s="46">
        <v>1.41</v>
      </c>
      <c r="G249" s="65">
        <f t="shared" si="33"/>
        <v>1.86</v>
      </c>
      <c r="H249" s="31" t="s">
        <v>3804</v>
      </c>
      <c r="I249" s="41">
        <f t="shared" si="31"/>
        <v>1.4188507162781101</v>
      </c>
      <c r="J249" s="20">
        <f t="shared" si="32"/>
        <v>211.65230944779216</v>
      </c>
      <c r="K249" s="20"/>
      <c r="L249" s="46"/>
      <c r="M249"/>
    </row>
    <row r="250" spans="1:13">
      <c r="A250" s="31"/>
      <c r="B250" s="27">
        <v>0.6</v>
      </c>
      <c r="C250" s="27">
        <v>1</v>
      </c>
      <c r="D250" s="20">
        <v>2</v>
      </c>
      <c r="E250" s="36">
        <v>0.06</v>
      </c>
      <c r="F250" s="46">
        <v>1.41</v>
      </c>
      <c r="G250" s="65">
        <f t="shared" si="33"/>
        <v>1.87</v>
      </c>
      <c r="H250" s="31" t="s">
        <v>3805</v>
      </c>
      <c r="I250" s="41">
        <f t="shared" si="31"/>
        <v>1.4184452332072599</v>
      </c>
      <c r="J250" s="20">
        <f t="shared" si="32"/>
        <v>203.39911515963843</v>
      </c>
      <c r="K250" s="20"/>
      <c r="L250" s="46"/>
      <c r="M250"/>
    </row>
    <row r="251" spans="1:13">
      <c r="A251" s="31"/>
      <c r="B251" s="27">
        <v>0.6</v>
      </c>
      <c r="C251" s="27">
        <v>1</v>
      </c>
      <c r="D251" s="20">
        <v>2</v>
      </c>
      <c r="E251" s="36">
        <v>0.06</v>
      </c>
      <c r="F251" s="46">
        <v>1.41</v>
      </c>
      <c r="G251" s="65">
        <f t="shared" si="33"/>
        <v>1.8800000000000001</v>
      </c>
      <c r="H251" s="31" t="s">
        <v>3806</v>
      </c>
      <c r="I251" s="41">
        <f t="shared" si="31"/>
        <v>1.41803998684354</v>
      </c>
      <c r="J251" s="20">
        <f t="shared" si="32"/>
        <v>195.97623156839248</v>
      </c>
      <c r="K251" s="20"/>
      <c r="L251" s="46"/>
      <c r="M251"/>
    </row>
    <row r="252" spans="1:13">
      <c r="A252" s="31"/>
      <c r="B252" s="27">
        <v>0.6</v>
      </c>
      <c r="C252" s="27">
        <v>1</v>
      </c>
      <c r="D252" s="20">
        <v>2</v>
      </c>
      <c r="E252" s="36">
        <v>0.06</v>
      </c>
      <c r="F252" s="46">
        <v>1.41</v>
      </c>
      <c r="G252" s="65">
        <f t="shared" si="33"/>
        <v>1.8900000000000001</v>
      </c>
      <c r="H252" s="31" t="s">
        <v>3807</v>
      </c>
      <c r="I252" s="41">
        <f t="shared" si="31"/>
        <v>1.41763477440604</v>
      </c>
      <c r="J252" s="20">
        <f t="shared" si="32"/>
        <v>189.2928766901569</v>
      </c>
      <c r="K252" s="20"/>
      <c r="L252" s="46"/>
      <c r="M252"/>
    </row>
    <row r="253" spans="1:13">
      <c r="A253" s="31"/>
      <c r="B253" s="27">
        <v>0.6</v>
      </c>
      <c r="C253" s="27">
        <v>1</v>
      </c>
      <c r="D253" s="20">
        <v>2</v>
      </c>
      <c r="E253" s="36">
        <v>0.06</v>
      </c>
      <c r="F253" s="46">
        <v>1.41</v>
      </c>
      <c r="G253" s="65">
        <f t="shared" si="33"/>
        <v>1.9000000000000001</v>
      </c>
      <c r="H253" s="31" t="s">
        <v>3808</v>
      </c>
      <c r="I253" s="41">
        <f t="shared" si="31"/>
        <v>1.4172294202572999</v>
      </c>
      <c r="J253" s="20">
        <f t="shared" si="32"/>
        <v>183.26829413853071</v>
      </c>
      <c r="K253" s="20"/>
      <c r="L253" s="46"/>
      <c r="M253"/>
    </row>
    <row r="254" spans="1:13">
      <c r="A254" s="31"/>
      <c r="B254" s="27">
        <v>0.6</v>
      </c>
      <c r="C254" s="27">
        <v>1</v>
      </c>
      <c r="D254" s="20">
        <v>2</v>
      </c>
      <c r="E254" s="36">
        <v>0.06</v>
      </c>
      <c r="F254" s="46">
        <v>1.41</v>
      </c>
      <c r="G254" s="65">
        <f t="shared" si="33"/>
        <v>1.9100000000000001</v>
      </c>
      <c r="H254" s="31" t="s">
        <v>5003</v>
      </c>
      <c r="I254" s="41">
        <f t="shared" ref="I254" si="34">IMREAL(H254)</f>
        <v>1.41682377106701</v>
      </c>
      <c r="J254" s="20">
        <f t="shared" ref="J254" si="35">-8.686*2*3.1416*IMAGINARY(H254)*10000/G254</f>
        <v>177.83083395111578</v>
      </c>
      <c r="K254" s="20"/>
      <c r="L254" s="46"/>
      <c r="M254"/>
    </row>
    <row r="255" spans="1:13">
      <c r="A255" s="31"/>
      <c r="B255" s="27">
        <v>0.6</v>
      </c>
      <c r="C255" s="27">
        <v>1</v>
      </c>
      <c r="D255" s="20">
        <v>2</v>
      </c>
      <c r="E255" s="36">
        <v>0.06</v>
      </c>
      <c r="F255" s="46">
        <v>1.41</v>
      </c>
      <c r="G255" s="65">
        <f t="shared" si="33"/>
        <v>1.9200000000000002</v>
      </c>
      <c r="H255" s="31" t="s">
        <v>5004</v>
      </c>
      <c r="I255" s="41">
        <f t="shared" ref="I255" si="36">IMREAL(H255)</f>
        <v>1.41641769209893</v>
      </c>
      <c r="J255" s="20">
        <f t="shared" ref="J255" si="37">-8.686*2*3.1416*IMAGINARY(H255)*10000/G255</f>
        <v>172.91703216796026</v>
      </c>
      <c r="K255" s="20"/>
      <c r="L255" s="46"/>
      <c r="M255"/>
    </row>
    <row r="256" spans="1:13">
      <c r="A256" s="31"/>
      <c r="B256" s="27">
        <v>0.6</v>
      </c>
      <c r="C256" s="27">
        <v>1</v>
      </c>
      <c r="D256" s="20">
        <v>2</v>
      </c>
      <c r="E256" s="36">
        <v>0.06</v>
      </c>
      <c r="F256" s="46">
        <v>1.41</v>
      </c>
      <c r="G256" s="65">
        <f t="shared" si="33"/>
        <v>1.9300000000000002</v>
      </c>
      <c r="H256" s="31" t="s">
        <v>5005</v>
      </c>
      <c r="I256" s="41">
        <f t="shared" ref="I256:I258" si="38">IMREAL(H256)</f>
        <v>1.4160110641491499</v>
      </c>
      <c r="J256" s="20">
        <f t="shared" ref="J256:J258" si="39">-8.686*2*3.1416*IMAGINARY(H256)*10000/G256</f>
        <v>168.47071623079083</v>
      </c>
      <c r="K256" s="20"/>
      <c r="L256" s="46"/>
      <c r="M256"/>
    </row>
    <row r="257" spans="1:13">
      <c r="A257" s="31"/>
      <c r="B257" s="27">
        <v>0.6</v>
      </c>
      <c r="C257" s="27">
        <v>1</v>
      </c>
      <c r="D257" s="20">
        <v>2</v>
      </c>
      <c r="E257" s="36">
        <v>0.06</v>
      </c>
      <c r="F257" s="46">
        <v>1.41</v>
      </c>
      <c r="G257" s="65">
        <f t="shared" si="33"/>
        <v>1.9400000000000002</v>
      </c>
      <c r="H257" s="31" t="s">
        <v>5006</v>
      </c>
      <c r="I257" s="41">
        <f t="shared" si="38"/>
        <v>1.41560378121775</v>
      </c>
      <c r="J257" s="20">
        <f t="shared" si="39"/>
        <v>164.44218286319779</v>
      </c>
      <c r="K257" s="20"/>
      <c r="L257" s="46"/>
      <c r="M257"/>
    </row>
    <row r="258" spans="1:13" ht="15.75" thickBot="1">
      <c r="A258" s="31"/>
      <c r="B258" s="27">
        <v>0.6</v>
      </c>
      <c r="C258" s="27">
        <v>1</v>
      </c>
      <c r="D258" s="20">
        <v>2</v>
      </c>
      <c r="E258" s="36">
        <v>0.06</v>
      </c>
      <c r="F258" s="46">
        <v>1.41</v>
      </c>
      <c r="G258" s="65">
        <f t="shared" si="33"/>
        <v>1.9500000000000002</v>
      </c>
      <c r="H258" s="31" t="s">
        <v>5007</v>
      </c>
      <c r="I258" s="41">
        <f t="shared" si="38"/>
        <v>1.4151957485937601</v>
      </c>
      <c r="J258" s="20">
        <f t="shared" si="39"/>
        <v>160.787444900693</v>
      </c>
      <c r="K258" s="20"/>
      <c r="L258" s="46"/>
      <c r="M258"/>
    </row>
    <row r="259" spans="1:13" s="39" customFormat="1" ht="15.75" thickBot="1">
      <c r="B259" s="34">
        <v>0.6</v>
      </c>
      <c r="C259" s="34">
        <v>1</v>
      </c>
      <c r="D259" s="39">
        <v>2.5</v>
      </c>
      <c r="E259" s="39">
        <v>0.03</v>
      </c>
      <c r="F259" s="39">
        <v>1.41</v>
      </c>
      <c r="G259" s="94">
        <v>0.78</v>
      </c>
      <c r="H259" s="39" t="s">
        <v>4246</v>
      </c>
      <c r="I259" s="40">
        <f t="shared" ref="I259:I272" si="40">IMREAL(H259)</f>
        <v>1.4510693678958799</v>
      </c>
      <c r="J259" s="4">
        <f t="shared" ref="J259:J272" si="41">-8.686*2*3.1416*IMAGINARY(H259)*10000/G259</f>
        <v>47.402915837043061</v>
      </c>
      <c r="K259" s="39">
        <v>20.403612283453604</v>
      </c>
      <c r="L259" s="44">
        <f t="shared" ref="L259:L282" si="42">(J259-K259)/(0.01*J259)</f>
        <v>56.957052275866161</v>
      </c>
    </row>
    <row r="260" spans="1:13" s="25" customFormat="1" ht="15.75" thickBot="1">
      <c r="B260" s="26">
        <v>0.6</v>
      </c>
      <c r="C260" s="26">
        <v>1</v>
      </c>
      <c r="D260" s="25">
        <v>2.5</v>
      </c>
      <c r="E260" s="25">
        <v>0.03</v>
      </c>
      <c r="F260" s="25">
        <v>1.41</v>
      </c>
      <c r="G260" s="93">
        <v>0.78999999999999992</v>
      </c>
      <c r="H260" s="25" t="s">
        <v>4247</v>
      </c>
      <c r="I260" s="41">
        <f t="shared" si="40"/>
        <v>1.45079132715962</v>
      </c>
      <c r="J260" s="20">
        <f t="shared" si="41"/>
        <v>70.427679907302476</v>
      </c>
      <c r="K260" s="25">
        <v>40.383722126792748</v>
      </c>
      <c r="L260" s="46">
        <f t="shared" si="42"/>
        <v>42.659303586393655</v>
      </c>
    </row>
    <row r="261" spans="1:13" s="25" customFormat="1" ht="15.75" thickBot="1">
      <c r="B261" s="26">
        <v>0.6</v>
      </c>
      <c r="C261" s="26">
        <v>1</v>
      </c>
      <c r="D261" s="25">
        <v>2.5</v>
      </c>
      <c r="E261" s="25">
        <v>0.03</v>
      </c>
      <c r="F261" s="25">
        <v>1.41</v>
      </c>
      <c r="G261" s="93">
        <v>0.79999999999999993</v>
      </c>
      <c r="H261" s="25" t="s">
        <v>4248</v>
      </c>
      <c r="I261" s="41">
        <f t="shared" si="40"/>
        <v>1.45053683086521</v>
      </c>
      <c r="J261" s="20">
        <f t="shared" si="41"/>
        <v>91.401712677481427</v>
      </c>
      <c r="K261" s="25">
        <v>18.980669349885286</v>
      </c>
      <c r="L261" s="46">
        <f t="shared" si="42"/>
        <v>79.233792459819469</v>
      </c>
    </row>
    <row r="262" spans="1:13" s="25" customFormat="1" ht="15.75" thickBot="1">
      <c r="B262" s="26">
        <v>0.6</v>
      </c>
      <c r="C262" s="26">
        <v>1</v>
      </c>
      <c r="D262" s="25">
        <v>2.5</v>
      </c>
      <c r="E262" s="25">
        <v>0.03</v>
      </c>
      <c r="F262" s="25">
        <v>1.41</v>
      </c>
      <c r="G262" s="93">
        <v>0.80999999999999994</v>
      </c>
      <c r="H262" s="25" t="s">
        <v>4249</v>
      </c>
      <c r="I262" s="41">
        <f t="shared" si="40"/>
        <v>1.4502523976258599</v>
      </c>
      <c r="J262" s="20">
        <f t="shared" si="41"/>
        <v>98.043109264259613</v>
      </c>
      <c r="K262" s="25">
        <v>13.447297928083117</v>
      </c>
      <c r="L262" s="46">
        <f t="shared" si="42"/>
        <v>86.28430082542765</v>
      </c>
    </row>
    <row r="263" spans="1:13" s="25" customFormat="1" ht="15.75" thickBot="1">
      <c r="B263" s="26">
        <v>0.6</v>
      </c>
      <c r="C263" s="26">
        <v>1</v>
      </c>
      <c r="D263" s="25">
        <v>2.5</v>
      </c>
      <c r="E263" s="25">
        <v>0.03</v>
      </c>
      <c r="F263" s="25">
        <v>1.41</v>
      </c>
      <c r="G263" s="93">
        <v>0.81999999999999906</v>
      </c>
      <c r="H263" s="25" t="s">
        <v>3558</v>
      </c>
      <c r="I263" s="41">
        <f t="shared" si="40"/>
        <v>1.4499384702990701</v>
      </c>
      <c r="J263" s="20">
        <f t="shared" si="41"/>
        <v>117.46640734129612</v>
      </c>
      <c r="K263" s="25">
        <v>13.058783307591396</v>
      </c>
      <c r="L263" s="46">
        <f t="shared" si="42"/>
        <v>88.882963561106124</v>
      </c>
    </row>
    <row r="264" spans="1:13" s="25" customFormat="1" ht="15.75" thickBot="1">
      <c r="B264" s="26">
        <v>0.6</v>
      </c>
      <c r="C264" s="26">
        <v>1</v>
      </c>
      <c r="D264" s="25">
        <v>2.5</v>
      </c>
      <c r="E264" s="25">
        <v>0.03</v>
      </c>
      <c r="F264" s="25">
        <v>1.41</v>
      </c>
      <c r="G264" s="93">
        <v>0.82999999999999907</v>
      </c>
      <c r="H264" s="25" t="s">
        <v>3559</v>
      </c>
      <c r="I264" s="41">
        <f t="shared" si="40"/>
        <v>1.44960350796336</v>
      </c>
      <c r="J264" s="20">
        <f t="shared" si="41"/>
        <v>145.12864820673997</v>
      </c>
      <c r="K264" s="25">
        <v>14.94971120583363</v>
      </c>
      <c r="L264" s="46">
        <f t="shared" si="42"/>
        <v>89.698993692453243</v>
      </c>
    </row>
    <row r="265" spans="1:13" s="25" customFormat="1" ht="15.75" thickBot="1">
      <c r="B265" s="1">
        <v>0.6</v>
      </c>
      <c r="C265" s="1">
        <v>1</v>
      </c>
      <c r="D265" s="2">
        <v>2.5</v>
      </c>
      <c r="E265" s="2">
        <v>0.03</v>
      </c>
      <c r="F265" s="2">
        <v>1.41</v>
      </c>
      <c r="G265" s="95">
        <v>0.83999999999999908</v>
      </c>
      <c r="H265" s="2" t="s">
        <v>3560</v>
      </c>
      <c r="I265" s="10">
        <f t="shared" si="40"/>
        <v>1.4492481077930299</v>
      </c>
      <c r="J265" s="7">
        <f t="shared" si="41"/>
        <v>173.56530562307628</v>
      </c>
      <c r="K265" s="25">
        <v>19.5601520290484</v>
      </c>
      <c r="L265" s="46">
        <f t="shared" si="42"/>
        <v>88.730379058861985</v>
      </c>
    </row>
    <row r="266" spans="1:13" s="25" customFormat="1" ht="15.75" thickBot="1">
      <c r="B266" s="26">
        <v>0.6</v>
      </c>
      <c r="C266" s="26">
        <v>1</v>
      </c>
      <c r="D266" s="25">
        <v>2.5</v>
      </c>
      <c r="E266" s="25">
        <v>0.03</v>
      </c>
      <c r="F266" s="25">
        <v>1.41</v>
      </c>
      <c r="G266" s="93">
        <v>0.84999999999999898</v>
      </c>
      <c r="H266" s="25" t="s">
        <v>3561</v>
      </c>
      <c r="I266" s="41">
        <f t="shared" si="40"/>
        <v>1.45020907301827</v>
      </c>
      <c r="J266" s="20">
        <f t="shared" si="41"/>
        <v>147.15383020362216</v>
      </c>
      <c r="K266" s="25">
        <v>30.186484281900007</v>
      </c>
      <c r="L266" s="46">
        <f t="shared" si="42"/>
        <v>79.486443376886726</v>
      </c>
    </row>
    <row r="267" spans="1:13" s="25" customFormat="1" ht="15.75" thickBot="1">
      <c r="B267" s="26">
        <v>0.6</v>
      </c>
      <c r="C267" s="26">
        <v>1</v>
      </c>
      <c r="D267" s="25">
        <v>2.5</v>
      </c>
      <c r="E267" s="25">
        <v>0.03</v>
      </c>
      <c r="F267" s="25">
        <v>1.41</v>
      </c>
      <c r="G267" s="93">
        <v>0.84999999999999898</v>
      </c>
      <c r="H267" s="25" t="s">
        <v>3562</v>
      </c>
      <c r="I267" s="41">
        <f t="shared" si="40"/>
        <v>1.44998597196795</v>
      </c>
      <c r="J267" s="20">
        <f t="shared" si="41"/>
        <v>118.06490476003874</v>
      </c>
      <c r="K267" s="25">
        <v>30.186484281900974</v>
      </c>
      <c r="L267" s="46">
        <f t="shared" si="42"/>
        <v>74.432296927479371</v>
      </c>
    </row>
    <row r="268" spans="1:13" s="25" customFormat="1" ht="15.75" thickBot="1">
      <c r="B268" s="26">
        <v>0.6</v>
      </c>
      <c r="C268" s="26">
        <v>1</v>
      </c>
      <c r="D268" s="25">
        <v>2.5</v>
      </c>
      <c r="E268" s="25">
        <v>0.03</v>
      </c>
      <c r="F268" s="25">
        <v>1.41</v>
      </c>
      <c r="G268" s="93">
        <v>0.85999999999999899</v>
      </c>
      <c r="H268" s="25" t="s">
        <v>3563</v>
      </c>
      <c r="I268" s="41">
        <f t="shared" si="40"/>
        <v>1.4499180993184899</v>
      </c>
      <c r="J268" s="20">
        <f t="shared" si="41"/>
        <v>118.66096810497983</v>
      </c>
      <c r="K268" s="25">
        <v>45.38303887873186</v>
      </c>
      <c r="L268" s="46">
        <f t="shared" si="42"/>
        <v>61.754029481218033</v>
      </c>
    </row>
    <row r="269" spans="1:13" s="25" customFormat="1" ht="15.75" thickBot="1">
      <c r="B269" s="26">
        <v>0.6</v>
      </c>
      <c r="C269" s="26">
        <v>1</v>
      </c>
      <c r="D269" s="25">
        <v>2.5</v>
      </c>
      <c r="E269" s="25">
        <v>0.03</v>
      </c>
      <c r="F269" s="25">
        <v>1.41</v>
      </c>
      <c r="G269" s="93">
        <v>0.869999999999999</v>
      </c>
      <c r="H269" s="25" t="s">
        <v>3564</v>
      </c>
      <c r="I269" s="41">
        <f t="shared" si="40"/>
        <v>1.44964965418855</v>
      </c>
      <c r="J269" s="20">
        <f t="shared" si="41"/>
        <v>97.547906749765033</v>
      </c>
      <c r="K269" s="25">
        <v>37.681385161754562</v>
      </c>
      <c r="L269" s="46">
        <f t="shared" si="42"/>
        <v>61.371405684371254</v>
      </c>
    </row>
    <row r="270" spans="1:13" s="25" customFormat="1" ht="15.75" thickBot="1">
      <c r="B270" s="26">
        <v>0.6</v>
      </c>
      <c r="C270" s="26">
        <v>1</v>
      </c>
      <c r="D270" s="25">
        <v>2.5</v>
      </c>
      <c r="E270" s="25">
        <v>0.03</v>
      </c>
      <c r="F270" s="25">
        <v>1.41</v>
      </c>
      <c r="G270" s="93">
        <v>0.87999999999999901</v>
      </c>
      <c r="H270" s="25" t="s">
        <v>3565</v>
      </c>
      <c r="I270" s="41">
        <f t="shared" si="40"/>
        <v>1.449396789291</v>
      </c>
      <c r="J270" s="20">
        <f t="shared" si="41"/>
        <v>82.061294943084391</v>
      </c>
      <c r="K270" s="25">
        <v>34.274764423520359</v>
      </c>
      <c r="L270" s="46">
        <f t="shared" si="42"/>
        <v>58.232727807558412</v>
      </c>
    </row>
    <row r="271" spans="1:13" s="25" customFormat="1" ht="15.75" thickBot="1">
      <c r="B271" s="26">
        <v>0.6</v>
      </c>
      <c r="C271" s="26">
        <v>1</v>
      </c>
      <c r="D271" s="25">
        <v>2.5</v>
      </c>
      <c r="E271" s="25">
        <v>0.03</v>
      </c>
      <c r="F271" s="25">
        <v>1.41</v>
      </c>
      <c r="G271" s="93">
        <v>0.8899999999999999</v>
      </c>
      <c r="H271" s="25" t="s">
        <v>3566</v>
      </c>
      <c r="I271" s="41">
        <f t="shared" si="40"/>
        <v>1.4491550852219299</v>
      </c>
      <c r="J271" s="20">
        <f t="shared" si="41"/>
        <v>70.628472529349864</v>
      </c>
      <c r="K271" s="25">
        <v>36.18800938852916</v>
      </c>
      <c r="L271" s="46">
        <f t="shared" si="42"/>
        <v>48.762859945058096</v>
      </c>
    </row>
    <row r="272" spans="1:13" s="25" customFormat="1" ht="15.75" thickBot="1">
      <c r="B272" s="26">
        <v>0.6</v>
      </c>
      <c r="C272" s="26">
        <v>1</v>
      </c>
      <c r="D272" s="25">
        <v>2.5</v>
      </c>
      <c r="E272" s="25">
        <v>0.03</v>
      </c>
      <c r="F272" s="25">
        <v>1.41</v>
      </c>
      <c r="G272" s="93">
        <v>0.89999999999999991</v>
      </c>
      <c r="H272" s="25" t="s">
        <v>3567</v>
      </c>
      <c r="I272" s="41">
        <f t="shared" si="40"/>
        <v>1.4489216973950401</v>
      </c>
      <c r="J272" s="20">
        <f t="shared" si="41"/>
        <v>62.081181524734092</v>
      </c>
      <c r="K272" s="25">
        <v>41.289334664155433</v>
      </c>
      <c r="L272" s="46">
        <f t="shared" si="42"/>
        <v>33.491383942644305</v>
      </c>
    </row>
    <row r="273" spans="2:12" s="39" customFormat="1" ht="15.75" thickBot="1">
      <c r="B273" s="34">
        <v>0.6</v>
      </c>
      <c r="C273" s="34">
        <v>1</v>
      </c>
      <c r="D273" s="39">
        <v>2.5</v>
      </c>
      <c r="E273" s="39">
        <v>0.04</v>
      </c>
      <c r="F273" s="39">
        <v>1.41</v>
      </c>
      <c r="G273" s="94">
        <v>0.87</v>
      </c>
      <c r="H273" s="39" t="s">
        <v>4263</v>
      </c>
      <c r="I273" s="40">
        <f t="shared" ref="I273:I291" si="43">IMREAL(H273)</f>
        <v>1.44869841581006</v>
      </c>
      <c r="J273" s="4">
        <f t="shared" ref="J273:J291" si="44">-8.686*2*3.1416*IMAGINARY(H273)*10000/G273</f>
        <v>39.805653418597792</v>
      </c>
      <c r="K273" s="39">
        <v>8.3924852735905429</v>
      </c>
      <c r="L273" s="46">
        <f t="shared" si="42"/>
        <v>78.916348425850856</v>
      </c>
    </row>
    <row r="274" spans="2:12" s="25" customFormat="1" ht="15.75" thickBot="1">
      <c r="B274" s="26">
        <v>0.6</v>
      </c>
      <c r="C274" s="26">
        <v>1</v>
      </c>
      <c r="D274" s="25">
        <v>2.5</v>
      </c>
      <c r="E274" s="25">
        <v>0.04</v>
      </c>
      <c r="F274" s="25">
        <v>1.41</v>
      </c>
      <c r="G274" s="93">
        <v>0.88</v>
      </c>
      <c r="H274" s="25" t="s">
        <v>4264</v>
      </c>
      <c r="I274" s="41">
        <f t="shared" si="43"/>
        <v>1.4484455689128799</v>
      </c>
      <c r="J274" s="20">
        <f t="shared" si="44"/>
        <v>48.881935601015996</v>
      </c>
      <c r="K274" s="25">
        <v>12.199247171800605</v>
      </c>
      <c r="L274" s="46">
        <f t="shared" si="42"/>
        <v>75.043444941760754</v>
      </c>
    </row>
    <row r="275" spans="2:12" s="25" customFormat="1" ht="15.75" thickBot="1">
      <c r="B275" s="26">
        <v>0.6</v>
      </c>
      <c r="C275" s="26">
        <v>1</v>
      </c>
      <c r="D275" s="25">
        <v>2.5</v>
      </c>
      <c r="E275" s="25">
        <v>0.04</v>
      </c>
      <c r="F275" s="25">
        <v>1.41</v>
      </c>
      <c r="G275" s="93">
        <v>0.8899999999999999</v>
      </c>
      <c r="H275" s="25" t="s">
        <v>4265</v>
      </c>
      <c r="I275" s="41">
        <f t="shared" si="43"/>
        <v>1.44862231498018</v>
      </c>
      <c r="J275" s="20">
        <f t="shared" si="44"/>
        <v>63.972248179090144</v>
      </c>
      <c r="K275" s="25">
        <v>11.646695324821389</v>
      </c>
      <c r="L275" s="46">
        <f t="shared" si="42"/>
        <v>81.794144091643474</v>
      </c>
    </row>
    <row r="276" spans="2:12" s="25" customFormat="1" ht="15.75" thickBot="1">
      <c r="B276" s="26">
        <v>0.6</v>
      </c>
      <c r="C276" s="26">
        <v>1</v>
      </c>
      <c r="D276" s="25">
        <v>2.5</v>
      </c>
      <c r="E276" s="25">
        <v>0.04</v>
      </c>
      <c r="F276" s="25">
        <v>1.41</v>
      </c>
      <c r="G276" s="93">
        <v>0.89999999999999991</v>
      </c>
      <c r="H276" s="25" t="s">
        <v>4266</v>
      </c>
      <c r="I276" s="41">
        <f t="shared" si="43"/>
        <v>1.4483897996747499</v>
      </c>
      <c r="J276" s="20">
        <f t="shared" si="44"/>
        <v>82.05066085710618</v>
      </c>
      <c r="K276" s="25">
        <v>12.689627917570395</v>
      </c>
      <c r="L276" s="46">
        <f t="shared" si="42"/>
        <v>84.53439888842604</v>
      </c>
    </row>
    <row r="277" spans="2:12" s="25" customFormat="1" ht="15.75" thickBot="1">
      <c r="B277" s="26">
        <v>0.6</v>
      </c>
      <c r="C277" s="26">
        <v>1</v>
      </c>
      <c r="D277" s="25">
        <v>2.5</v>
      </c>
      <c r="E277" s="25">
        <v>0.04</v>
      </c>
      <c r="F277" s="25">
        <v>1.41</v>
      </c>
      <c r="G277" s="93">
        <v>0.90999999999999992</v>
      </c>
      <c r="H277" s="25" t="s">
        <v>4267</v>
      </c>
      <c r="I277" s="41">
        <f t="shared" si="43"/>
        <v>1.44815757243448</v>
      </c>
      <c r="J277" s="20">
        <f t="shared" si="44"/>
        <v>103.68653289537879</v>
      </c>
      <c r="K277" s="25">
        <v>15.71514134897804</v>
      </c>
      <c r="L277" s="46">
        <f t="shared" si="42"/>
        <v>84.843604169082553</v>
      </c>
    </row>
    <row r="278" spans="2:12" s="25" customFormat="1" ht="15.75" thickBot="1">
      <c r="B278" s="26">
        <v>0.6</v>
      </c>
      <c r="C278" s="26">
        <v>1</v>
      </c>
      <c r="D278" s="25">
        <v>2.5</v>
      </c>
      <c r="E278" s="25">
        <v>0.04</v>
      </c>
      <c r="F278" s="25">
        <v>1.41</v>
      </c>
      <c r="G278" s="93">
        <v>0.91999999999999993</v>
      </c>
      <c r="H278" s="25" t="s">
        <v>3931</v>
      </c>
      <c r="I278" s="41">
        <f t="shared" si="43"/>
        <v>1.4479215897303901</v>
      </c>
      <c r="J278" s="20">
        <f t="shared" si="44"/>
        <v>132.76003213042532</v>
      </c>
      <c r="K278" s="25">
        <v>15.360228135255312</v>
      </c>
      <c r="L278" s="46">
        <f t="shared" si="42"/>
        <v>88.430081035107605</v>
      </c>
    </row>
    <row r="279" spans="2:12" s="25" customFormat="1" ht="15.75" thickBot="1">
      <c r="B279" s="26">
        <v>0.6</v>
      </c>
      <c r="C279" s="26">
        <v>1</v>
      </c>
      <c r="D279" s="25">
        <v>2.5</v>
      </c>
      <c r="E279" s="25">
        <v>0.04</v>
      </c>
      <c r="F279" s="25">
        <v>1.41</v>
      </c>
      <c r="G279" s="93">
        <v>0.92999999999999994</v>
      </c>
      <c r="H279" s="25" t="s">
        <v>3932</v>
      </c>
      <c r="I279" s="41">
        <f t="shared" si="43"/>
        <v>1.4476828319786199</v>
      </c>
      <c r="J279" s="20">
        <f t="shared" si="44"/>
        <v>175.28137488130972</v>
      </c>
      <c r="K279" s="25">
        <v>13.923276144300848</v>
      </c>
      <c r="L279" s="46">
        <f t="shared" si="42"/>
        <v>92.05661402774318</v>
      </c>
    </row>
    <row r="280" spans="2:12" s="25" customFormat="1" ht="15.75" thickBot="1">
      <c r="B280" s="26">
        <v>0.6</v>
      </c>
      <c r="C280" s="26">
        <v>1</v>
      </c>
      <c r="D280" s="25">
        <v>2.5</v>
      </c>
      <c r="E280" s="25">
        <v>0.04</v>
      </c>
      <c r="F280" s="25">
        <v>1.41</v>
      </c>
      <c r="G280" s="93">
        <v>0.94</v>
      </c>
      <c r="H280" s="25" t="s">
        <v>3933</v>
      </c>
      <c r="I280" s="41">
        <f t="shared" si="43"/>
        <v>1.4474396285903499</v>
      </c>
      <c r="J280" s="20">
        <f t="shared" si="44"/>
        <v>238.98182147383582</v>
      </c>
      <c r="K280" s="25">
        <v>14.260996726547681</v>
      </c>
      <c r="L280" s="46">
        <f t="shared" si="42"/>
        <v>94.032601878001415</v>
      </c>
    </row>
    <row r="281" spans="2:12" s="25" customFormat="1" ht="15.75" thickBot="1">
      <c r="B281" s="1">
        <v>0.6</v>
      </c>
      <c r="C281" s="1">
        <v>1</v>
      </c>
      <c r="D281" s="2">
        <v>2.5</v>
      </c>
      <c r="E281" s="2">
        <v>0.04</v>
      </c>
      <c r="F281" s="2">
        <v>1.41</v>
      </c>
      <c r="G281" s="95">
        <v>0.95</v>
      </c>
      <c r="H281" s="2" t="s">
        <v>3934</v>
      </c>
      <c r="I281" s="10">
        <f t="shared" si="43"/>
        <v>1.4471662505487799</v>
      </c>
      <c r="J281" s="7">
        <f t="shared" si="44"/>
        <v>333.97260189230894</v>
      </c>
      <c r="K281" s="25">
        <v>15.748038900589641</v>
      </c>
      <c r="L281" s="46">
        <f t="shared" si="42"/>
        <v>95.284631490319782</v>
      </c>
    </row>
    <row r="282" spans="2:12" s="25" customFormat="1" ht="15.75" thickBot="1">
      <c r="B282" s="26">
        <v>0.6</v>
      </c>
      <c r="C282" s="26">
        <v>1</v>
      </c>
      <c r="D282" s="25">
        <v>2.5</v>
      </c>
      <c r="E282" s="25">
        <v>0.04</v>
      </c>
      <c r="F282" s="25">
        <v>1.41</v>
      </c>
      <c r="G282" s="93">
        <v>0.96</v>
      </c>
      <c r="H282" s="25" t="s">
        <v>3935</v>
      </c>
      <c r="I282" s="41">
        <f t="shared" si="43"/>
        <v>1.44770261079743</v>
      </c>
      <c r="J282" s="20">
        <f t="shared" si="44"/>
        <v>256.38245926122943</v>
      </c>
      <c r="K282" s="25">
        <v>18.3956007714904</v>
      </c>
      <c r="L282" s="46">
        <f t="shared" si="42"/>
        <v>92.824937858659425</v>
      </c>
    </row>
    <row r="283" spans="2:12" s="25" customFormat="1" ht="15.75" thickBot="1">
      <c r="B283" s="26">
        <v>0.6</v>
      </c>
      <c r="C283" s="26">
        <v>1</v>
      </c>
      <c r="D283" s="25">
        <v>2.5</v>
      </c>
      <c r="E283" s="25">
        <v>0.04</v>
      </c>
      <c r="F283" s="25">
        <v>1.41</v>
      </c>
      <c r="G283" s="93">
        <v>0.97000000000000008</v>
      </c>
      <c r="H283" s="25" t="s">
        <v>3936</v>
      </c>
      <c r="I283" s="41">
        <f t="shared" si="43"/>
        <v>1.4474611016271499</v>
      </c>
      <c r="J283" s="20">
        <f t="shared" si="44"/>
        <v>197.98041449631125</v>
      </c>
      <c r="L283" s="46"/>
    </row>
    <row r="284" spans="2:12" s="25" customFormat="1" ht="15.75" thickBot="1">
      <c r="B284" s="26">
        <v>0.6</v>
      </c>
      <c r="C284" s="26">
        <v>1</v>
      </c>
      <c r="D284" s="25">
        <v>2.5</v>
      </c>
      <c r="E284" s="25">
        <v>0.04</v>
      </c>
      <c r="F284" s="25">
        <v>1.41</v>
      </c>
      <c r="G284" s="93">
        <v>0.98</v>
      </c>
      <c r="H284" s="25" t="s">
        <v>4618</v>
      </c>
      <c r="I284" s="41">
        <f t="shared" ref="I284:I286" si="45">IMREAL(H284)</f>
        <v>1.44723580872296</v>
      </c>
      <c r="J284" s="20">
        <f t="shared" ref="J284:J286" si="46">-8.686*2*3.1416*IMAGINARY(H284)*10000/G284</f>
        <v>161.12730081722722</v>
      </c>
      <c r="L284" s="46"/>
    </row>
    <row r="285" spans="2:12" s="25" customFormat="1" ht="15.75" thickBot="1">
      <c r="B285" s="26">
        <v>0.6</v>
      </c>
      <c r="C285" s="26">
        <v>1</v>
      </c>
      <c r="D285" s="25">
        <v>2.5</v>
      </c>
      <c r="E285" s="25">
        <v>0.04</v>
      </c>
      <c r="F285" s="25">
        <v>1.41</v>
      </c>
      <c r="G285" s="93">
        <v>0.99</v>
      </c>
      <c r="H285" s="25" t="s">
        <v>4619</v>
      </c>
      <c r="I285" s="41">
        <f t="shared" si="45"/>
        <v>1.44701693970538</v>
      </c>
      <c r="J285" s="20">
        <f t="shared" si="46"/>
        <v>136.29511064386116</v>
      </c>
      <c r="L285" s="46"/>
    </row>
    <row r="286" spans="2:12" s="25" customFormat="1" ht="15.75" thickBot="1">
      <c r="B286" s="26">
        <v>0.6</v>
      </c>
      <c r="C286" s="26">
        <v>1</v>
      </c>
      <c r="D286" s="25">
        <v>2.5</v>
      </c>
      <c r="E286" s="25">
        <v>0.04</v>
      </c>
      <c r="F286" s="25">
        <v>1.41</v>
      </c>
      <c r="G286" s="93">
        <v>1</v>
      </c>
      <c r="H286" s="25" t="s">
        <v>4620</v>
      </c>
      <c r="I286" s="41">
        <f t="shared" si="45"/>
        <v>1.4468020281687799</v>
      </c>
      <c r="J286" s="20">
        <f t="shared" si="46"/>
        <v>118.72283896434453</v>
      </c>
      <c r="L286" s="46"/>
    </row>
    <row r="287" spans="2:12" s="39" customFormat="1" ht="15.75" thickBot="1">
      <c r="B287" s="34">
        <v>0.6</v>
      </c>
      <c r="C287" s="34">
        <v>1</v>
      </c>
      <c r="D287" s="39">
        <v>2.5</v>
      </c>
      <c r="E287" s="39">
        <v>0.05</v>
      </c>
      <c r="F287" s="39">
        <v>1.41</v>
      </c>
      <c r="G287" s="94">
        <v>0.95</v>
      </c>
      <c r="H287" s="39" t="s">
        <v>4408</v>
      </c>
      <c r="I287" s="40">
        <f t="shared" si="43"/>
        <v>1.44744807008512</v>
      </c>
      <c r="J287" s="4">
        <f>-8.686*2*3.1416*IMAGINARY(H287)*10000/G287</f>
        <v>50.26601976547601</v>
      </c>
      <c r="L287" s="44"/>
    </row>
    <row r="288" spans="2:12" s="25" customFormat="1" ht="15.75" thickBot="1">
      <c r="B288" s="26">
        <v>0.6</v>
      </c>
      <c r="C288" s="26">
        <v>1</v>
      </c>
      <c r="D288" s="25">
        <v>2.5</v>
      </c>
      <c r="E288" s="25">
        <v>0.05</v>
      </c>
      <c r="F288" s="25">
        <v>1.41</v>
      </c>
      <c r="G288" s="93">
        <v>0.96</v>
      </c>
      <c r="H288" s="25" t="s">
        <v>4409</v>
      </c>
      <c r="I288" s="41">
        <f t="shared" si="43"/>
        <v>1.44723886951445</v>
      </c>
      <c r="J288" s="20">
        <f t="shared" si="44"/>
        <v>60.909272977689845</v>
      </c>
      <c r="L288" s="46"/>
    </row>
    <row r="289" spans="2:12" s="25" customFormat="1" ht="15.75" thickBot="1">
      <c r="B289" s="26">
        <v>0.6</v>
      </c>
      <c r="C289" s="26">
        <v>1</v>
      </c>
      <c r="D289" s="25">
        <v>2.5</v>
      </c>
      <c r="E289" s="25">
        <v>0.05</v>
      </c>
      <c r="F289" s="25">
        <v>1.41</v>
      </c>
      <c r="G289" s="93">
        <v>0.97</v>
      </c>
      <c r="H289" s="25" t="s">
        <v>4410</v>
      </c>
      <c r="I289" s="41">
        <f t="shared" si="43"/>
        <v>1.44703450714626</v>
      </c>
      <c r="J289" s="20">
        <f t="shared" si="44"/>
        <v>73.668069111092166</v>
      </c>
      <c r="L289" s="46"/>
    </row>
    <row r="290" spans="2:12" s="25" customFormat="1" ht="15.75" thickBot="1">
      <c r="B290" s="26">
        <v>0.6</v>
      </c>
      <c r="C290" s="26">
        <v>1</v>
      </c>
      <c r="D290" s="25">
        <v>2.5</v>
      </c>
      <c r="E290" s="25">
        <v>0.05</v>
      </c>
      <c r="F290" s="25">
        <v>1.41</v>
      </c>
      <c r="G290" s="93">
        <v>0.98</v>
      </c>
      <c r="H290" s="25" t="s">
        <v>4411</v>
      </c>
      <c r="I290" s="41">
        <f t="shared" si="43"/>
        <v>1.4468370713263301</v>
      </c>
      <c r="J290" s="20">
        <f t="shared" si="44"/>
        <v>88.13210990635811</v>
      </c>
      <c r="L290" s="46"/>
    </row>
    <row r="291" spans="2:12" s="25" customFormat="1" ht="15.75" thickBot="1">
      <c r="B291" s="26">
        <v>0.6</v>
      </c>
      <c r="C291" s="26">
        <v>1</v>
      </c>
      <c r="D291" s="25">
        <v>2.5</v>
      </c>
      <c r="E291" s="25">
        <v>0.05</v>
      </c>
      <c r="F291" s="25">
        <v>1.41</v>
      </c>
      <c r="G291" s="93">
        <v>0.99</v>
      </c>
      <c r="H291" s="25" t="s">
        <v>4412</v>
      </c>
      <c r="I291" s="41">
        <f t="shared" si="43"/>
        <v>1.4466492781732601</v>
      </c>
      <c r="J291" s="20">
        <f t="shared" si="44"/>
        <v>103.0931311491747</v>
      </c>
      <c r="L291" s="46"/>
    </row>
    <row r="292" spans="2:12" s="25" customFormat="1" ht="15.75" thickBot="1">
      <c r="B292" s="26">
        <v>0.6</v>
      </c>
      <c r="C292" s="26">
        <v>1</v>
      </c>
      <c r="D292" s="25">
        <v>2.5</v>
      </c>
      <c r="E292" s="25">
        <v>0.05</v>
      </c>
      <c r="F292" s="25">
        <v>1.41</v>
      </c>
      <c r="G292" s="93">
        <v>1</v>
      </c>
      <c r="H292" s="25" t="s">
        <v>4413</v>
      </c>
      <c r="I292" s="41">
        <f t="shared" ref="I292:I302" si="47">IMREAL(H292)</f>
        <v>1.44647305007034</v>
      </c>
      <c r="J292" s="20">
        <f t="shared" ref="J292:J302" si="48">-8.686*2*3.1416*IMAGINARY(H292)*10000/G292</f>
        <v>115.91967421811417</v>
      </c>
      <c r="K292" s="25">
        <v>12.902704893474935</v>
      </c>
      <c r="L292" s="46">
        <f t="shared" ref="L292:L368" si="49">(J292-K292)/(0.01*J292)</f>
        <v>88.869270914963721</v>
      </c>
    </row>
    <row r="293" spans="2:12" s="25" customFormat="1" ht="15.75" thickBot="1">
      <c r="B293" s="1">
        <v>0.6</v>
      </c>
      <c r="C293" s="1">
        <v>1</v>
      </c>
      <c r="D293" s="2">
        <v>2.5</v>
      </c>
      <c r="E293" s="2">
        <v>0.05</v>
      </c>
      <c r="F293" s="2">
        <v>1.41</v>
      </c>
      <c r="G293" s="95">
        <v>1.00999999999999</v>
      </c>
      <c r="H293" s="2" t="s">
        <v>4397</v>
      </c>
      <c r="I293" s="10">
        <f t="shared" si="47"/>
        <v>1.44630630605457</v>
      </c>
      <c r="J293" s="7">
        <f t="shared" si="48"/>
        <v>122.90006633671167</v>
      </c>
      <c r="K293" s="25">
        <v>12.83470244173413</v>
      </c>
      <c r="L293" s="46">
        <f t="shared" si="49"/>
        <v>89.556797791654034</v>
      </c>
    </row>
    <row r="294" spans="2:12" s="25" customFormat="1" ht="15.75" thickBot="1">
      <c r="B294" s="26">
        <v>0.6</v>
      </c>
      <c r="C294" s="26">
        <v>1</v>
      </c>
      <c r="D294" s="25">
        <v>2.5</v>
      </c>
      <c r="E294" s="25">
        <v>0.05</v>
      </c>
      <c r="F294" s="25">
        <v>1.41</v>
      </c>
      <c r="G294" s="93">
        <v>1.02</v>
      </c>
      <c r="H294" s="25" t="s">
        <v>4398</v>
      </c>
      <c r="I294" s="41">
        <f t="shared" si="47"/>
        <v>1.4461410070490499</v>
      </c>
      <c r="J294" s="20">
        <f t="shared" si="48"/>
        <v>122.02900754421175</v>
      </c>
      <c r="K294" s="25">
        <v>13.464570930289337</v>
      </c>
      <c r="L294" s="46">
        <f t="shared" si="49"/>
        <v>88.966089947579832</v>
      </c>
    </row>
    <row r="295" spans="2:12" s="25" customFormat="1" ht="15.75" thickBot="1">
      <c r="B295" s="26">
        <v>0.6</v>
      </c>
      <c r="C295" s="26">
        <v>1</v>
      </c>
      <c r="D295" s="25">
        <v>2.5</v>
      </c>
      <c r="E295" s="25">
        <v>0.05</v>
      </c>
      <c r="F295" s="25">
        <v>1.41</v>
      </c>
      <c r="G295" s="93">
        <v>1.02999999999999</v>
      </c>
      <c r="H295" s="25" t="s">
        <v>4399</v>
      </c>
      <c r="I295" s="41">
        <f t="shared" si="47"/>
        <v>1.4459689648185401</v>
      </c>
      <c r="J295" s="20">
        <f t="shared" si="48"/>
        <v>115.48144917342617</v>
      </c>
      <c r="K295" s="25">
        <v>14.657775504709448</v>
      </c>
      <c r="L295" s="46">
        <f t="shared" si="49"/>
        <v>87.307246653359101</v>
      </c>
    </row>
    <row r="296" spans="2:12" s="25" customFormat="1" ht="15.75" thickBot="1">
      <c r="B296" s="26">
        <v>0.6</v>
      </c>
      <c r="C296" s="26">
        <v>1</v>
      </c>
      <c r="D296" s="25">
        <v>2.5</v>
      </c>
      <c r="E296" s="25">
        <v>0.05</v>
      </c>
      <c r="F296" s="25">
        <v>1.41</v>
      </c>
      <c r="G296" s="93">
        <v>1.04</v>
      </c>
      <c r="H296" s="25" t="s">
        <v>4400</v>
      </c>
      <c r="I296" s="41">
        <f t="shared" si="47"/>
        <v>1.4457880828882801</v>
      </c>
      <c r="J296" s="20">
        <f t="shared" si="48"/>
        <v>106.96786574340473</v>
      </c>
      <c r="K296" s="25">
        <v>16.415785710392431</v>
      </c>
      <c r="L296" s="46">
        <f t="shared" si="49"/>
        <v>84.653535343249033</v>
      </c>
    </row>
    <row r="297" spans="2:12" s="25" customFormat="1" ht="15.75" thickBot="1">
      <c r="B297" s="26">
        <v>0.6</v>
      </c>
      <c r="C297" s="26">
        <v>1</v>
      </c>
      <c r="D297" s="25">
        <v>2.5</v>
      </c>
      <c r="E297" s="25">
        <v>0.05</v>
      </c>
      <c r="F297" s="25">
        <v>1.41</v>
      </c>
      <c r="G297" s="93">
        <v>1.05</v>
      </c>
      <c r="H297" s="25" t="s">
        <v>4401</v>
      </c>
      <c r="I297" s="41">
        <f>IMREAL(H297)</f>
        <v>1.44560024119723</v>
      </c>
      <c r="J297" s="20">
        <f>-8.686*2*3.1416*IMAGINARY(H297)*10000/G297</f>
        <v>98.822508434614932</v>
      </c>
      <c r="K297" s="25">
        <v>18.820217902111814</v>
      </c>
      <c r="L297" s="46">
        <f t="shared" si="49"/>
        <v>80.955535130375637</v>
      </c>
    </row>
    <row r="298" spans="2:12" s="25" customFormat="1" ht="15.75" thickBot="1">
      <c r="B298" s="26">
        <v>0.6</v>
      </c>
      <c r="C298" s="26">
        <v>1</v>
      </c>
      <c r="D298" s="25">
        <v>2.5</v>
      </c>
      <c r="E298" s="25">
        <v>0.05</v>
      </c>
      <c r="F298" s="25">
        <v>1.41</v>
      </c>
      <c r="G298" s="93">
        <v>1.06</v>
      </c>
      <c r="H298" s="25" t="s">
        <v>4402</v>
      </c>
      <c r="I298" s="41">
        <f t="shared" si="47"/>
        <v>1.44560024119723</v>
      </c>
      <c r="J298" s="20">
        <f t="shared" si="48"/>
        <v>97.890220619196597</v>
      </c>
      <c r="K298" s="25">
        <v>21.982401599097024</v>
      </c>
      <c r="L298" s="46">
        <f t="shared" si="49"/>
        <v>77.543822600409783</v>
      </c>
    </row>
    <row r="299" spans="2:12" s="25" customFormat="1" ht="15.75" thickBot="1">
      <c r="B299" s="26">
        <v>0.6</v>
      </c>
      <c r="C299" s="26">
        <v>1</v>
      </c>
      <c r="D299" s="25">
        <v>2.5</v>
      </c>
      <c r="E299" s="25">
        <v>0.05</v>
      </c>
      <c r="F299" s="25">
        <v>1.41</v>
      </c>
      <c r="G299" s="93">
        <v>1.0699999999999998</v>
      </c>
      <c r="H299" s="25" t="s">
        <v>4403</v>
      </c>
      <c r="I299" s="41">
        <f t="shared" si="47"/>
        <v>1.44540804354984</v>
      </c>
      <c r="J299" s="20">
        <f t="shared" si="48"/>
        <v>91.096665339716779</v>
      </c>
      <c r="K299" s="25">
        <v>25.926424893947956</v>
      </c>
      <c r="L299" s="46">
        <f t="shared" si="49"/>
        <v>71.539655378972014</v>
      </c>
    </row>
    <row r="300" spans="2:12" s="25" customFormat="1" ht="15.75" thickBot="1">
      <c r="B300" s="26">
        <v>0.6</v>
      </c>
      <c r="C300" s="26">
        <v>1</v>
      </c>
      <c r="D300" s="25">
        <v>2.5</v>
      </c>
      <c r="E300" s="25">
        <v>0.05</v>
      </c>
      <c r="F300" s="25">
        <v>1.41</v>
      </c>
      <c r="G300" s="93">
        <v>1.08</v>
      </c>
      <c r="H300" s="25" t="s">
        <v>4404</v>
      </c>
      <c r="I300" s="41">
        <f t="shared" si="47"/>
        <v>1.4452137180429701</v>
      </c>
      <c r="J300" s="20">
        <f t="shared" si="48"/>
        <v>85.523440209973941</v>
      </c>
      <c r="K300" s="25">
        <v>30.339010665560075</v>
      </c>
      <c r="L300" s="46">
        <f t="shared" si="49"/>
        <v>64.525502492564755</v>
      </c>
    </row>
    <row r="301" spans="2:12" s="25" customFormat="1" ht="15.75" thickBot="1">
      <c r="B301" s="26">
        <v>0.6</v>
      </c>
      <c r="C301" s="26">
        <v>1</v>
      </c>
      <c r="D301" s="25">
        <v>2.5</v>
      </c>
      <c r="E301" s="25">
        <v>0.05</v>
      </c>
      <c r="F301" s="25">
        <v>1.41</v>
      </c>
      <c r="G301" s="93">
        <v>1.0899999999999999</v>
      </c>
      <c r="H301" s="25" t="s">
        <v>4405</v>
      </c>
      <c r="I301" s="41">
        <f t="shared" si="47"/>
        <v>1.44501801351245</v>
      </c>
      <c r="J301" s="20">
        <f t="shared" si="48"/>
        <v>80.612570216105567</v>
      </c>
      <c r="K301" s="25">
        <v>34.41491708363472</v>
      </c>
      <c r="L301" s="46">
        <f t="shared" si="49"/>
        <v>57.308249828314025</v>
      </c>
    </row>
    <row r="302" spans="2:12" s="25" customFormat="1" ht="15.75" thickBot="1">
      <c r="B302" s="26">
        <v>0.6</v>
      </c>
      <c r="C302" s="26">
        <v>1</v>
      </c>
      <c r="D302" s="25">
        <v>2.5</v>
      </c>
      <c r="E302" s="25">
        <v>0.05</v>
      </c>
      <c r="F302" s="25">
        <v>1.41</v>
      </c>
      <c r="G302" s="93">
        <v>1.1000000000000001</v>
      </c>
      <c r="H302" s="25" t="s">
        <v>4406</v>
      </c>
      <c r="I302" s="41">
        <f t="shared" si="47"/>
        <v>1.44482058960654</v>
      </c>
      <c r="J302" s="20">
        <f t="shared" si="48"/>
        <v>76.287775194165576</v>
      </c>
      <c r="K302" s="25">
        <v>37.171340367820783</v>
      </c>
      <c r="L302" s="46">
        <f t="shared" si="49"/>
        <v>51.274840204458322</v>
      </c>
    </row>
    <row r="303" spans="2:12" s="39" customFormat="1" ht="15.75" customHeight="1" thickBot="1">
      <c r="B303" s="34">
        <v>0.6</v>
      </c>
      <c r="C303" s="34">
        <v>1</v>
      </c>
      <c r="D303" s="39">
        <v>2.5</v>
      </c>
      <c r="E303" s="39">
        <v>0.06</v>
      </c>
      <c r="F303" s="39">
        <v>1.41</v>
      </c>
      <c r="G303" s="94">
        <v>0.96</v>
      </c>
      <c r="H303" s="39" t="s">
        <v>4407</v>
      </c>
      <c r="I303" s="40">
        <f t="shared" ref="I303:I314" si="50">IMREAL(H303)</f>
        <v>1.44462170171144</v>
      </c>
      <c r="J303" s="4">
        <f t="shared" ref="J303:J314" si="51">-8.686*2*3.1416*IMAGINARY(H303)*10000/G303</f>
        <v>84.103413742232192</v>
      </c>
      <c r="K303" s="39">
        <v>5.8451634202219482</v>
      </c>
      <c r="L303" s="44">
        <f t="shared" si="49"/>
        <v>93.05002833994736</v>
      </c>
    </row>
    <row r="304" spans="2:12" s="25" customFormat="1" ht="14.25" customHeight="1" thickBot="1">
      <c r="B304" s="26">
        <v>0.6</v>
      </c>
      <c r="C304" s="26">
        <v>1</v>
      </c>
      <c r="D304" s="25">
        <v>2.5</v>
      </c>
      <c r="E304" s="25">
        <v>0.06</v>
      </c>
      <c r="F304" s="25">
        <v>1.41</v>
      </c>
      <c r="G304" s="93">
        <v>0.96999999999999897</v>
      </c>
      <c r="H304" s="25" t="s">
        <v>4029</v>
      </c>
      <c r="I304" s="41">
        <f t="shared" si="50"/>
        <v>1.44708463632509</v>
      </c>
      <c r="J304" s="20">
        <f t="shared" si="51"/>
        <v>28.614815394051</v>
      </c>
      <c r="K304" s="25">
        <v>7.2115526368009339</v>
      </c>
      <c r="L304" s="46">
        <f t="shared" si="49"/>
        <v>74.797836234511536</v>
      </c>
    </row>
    <row r="305" spans="1:12" s="25" customFormat="1" ht="15.75" thickBot="1">
      <c r="B305" s="26">
        <v>0.6</v>
      </c>
      <c r="C305" s="26">
        <v>1</v>
      </c>
      <c r="D305" s="25">
        <v>2.5</v>
      </c>
      <c r="E305" s="25">
        <v>0.06</v>
      </c>
      <c r="F305" s="25">
        <v>1.41</v>
      </c>
      <c r="G305" s="93">
        <v>0.98</v>
      </c>
      <c r="H305" s="25" t="s">
        <v>4030</v>
      </c>
      <c r="I305" s="41">
        <f t="shared" si="50"/>
        <v>1.44688073578858</v>
      </c>
      <c r="J305" s="20">
        <f t="shared" si="51"/>
        <v>32.908577554255523</v>
      </c>
      <c r="K305" s="25">
        <v>9.4311445466986203</v>
      </c>
      <c r="L305" s="46">
        <f t="shared" si="49"/>
        <v>71.341378912079279</v>
      </c>
    </row>
    <row r="306" spans="1:12" s="25" customFormat="1" ht="15.75" thickBot="1">
      <c r="B306" s="26">
        <v>0.6</v>
      </c>
      <c r="C306" s="26">
        <v>1</v>
      </c>
      <c r="D306" s="25">
        <v>2.5</v>
      </c>
      <c r="E306" s="25">
        <v>0.06</v>
      </c>
      <c r="F306" s="25">
        <v>1.41</v>
      </c>
      <c r="G306" s="93">
        <v>0.98999999999999899</v>
      </c>
      <c r="H306" s="25" t="s">
        <v>4031</v>
      </c>
      <c r="I306" s="41">
        <f t="shared" si="50"/>
        <v>1.44667938779293</v>
      </c>
      <c r="J306" s="20">
        <f t="shared" si="51"/>
        <v>37.755436819139184</v>
      </c>
      <c r="K306" s="25">
        <v>12.575222639092289</v>
      </c>
      <c r="L306" s="46">
        <f t="shared" si="49"/>
        <v>66.692948887515996</v>
      </c>
    </row>
    <row r="307" spans="1:12" s="25" customFormat="1" ht="15.75" thickBot="1">
      <c r="B307" s="26">
        <v>0.6</v>
      </c>
      <c r="C307" s="26">
        <v>1</v>
      </c>
      <c r="D307" s="25">
        <v>2.5</v>
      </c>
      <c r="E307" s="25">
        <v>0.06</v>
      </c>
      <c r="F307" s="25">
        <v>1.41</v>
      </c>
      <c r="G307" s="93">
        <v>1</v>
      </c>
      <c r="H307" s="25" t="s">
        <v>4032</v>
      </c>
      <c r="I307" s="41">
        <f t="shared" si="50"/>
        <v>1.4464809963126199</v>
      </c>
      <c r="J307" s="20">
        <f t="shared" si="51"/>
        <v>42.703974400249678</v>
      </c>
      <c r="K307" s="25">
        <v>14.841279289169533</v>
      </c>
      <c r="L307" s="46">
        <f t="shared" si="49"/>
        <v>65.246140441010652</v>
      </c>
    </row>
    <row r="308" spans="1:12" s="25" customFormat="1" ht="15.75" thickBot="1">
      <c r="B308" s="26">
        <v>0.6</v>
      </c>
      <c r="C308" s="26">
        <v>1</v>
      </c>
      <c r="D308" s="25">
        <v>2.5</v>
      </c>
      <c r="E308" s="25">
        <v>0.06</v>
      </c>
      <c r="F308" s="25">
        <v>1.41</v>
      </c>
      <c r="G308" s="93">
        <v>1.00999999999999</v>
      </c>
      <c r="H308" s="25" t="s">
        <v>4033</v>
      </c>
      <c r="I308" s="41">
        <f t="shared" si="50"/>
        <v>1.4462855746271599</v>
      </c>
      <c r="J308" s="20">
        <f t="shared" si="51"/>
        <v>47.217600988394508</v>
      </c>
      <c r="K308" s="25">
        <v>14.122571981972875</v>
      </c>
      <c r="L308" s="46">
        <f t="shared" si="49"/>
        <v>70.090449988249034</v>
      </c>
    </row>
    <row r="309" spans="1:12" s="25" customFormat="1" ht="18" customHeight="1" thickBot="1">
      <c r="B309" s="26">
        <v>0.6</v>
      </c>
      <c r="C309" s="26">
        <v>1</v>
      </c>
      <c r="D309" s="25">
        <v>2.5</v>
      </c>
      <c r="E309" s="25">
        <v>0.06</v>
      </c>
      <c r="F309" s="25">
        <v>1.41</v>
      </c>
      <c r="G309" s="93">
        <v>1.02</v>
      </c>
      <c r="H309" s="25" t="s">
        <v>4034</v>
      </c>
      <c r="I309" s="41">
        <f t="shared" si="50"/>
        <v>1.4460926388166</v>
      </c>
      <c r="J309" s="20">
        <f t="shared" si="51"/>
        <v>50.819791318930356</v>
      </c>
      <c r="K309" s="25">
        <v>12.494348512564901</v>
      </c>
      <c r="L309" s="46">
        <f t="shared" si="49"/>
        <v>75.414404136069805</v>
      </c>
    </row>
    <row r="310" spans="1:12" s="25" customFormat="1" ht="15.75" thickBot="1">
      <c r="B310" s="26">
        <v>0.6</v>
      </c>
      <c r="C310" s="26">
        <v>1</v>
      </c>
      <c r="D310" s="25">
        <v>2.5</v>
      </c>
      <c r="E310" s="25">
        <v>0.06</v>
      </c>
      <c r="F310" s="25">
        <v>1.41</v>
      </c>
      <c r="G310" s="93">
        <v>1.02999999999999</v>
      </c>
      <c r="H310" s="25" t="s">
        <v>4035</v>
      </c>
      <c r="I310" s="41">
        <f t="shared" si="50"/>
        <v>1.4459014846679601</v>
      </c>
      <c r="J310" s="20">
        <f t="shared" si="51"/>
        <v>53.254587042477993</v>
      </c>
      <c r="K310" s="25">
        <v>11.584078855326227</v>
      </c>
      <c r="L310" s="46">
        <f t="shared" si="49"/>
        <v>78.247735080386022</v>
      </c>
    </row>
    <row r="311" spans="1:12" s="25" customFormat="1" ht="15.75" thickBot="1">
      <c r="A311" s="109"/>
      <c r="B311" s="114">
        <v>0.6</v>
      </c>
      <c r="C311" s="114">
        <v>1</v>
      </c>
      <c r="D311" s="109">
        <v>2.5</v>
      </c>
      <c r="E311" s="109">
        <v>0.06</v>
      </c>
      <c r="F311" s="109">
        <v>1.41</v>
      </c>
      <c r="G311" s="110">
        <v>1.04</v>
      </c>
      <c r="H311" s="109" t="s">
        <v>4036</v>
      </c>
      <c r="I311" s="113">
        <f t="shared" si="50"/>
        <v>1.4457114474235799</v>
      </c>
      <c r="J311" s="112">
        <f t="shared" si="51"/>
        <v>54.233368026511251</v>
      </c>
      <c r="K311" s="25">
        <v>11.375409942896207</v>
      </c>
      <c r="L311" s="46">
        <f t="shared" si="49"/>
        <v>79.025071912672857</v>
      </c>
    </row>
    <row r="312" spans="1:12" s="25" customFormat="1" ht="15.75" thickBot="1">
      <c r="B312" s="26">
        <v>0.6</v>
      </c>
      <c r="C312" s="26">
        <v>1</v>
      </c>
      <c r="D312" s="25">
        <v>2.5</v>
      </c>
      <c r="E312" s="25">
        <v>0.06</v>
      </c>
      <c r="F312" s="25">
        <v>1.41</v>
      </c>
      <c r="G312" s="93">
        <v>1.0499999999999998</v>
      </c>
      <c r="H312" s="25" t="s">
        <v>4037</v>
      </c>
      <c r="I312" s="41">
        <f t="shared" si="50"/>
        <v>1.44552089157937</v>
      </c>
      <c r="J312" s="20">
        <f t="shared" si="51"/>
        <v>53.615056665825783</v>
      </c>
      <c r="K312" s="25">
        <v>11.437080758126285</v>
      </c>
      <c r="L312" s="46">
        <f t="shared" si="49"/>
        <v>78.66815504940746</v>
      </c>
    </row>
    <row r="313" spans="1:12" s="25" customFormat="1" ht="15.75" thickBot="1">
      <c r="B313" s="26">
        <v>0.6</v>
      </c>
      <c r="C313" s="26">
        <v>1</v>
      </c>
      <c r="D313" s="25">
        <v>2.5</v>
      </c>
      <c r="E313" s="25">
        <v>0.06</v>
      </c>
      <c r="F313" s="25">
        <v>1.41</v>
      </c>
      <c r="G313" s="93">
        <v>1.06</v>
      </c>
      <c r="H313" s="25" t="s">
        <v>4038</v>
      </c>
      <c r="I313" s="41">
        <f t="shared" si="50"/>
        <v>1.44532853331019</v>
      </c>
      <c r="J313" s="20">
        <f t="shared" si="51"/>
        <v>52.060109742818746</v>
      </c>
      <c r="K313" s="25">
        <v>11.656479138540247</v>
      </c>
      <c r="L313" s="46">
        <f t="shared" si="49"/>
        <v>77.609576322208653</v>
      </c>
    </row>
    <row r="314" spans="1:12" s="25" customFormat="1" ht="15.75" thickBot="1">
      <c r="B314" s="26">
        <v>0.6</v>
      </c>
      <c r="C314" s="26">
        <v>1</v>
      </c>
      <c r="D314" s="25">
        <v>2.5</v>
      </c>
      <c r="E314" s="25">
        <v>0.06</v>
      </c>
      <c r="F314" s="25">
        <v>1.41</v>
      </c>
      <c r="G314" s="93">
        <v>1.0699999999999998</v>
      </c>
      <c r="H314" s="25" t="s">
        <v>4039</v>
      </c>
      <c r="I314" s="41">
        <f t="shared" si="50"/>
        <v>1.4451343256506699</v>
      </c>
      <c r="J314" s="20">
        <f t="shared" si="51"/>
        <v>50.182423945066617</v>
      </c>
      <c r="K314" s="25">
        <v>12.187904082291736</v>
      </c>
      <c r="L314" s="46">
        <f t="shared" si="49"/>
        <v>75.712803160657359</v>
      </c>
    </row>
    <row r="315" spans="1:12" s="25" customFormat="1" ht="15.75" thickBot="1">
      <c r="B315" s="26">
        <v>0.6</v>
      </c>
      <c r="C315" s="26">
        <v>1</v>
      </c>
      <c r="D315" s="25">
        <v>2.5</v>
      </c>
      <c r="E315" s="25">
        <v>0.06</v>
      </c>
      <c r="F315" s="25">
        <v>1.41</v>
      </c>
      <c r="G315" s="93">
        <v>1.08</v>
      </c>
      <c r="H315" s="25" t="s">
        <v>4621</v>
      </c>
      <c r="I315" s="41">
        <f t="shared" ref="I315:I317" si="52">IMREAL(H315)</f>
        <v>1.4449385195167199</v>
      </c>
      <c r="J315" s="20">
        <f t="shared" ref="J315:J317" si="53">-8.686*2*3.1416*IMAGINARY(H315)*10000/G315</f>
        <v>48.309861380470643</v>
      </c>
      <c r="L315" s="46"/>
    </row>
    <row r="316" spans="1:12" s="25" customFormat="1" ht="15.75" thickBot="1">
      <c r="B316" s="26">
        <v>0.6</v>
      </c>
      <c r="C316" s="26">
        <v>1</v>
      </c>
      <c r="D316" s="25">
        <v>2.5</v>
      </c>
      <c r="E316" s="25">
        <v>0.06</v>
      </c>
      <c r="F316" s="25">
        <v>1.41</v>
      </c>
      <c r="G316" s="93">
        <v>1.0900000000000001</v>
      </c>
      <c r="H316" s="25" t="s">
        <v>4622</v>
      </c>
      <c r="I316" s="41">
        <f t="shared" si="52"/>
        <v>1.4447413737020001</v>
      </c>
      <c r="J316" s="20">
        <f t="shared" si="53"/>
        <v>46.640392590768194</v>
      </c>
      <c r="L316" s="46"/>
    </row>
    <row r="317" spans="1:12" s="25" customFormat="1" ht="15.75" thickBot="1">
      <c r="B317" s="26">
        <v>0.6</v>
      </c>
      <c r="C317" s="26">
        <v>1</v>
      </c>
      <c r="D317" s="25">
        <v>2.5</v>
      </c>
      <c r="E317" s="25">
        <v>0.06</v>
      </c>
      <c r="F317" s="25">
        <v>1.41</v>
      </c>
      <c r="G317" s="93">
        <v>1.1000000000000001</v>
      </c>
      <c r="H317" s="25" t="s">
        <v>4623</v>
      </c>
      <c r="I317" s="41">
        <f t="shared" si="52"/>
        <v>1.4445432032280301</v>
      </c>
      <c r="J317" s="20">
        <f t="shared" si="53"/>
        <v>45.324842980750915</v>
      </c>
      <c r="L317" s="46"/>
    </row>
    <row r="318" spans="1:12" s="39" customFormat="1" ht="15.75" thickBot="1">
      <c r="B318" s="34">
        <v>0.6</v>
      </c>
      <c r="C318" s="34">
        <v>1</v>
      </c>
      <c r="D318" s="39">
        <v>3</v>
      </c>
      <c r="E318" s="39">
        <v>0.03</v>
      </c>
      <c r="F318" s="39">
        <v>1.41</v>
      </c>
      <c r="G318" s="94">
        <v>0.77999999999999903</v>
      </c>
      <c r="H318" s="39" t="s">
        <v>4624</v>
      </c>
      <c r="I318" s="44">
        <f>IMREAL(H318)</f>
        <v>1.4517171852623501</v>
      </c>
      <c r="J318" s="44">
        <f>-8.686*2*3.1416*IMAGINARY(H318)*10000/G318</f>
        <v>37.662527872664114</v>
      </c>
      <c r="K318" s="39">
        <v>4.8184762998427919</v>
      </c>
      <c r="L318" s="44">
        <f t="shared" si="49"/>
        <v>87.206179266208792</v>
      </c>
    </row>
    <row r="319" spans="1:12" s="25" customFormat="1" ht="15.75" thickBot="1">
      <c r="B319" s="26">
        <v>0.6</v>
      </c>
      <c r="C319" s="26">
        <v>1</v>
      </c>
      <c r="D319" s="25">
        <v>3</v>
      </c>
      <c r="E319" s="25">
        <v>0.03</v>
      </c>
      <c r="F319" s="25">
        <v>1.41</v>
      </c>
      <c r="G319" s="93">
        <v>0.78999999999999992</v>
      </c>
      <c r="H319" s="25" t="s">
        <v>3690</v>
      </c>
      <c r="I319" s="46">
        <f t="shared" ref="I319:I340" si="54">IMREAL(H319)</f>
        <v>1.4517223467609599</v>
      </c>
      <c r="J319" s="46">
        <f t="shared" ref="J319:J340" si="55">-8.686*2*3.1416*IMAGINARY(H319)*10000/G319</f>
        <v>60.59098776773039</v>
      </c>
      <c r="K319" s="25">
        <v>7.204686070279017</v>
      </c>
      <c r="L319" s="46">
        <f t="shared" si="49"/>
        <v>88.109310747833533</v>
      </c>
    </row>
    <row r="320" spans="1:12" s="25" customFormat="1" ht="15.75" thickBot="1">
      <c r="B320" s="26">
        <v>0.6</v>
      </c>
      <c r="C320" s="26">
        <v>1</v>
      </c>
      <c r="D320" s="25">
        <v>3</v>
      </c>
      <c r="E320" s="25">
        <v>0.03</v>
      </c>
      <c r="F320" s="25">
        <v>1.41</v>
      </c>
      <c r="G320" s="93">
        <v>0.79999999999999993</v>
      </c>
      <c r="H320" s="25" t="s">
        <v>3691</v>
      </c>
      <c r="I320" s="46">
        <f t="shared" si="54"/>
        <v>1.4514693868625601</v>
      </c>
      <c r="J320" s="46">
        <f t="shared" si="55"/>
        <v>81.132507008231144</v>
      </c>
      <c r="K320" s="25">
        <v>14.252394683990229</v>
      </c>
      <c r="L320" s="46">
        <f t="shared" si="49"/>
        <v>82.433188361177741</v>
      </c>
    </row>
    <row r="321" spans="1:12" s="25" customFormat="1" ht="15.75" thickBot="1">
      <c r="B321" s="26">
        <v>0.6</v>
      </c>
      <c r="C321" s="26">
        <v>1</v>
      </c>
      <c r="D321" s="25">
        <v>3</v>
      </c>
      <c r="E321" s="25">
        <v>0.03</v>
      </c>
      <c r="F321" s="25">
        <v>1.41</v>
      </c>
      <c r="G321" s="93">
        <v>0.80999999999999994</v>
      </c>
      <c r="H321" s="25" t="s">
        <v>3692</v>
      </c>
      <c r="I321" s="46">
        <f t="shared" si="54"/>
        <v>1.4511778798071699</v>
      </c>
      <c r="J321" s="46">
        <f t="shared" si="55"/>
        <v>109.52750465726807</v>
      </c>
      <c r="K321" s="25">
        <v>18.936637886614985</v>
      </c>
      <c r="L321" s="46">
        <f t="shared" si="49"/>
        <v>82.710609589918761</v>
      </c>
    </row>
    <row r="322" spans="1:12" s="25" customFormat="1" ht="15.75" thickBot="1">
      <c r="B322" s="1">
        <v>0.6</v>
      </c>
      <c r="C322" s="1">
        <v>1</v>
      </c>
      <c r="D322" s="2">
        <v>3</v>
      </c>
      <c r="E322" s="2">
        <v>0.03</v>
      </c>
      <c r="F322" s="2">
        <v>1.41</v>
      </c>
      <c r="G322" s="95">
        <v>0.82</v>
      </c>
      <c r="H322" s="2" t="s">
        <v>3693</v>
      </c>
      <c r="I322" s="66">
        <f t="shared" si="54"/>
        <v>1.45084067138827</v>
      </c>
      <c r="J322" s="66">
        <f t="shared" si="55"/>
        <v>145.20725008208279</v>
      </c>
      <c r="K322" s="25">
        <v>11.911129300838347</v>
      </c>
      <c r="L322" s="46">
        <f t="shared" si="49"/>
        <v>91.797152487837053</v>
      </c>
    </row>
    <row r="323" spans="1:12" s="25" customFormat="1" ht="15.75" thickBot="1">
      <c r="B323" s="26">
        <v>0.6</v>
      </c>
      <c r="C323" s="26">
        <v>1</v>
      </c>
      <c r="D323" s="25">
        <v>3</v>
      </c>
      <c r="E323" s="25">
        <v>0.03</v>
      </c>
      <c r="F323" s="25">
        <v>1.41</v>
      </c>
      <c r="G323" s="93">
        <v>0.82999999999999907</v>
      </c>
      <c r="H323" s="25" t="s">
        <v>3694</v>
      </c>
      <c r="I323" s="46">
        <f t="shared" si="54"/>
        <v>1.4513829417650399</v>
      </c>
      <c r="J323" s="46">
        <f t="shared" si="55"/>
        <v>112.62547239812932</v>
      </c>
      <c r="K323" s="25">
        <v>10.740805402442716</v>
      </c>
      <c r="L323" s="46">
        <f t="shared" si="49"/>
        <v>90.463253850359763</v>
      </c>
    </row>
    <row r="324" spans="1:12" s="25" customFormat="1" ht="15.75" thickBot="1">
      <c r="B324" s="26">
        <v>0.6</v>
      </c>
      <c r="C324" s="26">
        <v>1</v>
      </c>
      <c r="D324" s="25">
        <v>3</v>
      </c>
      <c r="E324" s="25">
        <v>0.03</v>
      </c>
      <c r="F324" s="25">
        <v>1.41</v>
      </c>
      <c r="G324" s="93">
        <v>0.83999999999999908</v>
      </c>
      <c r="H324" s="25" t="s">
        <v>3695</v>
      </c>
      <c r="I324" s="46">
        <f t="shared" si="54"/>
        <v>1.4511226328407401</v>
      </c>
      <c r="J324" s="46">
        <f t="shared" si="55"/>
        <v>78.180810004545066</v>
      </c>
      <c r="K324" s="25">
        <v>12.441784076997918</v>
      </c>
      <c r="L324" s="46">
        <f t="shared" si="49"/>
        <v>84.085884916932159</v>
      </c>
    </row>
    <row r="325" spans="1:12" s="25" customFormat="1" ht="15.75" thickBot="1">
      <c r="B325" s="26">
        <v>0.6</v>
      </c>
      <c r="C325" s="26">
        <v>1</v>
      </c>
      <c r="D325" s="25">
        <v>3</v>
      </c>
      <c r="E325" s="25">
        <v>0.03</v>
      </c>
      <c r="F325" s="25">
        <v>1.41</v>
      </c>
      <c r="G325" s="93">
        <v>0.84999999999999898</v>
      </c>
      <c r="H325" s="25" t="s">
        <v>3696</v>
      </c>
      <c r="I325" s="46">
        <f t="shared" si="54"/>
        <v>1.45088587991606</v>
      </c>
      <c r="J325" s="46">
        <f t="shared" si="55"/>
        <v>57.162494729727953</v>
      </c>
      <c r="K325" s="25">
        <v>17.102296085298644</v>
      </c>
      <c r="L325" s="46">
        <f t="shared" si="49"/>
        <v>70.081263656947399</v>
      </c>
    </row>
    <row r="326" spans="1:12" s="25" customFormat="1" ht="15.75" thickBot="1">
      <c r="B326" s="26">
        <v>0.6</v>
      </c>
      <c r="C326" s="26">
        <v>1</v>
      </c>
      <c r="D326" s="25">
        <v>3</v>
      </c>
      <c r="E326" s="25">
        <v>0.03</v>
      </c>
      <c r="F326" s="25">
        <v>1.41</v>
      </c>
      <c r="G326" s="93">
        <v>0.86</v>
      </c>
      <c r="H326" s="25" t="s">
        <v>4629</v>
      </c>
      <c r="I326" s="46">
        <f t="shared" ref="I326:I331" si="56">IMREAL(H326)</f>
        <v>1.45066326269946</v>
      </c>
      <c r="J326" s="46">
        <f t="shared" ref="J326:J331" si="57">-8.686*2*3.1416*IMAGINARY(H326)*10000/G326</f>
        <v>43.912871071844265</v>
      </c>
      <c r="L326" s="46"/>
    </row>
    <row r="327" spans="1:12" s="25" customFormat="1" ht="15.75" thickBot="1">
      <c r="B327" s="26">
        <v>0.6</v>
      </c>
      <c r="C327" s="26">
        <v>1</v>
      </c>
      <c r="D327" s="25">
        <v>3</v>
      </c>
      <c r="E327" s="25">
        <v>0.03</v>
      </c>
      <c r="F327" s="25">
        <v>1.41</v>
      </c>
      <c r="G327" s="93">
        <v>0.87</v>
      </c>
      <c r="H327" s="25" t="s">
        <v>4625</v>
      </c>
      <c r="I327" s="46">
        <f t="shared" si="56"/>
        <v>1.4504502176704701</v>
      </c>
      <c r="J327" s="46">
        <f t="shared" si="57"/>
        <v>35.186726722513825</v>
      </c>
      <c r="L327" s="46"/>
    </row>
    <row r="328" spans="1:12" s="25" customFormat="1" ht="15.75" thickBot="1">
      <c r="B328" s="26">
        <v>0.6</v>
      </c>
      <c r="C328" s="26">
        <v>1</v>
      </c>
      <c r="D328" s="25">
        <v>3</v>
      </c>
      <c r="E328" s="25">
        <v>0.03</v>
      </c>
      <c r="F328" s="25">
        <v>1.41</v>
      </c>
      <c r="G328" s="93">
        <v>0.88</v>
      </c>
      <c r="H328" s="25" t="s">
        <v>4626</v>
      </c>
      <c r="I328" s="46">
        <f t="shared" si="56"/>
        <v>1.4502441797891601</v>
      </c>
      <c r="J328" s="46">
        <f t="shared" si="57"/>
        <v>29.198342079037456</v>
      </c>
      <c r="L328" s="46"/>
    </row>
    <row r="329" spans="1:12" s="25" customFormat="1" ht="15.75" thickBot="1">
      <c r="B329" s="26">
        <v>0.6</v>
      </c>
      <c r="C329" s="26">
        <v>1</v>
      </c>
      <c r="D329" s="25">
        <v>3</v>
      </c>
      <c r="E329" s="25">
        <v>0.03</v>
      </c>
      <c r="F329" s="25">
        <v>1.41</v>
      </c>
      <c r="G329" s="93">
        <v>0.89</v>
      </c>
      <c r="H329" s="25" t="s">
        <v>4627</v>
      </c>
      <c r="I329" s="46">
        <f t="shared" si="56"/>
        <v>1.45004355133286</v>
      </c>
      <c r="J329" s="46">
        <f t="shared" si="57"/>
        <v>24.939765840338321</v>
      </c>
      <c r="L329" s="46"/>
    </row>
    <row r="330" spans="1:12" s="25" customFormat="1" ht="15.75" thickBot="1">
      <c r="B330" s="26">
        <v>0.6</v>
      </c>
      <c r="C330" s="26">
        <v>1</v>
      </c>
      <c r="D330" s="25">
        <v>3</v>
      </c>
      <c r="E330" s="25">
        <v>0.03</v>
      </c>
      <c r="F330" s="25">
        <v>1.41</v>
      </c>
      <c r="G330" s="93">
        <v>0.9</v>
      </c>
      <c r="H330" s="25" t="s">
        <v>4628</v>
      </c>
      <c r="I330" s="46">
        <f t="shared" si="56"/>
        <v>1.4498472650479599</v>
      </c>
      <c r="J330" s="46">
        <f t="shared" si="57"/>
        <v>21.819401413597085</v>
      </c>
      <c r="L330" s="46"/>
    </row>
    <row r="331" spans="1:12" s="39" customFormat="1">
      <c r="B331" s="11">
        <v>0.6</v>
      </c>
      <c r="C331" s="11">
        <v>1</v>
      </c>
      <c r="D331" s="44">
        <v>3</v>
      </c>
      <c r="E331" s="39">
        <v>0.04</v>
      </c>
      <c r="F331" s="39">
        <v>1.41</v>
      </c>
      <c r="G331" s="94">
        <v>0.85</v>
      </c>
      <c r="H331" s="39" t="s">
        <v>4630</v>
      </c>
      <c r="I331" s="44">
        <f t="shared" si="56"/>
        <v>1.45057783320433</v>
      </c>
      <c r="J331" s="44">
        <f t="shared" si="57"/>
        <v>24.382157683088703</v>
      </c>
      <c r="L331" s="44"/>
    </row>
    <row r="332" spans="1:12" s="25" customFormat="1">
      <c r="B332" s="27">
        <v>0.6</v>
      </c>
      <c r="C332" s="27">
        <v>1</v>
      </c>
      <c r="D332" s="46">
        <v>3</v>
      </c>
      <c r="E332" s="25">
        <v>0.04</v>
      </c>
      <c r="F332" s="25">
        <v>1.41</v>
      </c>
      <c r="G332" s="93">
        <v>0.86</v>
      </c>
      <c r="H332" s="25" t="s">
        <v>4631</v>
      </c>
      <c r="I332" s="46">
        <f t="shared" ref="I332:I334" si="58">IMREAL(H332)</f>
        <v>1.45036995512449</v>
      </c>
      <c r="J332" s="46">
        <f t="shared" ref="J332:J334" si="59">-8.686*2*3.1416*IMAGINARY(H332)*10000/G332</f>
        <v>32.271619764013906</v>
      </c>
      <c r="L332" s="46"/>
    </row>
    <row r="333" spans="1:12" s="25" customFormat="1">
      <c r="B333" s="27">
        <v>0.6</v>
      </c>
      <c r="C333" s="27">
        <v>1</v>
      </c>
      <c r="D333" s="46">
        <v>3</v>
      </c>
      <c r="E333" s="25">
        <v>0.04</v>
      </c>
      <c r="F333" s="25">
        <v>1.41</v>
      </c>
      <c r="G333" s="93">
        <v>0.87</v>
      </c>
      <c r="H333" s="25" t="s">
        <v>4632</v>
      </c>
      <c r="I333" s="46">
        <f t="shared" si="58"/>
        <v>1.4501593987665899</v>
      </c>
      <c r="J333" s="46">
        <f t="shared" si="59"/>
        <v>43.253573256257496</v>
      </c>
      <c r="L333" s="46"/>
    </row>
    <row r="334" spans="1:12" s="25" customFormat="1">
      <c r="B334" s="27">
        <v>0.6</v>
      </c>
      <c r="C334" s="27">
        <v>1</v>
      </c>
      <c r="D334" s="46">
        <v>3</v>
      </c>
      <c r="E334" s="25">
        <v>0.04</v>
      </c>
      <c r="F334" s="25">
        <v>1.41</v>
      </c>
      <c r="G334" s="93">
        <v>0.88</v>
      </c>
      <c r="H334" s="25" t="s">
        <v>4633</v>
      </c>
      <c r="I334" s="46">
        <f t="shared" si="58"/>
        <v>1.44994817996675</v>
      </c>
      <c r="J334" s="46">
        <f t="shared" si="59"/>
        <v>62.45865043775661</v>
      </c>
      <c r="L334" s="46"/>
    </row>
    <row r="335" spans="1:12" s="25" customFormat="1">
      <c r="B335" s="27">
        <v>0.6</v>
      </c>
      <c r="C335" s="27">
        <v>1</v>
      </c>
      <c r="D335" s="46">
        <v>3</v>
      </c>
      <c r="E335" s="25">
        <v>0.04</v>
      </c>
      <c r="F335" s="25">
        <v>1.41</v>
      </c>
      <c r="G335" s="93">
        <v>0.89</v>
      </c>
      <c r="H335" s="25" t="s">
        <v>4634</v>
      </c>
      <c r="I335" s="46">
        <f t="shared" ref="I335" si="60">IMREAL(H335)</f>
        <v>1.4497395417949499</v>
      </c>
      <c r="J335" s="46">
        <f t="shared" ref="J335" si="61">-8.686*2*3.1416*IMAGINARY(H335)*10000/G335</f>
        <v>94.036191471952307</v>
      </c>
      <c r="L335" s="46"/>
    </row>
    <row r="336" spans="1:12" s="25" customFormat="1">
      <c r="A336" s="46"/>
      <c r="B336" s="27">
        <v>0.6</v>
      </c>
      <c r="C336" s="27">
        <v>1</v>
      </c>
      <c r="D336" s="46">
        <v>3</v>
      </c>
      <c r="E336" s="25">
        <v>0.04</v>
      </c>
      <c r="F336" s="25">
        <v>1.41</v>
      </c>
      <c r="G336" s="93">
        <v>0.89999999999999991</v>
      </c>
      <c r="H336" s="25" t="s">
        <v>3524</v>
      </c>
      <c r="I336" s="46">
        <f t="shared" si="54"/>
        <v>1.44953942252473</v>
      </c>
      <c r="J336" s="46">
        <f t="shared" si="55"/>
        <v>155.00460566903524</v>
      </c>
      <c r="K336" s="25">
        <v>155.00460566903405</v>
      </c>
      <c r="L336" s="46">
        <f t="shared" si="49"/>
        <v>7.701137594748465E-13</v>
      </c>
    </row>
    <row r="337" spans="1:12" s="25" customFormat="1">
      <c r="A337" s="63"/>
      <c r="B337" s="27">
        <v>0.6</v>
      </c>
      <c r="C337" s="27">
        <v>1</v>
      </c>
      <c r="D337" s="46">
        <v>3</v>
      </c>
      <c r="E337" s="25">
        <v>0.04</v>
      </c>
      <c r="F337" s="25">
        <v>1.41</v>
      </c>
      <c r="G337" s="93">
        <v>0.90999999999999992</v>
      </c>
      <c r="H337" s="25" t="s">
        <v>3525</v>
      </c>
      <c r="I337" s="46">
        <f t="shared" si="54"/>
        <v>1.4496603266361601</v>
      </c>
      <c r="J337" s="46">
        <f t="shared" si="55"/>
        <v>227.34213165091103</v>
      </c>
      <c r="K337" s="25">
        <v>227.34213165088704</v>
      </c>
      <c r="L337" s="46">
        <f t="shared" si="49"/>
        <v>1.0551463815820543E-11</v>
      </c>
    </row>
    <row r="338" spans="1:12" s="25" customFormat="1">
      <c r="A338" s="63"/>
      <c r="B338" s="12">
        <v>0.6</v>
      </c>
      <c r="C338" s="12">
        <v>1</v>
      </c>
      <c r="D338" s="66">
        <v>3</v>
      </c>
      <c r="E338" s="2">
        <v>0.04</v>
      </c>
      <c r="F338" s="2">
        <v>1.41</v>
      </c>
      <c r="G338" s="95">
        <v>0.91999999999999993</v>
      </c>
      <c r="H338" s="2" t="s">
        <v>3526</v>
      </c>
      <c r="I338" s="66">
        <f t="shared" si="54"/>
        <v>1.4492707055643499</v>
      </c>
      <c r="J338" s="66">
        <f t="shared" si="55"/>
        <v>245.78513719753374</v>
      </c>
      <c r="K338" s="25">
        <v>128.88568741539549</v>
      </c>
      <c r="L338" s="46">
        <f t="shared" si="49"/>
        <v>47.561643114403601</v>
      </c>
    </row>
    <row r="339" spans="1:12" s="25" customFormat="1">
      <c r="A339" s="63"/>
      <c r="B339" s="27">
        <v>0.6</v>
      </c>
      <c r="C339" s="27">
        <v>1</v>
      </c>
      <c r="D339" s="46">
        <v>3</v>
      </c>
      <c r="E339" s="25">
        <v>0.04</v>
      </c>
      <c r="F339" s="25">
        <v>1.41</v>
      </c>
      <c r="G339" s="93">
        <v>0.92999999999999994</v>
      </c>
      <c r="H339" s="25" t="s">
        <v>3527</v>
      </c>
      <c r="I339" s="46">
        <f t="shared" si="54"/>
        <v>1.4490414267224501</v>
      </c>
      <c r="J339" s="46">
        <f t="shared" si="55"/>
        <v>156.6846003729714</v>
      </c>
      <c r="K339" s="25">
        <v>87.690336307479697</v>
      </c>
      <c r="L339" s="46">
        <f t="shared" si="49"/>
        <v>44.033851381219364</v>
      </c>
    </row>
    <row r="340" spans="1:12" s="25" customFormat="1">
      <c r="A340" s="63"/>
      <c r="B340" s="27">
        <v>0.6</v>
      </c>
      <c r="C340" s="27">
        <v>1</v>
      </c>
      <c r="D340" s="46">
        <v>3</v>
      </c>
      <c r="E340" s="25">
        <v>0.04</v>
      </c>
      <c r="F340" s="25">
        <v>1.41</v>
      </c>
      <c r="G340" s="93">
        <v>0.94</v>
      </c>
      <c r="H340" s="25" t="s">
        <v>3528</v>
      </c>
      <c r="I340" s="46">
        <f t="shared" si="54"/>
        <v>1.4488272855167801</v>
      </c>
      <c r="J340" s="46">
        <f t="shared" si="55"/>
        <v>112.14138885185658</v>
      </c>
      <c r="K340" s="25">
        <v>64.593881445213469</v>
      </c>
      <c r="L340" s="46">
        <f t="shared" si="49"/>
        <v>42.399606330411451</v>
      </c>
    </row>
    <row r="341" spans="1:12" s="25" customFormat="1">
      <c r="A341" s="63"/>
      <c r="B341" s="27">
        <v>0.6</v>
      </c>
      <c r="C341" s="27">
        <v>1</v>
      </c>
      <c r="D341" s="46">
        <v>3</v>
      </c>
      <c r="E341" s="25">
        <v>0.04</v>
      </c>
      <c r="F341" s="25">
        <v>1.41</v>
      </c>
      <c r="G341" s="93">
        <v>0.95</v>
      </c>
      <c r="H341" s="25" t="s">
        <v>4635</v>
      </c>
      <c r="I341" s="46">
        <f t="shared" ref="I341:I344" si="62">IMREAL(H341)</f>
        <v>1.4489205430982799</v>
      </c>
      <c r="J341" s="46">
        <f t="shared" ref="J341:J344" si="63">-8.686*2*3.1416*IMAGINARY(H341)*10000/G341</f>
        <v>50.282285931940564</v>
      </c>
      <c r="L341" s="46"/>
    </row>
    <row r="342" spans="1:12" s="25" customFormat="1">
      <c r="A342" s="63"/>
      <c r="B342" s="27">
        <v>0.6</v>
      </c>
      <c r="C342" s="27">
        <v>1</v>
      </c>
      <c r="D342" s="46">
        <v>3</v>
      </c>
      <c r="E342" s="25">
        <v>0.04</v>
      </c>
      <c r="F342" s="25">
        <v>1.41</v>
      </c>
      <c r="G342" s="93">
        <v>0.96</v>
      </c>
      <c r="H342" s="25" t="s">
        <v>4636</v>
      </c>
      <c r="I342" s="46">
        <f t="shared" si="62"/>
        <v>1.4487315895636701</v>
      </c>
      <c r="J342" s="46">
        <f t="shared" si="63"/>
        <v>40.84459022991733</v>
      </c>
      <c r="L342" s="46"/>
    </row>
    <row r="343" spans="1:12" s="25" customFormat="1">
      <c r="A343" s="63"/>
      <c r="B343" s="27">
        <v>0.6</v>
      </c>
      <c r="C343" s="27">
        <v>1</v>
      </c>
      <c r="D343" s="46">
        <v>3</v>
      </c>
      <c r="E343" s="25">
        <v>0.04</v>
      </c>
      <c r="F343" s="25">
        <v>1.41</v>
      </c>
      <c r="G343" s="93">
        <v>0.97</v>
      </c>
      <c r="H343" s="25" t="s">
        <v>4637</v>
      </c>
      <c r="I343" s="46">
        <f t="shared" si="62"/>
        <v>1.44854543415634</v>
      </c>
      <c r="J343" s="46">
        <f t="shared" si="63"/>
        <v>34.326971737916338</v>
      </c>
      <c r="L343" s="46"/>
    </row>
    <row r="344" spans="1:12" s="25" customFormat="1">
      <c r="A344" s="63"/>
      <c r="B344" s="27">
        <v>0.6</v>
      </c>
      <c r="C344" s="27">
        <v>1</v>
      </c>
      <c r="D344" s="46">
        <v>3</v>
      </c>
      <c r="E344" s="25">
        <v>0.04</v>
      </c>
      <c r="F344" s="25">
        <v>1.41</v>
      </c>
      <c r="G344" s="93">
        <v>0.98</v>
      </c>
      <c r="H344" s="25" t="s">
        <v>4638</v>
      </c>
      <c r="I344" s="46">
        <f t="shared" si="62"/>
        <v>1.4483617568387801</v>
      </c>
      <c r="J344" s="46">
        <f t="shared" si="63"/>
        <v>29.659817201788677</v>
      </c>
      <c r="L344" s="46"/>
    </row>
    <row r="345" spans="1:12" s="39" customFormat="1">
      <c r="A345" s="44"/>
      <c r="B345" s="11">
        <v>0.6</v>
      </c>
      <c r="C345" s="11">
        <v>1</v>
      </c>
      <c r="D345" s="44">
        <v>3</v>
      </c>
      <c r="E345" s="44">
        <v>0.05</v>
      </c>
      <c r="F345" s="39">
        <v>1.41</v>
      </c>
      <c r="G345" s="94">
        <v>0.89999999999999991</v>
      </c>
      <c r="H345" s="39" t="s">
        <v>3393</v>
      </c>
      <c r="I345" s="44">
        <f t="shared" ref="I345:I368" si="64">IMREAL(H345)</f>
        <v>1.4480919168241999</v>
      </c>
      <c r="J345" s="44">
        <f t="shared" ref="J345:J367" si="65">-8.686*2*3.1416*IMAGINARY(H345)*10000/G345</f>
        <v>20.890155283477398</v>
      </c>
      <c r="K345" s="39">
        <v>2.3508640741542997</v>
      </c>
      <c r="L345" s="44">
        <f t="shared" si="49"/>
        <v>88.746545718529617</v>
      </c>
    </row>
    <row r="346" spans="1:12" s="18" customFormat="1">
      <c r="A346" s="63"/>
      <c r="B346" s="27">
        <v>0.6</v>
      </c>
      <c r="C346" s="27">
        <v>1</v>
      </c>
      <c r="D346" s="63">
        <v>3</v>
      </c>
      <c r="E346" s="63">
        <v>0.05</v>
      </c>
      <c r="F346" s="25">
        <v>1.41</v>
      </c>
      <c r="G346" s="93">
        <v>0.90999999999999992</v>
      </c>
      <c r="H346" s="25" t="s">
        <v>3394</v>
      </c>
      <c r="I346" s="46">
        <f t="shared" si="64"/>
        <v>1.4494546714513299</v>
      </c>
      <c r="J346" s="46">
        <f t="shared" si="65"/>
        <v>28.47020052211133</v>
      </c>
      <c r="K346" s="18">
        <v>2.7830703327673634</v>
      </c>
      <c r="L346" s="46">
        <f t="shared" si="49"/>
        <v>90.224619842048881</v>
      </c>
    </row>
    <row r="347" spans="1:12" s="18" customFormat="1">
      <c r="A347" s="63"/>
      <c r="B347" s="27">
        <v>0.6</v>
      </c>
      <c r="C347" s="27">
        <v>1</v>
      </c>
      <c r="D347" s="63">
        <v>3</v>
      </c>
      <c r="E347" s="63">
        <v>0.05</v>
      </c>
      <c r="F347" s="25">
        <v>1.41</v>
      </c>
      <c r="G347" s="93">
        <v>0.91999999999999993</v>
      </c>
      <c r="H347" s="25" t="s">
        <v>3395</v>
      </c>
      <c r="I347" s="46">
        <f t="shared" si="64"/>
        <v>1.44926567427949</v>
      </c>
      <c r="J347" s="46">
        <f t="shared" si="65"/>
        <v>38.085042051268736</v>
      </c>
      <c r="K347" s="18">
        <v>3.2064609582164678</v>
      </c>
      <c r="L347" s="46">
        <f t="shared" si="49"/>
        <v>91.580786614597812</v>
      </c>
    </row>
    <row r="348" spans="1:12" s="18" customFormat="1">
      <c r="A348" s="63"/>
      <c r="B348" s="27">
        <v>0.6</v>
      </c>
      <c r="C348" s="27">
        <v>1</v>
      </c>
      <c r="D348" s="63">
        <v>3</v>
      </c>
      <c r="E348" s="63">
        <v>0.05</v>
      </c>
      <c r="F348" s="25">
        <v>1.41</v>
      </c>
      <c r="G348" s="93">
        <v>0.92999999999999994</v>
      </c>
      <c r="H348" s="25" t="s">
        <v>3396</v>
      </c>
      <c r="I348" s="46">
        <f t="shared" si="64"/>
        <v>1.4490839295915601</v>
      </c>
      <c r="J348" s="46">
        <f t="shared" si="65"/>
        <v>52.474364683466831</v>
      </c>
      <c r="K348" s="18">
        <v>3.5876182142272737</v>
      </c>
      <c r="L348" s="46">
        <f t="shared" si="49"/>
        <v>93.163103096400832</v>
      </c>
    </row>
    <row r="349" spans="1:12" s="18" customFormat="1">
      <c r="A349" s="63"/>
      <c r="B349" s="27">
        <v>0.6</v>
      </c>
      <c r="C349" s="27">
        <v>1</v>
      </c>
      <c r="D349" s="63">
        <v>3</v>
      </c>
      <c r="E349" s="63">
        <v>0.05</v>
      </c>
      <c r="F349" s="25">
        <v>1.41</v>
      </c>
      <c r="G349" s="93">
        <v>0.94</v>
      </c>
      <c r="H349" s="25" t="s">
        <v>3397</v>
      </c>
      <c r="I349" s="46">
        <f t="shared" si="64"/>
        <v>1.44891964537018</v>
      </c>
      <c r="J349" s="46">
        <f t="shared" si="65"/>
        <v>69.949526211111902</v>
      </c>
      <c r="K349" s="18">
        <v>4.2308931388751478</v>
      </c>
      <c r="L349" s="46">
        <f t="shared" si="49"/>
        <v>93.951505652652955</v>
      </c>
    </row>
    <row r="350" spans="1:12" s="18" customFormat="1">
      <c r="A350" s="63"/>
      <c r="B350" s="12">
        <v>0.6</v>
      </c>
      <c r="C350" s="12">
        <v>1</v>
      </c>
      <c r="D350" s="66">
        <v>3</v>
      </c>
      <c r="E350" s="66">
        <v>0.05</v>
      </c>
      <c r="F350" s="2">
        <v>1.41</v>
      </c>
      <c r="G350" s="95">
        <v>0.95</v>
      </c>
      <c r="H350" s="2" t="s">
        <v>3398</v>
      </c>
      <c r="I350" s="66">
        <f t="shared" si="64"/>
        <v>1.44878012145619</v>
      </c>
      <c r="J350" s="66">
        <f t="shared" si="65"/>
        <v>79.549082816955462</v>
      </c>
      <c r="K350" s="18">
        <v>5.341919906608827</v>
      </c>
      <c r="L350" s="46">
        <f t="shared" si="49"/>
        <v>93.28474984570127</v>
      </c>
    </row>
    <row r="351" spans="1:12" s="18" customFormat="1">
      <c r="A351" s="63"/>
      <c r="B351" s="27">
        <v>0.6</v>
      </c>
      <c r="C351" s="27">
        <v>1</v>
      </c>
      <c r="D351" s="63">
        <v>3</v>
      </c>
      <c r="E351" s="63">
        <v>0.05</v>
      </c>
      <c r="F351" s="25">
        <v>1.41</v>
      </c>
      <c r="G351" s="93">
        <v>0.96</v>
      </c>
      <c r="H351" s="25" t="s">
        <v>3399</v>
      </c>
      <c r="I351" s="46">
        <f t="shared" si="64"/>
        <v>1.4486407845289599</v>
      </c>
      <c r="J351" s="46">
        <f t="shared" si="65"/>
        <v>71.21636825276633</v>
      </c>
      <c r="K351" s="18">
        <v>7.1859599603838484</v>
      </c>
      <c r="L351" s="46">
        <f t="shared" si="49"/>
        <v>89.909679282045218</v>
      </c>
    </row>
    <row r="352" spans="1:12" s="18" customFormat="1">
      <c r="A352" s="63"/>
      <c r="B352" s="27">
        <v>0.6</v>
      </c>
      <c r="C352" s="27">
        <v>1</v>
      </c>
      <c r="D352" s="63">
        <v>3</v>
      </c>
      <c r="E352" s="63">
        <v>0.05</v>
      </c>
      <c r="F352" s="25">
        <v>1.41</v>
      </c>
      <c r="G352" s="93">
        <v>0.97000000000000008</v>
      </c>
      <c r="H352" s="25" t="s">
        <v>3400</v>
      </c>
      <c r="I352" s="46">
        <f t="shared" si="64"/>
        <v>1.44848169429399</v>
      </c>
      <c r="J352" s="46">
        <f t="shared" si="65"/>
        <v>56.930267358613271</v>
      </c>
      <c r="K352" s="18">
        <v>8.4313310859417374</v>
      </c>
      <c r="L352" s="46">
        <f t="shared" si="49"/>
        <v>85.190072913532319</v>
      </c>
    </row>
    <row r="353" spans="1:12" s="18" customFormat="1">
      <c r="A353" s="63"/>
      <c r="B353" s="27">
        <v>0.6</v>
      </c>
      <c r="C353" s="27">
        <v>1</v>
      </c>
      <c r="D353" s="63">
        <v>3</v>
      </c>
      <c r="E353" s="63">
        <v>0.05</v>
      </c>
      <c r="F353" s="25">
        <v>1.41</v>
      </c>
      <c r="G353" s="93">
        <v>0.98</v>
      </c>
      <c r="H353" s="25" t="s">
        <v>3401</v>
      </c>
      <c r="I353" s="46">
        <f t="shared" si="64"/>
        <v>1.44831049915497</v>
      </c>
      <c r="J353" s="46">
        <f t="shared" si="65"/>
        <v>45.07868648458922</v>
      </c>
      <c r="K353" s="18">
        <v>9.438287524599275</v>
      </c>
      <c r="L353" s="46">
        <f t="shared" si="49"/>
        <v>79.062638553530419</v>
      </c>
    </row>
    <row r="354" spans="1:12" s="18" customFormat="1">
      <c r="A354" s="63"/>
      <c r="B354" s="27">
        <v>0.6</v>
      </c>
      <c r="C354" s="27">
        <v>1</v>
      </c>
      <c r="D354" s="63">
        <v>3</v>
      </c>
      <c r="E354" s="63">
        <v>0.05</v>
      </c>
      <c r="F354" s="25">
        <v>1.41</v>
      </c>
      <c r="G354" s="93">
        <v>0.9900000000000001</v>
      </c>
      <c r="H354" s="25" t="s">
        <v>3402</v>
      </c>
      <c r="I354" s="46">
        <f t="shared" si="64"/>
        <v>1.4481346789176099</v>
      </c>
      <c r="J354" s="46">
        <f t="shared" si="65"/>
        <v>36.481277772290582</v>
      </c>
      <c r="K354" s="18">
        <v>10.336530002146693</v>
      </c>
      <c r="L354" s="46">
        <f t="shared" si="49"/>
        <v>71.666206247858383</v>
      </c>
    </row>
    <row r="355" spans="1:12" s="18" customFormat="1">
      <c r="A355" s="63"/>
      <c r="B355" s="27">
        <v>0.6</v>
      </c>
      <c r="C355" s="27">
        <v>1</v>
      </c>
      <c r="D355" s="46">
        <v>3</v>
      </c>
      <c r="E355" s="46">
        <v>0.05</v>
      </c>
      <c r="F355" s="25">
        <v>1.41</v>
      </c>
      <c r="G355" s="93">
        <v>1</v>
      </c>
      <c r="H355" s="25" t="s">
        <v>3403</v>
      </c>
      <c r="I355" s="46">
        <f t="shared" si="64"/>
        <v>1.4479576091339299</v>
      </c>
      <c r="J355" s="46">
        <f t="shared" si="65"/>
        <v>30.360187216147999</v>
      </c>
      <c r="K355" s="18">
        <v>9.8131425088021142</v>
      </c>
      <c r="L355" s="46">
        <f t="shared" si="49"/>
        <v>67.677595533460035</v>
      </c>
    </row>
    <row r="356" spans="1:12" s="18" customFormat="1">
      <c r="A356" s="63"/>
      <c r="B356" s="27">
        <v>0.6</v>
      </c>
      <c r="C356" s="27">
        <v>1</v>
      </c>
      <c r="D356" s="46">
        <v>3</v>
      </c>
      <c r="E356" s="46">
        <v>0.05</v>
      </c>
      <c r="F356" s="25">
        <v>1.41</v>
      </c>
      <c r="G356" s="93">
        <v>1.01</v>
      </c>
      <c r="H356" s="25" t="s">
        <v>4639</v>
      </c>
      <c r="I356" s="46">
        <f t="shared" ref="I356:I358" si="66">IMREAL(H356)</f>
        <v>1.44778064772629</v>
      </c>
      <c r="J356" s="46">
        <f t="shared" ref="J356:J358" si="67">-8.686*2*3.1416*IMAGINARY(H356)*10000/G356</f>
        <v>25.958268232642101</v>
      </c>
      <c r="L356" s="46"/>
    </row>
    <row r="357" spans="1:12" s="18" customFormat="1">
      <c r="A357" s="63"/>
      <c r="B357" s="27">
        <v>0.6</v>
      </c>
      <c r="C357" s="27">
        <v>1</v>
      </c>
      <c r="D357" s="46">
        <v>3</v>
      </c>
      <c r="E357" s="46">
        <v>0.05</v>
      </c>
      <c r="F357" s="25">
        <v>1.41</v>
      </c>
      <c r="G357" s="93">
        <v>1.02</v>
      </c>
      <c r="H357" s="25" t="s">
        <v>4640</v>
      </c>
      <c r="I357" s="46">
        <f t="shared" si="66"/>
        <v>1.4476043088767501</v>
      </c>
      <c r="J357" s="46">
        <f t="shared" si="67"/>
        <v>22.736786155751819</v>
      </c>
      <c r="L357" s="46"/>
    </row>
    <row r="358" spans="1:12" s="39" customFormat="1">
      <c r="A358" s="44"/>
      <c r="B358" s="11">
        <v>0.6</v>
      </c>
      <c r="C358" s="11">
        <v>1</v>
      </c>
      <c r="D358" s="44">
        <v>3</v>
      </c>
      <c r="E358" s="44">
        <v>0.06</v>
      </c>
      <c r="F358" s="39">
        <v>1.41</v>
      </c>
      <c r="G358" s="94">
        <v>0.9</v>
      </c>
      <c r="H358" s="39" t="s">
        <v>4641</v>
      </c>
      <c r="I358" s="44">
        <f t="shared" si="66"/>
        <v>1.4496708687902</v>
      </c>
      <c r="J358" s="44">
        <f t="shared" si="67"/>
        <v>9.3347474927994121</v>
      </c>
      <c r="L358" s="44"/>
    </row>
    <row r="359" spans="1:12" s="25" customFormat="1">
      <c r="A359" s="46"/>
      <c r="B359" s="27">
        <v>0.6</v>
      </c>
      <c r="C359" s="27">
        <v>1</v>
      </c>
      <c r="D359" s="46">
        <v>3</v>
      </c>
      <c r="E359" s="46">
        <v>0.06</v>
      </c>
      <c r="F359" s="25">
        <v>1.41</v>
      </c>
      <c r="G359" s="93">
        <v>0.91</v>
      </c>
      <c r="H359" s="25" t="s">
        <v>4642</v>
      </c>
      <c r="I359" s="46">
        <f t="shared" ref="I359:I361" si="68">IMREAL(H359)</f>
        <v>1.4494825783231999</v>
      </c>
      <c r="J359" s="46">
        <f t="shared" ref="J359:J361" si="69">-8.686*2*3.1416*IMAGINARY(H359)*10000/G359</f>
        <v>11.777717106619335</v>
      </c>
      <c r="L359" s="46"/>
    </row>
    <row r="360" spans="1:12" s="25" customFormat="1">
      <c r="A360" s="46"/>
      <c r="B360" s="27">
        <v>0.6</v>
      </c>
      <c r="C360" s="27">
        <v>1</v>
      </c>
      <c r="D360" s="46">
        <v>3</v>
      </c>
      <c r="E360" s="46">
        <v>0.06</v>
      </c>
      <c r="F360" s="25">
        <v>1.41</v>
      </c>
      <c r="G360" s="93">
        <v>0.92</v>
      </c>
      <c r="H360" s="25" t="s">
        <v>4643</v>
      </c>
      <c r="I360" s="46">
        <f t="shared" si="68"/>
        <v>1.4492964950185301</v>
      </c>
      <c r="J360" s="46">
        <f t="shared" si="69"/>
        <v>14.925610775715784</v>
      </c>
      <c r="L360" s="46"/>
    </row>
    <row r="361" spans="1:12" s="25" customFormat="1">
      <c r="A361" s="46"/>
      <c r="B361" s="27">
        <v>0.6</v>
      </c>
      <c r="C361" s="27">
        <v>1</v>
      </c>
      <c r="D361" s="46">
        <v>3</v>
      </c>
      <c r="E361" s="46">
        <v>0.06</v>
      </c>
      <c r="F361" s="25">
        <v>1.41</v>
      </c>
      <c r="G361" s="93">
        <v>0.93</v>
      </c>
      <c r="H361" s="25" t="s">
        <v>4644</v>
      </c>
      <c r="I361" s="46">
        <f t="shared" si="68"/>
        <v>1.4491125687000701</v>
      </c>
      <c r="J361" s="46">
        <f t="shared" si="69"/>
        <v>18.857471430625029</v>
      </c>
      <c r="L361" s="46"/>
    </row>
    <row r="362" spans="1:12" s="25" customFormat="1">
      <c r="A362" s="46"/>
      <c r="B362" s="27">
        <v>0.6</v>
      </c>
      <c r="C362" s="27">
        <v>1</v>
      </c>
      <c r="D362" s="46">
        <v>3</v>
      </c>
      <c r="E362" s="46">
        <v>0.06</v>
      </c>
      <c r="F362" s="25">
        <v>1.41</v>
      </c>
      <c r="G362" s="93">
        <v>0.93999999999999906</v>
      </c>
      <c r="H362" s="25" t="s">
        <v>3466</v>
      </c>
      <c r="I362" s="46">
        <f t="shared" si="64"/>
        <v>1.44893186432025</v>
      </c>
      <c r="J362" s="46">
        <f t="shared" si="65"/>
        <v>24.11474521108801</v>
      </c>
      <c r="K362" s="25">
        <v>2.5084342754895719</v>
      </c>
      <c r="L362" s="46">
        <f t="shared" si="49"/>
        <v>89.597923372061217</v>
      </c>
    </row>
    <row r="363" spans="1:12" s="25" customFormat="1">
      <c r="A363" s="46"/>
      <c r="B363" s="27">
        <v>0.6</v>
      </c>
      <c r="C363" s="27">
        <v>1</v>
      </c>
      <c r="D363" s="46">
        <v>3</v>
      </c>
      <c r="E363" s="46">
        <v>0.06</v>
      </c>
      <c r="F363" s="25">
        <v>1.41</v>
      </c>
      <c r="G363" s="93">
        <v>0.94999999999999896</v>
      </c>
      <c r="H363" s="25" t="s">
        <v>3467</v>
      </c>
      <c r="I363" s="46">
        <f t="shared" si="64"/>
        <v>1.4487572263370601</v>
      </c>
      <c r="J363" s="46">
        <f t="shared" si="65"/>
        <v>30.216464987710992</v>
      </c>
      <c r="K363" s="25">
        <v>2.8121322801537598</v>
      </c>
      <c r="L363" s="46">
        <f t="shared" si="49"/>
        <v>90.693377662484821</v>
      </c>
    </row>
    <row r="364" spans="1:12" s="25" customFormat="1">
      <c r="A364" s="46"/>
      <c r="B364" s="12">
        <v>0.6</v>
      </c>
      <c r="C364" s="12">
        <v>1</v>
      </c>
      <c r="D364" s="66">
        <v>3</v>
      </c>
      <c r="E364" s="66">
        <v>0.06</v>
      </c>
      <c r="F364" s="2">
        <v>1.41</v>
      </c>
      <c r="G364" s="95">
        <v>0.96</v>
      </c>
      <c r="H364" s="2" t="s">
        <v>3468</v>
      </c>
      <c r="I364" s="66">
        <f t="shared" si="64"/>
        <v>1.4485903162254801</v>
      </c>
      <c r="J364" s="66">
        <f t="shared" si="65"/>
        <v>34.638712076133046</v>
      </c>
      <c r="K364" s="25">
        <v>3.1465939778738501</v>
      </c>
      <c r="L364" s="46">
        <f t="shared" si="49"/>
        <v>90.915961393258797</v>
      </c>
    </row>
    <row r="365" spans="1:12" s="25" customFormat="1">
      <c r="A365" s="46"/>
      <c r="B365" s="27">
        <v>0.6</v>
      </c>
      <c r="C365" s="27">
        <v>1</v>
      </c>
      <c r="D365" s="46">
        <v>3</v>
      </c>
      <c r="E365" s="46">
        <v>0.06</v>
      </c>
      <c r="F365" s="25">
        <v>1.41</v>
      </c>
      <c r="G365" s="93">
        <v>0.96999999999999897</v>
      </c>
      <c r="H365" s="25" t="s">
        <v>3469</v>
      </c>
      <c r="I365" s="46">
        <f t="shared" si="64"/>
        <v>1.44842728813743</v>
      </c>
      <c r="J365" s="46">
        <f t="shared" si="65"/>
        <v>34.631180119664364</v>
      </c>
      <c r="K365" s="25">
        <v>3.6321432249845604</v>
      </c>
      <c r="L365" s="46">
        <f t="shared" si="49"/>
        <v>89.511927654691306</v>
      </c>
    </row>
    <row r="366" spans="1:12" s="25" customFormat="1">
      <c r="A366" s="46"/>
      <c r="B366" s="27">
        <v>0.6</v>
      </c>
      <c r="C366" s="27">
        <v>1</v>
      </c>
      <c r="D366" s="46">
        <v>3</v>
      </c>
      <c r="E366" s="46">
        <v>0.06</v>
      </c>
      <c r="F366" s="25">
        <v>1.41</v>
      </c>
      <c r="G366" s="93">
        <v>0.98</v>
      </c>
      <c r="H366" s="25" t="s">
        <v>3470</v>
      </c>
      <c r="I366" s="46">
        <f t="shared" si="64"/>
        <v>1.4482617274057299</v>
      </c>
      <c r="J366" s="46">
        <f t="shared" si="65"/>
        <v>30.936658214395315</v>
      </c>
      <c r="K366" s="25">
        <v>4.3725565655538183</v>
      </c>
      <c r="L366" s="46">
        <f t="shared" si="49"/>
        <v>85.866099255933207</v>
      </c>
    </row>
    <row r="367" spans="1:12" s="25" customFormat="1">
      <c r="A367" s="46"/>
      <c r="B367" s="27">
        <v>0.6</v>
      </c>
      <c r="C367" s="27">
        <v>1</v>
      </c>
      <c r="D367" s="46">
        <v>3</v>
      </c>
      <c r="E367" s="46">
        <v>0.06</v>
      </c>
      <c r="F367" s="25">
        <v>1.41</v>
      </c>
      <c r="G367" s="93">
        <v>0.98999999999999899</v>
      </c>
      <c r="H367" s="25" t="s">
        <v>3471</v>
      </c>
      <c r="I367" s="46">
        <f t="shared" si="64"/>
        <v>1.44809180888213</v>
      </c>
      <c r="J367" s="46">
        <f t="shared" si="65"/>
        <v>26.257566925080017</v>
      </c>
      <c r="K367" s="25">
        <v>5.4343273612302978</v>
      </c>
      <c r="L367" s="46">
        <f t="shared" si="49"/>
        <v>79.303766503819972</v>
      </c>
    </row>
    <row r="368" spans="1:12" s="25" customFormat="1">
      <c r="A368" s="46"/>
      <c r="B368" s="27">
        <v>0.6</v>
      </c>
      <c r="C368" s="27">
        <v>1</v>
      </c>
      <c r="D368" s="46">
        <v>3</v>
      </c>
      <c r="E368" s="46">
        <v>0.06</v>
      </c>
      <c r="F368" s="25">
        <v>1.41</v>
      </c>
      <c r="G368" s="93">
        <v>1</v>
      </c>
      <c r="H368" s="25" t="s">
        <v>3472</v>
      </c>
      <c r="I368" s="46">
        <f t="shared" si="64"/>
        <v>1.44791903885698</v>
      </c>
      <c r="J368" s="46">
        <f>-8.686*2*3.1416*IMAGINARY(H368)*10000/G368</f>
        <v>22.115907009632199</v>
      </c>
      <c r="K368" s="25">
        <v>6.6294981354509135</v>
      </c>
      <c r="L368" s="46">
        <f t="shared" si="49"/>
        <v>70.023846941644535</v>
      </c>
    </row>
    <row r="369" spans="1:12" s="19" customFormat="1">
      <c r="A369" s="17"/>
      <c r="B369" s="27">
        <v>0.6</v>
      </c>
      <c r="C369" s="27">
        <v>1</v>
      </c>
      <c r="D369" s="46">
        <v>3</v>
      </c>
      <c r="E369" s="46">
        <v>0.06</v>
      </c>
      <c r="F369" s="25">
        <v>1.41</v>
      </c>
      <c r="G369" s="93">
        <v>1.01</v>
      </c>
      <c r="H369" s="19" t="s">
        <v>4645</v>
      </c>
      <c r="I369" s="46">
        <f t="shared" ref="I369:I372" si="70">IMREAL(H369)</f>
        <v>1.4477450170394499</v>
      </c>
      <c r="J369" s="46">
        <f t="shared" ref="J369:J372" si="71">-8.686*2*3.1416*IMAGINARY(H369)*10000/G369</f>
        <v>18.853696781071807</v>
      </c>
      <c r="L369" s="25"/>
    </row>
    <row r="370" spans="1:12" s="19" customFormat="1">
      <c r="A370" s="17"/>
      <c r="B370" s="27">
        <v>0.6</v>
      </c>
      <c r="C370" s="27">
        <v>1</v>
      </c>
      <c r="D370" s="46">
        <v>3</v>
      </c>
      <c r="E370" s="46">
        <v>0.06</v>
      </c>
      <c r="F370" s="25">
        <v>1.41</v>
      </c>
      <c r="G370" s="93">
        <v>1.02</v>
      </c>
      <c r="H370" s="19" t="s">
        <v>4646</v>
      </c>
      <c r="I370" s="46">
        <f t="shared" si="70"/>
        <v>1.4475706961080701</v>
      </c>
      <c r="J370" s="46">
        <f t="shared" si="71"/>
        <v>16.384909833225755</v>
      </c>
      <c r="L370" s="25"/>
    </row>
    <row r="371" spans="1:12" s="19" customFormat="1">
      <c r="A371" s="17"/>
      <c r="B371" s="27">
        <v>0.6</v>
      </c>
      <c r="C371" s="27">
        <v>1</v>
      </c>
      <c r="D371" s="46">
        <v>3</v>
      </c>
      <c r="E371" s="46">
        <v>0.06</v>
      </c>
      <c r="F371" s="25">
        <v>1.41</v>
      </c>
      <c r="G371" s="93">
        <v>1.03</v>
      </c>
      <c r="H371" s="19" t="s">
        <v>4647</v>
      </c>
      <c r="I371" s="46">
        <f t="shared" si="70"/>
        <v>1.4473965491552301</v>
      </c>
      <c r="J371" s="46">
        <f t="shared" si="71"/>
        <v>14.534463610974962</v>
      </c>
      <c r="L371" s="25"/>
    </row>
    <row r="372" spans="1:12" s="19" customFormat="1">
      <c r="A372" s="17"/>
      <c r="B372" s="27">
        <v>0.6</v>
      </c>
      <c r="C372" s="27">
        <v>1</v>
      </c>
      <c r="D372" s="46">
        <v>3</v>
      </c>
      <c r="E372" s="46">
        <v>0.06</v>
      </c>
      <c r="F372" s="25">
        <v>1.41</v>
      </c>
      <c r="G372" s="93">
        <v>1.04</v>
      </c>
      <c r="H372" s="19" t="s">
        <v>4648</v>
      </c>
      <c r="I372" s="46">
        <f t="shared" si="70"/>
        <v>1.4472227762865599</v>
      </c>
      <c r="J372" s="46">
        <f t="shared" si="71"/>
        <v>13.145569072648208</v>
      </c>
      <c r="L372" s="25"/>
    </row>
  </sheetData>
  <pageMargins left="0.7" right="0.7" top="0.75" bottom="0.75" header="0.3" footer="0.3"/>
  <ignoredErrors>
    <ignoredError sqref="G104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>
  <dimension ref="A1:L310"/>
  <sheetViews>
    <sheetView workbookViewId="0">
      <selection activeCell="H318" sqref="H318"/>
    </sheetView>
  </sheetViews>
  <sheetFormatPr defaultRowHeight="15"/>
  <cols>
    <col min="4" max="4" width="9.140625" customWidth="1"/>
    <col min="7" max="7" width="13.42578125" style="70" customWidth="1"/>
    <col min="8" max="8" width="43.42578125" customWidth="1"/>
    <col min="9" max="9" width="19.85546875" customWidth="1"/>
    <col min="10" max="10" width="15" customWidth="1"/>
  </cols>
  <sheetData>
    <row r="1" spans="1:12" s="14" customFormat="1" ht="17.25" customHeight="1">
      <c r="A1" s="42" t="s">
        <v>0</v>
      </c>
      <c r="B1" s="35" t="s">
        <v>1</v>
      </c>
      <c r="C1" s="35" t="s">
        <v>2</v>
      </c>
      <c r="D1" s="35" t="s">
        <v>3246</v>
      </c>
      <c r="E1" s="68" t="s">
        <v>3</v>
      </c>
      <c r="F1" s="68" t="s">
        <v>4</v>
      </c>
      <c r="G1" s="69" t="s">
        <v>2486</v>
      </c>
      <c r="H1" s="68" t="s">
        <v>3247</v>
      </c>
      <c r="I1" s="35" t="s">
        <v>6</v>
      </c>
      <c r="J1" s="68" t="s">
        <v>2487</v>
      </c>
    </row>
    <row r="2" spans="1:12">
      <c r="A2" s="31">
        <v>1</v>
      </c>
      <c r="B2" s="78">
        <v>0.6</v>
      </c>
      <c r="C2" s="78">
        <v>1</v>
      </c>
      <c r="D2" s="79">
        <v>2</v>
      </c>
      <c r="E2" s="91">
        <v>0.03</v>
      </c>
      <c r="F2" s="91">
        <v>1.42</v>
      </c>
      <c r="G2" s="92">
        <v>1.2000000000000002</v>
      </c>
      <c r="H2" s="77" t="s">
        <v>4294</v>
      </c>
      <c r="I2" s="92">
        <f t="shared" ref="I2:I17" si="0">IMREAL(H2)</f>
        <v>1.4383180446695101</v>
      </c>
      <c r="J2" s="79">
        <f t="shared" ref="J2:J17" si="1">-8.686*2*3.1416*IMAGINARY(H2)*10000/G2</f>
        <v>224.8900329042545</v>
      </c>
      <c r="K2" s="20"/>
      <c r="L2" s="31"/>
    </row>
    <row r="3" spans="1:12">
      <c r="A3" s="31"/>
      <c r="B3" s="78">
        <v>0.6</v>
      </c>
      <c r="C3" s="78">
        <v>1</v>
      </c>
      <c r="D3" s="79">
        <v>2</v>
      </c>
      <c r="E3" s="91">
        <v>0.03</v>
      </c>
      <c r="F3" s="91">
        <v>1.42</v>
      </c>
      <c r="G3" s="92">
        <v>1.2100000000000002</v>
      </c>
      <c r="H3" s="92" t="s">
        <v>4295</v>
      </c>
      <c r="I3" s="92">
        <f t="shared" si="0"/>
        <v>1.43805665907935</v>
      </c>
      <c r="J3" s="79">
        <f t="shared" si="1"/>
        <v>227.60442467844746</v>
      </c>
      <c r="K3" s="20"/>
      <c r="L3" s="31"/>
    </row>
    <row r="4" spans="1:12">
      <c r="A4" s="31"/>
      <c r="B4" s="78">
        <v>0.6</v>
      </c>
      <c r="C4" s="78">
        <v>1</v>
      </c>
      <c r="D4" s="79">
        <v>2</v>
      </c>
      <c r="E4" s="91">
        <v>0.03</v>
      </c>
      <c r="F4" s="91">
        <v>1.42</v>
      </c>
      <c r="G4" s="92">
        <v>1.2200000000000002</v>
      </c>
      <c r="H4" s="77" t="s">
        <v>4296</v>
      </c>
      <c r="I4" s="92">
        <f t="shared" si="0"/>
        <v>1.4377943635414201</v>
      </c>
      <c r="J4" s="79">
        <f t="shared" si="1"/>
        <v>230.20583184874758</v>
      </c>
      <c r="K4" s="20"/>
      <c r="L4" s="31"/>
    </row>
    <row r="5" spans="1:12">
      <c r="A5" s="31"/>
      <c r="B5" s="78">
        <v>0.6</v>
      </c>
      <c r="C5" s="78">
        <v>1</v>
      </c>
      <c r="D5" s="79">
        <v>2</v>
      </c>
      <c r="E5" s="91">
        <v>0.03</v>
      </c>
      <c r="F5" s="91">
        <v>1.42</v>
      </c>
      <c r="G5" s="92">
        <v>1.2300000000000002</v>
      </c>
      <c r="H5" s="77" t="s">
        <v>4297</v>
      </c>
      <c r="I5" s="92">
        <f t="shared" si="0"/>
        <v>1.4375311034109799</v>
      </c>
      <c r="J5" s="79">
        <f t="shared" si="1"/>
        <v>232.66547844449516</v>
      </c>
      <c r="K5" s="20"/>
      <c r="L5" s="31"/>
    </row>
    <row r="6" spans="1:12">
      <c r="A6" s="31"/>
      <c r="B6" s="78">
        <v>0.6</v>
      </c>
      <c r="C6" s="78">
        <v>1</v>
      </c>
      <c r="D6" s="79">
        <v>2</v>
      </c>
      <c r="E6" s="91">
        <v>0.03</v>
      </c>
      <c r="F6" s="91">
        <v>1.42</v>
      </c>
      <c r="G6" s="92">
        <v>1.2400000000000002</v>
      </c>
      <c r="H6" s="77" t="s">
        <v>4298</v>
      </c>
      <c r="I6" s="92">
        <f t="shared" si="0"/>
        <v>1.43726676358168</v>
      </c>
      <c r="J6" s="79">
        <f t="shared" si="1"/>
        <v>234.93695405046978</v>
      </c>
      <c r="K6" s="20"/>
      <c r="L6" s="31"/>
    </row>
    <row r="7" spans="1:12">
      <c r="A7" s="31"/>
      <c r="B7" s="78">
        <v>0.6</v>
      </c>
      <c r="C7" s="78">
        <v>1</v>
      </c>
      <c r="D7" s="79">
        <v>2</v>
      </c>
      <c r="E7" s="91">
        <v>0.03</v>
      </c>
      <c r="F7" s="91">
        <v>1.42</v>
      </c>
      <c r="G7" s="92">
        <v>1.2500000000000002</v>
      </c>
      <c r="H7" s="77" t="s">
        <v>4299</v>
      </c>
      <c r="I7" s="92">
        <f t="shared" si="0"/>
        <v>1.4370010926905299</v>
      </c>
      <c r="J7" s="79">
        <f t="shared" si="1"/>
        <v>236.98583583992854</v>
      </c>
      <c r="K7" s="20"/>
      <c r="L7" s="31"/>
    </row>
    <row r="8" spans="1:12">
      <c r="A8" s="31"/>
      <c r="B8" s="78">
        <v>0.6</v>
      </c>
      <c r="C8" s="78">
        <v>1</v>
      </c>
      <c r="D8" s="79">
        <v>2</v>
      </c>
      <c r="E8" s="91">
        <v>0.03</v>
      </c>
      <c r="F8" s="91">
        <v>1.42</v>
      </c>
      <c r="G8" s="92">
        <v>1.2600000000000002</v>
      </c>
      <c r="H8" s="77" t="s">
        <v>4300</v>
      </c>
      <c r="I8" s="92">
        <f t="shared" si="0"/>
        <v>1.4367337291275499</v>
      </c>
      <c r="J8" s="79">
        <f t="shared" si="1"/>
        <v>238.86709776398726</v>
      </c>
      <c r="K8" s="20"/>
      <c r="L8" s="31"/>
    </row>
    <row r="9" spans="1:12">
      <c r="A9" s="31"/>
      <c r="B9" s="78">
        <v>0.6</v>
      </c>
      <c r="C9" s="78">
        <v>1</v>
      </c>
      <c r="D9" s="79">
        <v>2</v>
      </c>
      <c r="E9" s="91">
        <v>0.03</v>
      </c>
      <c r="F9" s="91">
        <v>1.42</v>
      </c>
      <c r="G9" s="92">
        <v>1.2700000000000002</v>
      </c>
      <c r="H9" s="77" t="s">
        <v>4301</v>
      </c>
      <c r="I9" s="92">
        <f t="shared" si="0"/>
        <v>1.4364644799175399</v>
      </c>
      <c r="J9" s="79">
        <f t="shared" si="1"/>
        <v>240.75669414829568</v>
      </c>
      <c r="K9" s="20"/>
      <c r="L9" s="31"/>
    </row>
    <row r="10" spans="1:12">
      <c r="A10" s="31"/>
      <c r="B10" s="78">
        <v>0.6</v>
      </c>
      <c r="C10" s="78">
        <v>1</v>
      </c>
      <c r="D10" s="79">
        <v>2</v>
      </c>
      <c r="E10" s="91">
        <v>0.03</v>
      </c>
      <c r="F10" s="91">
        <v>1.42</v>
      </c>
      <c r="G10" s="92">
        <v>1.2800000000000002</v>
      </c>
      <c r="H10" s="77" t="s">
        <v>4302</v>
      </c>
      <c r="I10" s="92">
        <f t="shared" si="0"/>
        <v>1.4361935379950701</v>
      </c>
      <c r="J10" s="79">
        <f t="shared" si="1"/>
        <v>242.81237831947405</v>
      </c>
      <c r="K10" s="20"/>
      <c r="L10" s="31"/>
    </row>
    <row r="11" spans="1:12">
      <c r="A11" s="31"/>
      <c r="B11" s="78">
        <v>0.6</v>
      </c>
      <c r="C11" s="78">
        <v>1</v>
      </c>
      <c r="D11" s="79">
        <v>2</v>
      </c>
      <c r="E11" s="91">
        <v>0.03</v>
      </c>
      <c r="F11" s="91">
        <v>1.42</v>
      </c>
      <c r="G11" s="92">
        <v>1.2900000000000003</v>
      </c>
      <c r="H11" s="77" t="s">
        <v>4303</v>
      </c>
      <c r="I11" s="92">
        <f t="shared" si="0"/>
        <v>1.4359212274657001</v>
      </c>
      <c r="J11" s="79">
        <f t="shared" si="1"/>
        <v>245.04421975591495</v>
      </c>
      <c r="K11" s="20"/>
      <c r="L11" s="31"/>
    </row>
    <row r="12" spans="1:12">
      <c r="A12" s="31"/>
      <c r="B12" s="78">
        <v>0.6</v>
      </c>
      <c r="C12" s="78">
        <v>1</v>
      </c>
      <c r="D12" s="79">
        <v>2</v>
      </c>
      <c r="E12" s="91">
        <v>0.03</v>
      </c>
      <c r="F12" s="91">
        <v>1.42</v>
      </c>
      <c r="G12" s="92">
        <v>1.3000000000000003</v>
      </c>
      <c r="H12" s="77" t="s">
        <v>4304</v>
      </c>
      <c r="I12" s="92">
        <f t="shared" si="0"/>
        <v>1.4356476994534499</v>
      </c>
      <c r="J12" s="79">
        <f t="shared" si="1"/>
        <v>247.37108579741525</v>
      </c>
      <c r="K12" s="20"/>
      <c r="L12" s="31"/>
    </row>
    <row r="13" spans="1:12">
      <c r="A13" s="45"/>
      <c r="B13" s="78">
        <v>0.6</v>
      </c>
      <c r="C13" s="78">
        <v>1</v>
      </c>
      <c r="D13" s="79">
        <v>2</v>
      </c>
      <c r="E13" s="91">
        <v>0.03</v>
      </c>
      <c r="F13" s="91">
        <v>1.42</v>
      </c>
      <c r="G13" s="92">
        <v>1.31</v>
      </c>
      <c r="H13" s="77" t="s">
        <v>4305</v>
      </c>
      <c r="I13" s="92">
        <f t="shared" si="0"/>
        <v>1.4353729222634</v>
      </c>
      <c r="J13" s="79">
        <f t="shared" si="1"/>
        <v>249.71323036396211</v>
      </c>
      <c r="K13" s="20"/>
      <c r="L13" s="31"/>
    </row>
    <row r="14" spans="1:12">
      <c r="A14" s="45"/>
      <c r="B14" s="78">
        <v>0.6</v>
      </c>
      <c r="C14" s="78">
        <v>1</v>
      </c>
      <c r="D14" s="79">
        <v>2</v>
      </c>
      <c r="E14" s="91">
        <v>0.03</v>
      </c>
      <c r="F14" s="91">
        <v>1.42</v>
      </c>
      <c r="G14" s="92">
        <v>1.32</v>
      </c>
      <c r="H14" s="77" t="s">
        <v>4306</v>
      </c>
      <c r="I14" s="92">
        <f t="shared" si="0"/>
        <v>1.4350967736315801</v>
      </c>
      <c r="J14" s="79">
        <f t="shared" si="1"/>
        <v>252.02047105930751</v>
      </c>
      <c r="K14" s="20"/>
      <c r="L14" s="31"/>
    </row>
    <row r="15" spans="1:12">
      <c r="A15" s="45"/>
      <c r="B15" s="78">
        <v>0.6</v>
      </c>
      <c r="C15" s="78">
        <v>1</v>
      </c>
      <c r="D15" s="79">
        <v>2</v>
      </c>
      <c r="E15" s="91">
        <v>0.03</v>
      </c>
      <c r="F15" s="91">
        <v>1.42</v>
      </c>
      <c r="G15" s="92">
        <v>1.33</v>
      </c>
      <c r="H15" s="77" t="s">
        <v>4307</v>
      </c>
      <c r="I15" s="92">
        <f t="shared" si="0"/>
        <v>1.43481908888987</v>
      </c>
      <c r="J15" s="79">
        <f t="shared" si="1"/>
        <v>254.26779722046621</v>
      </c>
      <c r="K15" s="20"/>
      <c r="L15" s="31"/>
    </row>
    <row r="16" spans="1:12">
      <c r="A16" s="45"/>
      <c r="B16" s="78">
        <v>0.6</v>
      </c>
      <c r="C16" s="78">
        <v>1</v>
      </c>
      <c r="D16" s="79">
        <v>2</v>
      </c>
      <c r="E16" s="91">
        <v>0.03</v>
      </c>
      <c r="F16" s="91">
        <v>1.42</v>
      </c>
      <c r="G16" s="77">
        <v>1.34</v>
      </c>
      <c r="H16" s="77" t="s">
        <v>4308</v>
      </c>
      <c r="I16" s="92">
        <f t="shared" si="0"/>
        <v>1.4345396660423799</v>
      </c>
      <c r="J16" s="79">
        <f t="shared" si="1"/>
        <v>256.45167333149698</v>
      </c>
      <c r="K16" s="20"/>
      <c r="L16" s="31"/>
    </row>
    <row r="17" spans="1:12">
      <c r="A17" s="45"/>
      <c r="B17" s="78">
        <v>0.6</v>
      </c>
      <c r="C17" s="78">
        <v>1</v>
      </c>
      <c r="D17" s="79">
        <v>2</v>
      </c>
      <c r="E17" s="91">
        <v>0.03</v>
      </c>
      <c r="F17" s="91">
        <v>1.42</v>
      </c>
      <c r="G17" s="77">
        <v>1.35</v>
      </c>
      <c r="H17" s="77" t="s">
        <v>4309</v>
      </c>
      <c r="I17" s="92">
        <f t="shared" si="0"/>
        <v>1.4342582583183301</v>
      </c>
      <c r="J17" s="79">
        <f t="shared" si="1"/>
        <v>258.59736535828239</v>
      </c>
      <c r="K17" s="20"/>
      <c r="L17" s="31"/>
    </row>
    <row r="18" spans="1:12" s="24" customFormat="1">
      <c r="A18" s="90"/>
      <c r="B18" s="78">
        <v>0.6</v>
      </c>
      <c r="C18" s="78">
        <v>1</v>
      </c>
      <c r="D18" s="79">
        <v>2</v>
      </c>
      <c r="E18" s="77">
        <v>0.03</v>
      </c>
      <c r="F18" s="77">
        <v>1.42</v>
      </c>
      <c r="G18" s="80">
        <f>1000000*0.00000175</f>
        <v>1.75</v>
      </c>
      <c r="H18" s="77" t="s">
        <v>3697</v>
      </c>
      <c r="I18" s="77">
        <f>IMREAL(H18)</f>
        <v>1.4172818627272801</v>
      </c>
      <c r="J18" s="77">
        <f>-8.686*2*3.1416*IMAGINARY(H18)*10000/G18</f>
        <v>422.37453835625104</v>
      </c>
    </row>
    <row r="19" spans="1:12">
      <c r="A19" s="77"/>
      <c r="B19" s="78">
        <v>0.6</v>
      </c>
      <c r="C19" s="78">
        <v>1</v>
      </c>
      <c r="D19" s="79">
        <v>2</v>
      </c>
      <c r="E19" s="77">
        <v>0.03</v>
      </c>
      <c r="F19" s="77">
        <v>1.42</v>
      </c>
      <c r="G19" s="80">
        <f>1.75999999999999E-06*1000000</f>
        <v>1.75999999999999</v>
      </c>
      <c r="H19" s="77" t="s">
        <v>3698</v>
      </c>
      <c r="I19" s="77">
        <f t="shared" ref="I19:I106" si="2">IMREAL(H19)</f>
        <v>1.41684639475032</v>
      </c>
      <c r="J19" s="77">
        <f t="shared" ref="J19:J106" si="3">-8.686*2*3.1416*IMAGINARY(H19)*10000/G19</f>
        <v>425.50976363538001</v>
      </c>
    </row>
    <row r="20" spans="1:12">
      <c r="A20" s="77"/>
      <c r="B20" s="78">
        <v>0.6</v>
      </c>
      <c r="C20" s="78">
        <v>1</v>
      </c>
      <c r="D20" s="79">
        <v>2</v>
      </c>
      <c r="E20" s="77">
        <v>0.03</v>
      </c>
      <c r="F20" s="77">
        <v>1.42</v>
      </c>
      <c r="G20" s="80">
        <f>0.00000177*1000000</f>
        <v>1.77</v>
      </c>
      <c r="H20" s="77" t="s">
        <v>3699</v>
      </c>
      <c r="I20" s="77">
        <f t="shared" si="2"/>
        <v>1.4212991446555401</v>
      </c>
      <c r="J20" s="77">
        <f t="shared" si="3"/>
        <v>481.85236231556695</v>
      </c>
    </row>
    <row r="21" spans="1:12">
      <c r="A21" s="77"/>
      <c r="B21" s="78">
        <v>0.6</v>
      </c>
      <c r="C21" s="78">
        <v>1</v>
      </c>
      <c r="D21" s="79">
        <v>2</v>
      </c>
      <c r="E21" s="77">
        <v>0.03</v>
      </c>
      <c r="F21" s="77">
        <v>1.42</v>
      </c>
      <c r="G21" s="80">
        <f>0.00000178*1000000</f>
        <v>1.7799999999999998</v>
      </c>
      <c r="H21" s="77" t="s">
        <v>3700</v>
      </c>
      <c r="I21" s="77">
        <f t="shared" si="2"/>
        <v>1.4209834560369099</v>
      </c>
      <c r="J21" s="77">
        <f t="shared" si="3"/>
        <v>483.07424401391762</v>
      </c>
    </row>
    <row r="22" spans="1:12">
      <c r="A22" s="77"/>
      <c r="B22" s="83">
        <v>0.6</v>
      </c>
      <c r="C22" s="83">
        <v>1</v>
      </c>
      <c r="D22" s="84">
        <v>2</v>
      </c>
      <c r="E22" s="81">
        <v>0.03</v>
      </c>
      <c r="F22" s="81">
        <v>1.42</v>
      </c>
      <c r="G22" s="82">
        <f>0.00000179*1000000</f>
        <v>1.79</v>
      </c>
      <c r="H22" s="81" t="s">
        <v>3701</v>
      </c>
      <c r="I22" s="81">
        <f t="shared" si="2"/>
        <v>1.42066484663947</v>
      </c>
      <c r="J22" s="81">
        <f t="shared" si="3"/>
        <v>483.12426218427851</v>
      </c>
    </row>
    <row r="23" spans="1:12">
      <c r="A23" s="77"/>
      <c r="B23" s="78">
        <v>0.6</v>
      </c>
      <c r="C23" s="78">
        <v>1</v>
      </c>
      <c r="D23" s="79">
        <v>2</v>
      </c>
      <c r="E23" s="77">
        <v>0.03</v>
      </c>
      <c r="F23" s="77">
        <v>1.42</v>
      </c>
      <c r="G23" s="80">
        <f>0.0000018*1000000</f>
        <v>1.7999999999999998</v>
      </c>
      <c r="H23" s="77" t="s">
        <v>3702</v>
      </c>
      <c r="I23" s="77">
        <f t="shared" si="2"/>
        <v>1.4203428796976101</v>
      </c>
      <c r="J23" s="77">
        <f t="shared" si="3"/>
        <v>482.17933648568788</v>
      </c>
    </row>
    <row r="24" spans="1:12">
      <c r="A24" s="77"/>
      <c r="B24" s="78">
        <v>0.6</v>
      </c>
      <c r="C24" s="78">
        <v>1</v>
      </c>
      <c r="D24" s="79">
        <v>2</v>
      </c>
      <c r="E24" s="77">
        <v>0.03</v>
      </c>
      <c r="F24" s="77">
        <v>1.42</v>
      </c>
      <c r="G24" s="80">
        <f>0.00000181*1000000</f>
        <v>1.81</v>
      </c>
      <c r="H24" s="77" t="s">
        <v>3703</v>
      </c>
      <c r="I24" s="77">
        <f t="shared" si="2"/>
        <v>1.42001727954794</v>
      </c>
      <c r="J24" s="77">
        <f t="shared" si="3"/>
        <v>480.41127946901526</v>
      </c>
    </row>
    <row r="25" spans="1:12">
      <c r="A25" s="77"/>
      <c r="B25" s="78">
        <v>0.6</v>
      </c>
      <c r="C25" s="78">
        <v>1</v>
      </c>
      <c r="D25" s="79">
        <v>2</v>
      </c>
      <c r="E25" s="77">
        <v>0.03</v>
      </c>
      <c r="F25" s="77">
        <v>1.42</v>
      </c>
      <c r="G25" s="80">
        <f>0.00000182*1000000</f>
        <v>1.8199999999999998</v>
      </c>
      <c r="H25" s="77" t="s">
        <v>3704</v>
      </c>
      <c r="I25" s="77">
        <f t="shared" si="2"/>
        <v>1.41968789776177</v>
      </c>
      <c r="J25" s="77">
        <f t="shared" si="3"/>
        <v>477.9768940184934</v>
      </c>
    </row>
    <row r="26" spans="1:12">
      <c r="A26" s="77"/>
      <c r="B26" s="78">
        <v>0.6</v>
      </c>
      <c r="C26" s="78">
        <v>1</v>
      </c>
      <c r="D26" s="79">
        <v>2</v>
      </c>
      <c r="E26" s="77">
        <v>0.03</v>
      </c>
      <c r="F26" s="77">
        <v>1.42</v>
      </c>
      <c r="G26" s="80">
        <f>0.00000183*1000000</f>
        <v>1.83</v>
      </c>
      <c r="H26" s="77" t="s">
        <v>3705</v>
      </c>
      <c r="I26" s="77">
        <f t="shared" si="2"/>
        <v>1.41935467945556</v>
      </c>
      <c r="J26" s="77">
        <f t="shared" si="3"/>
        <v>475.01342204541635</v>
      </c>
    </row>
    <row r="27" spans="1:12">
      <c r="A27" s="77"/>
      <c r="B27" s="78">
        <v>0.6</v>
      </c>
      <c r="C27" s="78">
        <v>1</v>
      </c>
      <c r="D27" s="79">
        <v>2</v>
      </c>
      <c r="E27" s="77">
        <v>0.03</v>
      </c>
      <c r="F27" s="77">
        <v>1.42</v>
      </c>
      <c r="G27" s="80">
        <f>0.00000184*1000000</f>
        <v>1.8399999999999999</v>
      </c>
      <c r="H27" s="77" t="s">
        <v>3706</v>
      </c>
      <c r="I27" s="77">
        <f t="shared" si="2"/>
        <v>1.4190176344834</v>
      </c>
      <c r="J27" s="77">
        <f t="shared" si="3"/>
        <v>471.63763012144011</v>
      </c>
    </row>
    <row r="28" spans="1:12">
      <c r="A28" s="77"/>
      <c r="B28" s="78">
        <v>0.6</v>
      </c>
      <c r="C28" s="78">
        <v>1</v>
      </c>
      <c r="D28" s="79">
        <v>2</v>
      </c>
      <c r="E28" s="77">
        <v>0.03</v>
      </c>
      <c r="F28" s="77">
        <v>1.42</v>
      </c>
      <c r="G28" s="80">
        <f>0.00000185*1000000</f>
        <v>1.85</v>
      </c>
      <c r="H28" s="77" t="s">
        <v>3707</v>
      </c>
      <c r="I28" s="77">
        <f t="shared" si="2"/>
        <v>1.4186768149921001</v>
      </c>
      <c r="J28" s="77">
        <f t="shared" si="3"/>
        <v>467.94698795359272</v>
      </c>
    </row>
    <row r="29" spans="1:12">
      <c r="A29" s="77"/>
      <c r="B29" s="78">
        <v>0.6</v>
      </c>
      <c r="C29" s="78">
        <v>1</v>
      </c>
      <c r="D29" s="79">
        <v>2</v>
      </c>
      <c r="E29" s="77">
        <v>0.03</v>
      </c>
      <c r="F29" s="77">
        <v>1.42</v>
      </c>
      <c r="G29" s="80">
        <f>0.00000186*1000000</f>
        <v>1.8599999999999999</v>
      </c>
      <c r="H29" s="77" t="s">
        <v>3708</v>
      </c>
      <c r="I29" s="77">
        <f t="shared" si="2"/>
        <v>1.4183322989993801</v>
      </c>
      <c r="J29" s="77">
        <f t="shared" si="3"/>
        <v>464.02182952697308</v>
      </c>
    </row>
    <row r="30" spans="1:12" ht="15.75" thickBot="1">
      <c r="A30" s="77"/>
      <c r="B30" s="78">
        <v>0.6</v>
      </c>
      <c r="C30" s="78">
        <v>1</v>
      </c>
      <c r="D30" s="79">
        <v>2</v>
      </c>
      <c r="E30" s="77">
        <v>0.03</v>
      </c>
      <c r="F30" s="77">
        <v>1.42</v>
      </c>
      <c r="G30" s="80">
        <f>1.86999999999999E-06*1000000</f>
        <v>1.8699999999999899</v>
      </c>
      <c r="H30" s="77" t="s">
        <v>3709</v>
      </c>
      <c r="I30" s="77">
        <f t="shared" si="2"/>
        <v>1.4179841790755101</v>
      </c>
      <c r="J30" s="77">
        <f t="shared" si="3"/>
        <v>459.92776849460734</v>
      </c>
    </row>
    <row r="31" spans="1:12" s="28" customFormat="1" ht="15.75" thickBot="1">
      <c r="B31" s="96">
        <v>0.6</v>
      </c>
      <c r="C31" s="96">
        <v>1</v>
      </c>
      <c r="D31" s="28">
        <v>2.5</v>
      </c>
      <c r="E31" s="28">
        <v>0.03</v>
      </c>
      <c r="F31" s="28">
        <v>1.42</v>
      </c>
      <c r="G31" s="97">
        <v>0.78</v>
      </c>
      <c r="H31" s="28" t="s">
        <v>4348</v>
      </c>
      <c r="I31" s="98">
        <f t="shared" si="2"/>
        <v>1.45116308146532</v>
      </c>
      <c r="J31" s="74">
        <f t="shared" si="3"/>
        <v>20.403612283453604</v>
      </c>
    </row>
    <row r="32" spans="1:12" s="24" customFormat="1" ht="15.75" thickBot="1">
      <c r="B32" s="99">
        <v>0.6</v>
      </c>
      <c r="C32" s="99">
        <v>1</v>
      </c>
      <c r="D32" s="24">
        <v>2.5</v>
      </c>
      <c r="E32" s="24">
        <v>0.03</v>
      </c>
      <c r="F32" s="24">
        <v>1.42</v>
      </c>
      <c r="G32" s="100">
        <v>0.78999999999999992</v>
      </c>
      <c r="H32" s="24" t="s">
        <v>4349</v>
      </c>
      <c r="I32" s="92">
        <f t="shared" si="2"/>
        <v>1.4509490017047999</v>
      </c>
      <c r="J32" s="79">
        <f t="shared" si="3"/>
        <v>40.383722126792748</v>
      </c>
    </row>
    <row r="33" spans="1:10" s="24" customFormat="1" ht="15.75" thickBot="1">
      <c r="B33" s="99">
        <v>0.6</v>
      </c>
      <c r="C33" s="99">
        <v>1</v>
      </c>
      <c r="D33" s="24">
        <v>2.5</v>
      </c>
      <c r="E33" s="24">
        <v>0.03</v>
      </c>
      <c r="F33" s="24">
        <v>1.42</v>
      </c>
      <c r="G33" s="100">
        <v>0.79999999999999993</v>
      </c>
      <c r="H33" s="24" t="s">
        <v>4350</v>
      </c>
      <c r="I33" s="92">
        <f t="shared" si="2"/>
        <v>1.4507174474783999</v>
      </c>
      <c r="J33" s="79">
        <f t="shared" si="3"/>
        <v>18.980669349885286</v>
      </c>
    </row>
    <row r="34" spans="1:10" s="24" customFormat="1" ht="15.75" thickBot="1">
      <c r="B34" s="99">
        <v>0.6</v>
      </c>
      <c r="C34" s="99">
        <v>1</v>
      </c>
      <c r="D34" s="24">
        <v>2.5</v>
      </c>
      <c r="E34" s="24">
        <v>0.03</v>
      </c>
      <c r="F34" s="24">
        <v>1.42</v>
      </c>
      <c r="G34" s="100">
        <v>0.80999999999999994</v>
      </c>
      <c r="H34" s="24" t="s">
        <v>4351</v>
      </c>
      <c r="I34" s="92">
        <f t="shared" si="2"/>
        <v>1.45046814442062</v>
      </c>
      <c r="J34" s="79">
        <f t="shared" si="3"/>
        <v>13.447297928083117</v>
      </c>
    </row>
    <row r="35" spans="1:10" s="24" customFormat="1" ht="15.75" thickBot="1">
      <c r="B35" s="99">
        <v>0.6</v>
      </c>
      <c r="C35" s="99">
        <v>1</v>
      </c>
      <c r="D35" s="24">
        <v>2.5</v>
      </c>
      <c r="E35" s="24">
        <v>0.03</v>
      </c>
      <c r="F35" s="24">
        <v>1.42</v>
      </c>
      <c r="G35" s="100">
        <v>0.81999999999999906</v>
      </c>
      <c r="H35" s="24" t="s">
        <v>4352</v>
      </c>
      <c r="I35" s="92">
        <f t="shared" si="2"/>
        <v>1.4502222858418701</v>
      </c>
      <c r="J35" s="79">
        <f t="shared" si="3"/>
        <v>13.058783307591396</v>
      </c>
    </row>
    <row r="36" spans="1:10" s="24" customFormat="1" ht="15.75" thickBot="1">
      <c r="B36" s="99">
        <v>0.6</v>
      </c>
      <c r="C36" s="99">
        <v>1</v>
      </c>
      <c r="D36" s="24">
        <v>2.5</v>
      </c>
      <c r="E36" s="24">
        <v>0.03</v>
      </c>
      <c r="F36" s="24">
        <v>1.42</v>
      </c>
      <c r="G36" s="100">
        <v>0.82999999999999907</v>
      </c>
      <c r="H36" s="24" t="s">
        <v>4353</v>
      </c>
      <c r="I36" s="92">
        <f t="shared" si="2"/>
        <v>1.44997868910352</v>
      </c>
      <c r="J36" s="79">
        <f t="shared" si="3"/>
        <v>14.94971120583363</v>
      </c>
    </row>
    <row r="37" spans="1:10" s="24" customFormat="1" ht="15.75" thickBot="1">
      <c r="B37" s="99">
        <v>0.6</v>
      </c>
      <c r="C37" s="99">
        <v>1</v>
      </c>
      <c r="D37" s="24">
        <v>2.5</v>
      </c>
      <c r="E37" s="24">
        <v>0.03</v>
      </c>
      <c r="F37" s="24">
        <v>1.42</v>
      </c>
      <c r="G37" s="100">
        <v>0.83999999999999908</v>
      </c>
      <c r="H37" s="24" t="s">
        <v>4354</v>
      </c>
      <c r="I37" s="92">
        <f t="shared" si="2"/>
        <v>1.44973602608765</v>
      </c>
      <c r="J37" s="79">
        <f t="shared" si="3"/>
        <v>19.5601520290484</v>
      </c>
    </row>
    <row r="38" spans="1:10" s="24" customFormat="1" ht="15.75" thickBot="1">
      <c r="B38" s="99">
        <v>0.6</v>
      </c>
      <c r="C38" s="99">
        <v>1</v>
      </c>
      <c r="D38" s="24">
        <v>2.5</v>
      </c>
      <c r="E38" s="24">
        <v>0.03</v>
      </c>
      <c r="F38" s="24">
        <v>1.42</v>
      </c>
      <c r="G38" s="100">
        <v>0.84999999999999898</v>
      </c>
      <c r="H38" s="24" t="s">
        <v>4355</v>
      </c>
      <c r="I38" s="92">
        <f t="shared" si="2"/>
        <v>1.4494961407964899</v>
      </c>
      <c r="J38" s="79">
        <f t="shared" si="3"/>
        <v>30.186484281900007</v>
      </c>
    </row>
    <row r="39" spans="1:10" s="24" customFormat="1" ht="15.75" thickBot="1">
      <c r="B39" s="99">
        <v>0.6</v>
      </c>
      <c r="C39" s="99">
        <v>1</v>
      </c>
      <c r="D39" s="24">
        <v>2.5</v>
      </c>
      <c r="E39" s="24">
        <v>0.03</v>
      </c>
      <c r="F39" s="24">
        <v>1.42</v>
      </c>
      <c r="G39" s="100">
        <v>0.84999999999999898</v>
      </c>
      <c r="H39" s="24" t="s">
        <v>4356</v>
      </c>
      <c r="I39" s="92">
        <f t="shared" si="2"/>
        <v>1.4494961407964899</v>
      </c>
      <c r="J39" s="79">
        <f t="shared" si="3"/>
        <v>30.186484281900974</v>
      </c>
    </row>
    <row r="40" spans="1:10" s="24" customFormat="1" ht="15.75" thickBot="1">
      <c r="B40" s="99">
        <v>0.6</v>
      </c>
      <c r="C40" s="99">
        <v>1</v>
      </c>
      <c r="D40" s="24">
        <v>2.5</v>
      </c>
      <c r="E40" s="24">
        <v>0.03</v>
      </c>
      <c r="F40" s="24">
        <v>1.42</v>
      </c>
      <c r="G40" s="100">
        <v>0.85999999999999899</v>
      </c>
      <c r="H40" s="24" t="s">
        <v>4357</v>
      </c>
      <c r="I40" s="92">
        <f t="shared" si="2"/>
        <v>1.4492814789380899</v>
      </c>
      <c r="J40" s="79">
        <f t="shared" si="3"/>
        <v>45.38303887873186</v>
      </c>
    </row>
    <row r="41" spans="1:10" s="24" customFormat="1" ht="15.75" thickBot="1">
      <c r="B41" s="99">
        <v>0.6</v>
      </c>
      <c r="C41" s="99">
        <v>1</v>
      </c>
      <c r="D41" s="24">
        <v>2.5</v>
      </c>
      <c r="E41" s="24">
        <v>0.03</v>
      </c>
      <c r="F41" s="24">
        <v>1.42</v>
      </c>
      <c r="G41" s="100">
        <v>0.869999999999999</v>
      </c>
      <c r="H41" s="24" t="s">
        <v>4358</v>
      </c>
      <c r="I41" s="92">
        <f t="shared" si="2"/>
        <v>1.44906734941354</v>
      </c>
      <c r="J41" s="79">
        <f t="shared" si="3"/>
        <v>37.681385161754562</v>
      </c>
    </row>
    <row r="42" spans="1:10" s="24" customFormat="1" ht="15.75" thickBot="1">
      <c r="B42" s="99">
        <v>0.6</v>
      </c>
      <c r="C42" s="99">
        <v>1</v>
      </c>
      <c r="D42" s="24">
        <v>2.5</v>
      </c>
      <c r="E42" s="24">
        <v>0.03</v>
      </c>
      <c r="F42" s="24">
        <v>1.42</v>
      </c>
      <c r="G42" s="100">
        <v>0.87999999999999901</v>
      </c>
      <c r="H42" s="24" t="s">
        <v>4359</v>
      </c>
      <c r="I42" s="92">
        <f t="shared" si="2"/>
        <v>1.44883304181412</v>
      </c>
      <c r="J42" s="79">
        <f t="shared" si="3"/>
        <v>34.274764423520359</v>
      </c>
    </row>
    <row r="43" spans="1:10" s="24" customFormat="1" ht="15.75" thickBot="1">
      <c r="B43" s="99">
        <v>0.6</v>
      </c>
      <c r="C43" s="99">
        <v>1</v>
      </c>
      <c r="D43" s="24">
        <v>2.5</v>
      </c>
      <c r="E43" s="24">
        <v>0.03</v>
      </c>
      <c r="F43" s="24">
        <v>1.42</v>
      </c>
      <c r="G43" s="100">
        <v>0.8899999999999999</v>
      </c>
      <c r="H43" s="24" t="s">
        <v>4360</v>
      </c>
      <c r="I43" s="92">
        <f t="shared" si="2"/>
        <v>1.4485971012132099</v>
      </c>
      <c r="J43" s="79">
        <f t="shared" si="3"/>
        <v>36.18800938852916</v>
      </c>
    </row>
    <row r="44" spans="1:10" s="24" customFormat="1" ht="15.75" thickBot="1">
      <c r="B44" s="99">
        <v>0.6</v>
      </c>
      <c r="C44" s="99">
        <v>1</v>
      </c>
      <c r="D44" s="24">
        <v>2.5</v>
      </c>
      <c r="E44" s="24">
        <v>0.03</v>
      </c>
      <c r="F44" s="24">
        <v>1.42</v>
      </c>
      <c r="G44" s="100">
        <v>0.89999999999999991</v>
      </c>
      <c r="H44" s="24" t="s">
        <v>4361</v>
      </c>
      <c r="I44" s="92">
        <f t="shared" si="2"/>
        <v>1.4483619237326599</v>
      </c>
      <c r="J44" s="79">
        <f t="shared" si="3"/>
        <v>41.289334664155433</v>
      </c>
    </row>
    <row r="45" spans="1:10" s="19" customFormat="1">
      <c r="A45" s="77"/>
      <c r="B45" s="78">
        <v>0.6</v>
      </c>
      <c r="C45" s="78">
        <v>1</v>
      </c>
      <c r="D45" s="77">
        <v>2.5</v>
      </c>
      <c r="E45" s="77">
        <v>0.03</v>
      </c>
      <c r="F45" s="77">
        <v>1.42</v>
      </c>
      <c r="G45" s="80">
        <v>0.89999999999999991</v>
      </c>
      <c r="H45" s="77" t="s">
        <v>3568</v>
      </c>
      <c r="I45" s="77">
        <f t="shared" si="2"/>
        <v>1.4483619237326699</v>
      </c>
      <c r="J45" s="77">
        <f t="shared" si="3"/>
        <v>41.289334664155305</v>
      </c>
    </row>
    <row r="46" spans="1:10">
      <c r="A46" s="85"/>
      <c r="B46" s="78">
        <v>0.6</v>
      </c>
      <c r="C46" s="78">
        <v>1</v>
      </c>
      <c r="D46" s="85">
        <v>2.5</v>
      </c>
      <c r="E46" s="85">
        <v>0.03</v>
      </c>
      <c r="F46" s="77">
        <v>1.42</v>
      </c>
      <c r="G46" s="80">
        <v>0.90999999999999992</v>
      </c>
      <c r="H46" s="85" t="s">
        <v>3569</v>
      </c>
      <c r="I46" s="77">
        <f t="shared" si="2"/>
        <v>1.4481279347167599</v>
      </c>
      <c r="J46" s="77">
        <f t="shared" si="3"/>
        <v>49.195421437273353</v>
      </c>
    </row>
    <row r="47" spans="1:10">
      <c r="A47" s="85"/>
      <c r="B47" s="78">
        <v>0.6</v>
      </c>
      <c r="C47" s="78">
        <v>1</v>
      </c>
      <c r="D47" s="85">
        <v>2.5</v>
      </c>
      <c r="E47" s="85">
        <v>0.03</v>
      </c>
      <c r="F47" s="77">
        <v>1.42</v>
      </c>
      <c r="G47" s="80">
        <v>0.91999999999999993</v>
      </c>
      <c r="H47" s="85" t="s">
        <v>3570</v>
      </c>
      <c r="I47" s="77">
        <f t="shared" si="2"/>
        <v>1.44789621599112</v>
      </c>
      <c r="J47" s="77">
        <f t="shared" si="3"/>
        <v>60.256093996736659</v>
      </c>
    </row>
    <row r="48" spans="1:10">
      <c r="A48" s="85"/>
      <c r="B48" s="78">
        <v>0.6</v>
      </c>
      <c r="C48" s="78">
        <v>1</v>
      </c>
      <c r="D48" s="85">
        <v>2.5</v>
      </c>
      <c r="E48" s="85">
        <v>0.03</v>
      </c>
      <c r="F48" s="77">
        <v>1.42</v>
      </c>
      <c r="G48" s="80">
        <v>0.92999999999999994</v>
      </c>
      <c r="H48" s="85" t="s">
        <v>3571</v>
      </c>
      <c r="I48" s="77">
        <f t="shared" si="2"/>
        <v>1.4476697963527201</v>
      </c>
      <c r="J48" s="77">
        <f t="shared" si="3"/>
        <v>74.90130128235829</v>
      </c>
    </row>
    <row r="49" spans="1:10">
      <c r="A49" s="85"/>
      <c r="B49" s="78">
        <v>0.6</v>
      </c>
      <c r="C49" s="78">
        <v>1</v>
      </c>
      <c r="D49" s="85">
        <v>2.5</v>
      </c>
      <c r="E49" s="85">
        <v>0.03</v>
      </c>
      <c r="F49" s="77">
        <v>1.42</v>
      </c>
      <c r="G49" s="80">
        <v>0.94</v>
      </c>
      <c r="H49" s="85" t="s">
        <v>3572</v>
      </c>
      <c r="I49" s="77">
        <f t="shared" si="2"/>
        <v>1.4474554474463399</v>
      </c>
      <c r="J49" s="77">
        <f t="shared" si="3"/>
        <v>91.851314203022511</v>
      </c>
    </row>
    <row r="50" spans="1:10">
      <c r="A50" s="85"/>
      <c r="B50" s="78">
        <v>0.6</v>
      </c>
      <c r="C50" s="78">
        <v>1</v>
      </c>
      <c r="D50" s="85">
        <v>2.5</v>
      </c>
      <c r="E50" s="85">
        <v>0.03</v>
      </c>
      <c r="F50" s="77">
        <v>1.42</v>
      </c>
      <c r="G50" s="80">
        <v>0.95</v>
      </c>
      <c r="H50" s="85" t="s">
        <v>3573</v>
      </c>
      <c r="I50" s="77">
        <f t="shared" si="2"/>
        <v>1.44725752863172</v>
      </c>
      <c r="J50" s="77">
        <f t="shared" si="3"/>
        <v>102.24206110474418</v>
      </c>
    </row>
    <row r="51" spans="1:10">
      <c r="A51" s="85"/>
      <c r="B51" s="78">
        <v>0.6</v>
      </c>
      <c r="C51" s="78">
        <v>1</v>
      </c>
      <c r="D51" s="85">
        <v>2.5</v>
      </c>
      <c r="E51" s="85">
        <v>0.03</v>
      </c>
      <c r="F51" s="77">
        <v>1.42</v>
      </c>
      <c r="G51" s="80">
        <v>0.96</v>
      </c>
      <c r="H51" s="85" t="s">
        <v>3574</v>
      </c>
      <c r="I51" s="77">
        <f t="shared" si="2"/>
        <v>1.4470529886442201</v>
      </c>
      <c r="J51" s="77">
        <f t="shared" si="3"/>
        <v>101.21527279268632</v>
      </c>
    </row>
    <row r="52" spans="1:10">
      <c r="A52" s="85"/>
      <c r="B52" s="78">
        <v>0.6</v>
      </c>
      <c r="C52" s="78">
        <v>1</v>
      </c>
      <c r="D52" s="85">
        <v>2.5</v>
      </c>
      <c r="E52" s="85">
        <v>0.03</v>
      </c>
      <c r="F52" s="77">
        <v>1.42</v>
      </c>
      <c r="G52" s="80">
        <v>0.96999999999999897</v>
      </c>
      <c r="H52" s="85" t="s">
        <v>3575</v>
      </c>
      <c r="I52" s="77">
        <f t="shared" si="2"/>
        <v>1.4468350124489699</v>
      </c>
      <c r="J52" s="77">
        <f t="shared" si="3"/>
        <v>100.18837311860887</v>
      </c>
    </row>
    <row r="53" spans="1:10">
      <c r="A53" s="85"/>
      <c r="B53" s="78">
        <v>0.6</v>
      </c>
      <c r="C53" s="78">
        <v>1</v>
      </c>
      <c r="D53" s="85">
        <v>2.5</v>
      </c>
      <c r="E53" s="85">
        <v>0.03</v>
      </c>
      <c r="F53" s="77">
        <v>1.42</v>
      </c>
      <c r="G53" s="80">
        <v>0.98</v>
      </c>
      <c r="H53" s="85" t="s">
        <v>3576</v>
      </c>
      <c r="I53" s="77">
        <f t="shared" si="2"/>
        <v>1.44661202996425</v>
      </c>
      <c r="J53" s="77">
        <f t="shared" si="3"/>
        <v>102.22154428367348</v>
      </c>
    </row>
    <row r="54" spans="1:10">
      <c r="A54" s="85"/>
      <c r="B54" s="78">
        <v>0.6</v>
      </c>
      <c r="C54" s="78">
        <v>1</v>
      </c>
      <c r="D54" s="85">
        <v>2.5</v>
      </c>
      <c r="E54" s="85">
        <v>0.03</v>
      </c>
      <c r="F54" s="77">
        <v>1.42</v>
      </c>
      <c r="G54" s="80">
        <v>0.98999999999999899</v>
      </c>
      <c r="H54" s="85" t="s">
        <v>3577</v>
      </c>
      <c r="I54" s="77">
        <f t="shared" si="2"/>
        <v>1.4463880656150301</v>
      </c>
      <c r="J54" s="77">
        <f t="shared" si="3"/>
        <v>106.74714467792612</v>
      </c>
    </row>
    <row r="55" spans="1:10">
      <c r="A55" s="85"/>
      <c r="B55" s="78">
        <v>0.6</v>
      </c>
      <c r="C55" s="78">
        <v>1</v>
      </c>
      <c r="D55" s="85">
        <v>2.5</v>
      </c>
      <c r="E55" s="85">
        <v>0.03</v>
      </c>
      <c r="F55" s="77">
        <v>1.42</v>
      </c>
      <c r="G55" s="80">
        <v>1</v>
      </c>
      <c r="H55" s="85" t="s">
        <v>3578</v>
      </c>
      <c r="I55" s="77">
        <f t="shared" si="2"/>
        <v>1.44616468857745</v>
      </c>
      <c r="J55" s="77">
        <f t="shared" si="3"/>
        <v>113.04155523578021</v>
      </c>
    </row>
    <row r="56" spans="1:10">
      <c r="A56" s="85"/>
      <c r="B56" s="78">
        <v>0.6</v>
      </c>
      <c r="C56" s="78">
        <v>1</v>
      </c>
      <c r="D56" s="85">
        <v>2.5</v>
      </c>
      <c r="E56" s="85">
        <v>0.03</v>
      </c>
      <c r="F56" s="77">
        <v>1.42</v>
      </c>
      <c r="G56" s="80">
        <v>1.00999999999999</v>
      </c>
      <c r="H56" s="85" t="s">
        <v>3579</v>
      </c>
      <c r="I56" s="77">
        <f t="shared" si="2"/>
        <v>1.44594257854223</v>
      </c>
      <c r="J56" s="77">
        <f t="shared" si="3"/>
        <v>120.57729123184885</v>
      </c>
    </row>
    <row r="57" spans="1:10">
      <c r="A57" s="85"/>
      <c r="B57" s="78">
        <v>0.6</v>
      </c>
      <c r="C57" s="78">
        <v>1</v>
      </c>
      <c r="D57" s="85">
        <v>2.5</v>
      </c>
      <c r="E57" s="85">
        <v>0.03</v>
      </c>
      <c r="F57" s="77">
        <v>1.42</v>
      </c>
      <c r="G57" s="80">
        <v>1.01999999999999</v>
      </c>
      <c r="H57" s="85" t="s">
        <v>3580</v>
      </c>
      <c r="I57" s="77">
        <f t="shared" si="2"/>
        <v>1.4457220774450701</v>
      </c>
      <c r="J57" s="77">
        <f t="shared" si="3"/>
        <v>128.98197296465355</v>
      </c>
    </row>
    <row r="58" spans="1:10">
      <c r="A58" s="85"/>
      <c r="B58" s="78">
        <v>0.6</v>
      </c>
      <c r="C58" s="78">
        <v>1</v>
      </c>
      <c r="D58" s="85">
        <v>2.5</v>
      </c>
      <c r="E58" s="85">
        <v>0.03</v>
      </c>
      <c r="F58" s="77">
        <v>1.42</v>
      </c>
      <c r="G58" s="80">
        <v>1.02999999999999</v>
      </c>
      <c r="H58" s="85" t="s">
        <v>3581</v>
      </c>
      <c r="I58" s="77">
        <f t="shared" si="2"/>
        <v>1.44550338624131</v>
      </c>
      <c r="J58" s="77">
        <f t="shared" si="3"/>
        <v>137.98122884903111</v>
      </c>
    </row>
    <row r="59" spans="1:10">
      <c r="A59" s="85"/>
      <c r="B59" s="78">
        <v>0.6</v>
      </c>
      <c r="C59" s="78">
        <v>1</v>
      </c>
      <c r="D59" s="85">
        <v>2.5</v>
      </c>
      <c r="E59" s="85">
        <v>0.03</v>
      </c>
      <c r="F59" s="77">
        <v>1.42</v>
      </c>
      <c r="G59" s="80">
        <v>1.03999999999999</v>
      </c>
      <c r="H59" s="85" t="s">
        <v>3582</v>
      </c>
      <c r="I59" s="77">
        <f t="shared" si="2"/>
        <v>1.44528663780865</v>
      </c>
      <c r="J59" s="77">
        <f t="shared" si="3"/>
        <v>147.36121897149067</v>
      </c>
    </row>
    <row r="60" spans="1:10">
      <c r="A60" s="85"/>
      <c r="B60" s="78">
        <v>0.6</v>
      </c>
      <c r="C60" s="78">
        <v>1</v>
      </c>
      <c r="D60" s="85">
        <v>2.5</v>
      </c>
      <c r="E60" s="85">
        <v>0.03</v>
      </c>
      <c r="F60" s="77">
        <v>1.42</v>
      </c>
      <c r="G60" s="80">
        <v>1.0499999999999998</v>
      </c>
      <c r="H60" s="85" t="s">
        <v>3583</v>
      </c>
      <c r="I60" s="77">
        <f t="shared" si="2"/>
        <v>1.4450719243122701</v>
      </c>
      <c r="J60" s="77">
        <f t="shared" si="3"/>
        <v>156.94712122033391</v>
      </c>
    </row>
    <row r="61" spans="1:10">
      <c r="A61" s="85"/>
      <c r="B61" s="78">
        <v>0.6</v>
      </c>
      <c r="C61" s="78">
        <v>1</v>
      </c>
      <c r="D61" s="85">
        <v>2.5</v>
      </c>
      <c r="E61" s="85">
        <v>0.03</v>
      </c>
      <c r="F61" s="77">
        <v>1.42</v>
      </c>
      <c r="G61" s="80">
        <v>1.06</v>
      </c>
      <c r="H61" s="85" t="s">
        <v>3584</v>
      </c>
      <c r="I61" s="77">
        <f t="shared" si="2"/>
        <v>1.44485930859936</v>
      </c>
      <c r="J61" s="77">
        <f t="shared" si="3"/>
        <v>166.59045506965251</v>
      </c>
    </row>
    <row r="62" spans="1:10">
      <c r="A62" s="85"/>
      <c r="B62" s="78">
        <v>0.6</v>
      </c>
      <c r="C62" s="78">
        <v>1</v>
      </c>
      <c r="D62" s="85">
        <v>2.5</v>
      </c>
      <c r="E62" s="85">
        <v>0.03</v>
      </c>
      <c r="F62" s="77">
        <v>1.42</v>
      </c>
      <c r="G62" s="80">
        <v>1.0699999999999998</v>
      </c>
      <c r="H62" s="85" t="s">
        <v>3585</v>
      </c>
      <c r="I62" s="77">
        <f t="shared" si="2"/>
        <v>1.4446488265234201</v>
      </c>
      <c r="J62" s="77">
        <f t="shared" si="3"/>
        <v>176.16087306018343</v>
      </c>
    </row>
    <row r="63" spans="1:10">
      <c r="A63" s="85"/>
      <c r="B63" s="78">
        <v>0.6</v>
      </c>
      <c r="C63" s="78">
        <v>1</v>
      </c>
      <c r="D63" s="85">
        <v>2.5</v>
      </c>
      <c r="E63" s="85">
        <v>0.03</v>
      </c>
      <c r="F63" s="77">
        <v>1.42</v>
      </c>
      <c r="G63" s="80">
        <v>1.08</v>
      </c>
      <c r="H63" s="85" t="s">
        <v>3586</v>
      </c>
      <c r="I63" s="77">
        <f t="shared" si="2"/>
        <v>1.4444404849114401</v>
      </c>
      <c r="J63" s="77">
        <f t="shared" si="3"/>
        <v>185.54287219602872</v>
      </c>
    </row>
    <row r="64" spans="1:10">
      <c r="A64" s="85"/>
      <c r="B64" s="78">
        <v>0.6</v>
      </c>
      <c r="C64" s="78">
        <v>1</v>
      </c>
      <c r="D64" s="85">
        <v>2.5</v>
      </c>
      <c r="E64" s="85">
        <v>0.03</v>
      </c>
      <c r="F64" s="77">
        <v>1.42</v>
      </c>
      <c r="G64" s="80">
        <v>1.0899999999999999</v>
      </c>
      <c r="H64" s="85" t="s">
        <v>3587</v>
      </c>
      <c r="I64" s="77">
        <f t="shared" si="2"/>
        <v>1.44423426469877</v>
      </c>
      <c r="J64" s="77">
        <f t="shared" si="3"/>
        <v>194.63525730328391</v>
      </c>
    </row>
    <row r="65" spans="1:10">
      <c r="A65" s="85"/>
      <c r="B65" s="78">
        <v>0.6</v>
      </c>
      <c r="C65" s="78">
        <v>1</v>
      </c>
      <c r="D65" s="85">
        <v>2.5</v>
      </c>
      <c r="E65" s="85">
        <v>0.03</v>
      </c>
      <c r="F65" s="77">
        <v>1.42</v>
      </c>
      <c r="G65" s="80">
        <v>1.0999999999999901</v>
      </c>
      <c r="H65" s="85" t="s">
        <v>3588</v>
      </c>
      <c r="I65" s="77">
        <f t="shared" si="2"/>
        <v>1.44403012583075</v>
      </c>
      <c r="J65" s="77">
        <f t="shared" si="3"/>
        <v>203.34695867314494</v>
      </c>
    </row>
    <row r="66" spans="1:10">
      <c r="A66" s="85"/>
      <c r="B66" s="78">
        <v>0.6</v>
      </c>
      <c r="C66" s="78">
        <v>1</v>
      </c>
      <c r="D66" s="85">
        <v>2.5</v>
      </c>
      <c r="E66" s="85">
        <v>0.03</v>
      </c>
      <c r="F66" s="77">
        <v>1.42</v>
      </c>
      <c r="G66" s="80">
        <v>1.1099999999999999</v>
      </c>
      <c r="H66" s="85" t="s">
        <v>3589</v>
      </c>
      <c r="I66" s="77">
        <f t="shared" si="2"/>
        <v>1.4438280014951199</v>
      </c>
      <c r="J66" s="77">
        <f t="shared" si="3"/>
        <v>211.5932317801028</v>
      </c>
    </row>
    <row r="67" spans="1:10">
      <c r="A67" s="85"/>
      <c r="B67" s="78">
        <v>0.6</v>
      </c>
      <c r="C67" s="78">
        <v>1</v>
      </c>
      <c r="D67" s="85">
        <v>2.5</v>
      </c>
      <c r="E67" s="85">
        <v>0.03</v>
      </c>
      <c r="F67" s="77">
        <v>1.42</v>
      </c>
      <c r="G67" s="80">
        <v>1.1199999999999899</v>
      </c>
      <c r="H67" s="85" t="s">
        <v>3590</v>
      </c>
      <c r="I67" s="77">
        <f t="shared" si="2"/>
        <v>1.44362779102721</v>
      </c>
      <c r="J67" s="77">
        <f t="shared" si="3"/>
        <v>219.2962440523817</v>
      </c>
    </row>
    <row r="68" spans="1:10">
      <c r="A68" s="85"/>
      <c r="B68" s="78">
        <v>0.6</v>
      </c>
      <c r="C68" s="78">
        <v>1</v>
      </c>
      <c r="D68" s="85">
        <v>2.5</v>
      </c>
      <c r="E68" s="85">
        <v>0.03</v>
      </c>
      <c r="F68" s="77">
        <v>1.42</v>
      </c>
      <c r="G68" s="80">
        <v>1.1299999999999999</v>
      </c>
      <c r="H68" s="85" t="s">
        <v>3591</v>
      </c>
      <c r="I68" s="77">
        <f t="shared" si="2"/>
        <v>1.4434293532221101</v>
      </c>
      <c r="J68" s="77">
        <f t="shared" si="3"/>
        <v>226.38920487428493</v>
      </c>
    </row>
    <row r="69" spans="1:10">
      <c r="A69" s="85"/>
      <c r="B69" s="78">
        <v>0.6</v>
      </c>
      <c r="C69" s="78">
        <v>1</v>
      </c>
      <c r="D69" s="85">
        <v>2.5</v>
      </c>
      <c r="E69" s="85">
        <v>0.03</v>
      </c>
      <c r="F69" s="77">
        <v>1.42</v>
      </c>
      <c r="G69" s="80">
        <v>1.1399999999999899</v>
      </c>
      <c r="H69" s="85" t="s">
        <v>3592</v>
      </c>
      <c r="I69" s="77">
        <f t="shared" si="2"/>
        <v>1.4432325137656199</v>
      </c>
      <c r="J69" s="77">
        <f t="shared" si="3"/>
        <v>232.8254394667411</v>
      </c>
    </row>
    <row r="70" spans="1:10">
      <c r="A70" s="85"/>
      <c r="B70" s="78">
        <v>0.6</v>
      </c>
      <c r="C70" s="78">
        <v>1</v>
      </c>
      <c r="D70" s="85">
        <v>2.5</v>
      </c>
      <c r="E70" s="85">
        <v>0.03</v>
      </c>
      <c r="F70" s="77">
        <v>1.42</v>
      </c>
      <c r="G70" s="80">
        <v>1.1499999999999999</v>
      </c>
      <c r="H70" s="85" t="s">
        <v>3593</v>
      </c>
      <c r="I70" s="77">
        <f t="shared" si="2"/>
        <v>1.44303709462297</v>
      </c>
      <c r="J70" s="77">
        <f t="shared" si="3"/>
        <v>238.57723883462927</v>
      </c>
    </row>
    <row r="71" spans="1:10">
      <c r="A71" s="85"/>
      <c r="B71" s="78">
        <v>0.6</v>
      </c>
      <c r="C71" s="78">
        <v>1</v>
      </c>
      <c r="D71" s="85">
        <v>2.5</v>
      </c>
      <c r="E71" s="85">
        <v>0.03</v>
      </c>
      <c r="F71" s="77">
        <v>1.42</v>
      </c>
      <c r="G71" s="80">
        <v>1.1599999999999999</v>
      </c>
      <c r="H71" s="85" t="s">
        <v>3594</v>
      </c>
      <c r="I71" s="77">
        <f t="shared" si="2"/>
        <v>1.4428429168854899</v>
      </c>
      <c r="J71" s="77">
        <f t="shared" si="3"/>
        <v>243.62271649969065</v>
      </c>
    </row>
    <row r="72" spans="1:10">
      <c r="A72" s="85"/>
      <c r="B72" s="78">
        <v>0.6</v>
      </c>
      <c r="C72" s="78">
        <v>1</v>
      </c>
      <c r="D72" s="85">
        <v>2.5</v>
      </c>
      <c r="E72" s="85">
        <v>0.03</v>
      </c>
      <c r="F72" s="77">
        <v>1.42</v>
      </c>
      <c r="G72" s="80">
        <v>1.17</v>
      </c>
      <c r="H72" s="85" t="s">
        <v>3595</v>
      </c>
      <c r="I72" s="77">
        <f t="shared" si="2"/>
        <v>1.4426497835249299</v>
      </c>
      <c r="J72" s="77">
        <f t="shared" si="3"/>
        <v>247.94555333969376</v>
      </c>
    </row>
    <row r="73" spans="1:10">
      <c r="A73" s="85"/>
      <c r="B73" s="78">
        <v>0.6</v>
      </c>
      <c r="C73" s="78">
        <v>1</v>
      </c>
      <c r="D73" s="85">
        <v>2.5</v>
      </c>
      <c r="E73" s="85">
        <v>0.03</v>
      </c>
      <c r="F73" s="77">
        <v>1.42</v>
      </c>
      <c r="G73" s="80">
        <v>1.18</v>
      </c>
      <c r="H73" s="85" t="s">
        <v>3596</v>
      </c>
      <c r="I73" s="77">
        <f t="shared" si="2"/>
        <v>1.4424574811917601</v>
      </c>
      <c r="J73" s="77">
        <f t="shared" si="3"/>
        <v>251.54051003383779</v>
      </c>
    </row>
    <row r="74" spans="1:10">
      <c r="A74" s="85"/>
      <c r="B74" s="78">
        <v>0.6</v>
      </c>
      <c r="C74" s="78">
        <v>1</v>
      </c>
      <c r="D74" s="85">
        <v>2.5</v>
      </c>
      <c r="E74" s="85">
        <v>0.03</v>
      </c>
      <c r="F74" s="77">
        <v>1.42</v>
      </c>
      <c r="G74" s="80">
        <v>1.19</v>
      </c>
      <c r="H74" s="85" t="s">
        <v>3597</v>
      </c>
      <c r="I74" s="77">
        <f t="shared" si="2"/>
        <v>1.44226578879209</v>
      </c>
      <c r="J74" s="77">
        <f t="shared" si="3"/>
        <v>254.41359205695119</v>
      </c>
    </row>
    <row r="75" spans="1:10">
      <c r="A75" s="85"/>
      <c r="B75" s="78">
        <v>0.6</v>
      </c>
      <c r="C75" s="78">
        <v>1</v>
      </c>
      <c r="D75" s="85">
        <v>2.5</v>
      </c>
      <c r="E75" s="85">
        <v>0.03</v>
      </c>
      <c r="F75" s="77">
        <v>1.42</v>
      </c>
      <c r="G75" s="80">
        <v>1.2</v>
      </c>
      <c r="H75" s="85" t="s">
        <v>3598</v>
      </c>
      <c r="I75" s="77">
        <f t="shared" si="2"/>
        <v>1.4420744790858799</v>
      </c>
      <c r="J75" s="77">
        <f t="shared" si="3"/>
        <v>256.5803392055783</v>
      </c>
    </row>
    <row r="76" spans="1:10">
      <c r="A76" s="85"/>
      <c r="B76" s="78">
        <v>0.6</v>
      </c>
      <c r="C76" s="78">
        <v>1</v>
      </c>
      <c r="D76" s="85">
        <v>2.5</v>
      </c>
      <c r="E76" s="85">
        <v>0.03</v>
      </c>
      <c r="F76" s="77">
        <v>1.42</v>
      </c>
      <c r="G76" s="80">
        <v>1.20999999999999</v>
      </c>
      <c r="H76" s="85" t="s">
        <v>3599</v>
      </c>
      <c r="I76" s="77">
        <f t="shared" si="2"/>
        <v>1.44188331895975</v>
      </c>
      <c r="J76" s="77">
        <f t="shared" si="3"/>
        <v>258.06853938099334</v>
      </c>
    </row>
    <row r="77" spans="1:10">
      <c r="A77" s="85"/>
      <c r="B77" s="78">
        <v>0.6</v>
      </c>
      <c r="C77" s="78">
        <v>1</v>
      </c>
      <c r="D77" s="85">
        <v>2.5</v>
      </c>
      <c r="E77" s="85">
        <v>0.03</v>
      </c>
      <c r="F77" s="77">
        <v>1.42</v>
      </c>
      <c r="G77" s="80">
        <v>1.22</v>
      </c>
      <c r="H77" s="85" t="s">
        <v>3606</v>
      </c>
      <c r="I77" s="77">
        <f t="shared" si="2"/>
        <v>1.4416920830895401</v>
      </c>
      <c r="J77" s="77">
        <f t="shared" si="3"/>
        <v>258.91962177601528</v>
      </c>
    </row>
    <row r="78" spans="1:10">
      <c r="A78" s="85"/>
      <c r="B78" s="83">
        <v>0.6</v>
      </c>
      <c r="C78" s="83">
        <v>1</v>
      </c>
      <c r="D78" s="81">
        <v>2.5</v>
      </c>
      <c r="E78" s="81">
        <v>0.03</v>
      </c>
      <c r="F78" s="81">
        <v>1.42</v>
      </c>
      <c r="G78" s="82">
        <v>1.22999999999999</v>
      </c>
      <c r="H78" s="81" t="s">
        <v>3607</v>
      </c>
      <c r="I78" s="81">
        <f t="shared" si="2"/>
        <v>1.4415005637054501</v>
      </c>
      <c r="J78" s="81">
        <f t="shared" si="3"/>
        <v>259.18315390584468</v>
      </c>
    </row>
    <row r="79" spans="1:10">
      <c r="A79" s="85"/>
      <c r="B79" s="78">
        <v>0.6</v>
      </c>
      <c r="C79" s="78">
        <v>1</v>
      </c>
      <c r="D79" s="85">
        <v>2.5</v>
      </c>
      <c r="E79" s="85">
        <v>0.03</v>
      </c>
      <c r="F79" s="77">
        <v>1.42</v>
      </c>
      <c r="G79" s="80">
        <v>1.24</v>
      </c>
      <c r="H79" s="85" t="s">
        <v>3608</v>
      </c>
      <c r="I79" s="77">
        <f t="shared" si="2"/>
        <v>1.44130856529794</v>
      </c>
      <c r="J79" s="77">
        <f t="shared" si="3"/>
        <v>258.91263962375035</v>
      </c>
    </row>
    <row r="80" spans="1:10">
      <c r="A80" s="85"/>
      <c r="B80" s="78">
        <v>0.6</v>
      </c>
      <c r="C80" s="78">
        <v>1</v>
      </c>
      <c r="D80" s="85">
        <v>2.5</v>
      </c>
      <c r="E80" s="85">
        <v>0.03</v>
      </c>
      <c r="F80" s="77">
        <v>1.42</v>
      </c>
      <c r="G80" s="80">
        <v>1.24999999999999</v>
      </c>
      <c r="H80" s="85" t="s">
        <v>3609</v>
      </c>
      <c r="I80" s="77">
        <f t="shared" si="2"/>
        <v>1.4411158963235799</v>
      </c>
      <c r="J80" s="77">
        <f t="shared" si="3"/>
        <v>258.16738966888784</v>
      </c>
    </row>
    <row r="81" spans="1:10">
      <c r="A81" s="85"/>
      <c r="B81" s="78">
        <v>0.6</v>
      </c>
      <c r="C81" s="78">
        <v>1</v>
      </c>
      <c r="D81" s="85">
        <v>2.5</v>
      </c>
      <c r="E81" s="85">
        <v>0.03</v>
      </c>
      <c r="F81" s="77">
        <v>1.42</v>
      </c>
      <c r="G81" s="80">
        <v>1.26</v>
      </c>
      <c r="H81" s="85" t="s">
        <v>3610</v>
      </c>
      <c r="I81" s="77">
        <f t="shared" si="2"/>
        <v>1.4409223711702299</v>
      </c>
      <c r="J81" s="77">
        <f t="shared" si="3"/>
        <v>257.02036967143204</v>
      </c>
    </row>
    <row r="82" spans="1:10">
      <c r="A82" s="85"/>
      <c r="B82" s="78">
        <v>0.6</v>
      </c>
      <c r="C82" s="78">
        <v>1</v>
      </c>
      <c r="D82" s="85">
        <v>2.5</v>
      </c>
      <c r="E82" s="85">
        <v>0.03</v>
      </c>
      <c r="F82" s="77">
        <v>1.42</v>
      </c>
      <c r="G82" s="80">
        <v>1.27</v>
      </c>
      <c r="H82" s="85" t="s">
        <v>3600</v>
      </c>
      <c r="I82" s="77">
        <f t="shared" si="2"/>
        <v>1.44072784443887</v>
      </c>
      <c r="J82" s="77">
        <f t="shared" si="3"/>
        <v>255.56612069504848</v>
      </c>
    </row>
    <row r="83" spans="1:10">
      <c r="A83" s="85"/>
      <c r="B83" s="78">
        <v>0.6</v>
      </c>
      <c r="C83" s="78">
        <v>1</v>
      </c>
      <c r="D83" s="85">
        <v>2.5</v>
      </c>
      <c r="E83" s="85">
        <v>0.03</v>
      </c>
      <c r="F83" s="77">
        <v>1.42</v>
      </c>
      <c r="G83" s="80">
        <v>1.27999999999999</v>
      </c>
      <c r="H83" s="85" t="s">
        <v>3601</v>
      </c>
      <c r="I83" s="77">
        <f t="shared" si="2"/>
        <v>1.4405322734438699</v>
      </c>
      <c r="J83" s="77">
        <f t="shared" si="3"/>
        <v>253.90492559484835</v>
      </c>
    </row>
    <row r="84" spans="1:10">
      <c r="A84" s="85"/>
      <c r="B84" s="78">
        <v>0.6</v>
      </c>
      <c r="C84" s="78">
        <v>1</v>
      </c>
      <c r="D84" s="85">
        <v>2.5</v>
      </c>
      <c r="E84" s="85">
        <v>0.03</v>
      </c>
      <c r="F84" s="77">
        <v>1.42</v>
      </c>
      <c r="G84" s="80">
        <v>1.29</v>
      </c>
      <c r="H84" s="85" t="s">
        <v>3602</v>
      </c>
      <c r="I84" s="77">
        <f t="shared" si="2"/>
        <v>1.4403357074931</v>
      </c>
      <c r="J84" s="77">
        <f t="shared" si="3"/>
        <v>252.09860413729652</v>
      </c>
    </row>
    <row r="85" spans="1:10">
      <c r="A85" s="85"/>
      <c r="B85" s="78">
        <v>0.6</v>
      </c>
      <c r="C85" s="78">
        <v>1</v>
      </c>
      <c r="D85" s="77">
        <v>2.5</v>
      </c>
      <c r="E85" s="77">
        <v>0.03</v>
      </c>
      <c r="F85" s="77">
        <v>1.42</v>
      </c>
      <c r="G85" s="80">
        <v>1.2999999999999901</v>
      </c>
      <c r="H85" s="77" t="s">
        <v>3603</v>
      </c>
      <c r="I85" s="77">
        <f t="shared" si="2"/>
        <v>1.4401381727254901</v>
      </c>
      <c r="J85" s="77">
        <f t="shared" si="3"/>
        <v>250.16115568970773</v>
      </c>
    </row>
    <row r="86" spans="1:10">
      <c r="A86" s="85"/>
      <c r="B86" s="78">
        <v>0.6</v>
      </c>
      <c r="C86" s="78">
        <v>1</v>
      </c>
      <c r="D86" s="85">
        <v>2.5</v>
      </c>
      <c r="E86" s="85">
        <v>0.03</v>
      </c>
      <c r="F86" s="77">
        <v>1.42</v>
      </c>
      <c r="G86" s="80">
        <v>1.31</v>
      </c>
      <c r="H86" s="85" t="s">
        <v>3604</v>
      </c>
      <c r="I86" s="77">
        <f t="shared" si="2"/>
        <v>1.4399396213675899</v>
      </c>
      <c r="J86" s="77">
        <f t="shared" si="3"/>
        <v>248.09756021891084</v>
      </c>
    </row>
    <row r="87" spans="1:10">
      <c r="A87" s="85"/>
      <c r="B87" s="78">
        <v>0.6</v>
      </c>
      <c r="C87" s="78">
        <v>1</v>
      </c>
      <c r="D87" s="85">
        <v>2.5</v>
      </c>
      <c r="E87" s="85">
        <v>0.03</v>
      </c>
      <c r="F87" s="77">
        <v>1.42</v>
      </c>
      <c r="G87" s="80">
        <v>1.3199999999999898</v>
      </c>
      <c r="H87" s="85" t="s">
        <v>3605</v>
      </c>
      <c r="I87" s="77">
        <f t="shared" si="2"/>
        <v>1.43973997747791</v>
      </c>
      <c r="J87" s="77">
        <f t="shared" si="3"/>
        <v>245.92560248291022</v>
      </c>
    </row>
    <row r="88" spans="1:10">
      <c r="A88" s="85"/>
      <c r="B88" s="78">
        <v>0.6</v>
      </c>
      <c r="C88" s="78">
        <v>1</v>
      </c>
      <c r="D88" s="85">
        <v>2.5</v>
      </c>
      <c r="E88" s="85">
        <v>0.03</v>
      </c>
      <c r="F88" s="77">
        <v>1.42</v>
      </c>
      <c r="G88" s="80">
        <v>1.33</v>
      </c>
      <c r="H88" s="85" t="s">
        <v>3611</v>
      </c>
      <c r="I88" s="77">
        <f t="shared" si="2"/>
        <v>1.4395391735270999</v>
      </c>
      <c r="J88" s="77">
        <f t="shared" si="3"/>
        <v>243.66989706830972</v>
      </c>
    </row>
    <row r="89" spans="1:10">
      <c r="A89" s="85"/>
      <c r="B89" s="78">
        <v>0.6</v>
      </c>
      <c r="C89" s="78">
        <v>1</v>
      </c>
      <c r="D89" s="85">
        <v>2.5</v>
      </c>
      <c r="E89" s="85">
        <v>0.03</v>
      </c>
      <c r="F89" s="77">
        <v>1.42</v>
      </c>
      <c r="G89" s="80">
        <v>1.3399999999999899</v>
      </c>
      <c r="H89" s="85" t="s">
        <v>3612</v>
      </c>
      <c r="I89" s="77">
        <f t="shared" si="2"/>
        <v>1.43933714970451</v>
      </c>
      <c r="J89" s="77">
        <f t="shared" si="3"/>
        <v>241.35275752389543</v>
      </c>
    </row>
    <row r="90" spans="1:10">
      <c r="A90" s="85"/>
      <c r="B90" s="78">
        <v>0.6</v>
      </c>
      <c r="C90" s="78">
        <v>1</v>
      </c>
      <c r="D90" s="85">
        <v>2.5</v>
      </c>
      <c r="E90" s="85">
        <v>0.03</v>
      </c>
      <c r="F90" s="77">
        <v>1.42</v>
      </c>
      <c r="G90" s="80">
        <v>1.35</v>
      </c>
      <c r="H90" s="85" t="s">
        <v>3613</v>
      </c>
      <c r="I90" s="77">
        <f t="shared" si="2"/>
        <v>1.43913383542374</v>
      </c>
      <c r="J90" s="77">
        <f t="shared" si="3"/>
        <v>238.99263476734453</v>
      </c>
    </row>
    <row r="91" spans="1:10">
      <c r="A91" s="85"/>
      <c r="B91" s="78">
        <v>0.6</v>
      </c>
      <c r="C91" s="78">
        <v>1</v>
      </c>
      <c r="D91" s="85">
        <v>2.5</v>
      </c>
      <c r="E91" s="85">
        <v>0.03</v>
      </c>
      <c r="F91" s="77">
        <v>1.42</v>
      </c>
      <c r="G91" s="80">
        <v>1.3599999999999999</v>
      </c>
      <c r="H91" s="85" t="s">
        <v>3614</v>
      </c>
      <c r="I91" s="77">
        <f t="shared" si="2"/>
        <v>1.4389291316158901</v>
      </c>
      <c r="J91" s="77">
        <f t="shared" si="3"/>
        <v>236.61267861832803</v>
      </c>
    </row>
    <row r="92" spans="1:10">
      <c r="A92" s="85"/>
      <c r="B92" s="78">
        <v>0.6</v>
      </c>
      <c r="C92" s="78">
        <v>1</v>
      </c>
      <c r="D92" s="85">
        <v>2.5</v>
      </c>
      <c r="E92" s="85">
        <v>0.03</v>
      </c>
      <c r="F92" s="77">
        <v>1.42</v>
      </c>
      <c r="G92" s="80">
        <v>1.37</v>
      </c>
      <c r="H92" s="85" t="s">
        <v>3615</v>
      </c>
      <c r="I92" s="77">
        <f t="shared" si="2"/>
        <v>1.4387229219353601</v>
      </c>
      <c r="J92" s="77">
        <f t="shared" si="3"/>
        <v>234.25831908640615</v>
      </c>
    </row>
    <row r="93" spans="1:10">
      <c r="A93" s="85"/>
      <c r="B93" s="78">
        <v>0.6</v>
      </c>
      <c r="C93" s="78">
        <v>1</v>
      </c>
      <c r="D93" s="85">
        <v>2.5</v>
      </c>
      <c r="E93" s="85">
        <v>0.03</v>
      </c>
      <c r="F93" s="77">
        <v>1.42</v>
      </c>
      <c r="G93" s="80">
        <v>1.38</v>
      </c>
      <c r="H93" s="85" t="s">
        <v>3616</v>
      </c>
      <c r="I93" s="77">
        <f t="shared" si="2"/>
        <v>1.43851514297002</v>
      </c>
      <c r="J93" s="77">
        <f t="shared" si="3"/>
        <v>232.00624793192529</v>
      </c>
    </row>
    <row r="94" spans="1:10">
      <c r="A94" s="85"/>
      <c r="B94" s="78">
        <v>0.6</v>
      </c>
      <c r="C94" s="78">
        <v>1</v>
      </c>
      <c r="D94" s="85">
        <v>2.5</v>
      </c>
      <c r="E94" s="85">
        <v>0.03</v>
      </c>
      <c r="F94" s="77">
        <v>1.42</v>
      </c>
      <c r="G94" s="80">
        <v>1.3900000000000001</v>
      </c>
      <c r="H94" s="85" t="s">
        <v>3617</v>
      </c>
      <c r="I94" s="77">
        <f t="shared" si="2"/>
        <v>1.4383058641664399</v>
      </c>
      <c r="J94" s="77">
        <f t="shared" si="3"/>
        <v>229.93515760661532</v>
      </c>
    </row>
    <row r="95" spans="1:10" ht="15.75" thickBot="1">
      <c r="A95" s="85"/>
      <c r="B95" s="78">
        <v>0.6</v>
      </c>
      <c r="C95" s="78">
        <v>1</v>
      </c>
      <c r="D95" s="85">
        <v>2.5</v>
      </c>
      <c r="E95" s="85">
        <v>0.03</v>
      </c>
      <c r="F95" s="77">
        <v>1.42</v>
      </c>
      <c r="G95" s="80">
        <v>1.4</v>
      </c>
      <c r="H95" s="85" t="s">
        <v>3618</v>
      </c>
      <c r="I95" s="77">
        <f t="shared" si="2"/>
        <v>1.4380952499367501</v>
      </c>
      <c r="J95" s="77">
        <f t="shared" si="3"/>
        <v>228.0768241417822</v>
      </c>
    </row>
    <row r="96" spans="1:10" s="28" customFormat="1" ht="15.75" thickBot="1">
      <c r="B96" s="96">
        <v>0.6</v>
      </c>
      <c r="C96" s="96">
        <v>1</v>
      </c>
      <c r="D96" s="28">
        <v>2.5</v>
      </c>
      <c r="E96" s="28">
        <v>0.04</v>
      </c>
      <c r="F96" s="28">
        <v>1.42</v>
      </c>
      <c r="G96" s="97">
        <v>0.87</v>
      </c>
      <c r="H96" s="28" t="s">
        <v>4362</v>
      </c>
      <c r="I96" s="98">
        <f t="shared" si="2"/>
        <v>1.4491500434284399</v>
      </c>
      <c r="J96" s="74">
        <f t="shared" si="3"/>
        <v>8.3924852735905429</v>
      </c>
    </row>
    <row r="97" spans="1:10" s="24" customFormat="1" ht="15.75" thickBot="1">
      <c r="B97" s="99">
        <v>0.6</v>
      </c>
      <c r="C97" s="99">
        <v>1</v>
      </c>
      <c r="D97" s="24">
        <v>2.5</v>
      </c>
      <c r="E97" s="24">
        <v>0.04</v>
      </c>
      <c r="F97" s="24">
        <v>1.42</v>
      </c>
      <c r="G97" s="100">
        <v>0.88</v>
      </c>
      <c r="H97" s="24" t="s">
        <v>4363</v>
      </c>
      <c r="I97" s="92">
        <f t="shared" si="2"/>
        <v>1.4485492325532601</v>
      </c>
      <c r="J97" s="79">
        <f t="shared" si="3"/>
        <v>12.199247171800605</v>
      </c>
    </row>
    <row r="98" spans="1:10" s="24" customFormat="1" ht="15.75" thickBot="1">
      <c r="B98" s="99">
        <v>0.6</v>
      </c>
      <c r="C98" s="99">
        <v>1</v>
      </c>
      <c r="D98" s="24">
        <v>2.5</v>
      </c>
      <c r="E98" s="24">
        <v>0.04</v>
      </c>
      <c r="F98" s="24">
        <v>1.42</v>
      </c>
      <c r="G98" s="100">
        <v>0.8899999999999999</v>
      </c>
      <c r="H98" s="24" t="s">
        <v>4364</v>
      </c>
      <c r="I98" s="92">
        <f t="shared" si="2"/>
        <v>1.44882119775403</v>
      </c>
      <c r="J98" s="79">
        <f t="shared" si="3"/>
        <v>11.646695324821389</v>
      </c>
    </row>
    <row r="99" spans="1:10" s="24" customFormat="1" ht="15.75" thickBot="1">
      <c r="B99" s="99">
        <v>0.6</v>
      </c>
      <c r="C99" s="99">
        <v>1</v>
      </c>
      <c r="D99" s="24">
        <v>2.5</v>
      </c>
      <c r="E99" s="24">
        <v>0.04</v>
      </c>
      <c r="F99" s="24">
        <v>1.42</v>
      </c>
      <c r="G99" s="100">
        <v>0.89999999999999991</v>
      </c>
      <c r="H99" s="24" t="s">
        <v>4365</v>
      </c>
      <c r="I99" s="92">
        <f t="shared" si="2"/>
        <v>1.4480796758378001</v>
      </c>
      <c r="J99" s="79">
        <f t="shared" si="3"/>
        <v>12.689627917570395</v>
      </c>
    </row>
    <row r="100" spans="1:10" s="24" customFormat="1" ht="15.75" thickBot="1">
      <c r="B100" s="99">
        <v>0.6</v>
      </c>
      <c r="C100" s="99">
        <v>1</v>
      </c>
      <c r="D100" s="24">
        <v>2.5</v>
      </c>
      <c r="E100" s="24">
        <v>0.04</v>
      </c>
      <c r="F100" s="24">
        <v>1.42</v>
      </c>
      <c r="G100" s="100">
        <v>0.90999999999999992</v>
      </c>
      <c r="H100" s="24" t="s">
        <v>4366</v>
      </c>
      <c r="I100" s="92">
        <f t="shared" si="2"/>
        <v>1.44784482643463</v>
      </c>
      <c r="J100" s="79">
        <f t="shared" si="3"/>
        <v>15.71514134897804</v>
      </c>
    </row>
    <row r="101" spans="1:10" s="24" customFormat="1" ht="15.75" thickBot="1">
      <c r="B101" s="99">
        <v>0.6</v>
      </c>
      <c r="C101" s="99">
        <v>1</v>
      </c>
      <c r="D101" s="24">
        <v>2.5</v>
      </c>
      <c r="E101" s="24">
        <v>0.04</v>
      </c>
      <c r="F101" s="24">
        <v>1.42</v>
      </c>
      <c r="G101" s="100">
        <v>0.91999999999999993</v>
      </c>
      <c r="H101" s="24" t="s">
        <v>4367</v>
      </c>
      <c r="I101" s="92">
        <f t="shared" si="2"/>
        <v>1.4480987704567101</v>
      </c>
      <c r="J101" s="79">
        <f t="shared" si="3"/>
        <v>15.360228135255312</v>
      </c>
    </row>
    <row r="102" spans="1:10" s="24" customFormat="1" ht="15.75" thickBot="1">
      <c r="B102" s="99">
        <v>0.6</v>
      </c>
      <c r="C102" s="99">
        <v>1</v>
      </c>
      <c r="D102" s="24">
        <v>2.5</v>
      </c>
      <c r="E102" s="24">
        <v>0.04</v>
      </c>
      <c r="F102" s="24">
        <v>1.42</v>
      </c>
      <c r="G102" s="100">
        <v>0.92999999999999994</v>
      </c>
      <c r="H102" s="24" t="s">
        <v>4368</v>
      </c>
      <c r="I102" s="92">
        <f t="shared" si="2"/>
        <v>1.4478811641621601</v>
      </c>
      <c r="J102" s="79">
        <f t="shared" si="3"/>
        <v>13.923276144300848</v>
      </c>
    </row>
    <row r="103" spans="1:10" s="24" customFormat="1" ht="15.75" thickBot="1">
      <c r="B103" s="99">
        <v>0.6</v>
      </c>
      <c r="C103" s="99">
        <v>1</v>
      </c>
      <c r="D103" s="24">
        <v>2.5</v>
      </c>
      <c r="E103" s="24">
        <v>0.04</v>
      </c>
      <c r="F103" s="24">
        <v>1.42</v>
      </c>
      <c r="G103" s="100">
        <v>0.94</v>
      </c>
      <c r="H103" s="24" t="s">
        <v>4369</v>
      </c>
      <c r="I103" s="92">
        <f t="shared" si="2"/>
        <v>1.4476648765661899</v>
      </c>
      <c r="J103" s="79">
        <f t="shared" si="3"/>
        <v>14.260996726547681</v>
      </c>
    </row>
    <row r="104" spans="1:10" s="24" customFormat="1" ht="15.75" thickBot="1">
      <c r="B104" s="99">
        <v>0.6</v>
      </c>
      <c r="C104" s="99">
        <v>1</v>
      </c>
      <c r="D104" s="24">
        <v>2.5</v>
      </c>
      <c r="E104" s="24">
        <v>0.04</v>
      </c>
      <c r="F104" s="24">
        <v>1.42</v>
      </c>
      <c r="G104" s="100">
        <v>0.95</v>
      </c>
      <c r="H104" s="24" t="s">
        <v>4370</v>
      </c>
      <c r="I104" s="92">
        <f t="shared" si="2"/>
        <v>1.44744953344824</v>
      </c>
      <c r="J104" s="79">
        <f t="shared" si="3"/>
        <v>15.748038900589641</v>
      </c>
    </row>
    <row r="105" spans="1:10" s="24" customFormat="1" ht="15.75" thickBot="1">
      <c r="B105" s="99">
        <v>0.6</v>
      </c>
      <c r="C105" s="99">
        <v>1</v>
      </c>
      <c r="D105" s="24">
        <v>2.5</v>
      </c>
      <c r="E105" s="24">
        <v>0.04</v>
      </c>
      <c r="F105" s="24">
        <v>1.42</v>
      </c>
      <c r="G105" s="100">
        <v>0.96</v>
      </c>
      <c r="H105" s="24" t="s">
        <v>4371</v>
      </c>
      <c r="I105" s="92">
        <f t="shared" si="2"/>
        <v>1.4472347826416501</v>
      </c>
      <c r="J105" s="79">
        <f t="shared" si="3"/>
        <v>18.3956007714904</v>
      </c>
    </row>
    <row r="106" spans="1:10" s="19" customFormat="1">
      <c r="A106" s="77"/>
      <c r="B106" s="78">
        <v>0.6</v>
      </c>
      <c r="C106" s="78">
        <v>1</v>
      </c>
      <c r="D106" s="77">
        <v>2.5</v>
      </c>
      <c r="E106" s="77">
        <v>0.04</v>
      </c>
      <c r="F106" s="77">
        <v>1.42</v>
      </c>
      <c r="G106" s="80">
        <v>1.6999999999999902</v>
      </c>
      <c r="H106" s="77" t="s">
        <v>3937</v>
      </c>
      <c r="I106" s="77">
        <f t="shared" si="2"/>
        <v>1.42838767601948</v>
      </c>
      <c r="J106" s="77">
        <f t="shared" si="3"/>
        <v>144.20471787855803</v>
      </c>
    </row>
    <row r="107" spans="1:10" s="19" customFormat="1">
      <c r="A107" s="85"/>
      <c r="B107" s="78">
        <v>0.6</v>
      </c>
      <c r="C107" s="78">
        <v>1</v>
      </c>
      <c r="D107" s="77">
        <v>2.5</v>
      </c>
      <c r="E107" s="77">
        <v>0.04</v>
      </c>
      <c r="F107" s="77">
        <v>1.42</v>
      </c>
      <c r="G107" s="80">
        <v>1.70999999999999</v>
      </c>
      <c r="H107" s="77" t="s">
        <v>3938</v>
      </c>
      <c r="I107" s="77">
        <f t="shared" ref="I107:I175" si="4">IMREAL(H107)</f>
        <v>1.4280799068205901</v>
      </c>
      <c r="J107" s="77">
        <f t="shared" ref="J107:J175" si="5">-8.686*2*3.1416*IMAGINARY(H107)*10000/G107</f>
        <v>147.19635313898175</v>
      </c>
    </row>
    <row r="108" spans="1:10" s="19" customFormat="1">
      <c r="A108" s="85"/>
      <c r="B108" s="78">
        <v>0.6</v>
      </c>
      <c r="C108" s="78">
        <v>1</v>
      </c>
      <c r="D108" s="77">
        <v>2.5</v>
      </c>
      <c r="E108" s="77">
        <v>0.04</v>
      </c>
      <c r="F108" s="77">
        <v>1.42</v>
      </c>
      <c r="G108" s="80">
        <v>1.7199999999999902</v>
      </c>
      <c r="H108" s="77" t="s">
        <v>3939</v>
      </c>
      <c r="I108" s="77">
        <f t="shared" si="4"/>
        <v>1.42777020927333</v>
      </c>
      <c r="J108" s="77">
        <f t="shared" si="5"/>
        <v>150.367425265241</v>
      </c>
    </row>
    <row r="109" spans="1:10" s="19" customFormat="1">
      <c r="A109" s="85"/>
      <c r="B109" s="78">
        <v>0.6</v>
      </c>
      <c r="C109" s="78">
        <v>1</v>
      </c>
      <c r="D109" s="77">
        <v>2.5</v>
      </c>
      <c r="E109" s="77">
        <v>0.04</v>
      </c>
      <c r="F109" s="77">
        <v>1.42</v>
      </c>
      <c r="G109" s="80">
        <v>1.72999999999999</v>
      </c>
      <c r="H109" s="77" t="s">
        <v>3940</v>
      </c>
      <c r="I109" s="77">
        <f t="shared" si="4"/>
        <v>1.4274586372050899</v>
      </c>
      <c r="J109" s="77">
        <f t="shared" si="5"/>
        <v>153.72275101047711</v>
      </c>
    </row>
    <row r="110" spans="1:10" s="19" customFormat="1">
      <c r="A110" s="85"/>
      <c r="B110" s="78">
        <v>0.6</v>
      </c>
      <c r="C110" s="78">
        <v>1</v>
      </c>
      <c r="D110" s="77">
        <v>2.5</v>
      </c>
      <c r="E110" s="77">
        <v>0.04</v>
      </c>
      <c r="F110" s="77">
        <v>1.42</v>
      </c>
      <c r="G110" s="80">
        <v>1.73999999999999</v>
      </c>
      <c r="H110" s="77" t="s">
        <v>3941</v>
      </c>
      <c r="I110" s="77">
        <f t="shared" si="4"/>
        <v>1.42714525638359</v>
      </c>
      <c r="J110" s="77">
        <f t="shared" si="5"/>
        <v>157.26555680717766</v>
      </c>
    </row>
    <row r="111" spans="1:10" s="19" customFormat="1">
      <c r="A111" s="85"/>
      <c r="B111" s="78">
        <v>0.6</v>
      </c>
      <c r="C111" s="78">
        <v>1</v>
      </c>
      <c r="D111" s="77">
        <v>2.5</v>
      </c>
      <c r="E111" s="77">
        <v>0.04</v>
      </c>
      <c r="F111" s="77">
        <v>1.42</v>
      </c>
      <c r="G111" s="80">
        <v>1.74999999999999</v>
      </c>
      <c r="H111" s="77" t="s">
        <v>3942</v>
      </c>
      <c r="I111" s="77">
        <f t="shared" si="4"/>
        <v>1.4268301458703601</v>
      </c>
      <c r="J111" s="77">
        <f t="shared" si="5"/>
        <v>160.99672896732204</v>
      </c>
    </row>
    <row r="112" spans="1:10" s="19" customFormat="1">
      <c r="A112" s="85"/>
      <c r="B112" s="78">
        <v>0.6</v>
      </c>
      <c r="C112" s="78">
        <v>1</v>
      </c>
      <c r="D112" s="77">
        <v>2.5</v>
      </c>
      <c r="E112" s="77">
        <v>0.04</v>
      </c>
      <c r="F112" s="77">
        <v>1.42</v>
      </c>
      <c r="G112" s="80">
        <v>1.75999999999999</v>
      </c>
      <c r="H112" s="77" t="s">
        <v>3943</v>
      </c>
      <c r="I112" s="77">
        <f t="shared" si="4"/>
        <v>1.4265133992022001</v>
      </c>
      <c r="J112" s="77">
        <f t="shared" si="5"/>
        <v>164.91383593991199</v>
      </c>
    </row>
    <row r="113" spans="1:10" s="19" customFormat="1">
      <c r="A113" s="85"/>
      <c r="B113" s="78">
        <v>0.6</v>
      </c>
      <c r="C113" s="78">
        <v>1</v>
      </c>
      <c r="D113" s="77">
        <v>2.5</v>
      </c>
      <c r="E113" s="77">
        <v>0.04</v>
      </c>
      <c r="F113" s="77">
        <v>1.42</v>
      </c>
      <c r="G113" s="80">
        <v>1.76999999999999</v>
      </c>
      <c r="H113" s="77" t="s">
        <v>3944</v>
      </c>
      <c r="I113" s="77">
        <f t="shared" si="4"/>
        <v>1.42619512515194</v>
      </c>
      <c r="J113" s="77">
        <f t="shared" si="5"/>
        <v>169.0098694669978</v>
      </c>
    </row>
    <row r="114" spans="1:10" s="19" customFormat="1">
      <c r="A114" s="85"/>
      <c r="B114" s="78">
        <v>0.6</v>
      </c>
      <c r="C114" s="78">
        <v>1</v>
      </c>
      <c r="D114" s="77">
        <v>2.5</v>
      </c>
      <c r="E114" s="77">
        <v>0.04</v>
      </c>
      <c r="F114" s="77">
        <v>1.42</v>
      </c>
      <c r="G114" s="80">
        <v>1.7799999999999998</v>
      </c>
      <c r="H114" s="77" t="s">
        <v>3945</v>
      </c>
      <c r="I114" s="77">
        <f t="shared" si="4"/>
        <v>1.4258754476500499</v>
      </c>
      <c r="J114" s="77">
        <f t="shared" si="5"/>
        <v>173.27165346649358</v>
      </c>
    </row>
    <row r="115" spans="1:10" s="19" customFormat="1">
      <c r="A115" s="85"/>
      <c r="B115" s="78">
        <v>0.6</v>
      </c>
      <c r="C115" s="78">
        <v>1</v>
      </c>
      <c r="D115" s="77">
        <v>2.5</v>
      </c>
      <c r="E115" s="77">
        <v>0.04</v>
      </c>
      <c r="F115" s="77">
        <v>1.42</v>
      </c>
      <c r="G115" s="80">
        <v>1.78999999999999</v>
      </c>
      <c r="H115" s="77" t="s">
        <v>3946</v>
      </c>
      <c r="I115" s="77">
        <f t="shared" si="4"/>
        <v>1.4255545042692199</v>
      </c>
      <c r="J115" s="77">
        <f t="shared" si="5"/>
        <v>177.67790853737529</v>
      </c>
    </row>
    <row r="116" spans="1:10" s="19" customFormat="1">
      <c r="A116" s="85"/>
      <c r="B116" s="78">
        <v>0.6</v>
      </c>
      <c r="C116" s="78">
        <v>1</v>
      </c>
      <c r="D116" s="77">
        <v>2.5</v>
      </c>
      <c r="E116" s="77">
        <v>0.04</v>
      </c>
      <c r="F116" s="77">
        <v>1.42</v>
      </c>
      <c r="G116" s="80">
        <v>1.7999999999999901</v>
      </c>
      <c r="H116" s="77" t="s">
        <v>3947</v>
      </c>
      <c r="I116" s="77">
        <f t="shared" si="4"/>
        <v>1.42523244232779</v>
      </c>
      <c r="J116" s="77">
        <f t="shared" si="5"/>
        <v>182.19700246774102</v>
      </c>
    </row>
    <row r="117" spans="1:10" s="19" customFormat="1">
      <c r="A117" s="85"/>
      <c r="B117" s="78">
        <v>0.6</v>
      </c>
      <c r="C117" s="78">
        <v>1</v>
      </c>
      <c r="D117" s="77">
        <v>2.5</v>
      </c>
      <c r="E117" s="77">
        <v>0.04</v>
      </c>
      <c r="F117" s="77">
        <v>1.42</v>
      </c>
      <c r="G117" s="80">
        <v>1.8099999999999901</v>
      </c>
      <c r="H117" s="77" t="s">
        <v>3948</v>
      </c>
      <c r="I117" s="77">
        <f t="shared" si="4"/>
        <v>1.42804663522482</v>
      </c>
      <c r="J117" s="77">
        <f t="shared" si="5"/>
        <v>207.94903827034432</v>
      </c>
    </row>
    <row r="118" spans="1:10" s="19" customFormat="1">
      <c r="A118" s="85"/>
      <c r="B118" s="78">
        <v>0.6</v>
      </c>
      <c r="C118" s="78">
        <v>1</v>
      </c>
      <c r="D118" s="77">
        <v>2.5</v>
      </c>
      <c r="E118" s="77">
        <v>0.04</v>
      </c>
      <c r="F118" s="77">
        <v>1.42</v>
      </c>
      <c r="G118" s="80">
        <v>1.8199999999999998</v>
      </c>
      <c r="H118" s="77" t="s">
        <v>3949</v>
      </c>
      <c r="I118" s="77">
        <f t="shared" si="4"/>
        <v>1.4277630066196501</v>
      </c>
      <c r="J118" s="77">
        <f t="shared" si="5"/>
        <v>215.65998539917803</v>
      </c>
    </row>
    <row r="119" spans="1:10" s="19" customFormat="1">
      <c r="A119" s="85"/>
      <c r="B119" s="78">
        <v>0.6</v>
      </c>
      <c r="C119" s="78">
        <v>1</v>
      </c>
      <c r="D119" s="77">
        <v>2.5</v>
      </c>
      <c r="E119" s="77">
        <v>0.04</v>
      </c>
      <c r="F119" s="77">
        <v>1.42</v>
      </c>
      <c r="G119" s="80">
        <v>1.8299999999999901</v>
      </c>
      <c r="H119" s="77" t="s">
        <v>3950</v>
      </c>
      <c r="I119" s="77">
        <f t="shared" si="4"/>
        <v>1.4274769421837299</v>
      </c>
      <c r="J119" s="77">
        <f t="shared" si="5"/>
        <v>224.00774348278497</v>
      </c>
    </row>
    <row r="120" spans="1:10" s="19" customFormat="1">
      <c r="A120" s="85"/>
      <c r="B120" s="78">
        <v>0.6</v>
      </c>
      <c r="C120" s="78">
        <v>1</v>
      </c>
      <c r="D120" s="77">
        <v>2.5</v>
      </c>
      <c r="E120" s="77">
        <v>0.04</v>
      </c>
      <c r="F120" s="77">
        <v>1.42</v>
      </c>
      <c r="G120" s="80">
        <v>1.8399999999999999</v>
      </c>
      <c r="H120" s="77" t="s">
        <v>3951</v>
      </c>
      <c r="I120" s="77">
        <f t="shared" si="4"/>
        <v>1.42718825723705</v>
      </c>
      <c r="J120" s="77">
        <f t="shared" si="5"/>
        <v>233.06973218774061</v>
      </c>
    </row>
    <row r="121" spans="1:10" s="19" customFormat="1">
      <c r="A121" s="85"/>
      <c r="B121" s="78">
        <v>0.6</v>
      </c>
      <c r="C121" s="78">
        <v>1</v>
      </c>
      <c r="D121" s="77">
        <v>2.5</v>
      </c>
      <c r="E121" s="77">
        <v>0.04</v>
      </c>
      <c r="F121" s="77">
        <v>1.42</v>
      </c>
      <c r="G121" s="80">
        <v>1.8499999999999899</v>
      </c>
      <c r="H121" s="77" t="s">
        <v>3952</v>
      </c>
      <c r="I121" s="77">
        <f t="shared" si="4"/>
        <v>1.4268966994872501</v>
      </c>
      <c r="J121" s="77">
        <f t="shared" si="5"/>
        <v>242.93498387088354</v>
      </c>
    </row>
    <row r="122" spans="1:10" s="19" customFormat="1">
      <c r="A122" s="85"/>
      <c r="B122" s="78">
        <v>0.6</v>
      </c>
      <c r="C122" s="78">
        <v>1</v>
      </c>
      <c r="D122" s="77">
        <v>2.5</v>
      </c>
      <c r="E122" s="77">
        <v>0.04</v>
      </c>
      <c r="F122" s="77">
        <v>1.42</v>
      </c>
      <c r="G122" s="80">
        <v>1.8599999999999999</v>
      </c>
      <c r="H122" s="77" t="s">
        <v>3953</v>
      </c>
      <c r="I122" s="77">
        <f t="shared" si="4"/>
        <v>1.4266019185240799</v>
      </c>
      <c r="J122" s="77">
        <f t="shared" si="5"/>
        <v>253.70420304579164</v>
      </c>
    </row>
    <row r="123" spans="1:10" s="19" customFormat="1">
      <c r="A123" s="85"/>
      <c r="B123" s="78">
        <v>0.6</v>
      </c>
      <c r="C123" s="78">
        <v>1</v>
      </c>
      <c r="D123" s="77">
        <v>2.5</v>
      </c>
      <c r="E123" s="77">
        <v>0.04</v>
      </c>
      <c r="F123" s="77">
        <v>1.42</v>
      </c>
      <c r="G123" s="80">
        <v>1.8699999999999899</v>
      </c>
      <c r="H123" s="77" t="s">
        <v>3954</v>
      </c>
      <c r="I123" s="77">
        <f t="shared" si="4"/>
        <v>1.4263034214522201</v>
      </c>
      <c r="J123" s="77">
        <f t="shared" si="5"/>
        <v>265.48719573033719</v>
      </c>
    </row>
    <row r="124" spans="1:10" s="19" customFormat="1">
      <c r="A124" s="85"/>
      <c r="B124" s="78">
        <v>0.6</v>
      </c>
      <c r="C124" s="78">
        <v>1</v>
      </c>
      <c r="D124" s="77">
        <v>2.5</v>
      </c>
      <c r="E124" s="77">
        <v>0.04</v>
      </c>
      <c r="F124" s="77">
        <v>1.42</v>
      </c>
      <c r="G124" s="80">
        <v>1.88</v>
      </c>
      <c r="H124" s="77" t="s">
        <v>3955</v>
      </c>
      <c r="I124" s="77">
        <f t="shared" si="4"/>
        <v>1.42600051110427</v>
      </c>
      <c r="J124" s="77">
        <f t="shared" si="5"/>
        <v>278.39440400054815</v>
      </c>
    </row>
    <row r="125" spans="1:10" s="19" customFormat="1">
      <c r="A125" s="85"/>
      <c r="B125" s="78">
        <v>0.6</v>
      </c>
      <c r="C125" s="78">
        <v>1</v>
      </c>
      <c r="D125" s="77">
        <v>2.5</v>
      </c>
      <c r="E125" s="77">
        <v>0.04</v>
      </c>
      <c r="F125" s="77">
        <v>1.42</v>
      </c>
      <c r="G125" s="80">
        <v>1.89</v>
      </c>
      <c r="H125" s="77" t="s">
        <v>3956</v>
      </c>
      <c r="I125" s="77">
        <f t="shared" si="4"/>
        <v>1.42569220887213</v>
      </c>
      <c r="J125" s="77">
        <f t="shared" si="5"/>
        <v>292.51646759880111</v>
      </c>
    </row>
    <row r="126" spans="1:10" s="19" customFormat="1">
      <c r="A126" s="85"/>
      <c r="B126" s="78">
        <v>0.6</v>
      </c>
      <c r="C126" s="78">
        <v>1</v>
      </c>
      <c r="D126" s="77">
        <v>2.5</v>
      </c>
      <c r="E126" s="77">
        <v>0.04</v>
      </c>
      <c r="F126" s="77">
        <v>1.42</v>
      </c>
      <c r="G126" s="80">
        <v>1.9</v>
      </c>
      <c r="H126" s="77" t="s">
        <v>3957</v>
      </c>
      <c r="I126" s="77">
        <f t="shared" si="4"/>
        <v>1.4253771839729801</v>
      </c>
      <c r="J126" s="77">
        <f t="shared" si="5"/>
        <v>307.88244822472404</v>
      </c>
    </row>
    <row r="127" spans="1:10" s="19" customFormat="1">
      <c r="A127" s="85"/>
      <c r="B127" s="78">
        <v>0.6</v>
      </c>
      <c r="C127" s="78">
        <v>1</v>
      </c>
      <c r="D127" s="77">
        <v>2.5</v>
      </c>
      <c r="E127" s="77">
        <v>0.04</v>
      </c>
      <c r="F127" s="77">
        <v>1.42</v>
      </c>
      <c r="G127" s="80">
        <v>1.8999999999999901</v>
      </c>
      <c r="H127" s="77" t="s">
        <v>3969</v>
      </c>
      <c r="I127" s="77">
        <f t="shared" si="4"/>
        <v>1.42537718397313</v>
      </c>
      <c r="J127" s="77">
        <f t="shared" si="5"/>
        <v>307.8824482312661</v>
      </c>
    </row>
    <row r="128" spans="1:10" s="19" customFormat="1">
      <c r="A128" s="85"/>
      <c r="B128" s="78">
        <v>0.6</v>
      </c>
      <c r="C128" s="78">
        <v>1</v>
      </c>
      <c r="D128" s="77">
        <v>2.5</v>
      </c>
      <c r="E128" s="77">
        <v>0.04</v>
      </c>
      <c r="F128" s="77">
        <v>1.42</v>
      </c>
      <c r="G128" s="80">
        <v>1.91</v>
      </c>
      <c r="H128" s="77" t="s">
        <v>3970</v>
      </c>
      <c r="I128" s="77">
        <f t="shared" si="4"/>
        <v>1.42505375813331</v>
      </c>
      <c r="J128" s="77">
        <f t="shared" si="5"/>
        <v>324.38862011978688</v>
      </c>
    </row>
    <row r="129" spans="1:10" s="19" customFormat="1">
      <c r="A129" s="85"/>
      <c r="B129" s="78">
        <v>0.6</v>
      </c>
      <c r="C129" s="78">
        <v>1</v>
      </c>
      <c r="D129" s="77">
        <v>2.5</v>
      </c>
      <c r="E129" s="77">
        <v>0.04</v>
      </c>
      <c r="F129" s="77">
        <v>1.42</v>
      </c>
      <c r="G129" s="80">
        <v>1.92</v>
      </c>
      <c r="H129" s="77" t="s">
        <v>3971</v>
      </c>
      <c r="I129" s="77">
        <f t="shared" si="4"/>
        <v>1.42472011967851</v>
      </c>
      <c r="J129" s="77">
        <f t="shared" si="5"/>
        <v>341.70973195780851</v>
      </c>
    </row>
    <row r="130" spans="1:10" s="19" customFormat="1">
      <c r="A130" s="85"/>
      <c r="B130" s="78">
        <v>0.6</v>
      </c>
      <c r="C130" s="78">
        <v>1</v>
      </c>
      <c r="D130" s="77">
        <v>2.5</v>
      </c>
      <c r="E130" s="77">
        <v>0.04</v>
      </c>
      <c r="F130" s="77">
        <v>1.42</v>
      </c>
      <c r="G130" s="80">
        <v>1.9299999999999899</v>
      </c>
      <c r="H130" s="77" t="s">
        <v>3972</v>
      </c>
      <c r="I130" s="77">
        <f t="shared" si="4"/>
        <v>1.42437485575944</v>
      </c>
      <c r="J130" s="77">
        <f t="shared" si="5"/>
        <v>359.25520152978959</v>
      </c>
    </row>
    <row r="131" spans="1:10" s="19" customFormat="1">
      <c r="A131" s="85"/>
      <c r="B131" s="78">
        <v>0.6</v>
      </c>
      <c r="C131" s="78">
        <v>1</v>
      </c>
      <c r="D131" s="77">
        <v>2.5</v>
      </c>
      <c r="E131" s="77">
        <v>0.04</v>
      </c>
      <c r="F131" s="77">
        <v>1.42</v>
      </c>
      <c r="G131" s="80">
        <v>1.93999999999999</v>
      </c>
      <c r="H131" s="77" t="s">
        <v>3973</v>
      </c>
      <c r="I131" s="77">
        <f t="shared" si="4"/>
        <v>1.42401761591495</v>
      </c>
      <c r="J131" s="77">
        <f t="shared" si="5"/>
        <v>376.26515249149452</v>
      </c>
    </row>
    <row r="132" spans="1:10" s="19" customFormat="1">
      <c r="A132" s="85"/>
      <c r="B132" s="78">
        <v>0.6</v>
      </c>
      <c r="C132" s="78">
        <v>1</v>
      </c>
      <c r="D132" s="77">
        <v>2.5</v>
      </c>
      <c r="E132" s="77">
        <v>0.04</v>
      </c>
      <c r="F132" s="77">
        <v>1.42</v>
      </c>
      <c r="G132" s="80">
        <v>1.95</v>
      </c>
      <c r="H132" s="77" t="s">
        <v>3974</v>
      </c>
      <c r="I132" s="77">
        <f t="shared" si="4"/>
        <v>1.42364935903565</v>
      </c>
      <c r="J132" s="77">
        <f t="shared" si="5"/>
        <v>392.04225281652958</v>
      </c>
    </row>
    <row r="133" spans="1:10" s="19" customFormat="1">
      <c r="A133" s="85"/>
      <c r="B133" s="78">
        <v>0.6</v>
      </c>
      <c r="C133" s="78">
        <v>1</v>
      </c>
      <c r="D133" s="77">
        <v>2.5</v>
      </c>
      <c r="E133" s="77">
        <v>0.04</v>
      </c>
      <c r="F133" s="77">
        <v>1.42</v>
      </c>
      <c r="G133" s="80">
        <v>1.96</v>
      </c>
      <c r="H133" s="77" t="s">
        <v>3975</v>
      </c>
      <c r="I133" s="77">
        <f t="shared" si="4"/>
        <v>1.4232719041755399</v>
      </c>
      <c r="J133" s="77">
        <f t="shared" si="5"/>
        <v>406.15003299174242</v>
      </c>
    </row>
    <row r="134" spans="1:10" s="19" customFormat="1">
      <c r="A134" s="85"/>
      <c r="B134" s="78">
        <v>0.6</v>
      </c>
      <c r="C134" s="78">
        <v>1</v>
      </c>
      <c r="D134" s="77">
        <v>2.5</v>
      </c>
      <c r="E134" s="77">
        <v>0.04</v>
      </c>
      <c r="F134" s="77">
        <v>1.42</v>
      </c>
      <c r="G134" s="80">
        <v>1.96999999999999</v>
      </c>
      <c r="H134" s="77" t="s">
        <v>3976</v>
      </c>
      <c r="I134" s="77">
        <f t="shared" si="4"/>
        <v>1.4228872139111199</v>
      </c>
      <c r="J134" s="77">
        <f t="shared" si="5"/>
        <v>418.44267585502161</v>
      </c>
    </row>
    <row r="135" spans="1:10" s="19" customFormat="1">
      <c r="A135" s="85"/>
      <c r="B135" s="78">
        <v>0.6</v>
      </c>
      <c r="C135" s="78">
        <v>1</v>
      </c>
      <c r="D135" s="77">
        <v>2.5</v>
      </c>
      <c r="E135" s="77">
        <v>0.04</v>
      </c>
      <c r="F135" s="77">
        <v>1.42</v>
      </c>
      <c r="G135" s="80">
        <v>1.97999999999999</v>
      </c>
      <c r="H135" s="77" t="s">
        <v>3977</v>
      </c>
      <c r="I135" s="77">
        <f t="shared" si="4"/>
        <v>1.42249693371363</v>
      </c>
      <c r="J135" s="77">
        <f t="shared" si="5"/>
        <v>428.97398379494393</v>
      </c>
    </row>
    <row r="136" spans="1:10" s="19" customFormat="1">
      <c r="A136" s="85"/>
      <c r="B136" s="78">
        <v>0.6</v>
      </c>
      <c r="C136" s="78">
        <v>1</v>
      </c>
      <c r="D136" s="77">
        <v>2.5</v>
      </c>
      <c r="E136" s="77">
        <v>0.04</v>
      </c>
      <c r="F136" s="77">
        <v>1.42</v>
      </c>
      <c r="G136" s="80">
        <v>1.99</v>
      </c>
      <c r="H136" s="77" t="s">
        <v>3978</v>
      </c>
      <c r="I136" s="77">
        <f t="shared" si="4"/>
        <v>1.42210227291372</v>
      </c>
      <c r="J136" s="77">
        <f t="shared" si="5"/>
        <v>437.89330292276287</v>
      </c>
    </row>
    <row r="137" spans="1:10" s="19" customFormat="1">
      <c r="A137" s="85"/>
      <c r="B137" s="83">
        <v>0.6</v>
      </c>
      <c r="C137" s="83">
        <v>1</v>
      </c>
      <c r="D137" s="81">
        <v>2.5</v>
      </c>
      <c r="E137" s="81">
        <v>0.04</v>
      </c>
      <c r="F137" s="81">
        <v>1.42</v>
      </c>
      <c r="G137" s="82">
        <v>2</v>
      </c>
      <c r="H137" s="81" t="s">
        <v>3979</v>
      </c>
      <c r="I137" s="81">
        <f t="shared" si="4"/>
        <v>1.4217040652162201</v>
      </c>
      <c r="J137" s="81">
        <f t="shared" si="5"/>
        <v>445.37753452359294</v>
      </c>
    </row>
    <row r="138" spans="1:10" s="19" customFormat="1">
      <c r="A138" s="85"/>
      <c r="B138" s="78">
        <v>0.6</v>
      </c>
      <c r="C138" s="78">
        <v>1</v>
      </c>
      <c r="D138" s="77">
        <v>2.5</v>
      </c>
      <c r="E138" s="77">
        <v>0.04</v>
      </c>
      <c r="F138" s="77">
        <v>1.42</v>
      </c>
      <c r="G138" s="80">
        <v>2</v>
      </c>
      <c r="H138" s="77" t="s">
        <v>3958</v>
      </c>
      <c r="I138" s="77">
        <f t="shared" si="4"/>
        <v>1.4237414170486999</v>
      </c>
      <c r="J138" s="77">
        <f t="shared" si="5"/>
        <v>315.85369234593139</v>
      </c>
    </row>
    <row r="139" spans="1:10" s="19" customFormat="1">
      <c r="A139" s="85"/>
      <c r="B139" s="78">
        <v>0.6</v>
      </c>
      <c r="C139" s="78">
        <v>1</v>
      </c>
      <c r="D139" s="77">
        <v>2.5</v>
      </c>
      <c r="E139" s="77">
        <v>0.04</v>
      </c>
      <c r="F139" s="77">
        <v>1.42</v>
      </c>
      <c r="G139" s="80">
        <v>2.0099999999999998</v>
      </c>
      <c r="H139" s="77" t="s">
        <v>3959</v>
      </c>
      <c r="I139" s="77">
        <f t="shared" si="4"/>
        <v>1.4234423174627799</v>
      </c>
      <c r="J139" s="77">
        <f t="shared" si="5"/>
        <v>304.07686469537072</v>
      </c>
    </row>
    <row r="140" spans="1:10" s="19" customFormat="1">
      <c r="A140" s="85"/>
      <c r="B140" s="78">
        <v>0.6</v>
      </c>
      <c r="C140" s="78">
        <v>1</v>
      </c>
      <c r="D140" s="77">
        <v>2.5</v>
      </c>
      <c r="E140" s="77">
        <v>0.04</v>
      </c>
      <c r="F140" s="77">
        <v>1.42</v>
      </c>
      <c r="G140" s="80">
        <v>2.0199999999999898</v>
      </c>
      <c r="H140" s="77" t="s">
        <v>3960</v>
      </c>
      <c r="I140" s="77">
        <f t="shared" si="4"/>
        <v>1.4231416653278901</v>
      </c>
      <c r="J140" s="77">
        <f t="shared" si="5"/>
        <v>293.30415461599608</v>
      </c>
    </row>
    <row r="141" spans="1:10" s="19" customFormat="1">
      <c r="A141" s="85"/>
      <c r="B141" s="78">
        <v>0.6</v>
      </c>
      <c r="C141" s="78">
        <v>1</v>
      </c>
      <c r="D141" s="77">
        <v>2.5</v>
      </c>
      <c r="E141" s="77">
        <v>0.04</v>
      </c>
      <c r="F141" s="77">
        <v>1.42</v>
      </c>
      <c r="G141" s="80">
        <v>2.0300000000000002</v>
      </c>
      <c r="H141" s="77" t="s">
        <v>3961</v>
      </c>
      <c r="I141" s="77">
        <f t="shared" si="4"/>
        <v>1.4228392898692099</v>
      </c>
      <c r="J141" s="77">
        <f t="shared" si="5"/>
        <v>283.41517855245434</v>
      </c>
    </row>
    <row r="142" spans="1:10" s="19" customFormat="1">
      <c r="A142" s="85"/>
      <c r="B142" s="78">
        <v>0.6</v>
      </c>
      <c r="C142" s="78">
        <v>1</v>
      </c>
      <c r="D142" s="77">
        <v>2.5</v>
      </c>
      <c r="E142" s="77">
        <v>0.04</v>
      </c>
      <c r="F142" s="77">
        <v>1.42</v>
      </c>
      <c r="G142" s="80">
        <v>2.04</v>
      </c>
      <c r="H142" s="77" t="s">
        <v>3962</v>
      </c>
      <c r="I142" s="77">
        <f t="shared" si="4"/>
        <v>1.42253509574392</v>
      </c>
      <c r="J142" s="77">
        <f t="shared" si="5"/>
        <v>274.30835092594799</v>
      </c>
    </row>
    <row r="143" spans="1:10" s="19" customFormat="1">
      <c r="A143" s="85"/>
      <c r="B143" s="78">
        <v>0.6</v>
      </c>
      <c r="C143" s="78">
        <v>1</v>
      </c>
      <c r="D143" s="77">
        <v>2.5</v>
      </c>
      <c r="E143" s="77">
        <v>0.04</v>
      </c>
      <c r="F143" s="77">
        <v>1.42</v>
      </c>
      <c r="G143" s="80">
        <v>2.0499999999999998</v>
      </c>
      <c r="H143" s="77" t="s">
        <v>3963</v>
      </c>
      <c r="I143" s="77">
        <f t="shared" si="4"/>
        <v>1.4222290355321201</v>
      </c>
      <c r="J143" s="77">
        <f t="shared" si="5"/>
        <v>265.89813339014921</v>
      </c>
    </row>
    <row r="144" spans="1:10" s="19" customFormat="1">
      <c r="A144" s="85"/>
      <c r="B144" s="78">
        <v>0.6</v>
      </c>
      <c r="C144" s="78">
        <v>1</v>
      </c>
      <c r="D144" s="77">
        <v>2.5</v>
      </c>
      <c r="E144" s="77">
        <v>0.04</v>
      </c>
      <c r="F144" s="77">
        <v>1.42</v>
      </c>
      <c r="G144" s="80">
        <v>2.0599999999999898</v>
      </c>
      <c r="H144" s="77" t="s">
        <v>3964</v>
      </c>
      <c r="I144" s="77">
        <f t="shared" si="4"/>
        <v>1.4219210921126</v>
      </c>
      <c r="J144" s="77">
        <f t="shared" si="5"/>
        <v>258.11222345040017</v>
      </c>
    </row>
    <row r="145" spans="1:10" s="19" customFormat="1">
      <c r="A145" s="85"/>
      <c r="B145" s="78">
        <v>0.6</v>
      </c>
      <c r="C145" s="78">
        <v>1</v>
      </c>
      <c r="D145" s="77">
        <v>2.5</v>
      </c>
      <c r="E145" s="77">
        <v>0.04</v>
      </c>
      <c r="F145" s="77">
        <v>1.42</v>
      </c>
      <c r="G145" s="80">
        <v>2.0700000000000003</v>
      </c>
      <c r="H145" s="77" t="s">
        <v>3965</v>
      </c>
      <c r="I145" s="77">
        <f t="shared" si="4"/>
        <v>1.42161126734758</v>
      </c>
      <c r="J145" s="77">
        <f t="shared" si="5"/>
        <v>250.88908116302261</v>
      </c>
    </row>
    <row r="146" spans="1:10" s="19" customFormat="1">
      <c r="A146" s="85"/>
      <c r="B146" s="78">
        <v>0.6</v>
      </c>
      <c r="C146" s="78">
        <v>1</v>
      </c>
      <c r="D146" s="77">
        <v>2.5</v>
      </c>
      <c r="E146" s="77">
        <v>0.04</v>
      </c>
      <c r="F146" s="77">
        <v>1.42</v>
      </c>
      <c r="G146" s="80">
        <v>2.08</v>
      </c>
      <c r="H146" s="77" t="s">
        <v>3966</v>
      </c>
      <c r="I146" s="77">
        <f t="shared" si="4"/>
        <v>1.42129957476931</v>
      </c>
      <c r="J146" s="77">
        <f t="shared" si="5"/>
        <v>244.17588478495119</v>
      </c>
    </row>
    <row r="147" spans="1:10" s="19" customFormat="1">
      <c r="A147" s="85"/>
      <c r="B147" s="78">
        <v>0.6</v>
      </c>
      <c r="C147" s="78">
        <v>1</v>
      </c>
      <c r="D147" s="77">
        <v>2.5</v>
      </c>
      <c r="E147" s="77">
        <v>0.04</v>
      </c>
      <c r="F147" s="77">
        <v>1.42</v>
      </c>
      <c r="G147" s="80">
        <v>2.09</v>
      </c>
      <c r="H147" s="77" t="s">
        <v>3967</v>
      </c>
      <c r="I147" s="77">
        <f t="shared" si="4"/>
        <v>1.4209860348155099</v>
      </c>
      <c r="J147" s="77">
        <f t="shared" si="5"/>
        <v>237.92688932712861</v>
      </c>
    </row>
    <row r="148" spans="1:10" s="19" customFormat="1">
      <c r="A148" s="85"/>
      <c r="B148" s="78">
        <v>0.6</v>
      </c>
      <c r="C148" s="78">
        <v>1</v>
      </c>
      <c r="D148" s="77">
        <v>2.5</v>
      </c>
      <c r="E148" s="77">
        <v>0.04</v>
      </c>
      <c r="F148" s="77">
        <v>1.42</v>
      </c>
      <c r="G148" s="80">
        <v>2.0999999999999996</v>
      </c>
      <c r="H148" s="77" t="s">
        <v>3968</v>
      </c>
      <c r="I148" s="77">
        <f t="shared" si="4"/>
        <v>1.4206706717033599</v>
      </c>
      <c r="J148" s="77">
        <f t="shared" si="5"/>
        <v>232.10212606003117</v>
      </c>
    </row>
    <row r="149" spans="1:10" s="22" customFormat="1">
      <c r="A149" s="75"/>
      <c r="B149" s="73">
        <v>0.6</v>
      </c>
      <c r="C149" s="73">
        <v>1</v>
      </c>
      <c r="D149" s="75">
        <v>2.5</v>
      </c>
      <c r="E149" s="75">
        <v>0.05</v>
      </c>
      <c r="F149" s="75">
        <v>1.42</v>
      </c>
      <c r="G149" s="76">
        <v>1</v>
      </c>
      <c r="H149" s="75" t="s">
        <v>3631</v>
      </c>
      <c r="I149" s="75">
        <f t="shared" ref="I149:I159" si="6">IMREAL(H149)</f>
        <v>1.44647980866324</v>
      </c>
      <c r="J149" s="75">
        <f t="shared" ref="J149:J159" si="7">-8.686*2*3.1416*IMAGINARY(H149)*10000/G149</f>
        <v>12.902704893474935</v>
      </c>
    </row>
    <row r="150" spans="1:10">
      <c r="A150" s="85"/>
      <c r="B150" s="78">
        <v>0.6</v>
      </c>
      <c r="C150" s="78">
        <v>1</v>
      </c>
      <c r="D150" s="77">
        <v>2.5</v>
      </c>
      <c r="E150" s="77">
        <v>0.05</v>
      </c>
      <c r="F150" s="77">
        <v>1.42</v>
      </c>
      <c r="G150" s="80">
        <v>1.00999999999999</v>
      </c>
      <c r="H150" s="85" t="s">
        <v>3632</v>
      </c>
      <c r="I150" s="77">
        <f t="shared" si="6"/>
        <v>1.4462734541136699</v>
      </c>
      <c r="J150" s="77">
        <f t="shared" si="7"/>
        <v>12.83470244173413</v>
      </c>
    </row>
    <row r="151" spans="1:10">
      <c r="A151" s="85"/>
      <c r="B151" s="78">
        <v>0.6</v>
      </c>
      <c r="C151" s="78">
        <v>1</v>
      </c>
      <c r="D151" s="77">
        <v>2.5</v>
      </c>
      <c r="E151" s="77">
        <v>0.05</v>
      </c>
      <c r="F151" s="77">
        <v>1.42</v>
      </c>
      <c r="G151" s="80">
        <v>1.02</v>
      </c>
      <c r="H151" s="85" t="s">
        <v>3633</v>
      </c>
      <c r="I151" s="77">
        <f t="shared" si="6"/>
        <v>1.44606753606378</v>
      </c>
      <c r="J151" s="77">
        <f t="shared" si="7"/>
        <v>13.464570930289337</v>
      </c>
    </row>
    <row r="152" spans="1:10">
      <c r="A152" s="85"/>
      <c r="B152" s="78">
        <v>0.6</v>
      </c>
      <c r="C152" s="78">
        <v>1</v>
      </c>
      <c r="D152" s="77">
        <v>2.5</v>
      </c>
      <c r="E152" s="77">
        <v>0.05</v>
      </c>
      <c r="F152" s="77">
        <v>1.42</v>
      </c>
      <c r="G152" s="80">
        <v>1.02999999999999</v>
      </c>
      <c r="H152" s="85" t="s">
        <v>3634</v>
      </c>
      <c r="I152" s="77">
        <f t="shared" si="6"/>
        <v>1.4458619933054699</v>
      </c>
      <c r="J152" s="77">
        <f t="shared" si="7"/>
        <v>14.657775504709448</v>
      </c>
    </row>
    <row r="153" spans="1:10">
      <c r="A153" s="85"/>
      <c r="B153" s="78">
        <v>0.6</v>
      </c>
      <c r="C153" s="78">
        <v>1</v>
      </c>
      <c r="D153" s="77">
        <v>2.5</v>
      </c>
      <c r="E153" s="77">
        <v>0.05</v>
      </c>
      <c r="F153" s="77">
        <v>1.42</v>
      </c>
      <c r="G153" s="80">
        <v>1.04</v>
      </c>
      <c r="H153" s="85" t="s">
        <v>3635</v>
      </c>
      <c r="I153" s="77">
        <f t="shared" si="6"/>
        <v>1.4456567923313</v>
      </c>
      <c r="J153" s="77">
        <f t="shared" si="7"/>
        <v>16.415785710392431</v>
      </c>
    </row>
    <row r="154" spans="1:10" ht="15.75" thickBot="1">
      <c r="A154" s="85"/>
      <c r="B154" s="78">
        <v>0.6</v>
      </c>
      <c r="C154" s="78">
        <v>1</v>
      </c>
      <c r="D154" s="77">
        <v>2.5</v>
      </c>
      <c r="E154" s="77">
        <v>0.05</v>
      </c>
      <c r="F154" s="77">
        <v>1.42</v>
      </c>
      <c r="G154" s="80">
        <v>1.0499999999999998</v>
      </c>
      <c r="H154" s="85" t="s">
        <v>3636</v>
      </c>
      <c r="I154" s="77">
        <f t="shared" si="6"/>
        <v>1.44545203493215</v>
      </c>
      <c r="J154" s="77">
        <f t="shared" si="7"/>
        <v>18.820217902111814</v>
      </c>
    </row>
    <row r="155" spans="1:10" s="24" customFormat="1" ht="15.75" thickBot="1">
      <c r="B155" s="99">
        <v>0.6</v>
      </c>
      <c r="C155" s="99">
        <v>1</v>
      </c>
      <c r="D155" s="24">
        <v>2.5</v>
      </c>
      <c r="E155" s="24">
        <v>0.05</v>
      </c>
      <c r="F155" s="77">
        <v>1.42</v>
      </c>
      <c r="G155" s="100">
        <v>1.06</v>
      </c>
      <c r="H155" s="24" t="s">
        <v>4372</v>
      </c>
      <c r="I155" s="92">
        <f t="shared" si="6"/>
        <v>1.44524808262897</v>
      </c>
      <c r="J155" s="79">
        <f t="shared" si="7"/>
        <v>21.982401599097024</v>
      </c>
    </row>
    <row r="156" spans="1:10" s="24" customFormat="1" ht="15.75" thickBot="1">
      <c r="B156" s="99">
        <v>0.6</v>
      </c>
      <c r="C156" s="99">
        <v>1</v>
      </c>
      <c r="D156" s="24">
        <v>2.5</v>
      </c>
      <c r="E156" s="24">
        <v>0.05</v>
      </c>
      <c r="F156" s="77">
        <v>1.42</v>
      </c>
      <c r="G156" s="100">
        <v>1.0699999999999998</v>
      </c>
      <c r="H156" s="24" t="s">
        <v>4373</v>
      </c>
      <c r="I156" s="92">
        <f t="shared" si="6"/>
        <v>1.44504570392219</v>
      </c>
      <c r="J156" s="79">
        <f t="shared" si="7"/>
        <v>25.926424893947956</v>
      </c>
    </row>
    <row r="157" spans="1:10" s="24" customFormat="1" ht="15.75" thickBot="1">
      <c r="B157" s="99">
        <v>0.6</v>
      </c>
      <c r="C157" s="99">
        <v>1</v>
      </c>
      <c r="D157" s="24">
        <v>2.5</v>
      </c>
      <c r="E157" s="24">
        <v>0.05</v>
      </c>
      <c r="F157" s="77">
        <v>1.42</v>
      </c>
      <c r="G157" s="100">
        <v>1.08</v>
      </c>
      <c r="H157" s="24" t="s">
        <v>4374</v>
      </c>
      <c r="I157" s="92">
        <f t="shared" si="6"/>
        <v>1.44484599440309</v>
      </c>
      <c r="J157" s="79">
        <f t="shared" si="7"/>
        <v>30.339010665560075</v>
      </c>
    </row>
    <row r="158" spans="1:10" s="24" customFormat="1" ht="15.75" thickBot="1">
      <c r="B158" s="99">
        <v>0.6</v>
      </c>
      <c r="C158" s="99">
        <v>1</v>
      </c>
      <c r="D158" s="24">
        <v>2.5</v>
      </c>
      <c r="E158" s="24">
        <v>0.05</v>
      </c>
      <c r="F158" s="77">
        <v>1.42</v>
      </c>
      <c r="G158" s="100">
        <v>1.0899999999999999</v>
      </c>
      <c r="H158" s="24" t="s">
        <v>4375</v>
      </c>
      <c r="I158" s="92">
        <f t="shared" si="6"/>
        <v>1.4446496137676601</v>
      </c>
      <c r="J158" s="79">
        <f t="shared" si="7"/>
        <v>34.41491708363472</v>
      </c>
    </row>
    <row r="159" spans="1:10" s="24" customFormat="1" ht="15.75" thickBot="1">
      <c r="B159" s="99">
        <v>0.6</v>
      </c>
      <c r="C159" s="99">
        <v>1</v>
      </c>
      <c r="D159" s="24">
        <v>2.5</v>
      </c>
      <c r="E159" s="24">
        <v>0.05</v>
      </c>
      <c r="F159" s="77">
        <v>1.42</v>
      </c>
      <c r="G159" s="100">
        <v>1.1000000000000001</v>
      </c>
      <c r="H159" s="24" t="s">
        <v>4376</v>
      </c>
      <c r="I159" s="92">
        <f t="shared" si="6"/>
        <v>1.4444559641472601</v>
      </c>
      <c r="J159" s="79">
        <f t="shared" si="7"/>
        <v>37.171340367820783</v>
      </c>
    </row>
    <row r="160" spans="1:10">
      <c r="A160" s="85"/>
      <c r="B160" s="78">
        <v>0.6</v>
      </c>
      <c r="C160" s="78">
        <v>1</v>
      </c>
      <c r="D160" s="77">
        <v>2.5</v>
      </c>
      <c r="E160" s="77">
        <v>0.05</v>
      </c>
      <c r="F160" s="77">
        <v>1.42</v>
      </c>
      <c r="G160" s="80">
        <v>1.1899999999999902</v>
      </c>
      <c r="H160" s="85" t="s">
        <v>3619</v>
      </c>
      <c r="I160" s="77">
        <f t="shared" si="4"/>
        <v>1.4426576224582499</v>
      </c>
      <c r="J160" s="77">
        <f t="shared" si="5"/>
        <v>33.317282962957442</v>
      </c>
    </row>
    <row r="161" spans="1:10">
      <c r="A161" s="85"/>
      <c r="B161" s="78">
        <v>0.6</v>
      </c>
      <c r="C161" s="78">
        <v>1</v>
      </c>
      <c r="D161" s="77">
        <v>2.5</v>
      </c>
      <c r="E161" s="77">
        <v>0.05</v>
      </c>
      <c r="F161" s="77">
        <v>1.42</v>
      </c>
      <c r="G161" s="80">
        <v>1.19999999999999</v>
      </c>
      <c r="H161" s="85" t="s">
        <v>3620</v>
      </c>
      <c r="I161" s="77">
        <f t="shared" si="4"/>
        <v>1.4424532503826699</v>
      </c>
      <c r="J161" s="77">
        <f t="shared" si="5"/>
        <v>33.627482366250256</v>
      </c>
    </row>
    <row r="162" spans="1:10">
      <c r="A162" s="85"/>
      <c r="B162" s="78">
        <v>0.6</v>
      </c>
      <c r="C162" s="78">
        <v>1</v>
      </c>
      <c r="D162" s="77">
        <v>2.5</v>
      </c>
      <c r="E162" s="77">
        <v>0.05</v>
      </c>
      <c r="F162" s="77">
        <v>1.42</v>
      </c>
      <c r="G162" s="80">
        <v>1.20999999999999</v>
      </c>
      <c r="H162" s="85" t="s">
        <v>3621</v>
      </c>
      <c r="I162" s="77">
        <f t="shared" si="4"/>
        <v>1.44224841037968</v>
      </c>
      <c r="J162" s="77">
        <f t="shared" si="5"/>
        <v>34.042975754146944</v>
      </c>
    </row>
    <row r="163" spans="1:10">
      <c r="A163" s="85"/>
      <c r="B163" s="78">
        <v>0.6</v>
      </c>
      <c r="C163" s="78">
        <v>1</v>
      </c>
      <c r="D163" s="77">
        <v>2.5</v>
      </c>
      <c r="E163" s="77">
        <v>0.05</v>
      </c>
      <c r="F163" s="77">
        <v>1.42</v>
      </c>
      <c r="G163" s="80">
        <v>1.21999999999999</v>
      </c>
      <c r="H163" s="85" t="s">
        <v>3622</v>
      </c>
      <c r="I163" s="77">
        <f t="shared" si="4"/>
        <v>1.44204307937538</v>
      </c>
      <c r="J163" s="77">
        <f t="shared" si="5"/>
        <v>34.53899161099941</v>
      </c>
    </row>
    <row r="164" spans="1:10">
      <c r="A164" s="85"/>
      <c r="B164" s="78">
        <v>0.6</v>
      </c>
      <c r="C164" s="78">
        <v>1</v>
      </c>
      <c r="D164" s="77">
        <v>2.5</v>
      </c>
      <c r="E164" s="77">
        <v>0.05</v>
      </c>
      <c r="F164" s="77">
        <v>1.42</v>
      </c>
      <c r="G164" s="80">
        <v>1.22999999999999</v>
      </c>
      <c r="H164" s="85" t="s">
        <v>3623</v>
      </c>
      <c r="I164" s="77">
        <f t="shared" si="4"/>
        <v>1.44183722532944</v>
      </c>
      <c r="J164" s="77">
        <f t="shared" si="5"/>
        <v>35.098237008311649</v>
      </c>
    </row>
    <row r="165" spans="1:10">
      <c r="A165" s="85"/>
      <c r="B165" s="78">
        <v>0.6</v>
      </c>
      <c r="C165" s="78">
        <v>1</v>
      </c>
      <c r="D165" s="77">
        <v>2.5</v>
      </c>
      <c r="E165" s="77">
        <v>0.05</v>
      </c>
      <c r="F165" s="77">
        <v>1.42</v>
      </c>
      <c r="G165" s="80">
        <v>1.23999999999999</v>
      </c>
      <c r="H165" s="85" t="s">
        <v>3624</v>
      </c>
      <c r="I165" s="77">
        <f t="shared" si="4"/>
        <v>1.4416308130873301</v>
      </c>
      <c r="J165" s="77">
        <f t="shared" si="5"/>
        <v>35.710371498547531</v>
      </c>
    </row>
    <row r="166" spans="1:10">
      <c r="A166" s="85"/>
      <c r="B166" s="78">
        <v>0.6</v>
      </c>
      <c r="C166" s="78">
        <v>1</v>
      </c>
      <c r="D166" s="77">
        <v>2.5</v>
      </c>
      <c r="E166" s="77">
        <v>0.05</v>
      </c>
      <c r="F166" s="77">
        <v>1.42</v>
      </c>
      <c r="G166" s="80">
        <v>1.24999999999999</v>
      </c>
      <c r="H166" s="85" t="s">
        <v>3625</v>
      </c>
      <c r="I166" s="77">
        <f t="shared" si="4"/>
        <v>1.4414238122776399</v>
      </c>
      <c r="J166" s="77">
        <f t="shared" si="5"/>
        <v>36.371509079163722</v>
      </c>
    </row>
    <row r="167" spans="1:10">
      <c r="A167" s="85"/>
      <c r="B167" s="78">
        <v>0.6</v>
      </c>
      <c r="C167" s="78">
        <v>1</v>
      </c>
      <c r="D167" s="77">
        <v>2.5</v>
      </c>
      <c r="E167" s="77">
        <v>0.05</v>
      </c>
      <c r="F167" s="77">
        <v>1.42</v>
      </c>
      <c r="G167" s="80">
        <v>1.25999999999999</v>
      </c>
      <c r="H167" s="85" t="s">
        <v>3626</v>
      </c>
      <c r="I167" s="77">
        <f t="shared" si="4"/>
        <v>1.4412162099441399</v>
      </c>
      <c r="J167" s="77">
        <f t="shared" si="5"/>
        <v>37.08130418123153</v>
      </c>
    </row>
    <row r="168" spans="1:10">
      <c r="A168" s="85"/>
      <c r="B168" s="78">
        <v>0.6</v>
      </c>
      <c r="C168" s="78">
        <v>1</v>
      </c>
      <c r="D168" s="77">
        <v>2.5</v>
      </c>
      <c r="E168" s="77">
        <v>0.05</v>
      </c>
      <c r="F168" s="77">
        <v>1.42</v>
      </c>
      <c r="G168" s="80">
        <v>1.27</v>
      </c>
      <c r="H168" s="85" t="s">
        <v>3627</v>
      </c>
      <c r="I168" s="77">
        <f t="shared" si="4"/>
        <v>1.4463902989440001</v>
      </c>
      <c r="J168" s="77">
        <f t="shared" si="5"/>
        <v>375.69482550017784</v>
      </c>
    </row>
    <row r="169" spans="1:10">
      <c r="A169" s="85"/>
      <c r="B169" s="78">
        <v>0.6</v>
      </c>
      <c r="C169" s="78">
        <v>1</v>
      </c>
      <c r="D169" s="77">
        <v>2.5</v>
      </c>
      <c r="E169" s="77">
        <v>0.05</v>
      </c>
      <c r="F169" s="77">
        <v>1.42</v>
      </c>
      <c r="G169" s="80">
        <v>1.27999999999999</v>
      </c>
      <c r="H169" s="85" t="s">
        <v>3628</v>
      </c>
      <c r="I169" s="77">
        <f t="shared" si="4"/>
        <v>1.4407992533725</v>
      </c>
      <c r="J169" s="77">
        <f t="shared" si="5"/>
        <v>38.592664920227108</v>
      </c>
    </row>
    <row r="170" spans="1:10">
      <c r="A170" s="85"/>
      <c r="B170" s="78">
        <v>0.6</v>
      </c>
      <c r="C170" s="78">
        <v>1</v>
      </c>
      <c r="D170" s="77">
        <v>2.5</v>
      </c>
      <c r="E170" s="77">
        <v>0.05</v>
      </c>
      <c r="F170" s="77">
        <v>1.42</v>
      </c>
      <c r="G170" s="80">
        <v>1.29</v>
      </c>
      <c r="H170" s="85" t="s">
        <v>3629</v>
      </c>
      <c r="I170" s="77">
        <f t="shared" si="4"/>
        <v>1.44058984201316</v>
      </c>
      <c r="J170" s="77">
        <f t="shared" si="5"/>
        <v>39.319945131493135</v>
      </c>
    </row>
    <row r="171" spans="1:10">
      <c r="A171" s="85"/>
      <c r="B171" s="78">
        <v>0.6</v>
      </c>
      <c r="C171" s="78">
        <v>1</v>
      </c>
      <c r="D171" s="77">
        <v>2.5</v>
      </c>
      <c r="E171" s="77">
        <v>0.05</v>
      </c>
      <c r="F171" s="77">
        <v>1.42</v>
      </c>
      <c r="G171" s="80">
        <v>1.2999999999999901</v>
      </c>
      <c r="H171" s="85" t="s">
        <v>3630</v>
      </c>
      <c r="I171" s="77">
        <f t="shared" si="4"/>
        <v>1.44037965073685</v>
      </c>
      <c r="J171" s="77">
        <f t="shared" si="5"/>
        <v>40.002265466401866</v>
      </c>
    </row>
    <row r="172" spans="1:10">
      <c r="A172" s="85"/>
      <c r="B172" s="78">
        <v>0.6</v>
      </c>
      <c r="C172" s="78">
        <v>1</v>
      </c>
      <c r="D172" s="77">
        <v>2.5</v>
      </c>
      <c r="E172" s="77">
        <v>0.05</v>
      </c>
      <c r="F172" s="77">
        <v>1.42</v>
      </c>
      <c r="G172" s="80">
        <v>1.91</v>
      </c>
      <c r="H172" s="85" t="s">
        <v>3639</v>
      </c>
      <c r="I172" s="77">
        <f t="shared" si="4"/>
        <v>1.43683497157081</v>
      </c>
      <c r="J172" s="77">
        <f t="shared" si="5"/>
        <v>243.50056626477198</v>
      </c>
    </row>
    <row r="173" spans="1:10">
      <c r="A173" s="85"/>
      <c r="B173" s="78">
        <v>0.6</v>
      </c>
      <c r="C173" s="78">
        <v>1</v>
      </c>
      <c r="D173" s="77">
        <v>2.5</v>
      </c>
      <c r="E173" s="77">
        <v>0.05</v>
      </c>
      <c r="F173" s="77">
        <v>1.42</v>
      </c>
      <c r="G173" s="80">
        <v>1.92</v>
      </c>
      <c r="H173" s="85" t="s">
        <v>3640</v>
      </c>
      <c r="I173" s="77">
        <f t="shared" si="4"/>
        <v>1.4366312194419</v>
      </c>
      <c r="J173" s="77">
        <f t="shared" si="5"/>
        <v>242.69693180870803</v>
      </c>
    </row>
    <row r="174" spans="1:10">
      <c r="A174" s="85"/>
      <c r="B174" s="78">
        <v>0.6</v>
      </c>
      <c r="C174" s="78">
        <v>1</v>
      </c>
      <c r="D174" s="77">
        <v>2.5</v>
      </c>
      <c r="E174" s="77">
        <v>0.05</v>
      </c>
      <c r="F174" s="77">
        <v>1.42</v>
      </c>
      <c r="G174" s="80">
        <v>1.9299999999999899</v>
      </c>
      <c r="H174" s="85" t="s">
        <v>3641</v>
      </c>
      <c r="I174" s="77">
        <f t="shared" si="4"/>
        <v>1.43642541970909</v>
      </c>
      <c r="J174" s="77">
        <f t="shared" si="5"/>
        <v>241.73734541098298</v>
      </c>
    </row>
    <row r="175" spans="1:10">
      <c r="A175" s="85"/>
      <c r="B175" s="78">
        <v>0.6</v>
      </c>
      <c r="C175" s="78">
        <v>1</v>
      </c>
      <c r="D175" s="77">
        <v>2.5</v>
      </c>
      <c r="E175" s="77">
        <v>0.05</v>
      </c>
      <c r="F175" s="77">
        <v>1.42</v>
      </c>
      <c r="G175" s="80">
        <v>1.9400000000000002</v>
      </c>
      <c r="H175" s="85" t="s">
        <v>3642</v>
      </c>
      <c r="I175" s="77">
        <f t="shared" si="4"/>
        <v>1.43621765310157</v>
      </c>
      <c r="J175" s="77">
        <f t="shared" si="5"/>
        <v>240.64094103174986</v>
      </c>
    </row>
    <row r="176" spans="1:10">
      <c r="A176" s="85"/>
      <c r="B176" s="78">
        <v>0.6</v>
      </c>
      <c r="C176" s="78">
        <v>1</v>
      </c>
      <c r="D176" s="77">
        <v>2.5</v>
      </c>
      <c r="E176" s="77">
        <v>0.05</v>
      </c>
      <c r="F176" s="77">
        <v>1.42</v>
      </c>
      <c r="G176" s="80">
        <v>1.95</v>
      </c>
      <c r="H176" s="85" t="s">
        <v>3643</v>
      </c>
      <c r="I176" s="77">
        <f t="shared" ref="I176:I264" si="8">IMREAL(H176)</f>
        <v>1.4234460188862099</v>
      </c>
      <c r="J176" s="77">
        <f t="shared" ref="J176:J264" si="9">-8.686*2*3.1416*IMAGINARY(H176)*10000/G176</f>
        <v>241.7810480494968</v>
      </c>
    </row>
    <row r="177" spans="1:10">
      <c r="A177" s="85"/>
      <c r="B177" s="78">
        <v>0.6</v>
      </c>
      <c r="C177" s="78">
        <v>1</v>
      </c>
      <c r="D177" s="77">
        <v>2.5</v>
      </c>
      <c r="E177" s="77">
        <v>0.05</v>
      </c>
      <c r="F177" s="77">
        <v>1.42</v>
      </c>
      <c r="G177" s="80">
        <v>1.96</v>
      </c>
      <c r="H177" s="85" t="s">
        <v>3644</v>
      </c>
      <c r="I177" s="77">
        <f t="shared" si="8"/>
        <v>1.4230832235208499</v>
      </c>
      <c r="J177" s="77">
        <f t="shared" si="9"/>
        <v>250.91853940876555</v>
      </c>
    </row>
    <row r="178" spans="1:10">
      <c r="A178" s="85"/>
      <c r="B178" s="78">
        <v>0.6</v>
      </c>
      <c r="C178" s="78">
        <v>1</v>
      </c>
      <c r="D178" s="77">
        <v>2.5</v>
      </c>
      <c r="E178" s="77">
        <v>0.05</v>
      </c>
      <c r="F178" s="77">
        <v>1.42</v>
      </c>
      <c r="G178" s="80">
        <v>1.96999999999999</v>
      </c>
      <c r="H178" s="85" t="s">
        <v>3645</v>
      </c>
      <c r="I178" s="77">
        <f t="shared" si="8"/>
        <v>1.4227140318912399</v>
      </c>
      <c r="J178" s="77">
        <f t="shared" si="9"/>
        <v>259.69628427830668</v>
      </c>
    </row>
    <row r="179" spans="1:10">
      <c r="A179" s="85"/>
      <c r="B179" s="78">
        <v>0.6</v>
      </c>
      <c r="C179" s="78">
        <v>1</v>
      </c>
      <c r="D179" s="77">
        <v>2.5</v>
      </c>
      <c r="E179" s="77">
        <v>0.05</v>
      </c>
      <c r="F179" s="77">
        <v>1.42</v>
      </c>
      <c r="G179" s="80">
        <v>1.97999999999999</v>
      </c>
      <c r="H179" s="85" t="s">
        <v>3646</v>
      </c>
      <c r="I179" s="77">
        <f t="shared" si="8"/>
        <v>1.42233868310393</v>
      </c>
      <c r="J179" s="77">
        <f t="shared" si="9"/>
        <v>267.99545765562038</v>
      </c>
    </row>
    <row r="180" spans="1:10">
      <c r="A180" s="85"/>
      <c r="B180" s="83">
        <v>0.6</v>
      </c>
      <c r="C180" s="83">
        <v>1</v>
      </c>
      <c r="D180" s="81">
        <v>2.5</v>
      </c>
      <c r="E180" s="81">
        <v>0.05</v>
      </c>
      <c r="F180" s="81">
        <v>1.42</v>
      </c>
      <c r="G180" s="82">
        <v>1.9899999999999898</v>
      </c>
      <c r="H180" s="81" t="s">
        <v>3647</v>
      </c>
      <c r="I180" s="81">
        <f t="shared" si="8"/>
        <v>1.4219575118978101</v>
      </c>
      <c r="J180" s="81">
        <f t="shared" si="9"/>
        <v>275.72142014707748</v>
      </c>
    </row>
    <row r="181" spans="1:10">
      <c r="A181" s="85"/>
      <c r="B181" s="78">
        <v>0.6</v>
      </c>
      <c r="C181" s="78">
        <v>1</v>
      </c>
      <c r="D181" s="77">
        <v>2.5</v>
      </c>
      <c r="E181" s="77">
        <v>0.05</v>
      </c>
      <c r="F181" s="77">
        <v>1.42</v>
      </c>
      <c r="G181" s="80">
        <v>2</v>
      </c>
      <c r="H181" s="85" t="s">
        <v>3638</v>
      </c>
      <c r="I181" s="77">
        <f t="shared" si="8"/>
        <v>1.4241131079481599</v>
      </c>
      <c r="J181" s="77">
        <f t="shared" si="9"/>
        <v>262.40098521537192</v>
      </c>
    </row>
    <row r="182" spans="1:10">
      <c r="A182" s="85"/>
      <c r="B182" s="78">
        <v>0.6</v>
      </c>
      <c r="C182" s="78">
        <v>1</v>
      </c>
      <c r="D182" s="77">
        <v>2.5</v>
      </c>
      <c r="E182" s="77">
        <v>0.05</v>
      </c>
      <c r="F182" s="77">
        <v>1.42</v>
      </c>
      <c r="G182" s="80">
        <v>2.0099999999999998</v>
      </c>
      <c r="H182" s="85" t="s">
        <v>3637</v>
      </c>
      <c r="I182" s="77">
        <f t="shared" si="8"/>
        <v>1.4237807072411</v>
      </c>
      <c r="J182" s="77">
        <f t="shared" si="9"/>
        <v>250.63582456324662</v>
      </c>
    </row>
    <row r="183" spans="1:10">
      <c r="A183" s="85"/>
      <c r="B183" s="78">
        <v>0.6</v>
      </c>
      <c r="C183" s="78">
        <v>1</v>
      </c>
      <c r="D183" s="77">
        <v>2.5</v>
      </c>
      <c r="E183" s="77">
        <v>0.05</v>
      </c>
      <c r="F183" s="77">
        <v>1.42</v>
      </c>
      <c r="G183" s="80">
        <v>2.0199999999999898</v>
      </c>
      <c r="H183" s="85" t="s">
        <v>3648</v>
      </c>
      <c r="I183" s="77">
        <f t="shared" si="8"/>
        <v>1.43448291515148</v>
      </c>
      <c r="J183" s="77">
        <f t="shared" si="9"/>
        <v>230.14794630296365</v>
      </c>
    </row>
    <row r="184" spans="1:10">
      <c r="A184" s="85"/>
      <c r="B184" s="78">
        <v>0.6</v>
      </c>
      <c r="C184" s="78">
        <v>1</v>
      </c>
      <c r="D184" s="77">
        <v>2.5</v>
      </c>
      <c r="E184" s="77">
        <v>0.05</v>
      </c>
      <c r="F184" s="77">
        <v>1.42</v>
      </c>
      <c r="G184" s="80">
        <v>2.02999999999999</v>
      </c>
      <c r="H184" s="85" t="s">
        <v>3649</v>
      </c>
      <c r="I184" s="77">
        <f t="shared" si="8"/>
        <v>1.43425588160078</v>
      </c>
      <c r="J184" s="77">
        <f t="shared" si="9"/>
        <v>228.94708657523643</v>
      </c>
    </row>
    <row r="185" spans="1:10">
      <c r="A185" s="85"/>
      <c r="B185" s="78">
        <v>0.6</v>
      </c>
      <c r="C185" s="78">
        <v>1</v>
      </c>
      <c r="D185" s="77">
        <v>2.5</v>
      </c>
      <c r="E185" s="77">
        <v>0.05</v>
      </c>
      <c r="F185" s="77">
        <v>1.42</v>
      </c>
      <c r="G185" s="80">
        <v>2.0399999999999903</v>
      </c>
      <c r="H185" s="85" t="s">
        <v>3650</v>
      </c>
      <c r="I185" s="77">
        <f t="shared" si="8"/>
        <v>1.4227881293173199</v>
      </c>
      <c r="J185" s="77">
        <f t="shared" si="9"/>
        <v>220.10726385303931</v>
      </c>
    </row>
    <row r="186" spans="1:10" ht="15.75" thickBot="1">
      <c r="A186" s="85"/>
      <c r="B186" s="78">
        <v>0.6</v>
      </c>
      <c r="C186" s="78">
        <v>1</v>
      </c>
      <c r="D186" s="77">
        <v>2.5</v>
      </c>
      <c r="E186" s="77">
        <v>0.05</v>
      </c>
      <c r="F186" s="77">
        <v>1.42</v>
      </c>
      <c r="G186" s="80">
        <v>2.0499999999999998</v>
      </c>
      <c r="H186" s="85" t="s">
        <v>3651</v>
      </c>
      <c r="I186" s="77">
        <f t="shared" si="8"/>
        <v>1.42245801216684</v>
      </c>
      <c r="J186" s="77">
        <f t="shared" si="9"/>
        <v>211.43092271175578</v>
      </c>
    </row>
    <row r="187" spans="1:10" s="28" customFormat="1" ht="15.75" customHeight="1" thickBot="1">
      <c r="B187" s="96">
        <v>0.6</v>
      </c>
      <c r="C187" s="96">
        <v>1</v>
      </c>
      <c r="D187" s="28">
        <v>2.5</v>
      </c>
      <c r="E187" s="28">
        <v>0.06</v>
      </c>
      <c r="F187" s="75">
        <v>1.42</v>
      </c>
      <c r="G187" s="97">
        <v>0.96</v>
      </c>
      <c r="H187" s="28" t="s">
        <v>4377</v>
      </c>
      <c r="I187" s="98">
        <f t="shared" si="8"/>
        <v>1.44730226118078</v>
      </c>
      <c r="J187" s="74">
        <f t="shared" si="9"/>
        <v>5.8451634202219482</v>
      </c>
    </row>
    <row r="188" spans="1:10" s="24" customFormat="1" ht="14.25" customHeight="1" thickBot="1">
      <c r="B188" s="99">
        <v>0.6</v>
      </c>
      <c r="C188" s="99">
        <v>1</v>
      </c>
      <c r="D188" s="24">
        <v>2.5</v>
      </c>
      <c r="E188" s="24">
        <v>0.06</v>
      </c>
      <c r="F188" s="77">
        <v>1.42</v>
      </c>
      <c r="G188" s="100">
        <v>0.96999999999999897</v>
      </c>
      <c r="H188" s="24" t="s">
        <v>4378</v>
      </c>
      <c r="I188" s="92">
        <f t="shared" si="8"/>
        <v>1.4470958043325901</v>
      </c>
      <c r="J188" s="79">
        <f t="shared" si="9"/>
        <v>7.2115526368009339</v>
      </c>
    </row>
    <row r="189" spans="1:10" s="24" customFormat="1" ht="15.75" thickBot="1">
      <c r="B189" s="99">
        <v>0.6</v>
      </c>
      <c r="C189" s="99">
        <v>1</v>
      </c>
      <c r="D189" s="24">
        <v>2.5</v>
      </c>
      <c r="E189" s="24">
        <v>0.06</v>
      </c>
      <c r="F189" s="77">
        <v>1.42</v>
      </c>
      <c r="G189" s="100">
        <v>0.98</v>
      </c>
      <c r="H189" s="24" t="s">
        <v>4379</v>
      </c>
      <c r="I189" s="92">
        <f t="shared" si="8"/>
        <v>1.44689047847898</v>
      </c>
      <c r="J189" s="79">
        <f t="shared" si="9"/>
        <v>9.4311445466986203</v>
      </c>
    </row>
    <row r="190" spans="1:10" s="24" customFormat="1" ht="15.75" thickBot="1">
      <c r="B190" s="99">
        <v>0.6</v>
      </c>
      <c r="C190" s="99">
        <v>1</v>
      </c>
      <c r="D190" s="24">
        <v>2.5</v>
      </c>
      <c r="E190" s="24">
        <v>0.06</v>
      </c>
      <c r="F190" s="77">
        <v>1.42</v>
      </c>
      <c r="G190" s="100">
        <v>0.98999999999999899</v>
      </c>
      <c r="H190" s="24" t="s">
        <v>4380</v>
      </c>
      <c r="I190" s="92">
        <f t="shared" si="8"/>
        <v>1.44668809170304</v>
      </c>
      <c r="J190" s="79">
        <f t="shared" si="9"/>
        <v>12.575222639092289</v>
      </c>
    </row>
    <row r="191" spans="1:10" s="24" customFormat="1" ht="15.75" thickBot="1">
      <c r="B191" s="99">
        <v>0.6</v>
      </c>
      <c r="C191" s="99">
        <v>1</v>
      </c>
      <c r="D191" s="24">
        <v>2.5</v>
      </c>
      <c r="E191" s="24">
        <v>0.06</v>
      </c>
      <c r="F191" s="77">
        <v>1.42</v>
      </c>
      <c r="G191" s="100">
        <v>1</v>
      </c>
      <c r="H191" s="24" t="s">
        <v>4381</v>
      </c>
      <c r="I191" s="92">
        <f t="shared" si="8"/>
        <v>1.4464906630070999</v>
      </c>
      <c r="J191" s="79">
        <f t="shared" si="9"/>
        <v>14.841279289169533</v>
      </c>
    </row>
    <row r="192" spans="1:10" s="24" customFormat="1" ht="15.75" thickBot="1">
      <c r="B192" s="99">
        <v>0.6</v>
      </c>
      <c r="C192" s="99">
        <v>1</v>
      </c>
      <c r="D192" s="24">
        <v>2.5</v>
      </c>
      <c r="E192" s="24">
        <v>0.06</v>
      </c>
      <c r="F192" s="77">
        <v>1.42</v>
      </c>
      <c r="G192" s="100">
        <v>1.00999999999999</v>
      </c>
      <c r="H192" s="24" t="s">
        <v>4382</v>
      </c>
      <c r="I192" s="92">
        <f t="shared" si="8"/>
        <v>1.4462938945027299</v>
      </c>
      <c r="J192" s="79">
        <f t="shared" si="9"/>
        <v>14.122571981972875</v>
      </c>
    </row>
    <row r="193" spans="1:10" s="24" customFormat="1" ht="18" customHeight="1" thickBot="1">
      <c r="B193" s="99">
        <v>0.6</v>
      </c>
      <c r="C193" s="99">
        <v>1</v>
      </c>
      <c r="D193" s="24">
        <v>2.5</v>
      </c>
      <c r="E193" s="24">
        <v>0.06</v>
      </c>
      <c r="F193" s="77">
        <v>1.42</v>
      </c>
      <c r="G193" s="100">
        <v>1.02</v>
      </c>
      <c r="H193" s="24" t="s">
        <v>4383</v>
      </c>
      <c r="I193" s="92">
        <f t="shared" si="8"/>
        <v>1.44609362430165</v>
      </c>
      <c r="J193" s="79">
        <f t="shared" si="9"/>
        <v>12.494348512564901</v>
      </c>
    </row>
    <row r="194" spans="1:10" s="24" customFormat="1" ht="15.75" thickBot="1">
      <c r="B194" s="99">
        <v>0.6</v>
      </c>
      <c r="C194" s="99">
        <v>1</v>
      </c>
      <c r="D194" s="24">
        <v>2.5</v>
      </c>
      <c r="E194" s="24">
        <v>0.06</v>
      </c>
      <c r="F194" s="77">
        <v>1.42</v>
      </c>
      <c r="G194" s="100">
        <v>1.02999999999999</v>
      </c>
      <c r="H194" s="24" t="s">
        <v>4384</v>
      </c>
      <c r="I194" s="92">
        <f t="shared" si="8"/>
        <v>1.4458914787080099</v>
      </c>
      <c r="J194" s="79">
        <f t="shared" si="9"/>
        <v>11.584078855326227</v>
      </c>
    </row>
    <row r="195" spans="1:10" s="24" customFormat="1" ht="15.75" thickBot="1">
      <c r="B195" s="99">
        <v>0.6</v>
      </c>
      <c r="C195" s="99">
        <v>1</v>
      </c>
      <c r="D195" s="24">
        <v>2.5</v>
      </c>
      <c r="E195" s="24">
        <v>0.06</v>
      </c>
      <c r="F195" s="77">
        <v>1.42</v>
      </c>
      <c r="G195" s="100">
        <v>1.04</v>
      </c>
      <c r="H195" s="24" t="s">
        <v>4385</v>
      </c>
      <c r="I195" s="92">
        <f t="shared" si="8"/>
        <v>1.4456891630156801</v>
      </c>
      <c r="J195" s="79">
        <f t="shared" si="9"/>
        <v>11.375409942896207</v>
      </c>
    </row>
    <row r="196" spans="1:10" s="24" customFormat="1" ht="15.75" thickBot="1">
      <c r="B196" s="99">
        <v>0.6</v>
      </c>
      <c r="C196" s="99">
        <v>1</v>
      </c>
      <c r="D196" s="24">
        <v>2.5</v>
      </c>
      <c r="E196" s="24">
        <v>0.06</v>
      </c>
      <c r="F196" s="77">
        <v>1.42</v>
      </c>
      <c r="G196" s="100">
        <v>1.0499999999999998</v>
      </c>
      <c r="H196" s="24" t="s">
        <v>4386</v>
      </c>
      <c r="I196" s="92">
        <f t="shared" si="8"/>
        <v>1.4454870979469401</v>
      </c>
      <c r="J196" s="79">
        <f t="shared" si="9"/>
        <v>11.437080758126285</v>
      </c>
    </row>
    <row r="197" spans="1:10" s="24" customFormat="1" ht="15.75" thickBot="1">
      <c r="B197" s="99">
        <v>0.6</v>
      </c>
      <c r="C197" s="99">
        <v>1</v>
      </c>
      <c r="D197" s="24">
        <v>2.5</v>
      </c>
      <c r="E197" s="24">
        <v>0.06</v>
      </c>
      <c r="F197" s="77">
        <v>1.42</v>
      </c>
      <c r="G197" s="100">
        <v>1.06</v>
      </c>
      <c r="H197" s="24" t="s">
        <v>4387</v>
      </c>
      <c r="I197" s="92">
        <f t="shared" si="8"/>
        <v>1.4452848618537799</v>
      </c>
      <c r="J197" s="79">
        <f t="shared" si="9"/>
        <v>11.656479138540247</v>
      </c>
    </row>
    <row r="198" spans="1:10" s="24" customFormat="1" ht="15.75" thickBot="1">
      <c r="B198" s="99">
        <v>0.6</v>
      </c>
      <c r="C198" s="99">
        <v>1</v>
      </c>
      <c r="D198" s="24">
        <v>2.5</v>
      </c>
      <c r="E198" s="24">
        <v>0.06</v>
      </c>
      <c r="F198" s="77">
        <v>1.42</v>
      </c>
      <c r="G198" s="100">
        <v>1.0699999999999998</v>
      </c>
      <c r="H198" s="24" t="s">
        <v>4388</v>
      </c>
      <c r="I198" s="92">
        <f t="shared" si="8"/>
        <v>1.44508241925609</v>
      </c>
      <c r="J198" s="79">
        <f t="shared" si="9"/>
        <v>12.187904082291736</v>
      </c>
    </row>
    <row r="199" spans="1:10" s="19" customFormat="1">
      <c r="A199" s="77"/>
      <c r="B199" s="78">
        <v>0.6</v>
      </c>
      <c r="C199" s="78">
        <v>1</v>
      </c>
      <c r="D199" s="77">
        <v>2.5</v>
      </c>
      <c r="E199" s="77">
        <v>0.06</v>
      </c>
      <c r="F199" s="77">
        <v>1.42</v>
      </c>
      <c r="G199" s="80">
        <v>1.8999999999999901</v>
      </c>
      <c r="H199" s="77" t="s">
        <v>4051</v>
      </c>
      <c r="I199" s="77">
        <f t="shared" si="8"/>
        <v>1.42509997979849</v>
      </c>
      <c r="J199" s="77">
        <f t="shared" si="9"/>
        <v>150.93864793338335</v>
      </c>
    </row>
    <row r="200" spans="1:10">
      <c r="A200" s="85"/>
      <c r="B200" s="78">
        <v>0.6</v>
      </c>
      <c r="C200" s="78">
        <v>1</v>
      </c>
      <c r="D200" s="77">
        <v>2.5</v>
      </c>
      <c r="E200" s="77">
        <v>0.06</v>
      </c>
      <c r="F200" s="77">
        <v>1.42</v>
      </c>
      <c r="G200" s="80">
        <v>1.91</v>
      </c>
      <c r="H200" s="77" t="s">
        <v>4052</v>
      </c>
      <c r="I200" s="77">
        <f t="shared" si="8"/>
        <v>1.4247643056767201</v>
      </c>
      <c r="J200" s="77">
        <f t="shared" si="9"/>
        <v>158.27616618427879</v>
      </c>
    </row>
    <row r="201" spans="1:10">
      <c r="A201" s="85"/>
      <c r="B201" s="78">
        <v>0.6</v>
      </c>
      <c r="C201" s="78">
        <v>1</v>
      </c>
      <c r="D201" s="77">
        <v>2.5</v>
      </c>
      <c r="E201" s="77">
        <v>0.06</v>
      </c>
      <c r="F201" s="77">
        <v>1.42</v>
      </c>
      <c r="G201" s="80">
        <v>1.92</v>
      </c>
      <c r="H201" s="77" t="s">
        <v>4053</v>
      </c>
      <c r="I201" s="77">
        <f t="shared" si="8"/>
        <v>1.4244231089854</v>
      </c>
      <c r="J201" s="77">
        <f t="shared" si="9"/>
        <v>165.83363303166087</v>
      </c>
    </row>
    <row r="202" spans="1:10">
      <c r="A202" s="85"/>
      <c r="B202" s="78">
        <v>0.6</v>
      </c>
      <c r="C202" s="78">
        <v>1</v>
      </c>
      <c r="D202" s="77">
        <v>2.5</v>
      </c>
      <c r="E202" s="77">
        <v>0.06</v>
      </c>
      <c r="F202" s="77">
        <v>1.42</v>
      </c>
      <c r="G202" s="80">
        <v>1.9299999999999899</v>
      </c>
      <c r="H202" s="77" t="s">
        <v>4054</v>
      </c>
      <c r="I202" s="77">
        <f t="shared" si="8"/>
        <v>1.4240761610035499</v>
      </c>
      <c r="J202" s="77">
        <f t="shared" si="9"/>
        <v>173.54373279733346</v>
      </c>
    </row>
    <row r="203" spans="1:10">
      <c r="A203" s="85"/>
      <c r="B203" s="78">
        <v>0.6</v>
      </c>
      <c r="C203" s="78">
        <v>1</v>
      </c>
      <c r="D203" s="77">
        <v>2.5</v>
      </c>
      <c r="E203" s="77">
        <v>0.06</v>
      </c>
      <c r="F203" s="77">
        <v>1.42</v>
      </c>
      <c r="G203" s="80">
        <v>1.93999999999999</v>
      </c>
      <c r="H203" s="77" t="s">
        <v>4055</v>
      </c>
      <c r="I203" s="77">
        <f t="shared" si="8"/>
        <v>1.4237232834547999</v>
      </c>
      <c r="J203" s="77">
        <f t="shared" si="9"/>
        <v>181.32467091473649</v>
      </c>
    </row>
    <row r="204" spans="1:10">
      <c r="A204" s="85"/>
      <c r="B204" s="78">
        <v>0.6</v>
      </c>
      <c r="C204" s="78">
        <v>1</v>
      </c>
      <c r="D204" s="77">
        <v>2.5</v>
      </c>
      <c r="E204" s="77">
        <v>0.06</v>
      </c>
      <c r="F204" s="77">
        <v>1.42</v>
      </c>
      <c r="G204" s="80">
        <v>1.95</v>
      </c>
      <c r="H204" s="77" t="s">
        <v>4056</v>
      </c>
      <c r="I204" s="77">
        <f t="shared" si="8"/>
        <v>1.4233643668513101</v>
      </c>
      <c r="J204" s="77">
        <f t="shared" si="9"/>
        <v>189.08340241906038</v>
      </c>
    </row>
    <row r="205" spans="1:10">
      <c r="A205" s="85"/>
      <c r="B205" s="78">
        <v>0.6</v>
      </c>
      <c r="C205" s="78">
        <v>1</v>
      </c>
      <c r="D205" s="77">
        <v>2.5</v>
      </c>
      <c r="E205" s="77">
        <v>0.06</v>
      </c>
      <c r="F205" s="77">
        <v>1.42</v>
      </c>
      <c r="G205" s="80">
        <v>1.96</v>
      </c>
      <c r="H205" s="77" t="s">
        <v>4057</v>
      </c>
      <c r="I205" s="77">
        <f t="shared" si="8"/>
        <v>1.4229993849322899</v>
      </c>
      <c r="J205" s="77">
        <f t="shared" si="9"/>
        <v>196.7207243215442</v>
      </c>
    </row>
    <row r="206" spans="1:10">
      <c r="A206" s="85"/>
      <c r="B206" s="78">
        <v>0.6</v>
      </c>
      <c r="C206" s="78">
        <v>1</v>
      </c>
      <c r="D206" s="77">
        <v>2.5</v>
      </c>
      <c r="E206" s="77">
        <v>0.06</v>
      </c>
      <c r="F206" s="77">
        <v>1.42</v>
      </c>
      <c r="G206" s="80">
        <v>1.96999999999999</v>
      </c>
      <c r="H206" s="85" t="s">
        <v>4058</v>
      </c>
      <c r="I206" s="77">
        <f t="shared" si="8"/>
        <v>1.4226284020056601</v>
      </c>
      <c r="J206" s="77">
        <f t="shared" si="9"/>
        <v>204.13763919766589</v>
      </c>
    </row>
    <row r="207" spans="1:10">
      <c r="A207" s="85"/>
      <c r="B207" s="78">
        <v>0.6</v>
      </c>
      <c r="C207" s="78">
        <v>1</v>
      </c>
      <c r="D207" s="77">
        <v>2.5</v>
      </c>
      <c r="E207" s="77">
        <v>0.06</v>
      </c>
      <c r="F207" s="77">
        <v>1.42</v>
      </c>
      <c r="G207" s="80">
        <v>1.97999999999999</v>
      </c>
      <c r="H207" s="85" t="s">
        <v>4059</v>
      </c>
      <c r="I207" s="77">
        <f t="shared" si="8"/>
        <v>1.42225157127436</v>
      </c>
      <c r="J207" s="77">
        <f t="shared" si="9"/>
        <v>211.24198592698369</v>
      </c>
    </row>
    <row r="208" spans="1:10">
      <c r="A208" s="85"/>
      <c r="B208" s="78">
        <v>0.6</v>
      </c>
      <c r="C208" s="78">
        <v>1</v>
      </c>
      <c r="D208" s="77">
        <v>2.5</v>
      </c>
      <c r="E208" s="77">
        <v>0.06</v>
      </c>
      <c r="F208" s="77">
        <v>1.42</v>
      </c>
      <c r="G208" s="80">
        <v>1.99</v>
      </c>
      <c r="H208" s="85" t="s">
        <v>4060</v>
      </c>
      <c r="I208" s="77">
        <f t="shared" si="8"/>
        <v>1.42186912428648</v>
      </c>
      <c r="J208" s="77">
        <f t="shared" si="9"/>
        <v>217.95420851328225</v>
      </c>
    </row>
    <row r="209" spans="1:10">
      <c r="A209" s="85"/>
      <c r="B209" s="83">
        <v>0.6</v>
      </c>
      <c r="C209" s="83">
        <v>1</v>
      </c>
      <c r="D209" s="81">
        <v>2.5</v>
      </c>
      <c r="E209" s="81">
        <v>0.06</v>
      </c>
      <c r="F209" s="81">
        <v>1.42</v>
      </c>
      <c r="G209" s="82">
        <v>2</v>
      </c>
      <c r="H209" s="81" t="s">
        <v>4040</v>
      </c>
      <c r="I209" s="81">
        <f t="shared" si="8"/>
        <v>1.42423765492499</v>
      </c>
      <c r="J209" s="81">
        <f t="shared" si="9"/>
        <v>222.10379284285386</v>
      </c>
    </row>
    <row r="210" spans="1:10">
      <c r="A210" s="85"/>
      <c r="B210" s="78">
        <v>0.6</v>
      </c>
      <c r="C210" s="78">
        <v>1</v>
      </c>
      <c r="D210" s="77">
        <v>2.5</v>
      </c>
      <c r="E210" s="77">
        <v>0.06</v>
      </c>
      <c r="F210" s="77">
        <v>1.42</v>
      </c>
      <c r="G210" s="80">
        <v>2.0099999999999998</v>
      </c>
      <c r="H210" s="77" t="s">
        <v>4041</v>
      </c>
      <c r="I210" s="77">
        <f t="shared" si="8"/>
        <v>1.42388987406232</v>
      </c>
      <c r="J210" s="77">
        <f t="shared" si="9"/>
        <v>211.68694093415829</v>
      </c>
    </row>
    <row r="211" spans="1:10">
      <c r="A211" s="85"/>
      <c r="B211" s="78">
        <v>0.6</v>
      </c>
      <c r="C211" s="78">
        <v>1</v>
      </c>
      <c r="D211" s="77">
        <v>2.5</v>
      </c>
      <c r="E211" s="77">
        <v>0.06</v>
      </c>
      <c r="F211" s="77">
        <v>1.42</v>
      </c>
      <c r="G211" s="80">
        <v>2.0199999999999898</v>
      </c>
      <c r="H211" s="77" t="s">
        <v>4042</v>
      </c>
      <c r="I211" s="77">
        <f t="shared" si="8"/>
        <v>1.42354433693204</v>
      </c>
      <c r="J211" s="77">
        <f t="shared" si="9"/>
        <v>202.02049636082117</v>
      </c>
    </row>
    <row r="212" spans="1:10">
      <c r="A212" s="85"/>
      <c r="B212" s="78">
        <v>0.6</v>
      </c>
      <c r="C212" s="78">
        <v>1</v>
      </c>
      <c r="D212" s="77">
        <v>2.5</v>
      </c>
      <c r="E212" s="77">
        <v>0.06</v>
      </c>
      <c r="F212" s="77">
        <v>1.42</v>
      </c>
      <c r="G212" s="80">
        <v>2.0300000000000002</v>
      </c>
      <c r="H212" s="77" t="s">
        <v>4043</v>
      </c>
      <c r="I212" s="77">
        <f t="shared" si="8"/>
        <v>1.42320068987305</v>
      </c>
      <c r="J212" s="77">
        <f t="shared" si="9"/>
        <v>193.08256065537751</v>
      </c>
    </row>
    <row r="213" spans="1:10">
      <c r="A213" s="85"/>
      <c r="B213" s="78">
        <v>0.6</v>
      </c>
      <c r="C213" s="78">
        <v>1</v>
      </c>
      <c r="D213" s="77">
        <v>2.5</v>
      </c>
      <c r="E213" s="77">
        <v>0.06</v>
      </c>
      <c r="F213" s="77">
        <v>1.42</v>
      </c>
      <c r="G213" s="80">
        <v>2.04</v>
      </c>
      <c r="H213" s="77" t="s">
        <v>4044</v>
      </c>
      <c r="I213" s="77">
        <f t="shared" si="8"/>
        <v>1.4228586030805901</v>
      </c>
      <c r="J213" s="77">
        <f t="shared" si="9"/>
        <v>184.84338433928457</v>
      </c>
    </row>
    <row r="214" spans="1:10">
      <c r="A214" s="85"/>
      <c r="B214" s="78">
        <v>0.6</v>
      </c>
      <c r="C214" s="78">
        <v>1</v>
      </c>
      <c r="D214" s="77">
        <v>2.5</v>
      </c>
      <c r="E214" s="77">
        <v>0.06</v>
      </c>
      <c r="F214" s="77">
        <v>1.42</v>
      </c>
      <c r="G214" s="80">
        <v>2.0499999999999998</v>
      </c>
      <c r="H214" s="77" t="s">
        <v>4045</v>
      </c>
      <c r="I214" s="77">
        <f t="shared" si="8"/>
        <v>1.4225177733997001</v>
      </c>
      <c r="J214" s="77">
        <f t="shared" si="9"/>
        <v>177.26733700803641</v>
      </c>
    </row>
    <row r="215" spans="1:10">
      <c r="A215" s="85"/>
      <c r="B215" s="78">
        <v>0.6</v>
      </c>
      <c r="C215" s="78">
        <v>1</v>
      </c>
      <c r="D215" s="77">
        <v>2.5</v>
      </c>
      <c r="E215" s="77">
        <v>0.06</v>
      </c>
      <c r="F215" s="77">
        <v>1.42</v>
      </c>
      <c r="G215" s="80">
        <v>2.0599999999999898</v>
      </c>
      <c r="H215" s="77" t="s">
        <v>4046</v>
      </c>
      <c r="I215" s="77">
        <f t="shared" si="8"/>
        <v>1.4221779256204901</v>
      </c>
      <c r="J215" s="77">
        <f t="shared" si="9"/>
        <v>170.31490657288245</v>
      </c>
    </row>
    <row r="216" spans="1:10">
      <c r="A216" s="85"/>
      <c r="B216" s="78">
        <v>0.6</v>
      </c>
      <c r="C216" s="78">
        <v>1</v>
      </c>
      <c r="D216" s="77">
        <v>2.5</v>
      </c>
      <c r="E216" s="77">
        <v>0.06</v>
      </c>
      <c r="F216" s="77">
        <v>1.42</v>
      </c>
      <c r="G216" s="80">
        <v>2.0700000000000003</v>
      </c>
      <c r="H216" s="77" t="s">
        <v>4047</v>
      </c>
      <c r="I216" s="77">
        <f t="shared" si="8"/>
        <v>1.42183881229989</v>
      </c>
      <c r="J216" s="77">
        <f t="shared" si="9"/>
        <v>163.94450409239562</v>
      </c>
    </row>
    <row r="217" spans="1:10">
      <c r="A217" s="85"/>
      <c r="B217" s="78">
        <v>0.6</v>
      </c>
      <c r="C217" s="78">
        <v>1</v>
      </c>
      <c r="D217" s="77">
        <v>2.5</v>
      </c>
      <c r="E217" s="77">
        <v>0.06</v>
      </c>
      <c r="F217" s="77">
        <v>1.42</v>
      </c>
      <c r="G217" s="80">
        <v>2.08</v>
      </c>
      <c r="H217" s="77" t="s">
        <v>4048</v>
      </c>
      <c r="I217" s="77">
        <f t="shared" si="8"/>
        <v>1.4215002124612199</v>
      </c>
      <c r="J217" s="77">
        <f t="shared" si="9"/>
        <v>158.11395806833585</v>
      </c>
    </row>
    <row r="218" spans="1:10">
      <c r="A218" s="85"/>
      <c r="B218" s="78">
        <v>0.6</v>
      </c>
      <c r="C218" s="78">
        <v>1</v>
      </c>
      <c r="D218" s="77">
        <v>2.5</v>
      </c>
      <c r="E218" s="77">
        <v>0.06</v>
      </c>
      <c r="F218" s="77">
        <v>1.42</v>
      </c>
      <c r="G218" s="80">
        <v>2.09</v>
      </c>
      <c r="H218" s="77" t="s">
        <v>4049</v>
      </c>
      <c r="I218" s="77">
        <f t="shared" si="8"/>
        <v>1.42116192958941</v>
      </c>
      <c r="J218" s="77">
        <f t="shared" si="9"/>
        <v>152.78166683011474</v>
      </c>
    </row>
    <row r="219" spans="1:10" ht="15.75" thickBot="1">
      <c r="A219" s="85"/>
      <c r="B219" s="78">
        <v>0.6</v>
      </c>
      <c r="C219" s="78">
        <v>1</v>
      </c>
      <c r="D219" s="77">
        <v>2.5</v>
      </c>
      <c r="E219" s="77">
        <v>0.06</v>
      </c>
      <c r="F219" s="77">
        <v>1.42</v>
      </c>
      <c r="G219" s="80">
        <v>2.0999999999999996</v>
      </c>
      <c r="H219" s="77" t="s">
        <v>4050</v>
      </c>
      <c r="I219" s="77">
        <f t="shared" si="8"/>
        <v>1.4208237892815001</v>
      </c>
      <c r="J219" s="77">
        <f t="shared" si="9"/>
        <v>147.90743030925262</v>
      </c>
    </row>
    <row r="220" spans="1:10" s="28" customFormat="1" ht="15.75" thickBot="1">
      <c r="B220" s="96">
        <v>0.6</v>
      </c>
      <c r="C220" s="96">
        <v>1</v>
      </c>
      <c r="D220" s="28">
        <v>3</v>
      </c>
      <c r="E220" s="28">
        <v>0.03</v>
      </c>
      <c r="F220" s="75">
        <v>1.42</v>
      </c>
      <c r="G220" s="97">
        <v>0.77999999999999903</v>
      </c>
      <c r="H220" s="28" t="s">
        <v>4389</v>
      </c>
      <c r="I220" s="75">
        <f t="shared" si="8"/>
        <v>1.45205800205064</v>
      </c>
      <c r="J220" s="75">
        <f t="shared" si="9"/>
        <v>4.8184762998427919</v>
      </c>
    </row>
    <row r="221" spans="1:10" s="24" customFormat="1" ht="15.75" thickBot="1">
      <c r="B221" s="99">
        <v>0.6</v>
      </c>
      <c r="C221" s="99">
        <v>1</v>
      </c>
      <c r="D221" s="24">
        <v>3</v>
      </c>
      <c r="E221" s="24">
        <v>0.03</v>
      </c>
      <c r="F221" s="77">
        <v>1.42</v>
      </c>
      <c r="G221" s="100">
        <v>0.78999999999999992</v>
      </c>
      <c r="H221" s="24" t="s">
        <v>4390</v>
      </c>
      <c r="I221" s="77">
        <f t="shared" si="8"/>
        <v>1.4518310811109301</v>
      </c>
      <c r="J221" s="77">
        <f t="shared" si="9"/>
        <v>7.204686070279017</v>
      </c>
    </row>
    <row r="222" spans="1:10" s="24" customFormat="1" ht="15.75" thickBot="1">
      <c r="B222" s="99">
        <v>0.6</v>
      </c>
      <c r="C222" s="99">
        <v>1</v>
      </c>
      <c r="D222" s="24">
        <v>3</v>
      </c>
      <c r="E222" s="24">
        <v>0.03</v>
      </c>
      <c r="F222" s="77">
        <v>1.42</v>
      </c>
      <c r="G222" s="100">
        <v>0.79999999999999993</v>
      </c>
      <c r="H222" s="24" t="s">
        <v>4391</v>
      </c>
      <c r="I222" s="77">
        <f t="shared" si="8"/>
        <v>1.4516082768363501</v>
      </c>
      <c r="J222" s="77">
        <f t="shared" si="9"/>
        <v>14.252394683990229</v>
      </c>
    </row>
    <row r="223" spans="1:10" s="24" customFormat="1" ht="15.75" thickBot="1">
      <c r="B223" s="99">
        <v>0.6</v>
      </c>
      <c r="C223" s="99">
        <v>1</v>
      </c>
      <c r="D223" s="24">
        <v>3</v>
      </c>
      <c r="E223" s="24">
        <v>0.03</v>
      </c>
      <c r="F223" s="77">
        <v>1.42</v>
      </c>
      <c r="G223" s="100">
        <v>0.80999999999999994</v>
      </c>
      <c r="H223" s="24" t="s">
        <v>4392</v>
      </c>
      <c r="I223" s="77">
        <f t="shared" si="8"/>
        <v>1.45140738468186</v>
      </c>
      <c r="J223" s="77">
        <f t="shared" si="9"/>
        <v>18.936637886614985</v>
      </c>
    </row>
    <row r="224" spans="1:10" s="24" customFormat="1" ht="15.75" thickBot="1">
      <c r="B224" s="99">
        <v>0.6</v>
      </c>
      <c r="C224" s="99">
        <v>1</v>
      </c>
      <c r="D224" s="24">
        <v>3</v>
      </c>
      <c r="E224" s="24">
        <v>0.03</v>
      </c>
      <c r="F224" s="77">
        <v>1.42</v>
      </c>
      <c r="G224" s="100">
        <v>0.82</v>
      </c>
      <c r="H224" s="24" t="s">
        <v>4393</v>
      </c>
      <c r="I224" s="77">
        <f t="shared" si="8"/>
        <v>1.45119428770329</v>
      </c>
      <c r="J224" s="77">
        <f t="shared" si="9"/>
        <v>11.911129300838347</v>
      </c>
    </row>
    <row r="225" spans="1:10" s="24" customFormat="1" ht="15.75" thickBot="1">
      <c r="B225" s="99">
        <v>0.6</v>
      </c>
      <c r="C225" s="99">
        <v>1</v>
      </c>
      <c r="D225" s="24">
        <v>3</v>
      </c>
      <c r="E225" s="24">
        <v>0.03</v>
      </c>
      <c r="F225" s="77">
        <v>1.42</v>
      </c>
      <c r="G225" s="100">
        <v>0.82999999999999907</v>
      </c>
      <c r="H225" s="24" t="s">
        <v>4394</v>
      </c>
      <c r="I225" s="77">
        <f t="shared" si="8"/>
        <v>1.4509766756724201</v>
      </c>
      <c r="J225" s="77">
        <f t="shared" si="9"/>
        <v>10.740805402442716</v>
      </c>
    </row>
    <row r="226" spans="1:10" s="24" customFormat="1" ht="15.75" thickBot="1">
      <c r="B226" s="99">
        <v>0.6</v>
      </c>
      <c r="C226" s="99">
        <v>1</v>
      </c>
      <c r="D226" s="24">
        <v>3</v>
      </c>
      <c r="E226" s="24">
        <v>0.03</v>
      </c>
      <c r="F226" s="77">
        <v>1.42</v>
      </c>
      <c r="G226" s="100">
        <v>0.83999999999999908</v>
      </c>
      <c r="H226" s="24" t="s">
        <v>4395</v>
      </c>
      <c r="I226" s="77">
        <f t="shared" si="8"/>
        <v>1.4507606047759201</v>
      </c>
      <c r="J226" s="77">
        <f t="shared" si="9"/>
        <v>12.441784076997918</v>
      </c>
    </row>
    <row r="227" spans="1:10" s="24" customFormat="1" ht="15.75" thickBot="1">
      <c r="B227" s="99">
        <v>0.6</v>
      </c>
      <c r="C227" s="99">
        <v>1</v>
      </c>
      <c r="D227" s="24">
        <v>3</v>
      </c>
      <c r="E227" s="24">
        <v>0.03</v>
      </c>
      <c r="F227" s="77">
        <v>1.42</v>
      </c>
      <c r="G227" s="100">
        <v>0.84999999999999898</v>
      </c>
      <c r="H227" s="24" t="s">
        <v>4396</v>
      </c>
      <c r="I227" s="77">
        <f t="shared" si="8"/>
        <v>1.4505462673368399</v>
      </c>
      <c r="J227" s="77">
        <f t="shared" si="9"/>
        <v>17.102296085298644</v>
      </c>
    </row>
    <row r="228" spans="1:10" s="19" customFormat="1">
      <c r="A228" s="77"/>
      <c r="B228" s="78">
        <v>0.6</v>
      </c>
      <c r="C228" s="78">
        <v>1</v>
      </c>
      <c r="D228" s="77">
        <v>3</v>
      </c>
      <c r="E228" s="77">
        <v>0.03</v>
      </c>
      <c r="F228" s="77">
        <v>1.42</v>
      </c>
      <c r="G228" s="80">
        <v>0.91999999999999993</v>
      </c>
      <c r="H228" s="77" t="s">
        <v>4061</v>
      </c>
      <c r="I228" s="77">
        <f t="shared" si="8"/>
        <v>1.4490982760751501</v>
      </c>
      <c r="J228" s="77">
        <f t="shared" si="9"/>
        <v>68.401687250121768</v>
      </c>
    </row>
    <row r="229" spans="1:10">
      <c r="A229" s="85"/>
      <c r="B229" s="78">
        <v>0.6</v>
      </c>
      <c r="C229" s="78">
        <v>1</v>
      </c>
      <c r="D229" s="85">
        <v>3</v>
      </c>
      <c r="E229" s="85">
        <v>0.03</v>
      </c>
      <c r="F229" s="77">
        <v>1.42</v>
      </c>
      <c r="G229" s="80">
        <v>0.92999999999999994</v>
      </c>
      <c r="H229" s="85" t="s">
        <v>4062</v>
      </c>
      <c r="I229" s="77">
        <f t="shared" si="8"/>
        <v>1.4488954355403001</v>
      </c>
      <c r="J229" s="77">
        <f t="shared" si="9"/>
        <v>68.207296511418619</v>
      </c>
    </row>
    <row r="230" spans="1:10">
      <c r="A230" s="85"/>
      <c r="B230" s="78">
        <v>0.6</v>
      </c>
      <c r="C230" s="78">
        <v>1</v>
      </c>
      <c r="D230" s="85">
        <v>3</v>
      </c>
      <c r="E230" s="85">
        <v>0.03</v>
      </c>
      <c r="F230" s="77">
        <v>1.42</v>
      </c>
      <c r="G230" s="80">
        <v>0.94</v>
      </c>
      <c r="H230" s="85" t="s">
        <v>4063</v>
      </c>
      <c r="I230" s="77">
        <f t="shared" si="8"/>
        <v>1.4486753845937801</v>
      </c>
      <c r="J230" s="77">
        <f t="shared" si="9"/>
        <v>71.857082371804097</v>
      </c>
    </row>
    <row r="231" spans="1:10">
      <c r="A231" s="85"/>
      <c r="B231" s="78">
        <v>0.6</v>
      </c>
      <c r="C231" s="78">
        <v>1</v>
      </c>
      <c r="D231" s="85">
        <v>3</v>
      </c>
      <c r="E231" s="85">
        <v>0.03</v>
      </c>
      <c r="F231" s="77">
        <v>1.42</v>
      </c>
      <c r="G231" s="80">
        <v>0.95</v>
      </c>
      <c r="H231" s="85" t="s">
        <v>4064</v>
      </c>
      <c r="I231" s="77">
        <f t="shared" si="8"/>
        <v>1.4484486829590599</v>
      </c>
      <c r="J231" s="77">
        <f t="shared" si="9"/>
        <v>80.115139705006129</v>
      </c>
    </row>
    <row r="232" spans="1:10">
      <c r="A232" s="85"/>
      <c r="B232" s="78">
        <v>0.6</v>
      </c>
      <c r="C232" s="78">
        <v>1</v>
      </c>
      <c r="D232" s="85">
        <v>3</v>
      </c>
      <c r="E232" s="85">
        <v>0.03</v>
      </c>
      <c r="F232" s="77">
        <v>1.42</v>
      </c>
      <c r="G232" s="80">
        <v>0.96</v>
      </c>
      <c r="H232" s="85" t="s">
        <v>4065</v>
      </c>
      <c r="I232" s="77">
        <f t="shared" si="8"/>
        <v>1.4482176638152899</v>
      </c>
      <c r="J232" s="77">
        <f t="shared" si="9"/>
        <v>91.2813094577388</v>
      </c>
    </row>
    <row r="233" spans="1:10">
      <c r="A233" s="85"/>
      <c r="B233" s="78">
        <v>0.6</v>
      </c>
      <c r="C233" s="78">
        <v>1</v>
      </c>
      <c r="D233" s="85">
        <v>3</v>
      </c>
      <c r="E233" s="85">
        <v>0.03</v>
      </c>
      <c r="F233" s="77">
        <v>1.42</v>
      </c>
      <c r="G233" s="80">
        <v>0.97000000000000008</v>
      </c>
      <c r="H233" s="85" t="s">
        <v>4074</v>
      </c>
      <c r="I233" s="77">
        <f t="shared" si="8"/>
        <v>1.44798280944303</v>
      </c>
      <c r="J233" s="77">
        <f t="shared" si="9"/>
        <v>104.12782581946621</v>
      </c>
    </row>
    <row r="234" spans="1:10">
      <c r="A234" s="85"/>
      <c r="B234" s="78">
        <v>0.6</v>
      </c>
      <c r="C234" s="78">
        <v>1</v>
      </c>
      <c r="D234" s="85">
        <v>3</v>
      </c>
      <c r="E234" s="85">
        <v>0.03</v>
      </c>
      <c r="F234" s="77">
        <v>1.42</v>
      </c>
      <c r="G234" s="80">
        <v>0.98</v>
      </c>
      <c r="H234" s="85" t="s">
        <v>4075</v>
      </c>
      <c r="I234" s="77">
        <f t="shared" si="8"/>
        <v>1.4477445514131999</v>
      </c>
      <c r="J234" s="77">
        <f t="shared" si="9"/>
        <v>117.71598028058395</v>
      </c>
    </row>
    <row r="235" spans="1:10">
      <c r="A235" s="85"/>
      <c r="B235" s="78">
        <v>0.6</v>
      </c>
      <c r="C235" s="78">
        <v>1</v>
      </c>
      <c r="D235" s="85">
        <v>3</v>
      </c>
      <c r="E235" s="85">
        <v>0.03</v>
      </c>
      <c r="F235" s="77">
        <v>1.42</v>
      </c>
      <c r="G235" s="80">
        <v>0.9900000000000001</v>
      </c>
      <c r="H235" s="85" t="s">
        <v>4076</v>
      </c>
      <c r="I235" s="77">
        <f t="shared" si="8"/>
        <v>1.44750365720054</v>
      </c>
      <c r="J235" s="77">
        <f t="shared" si="9"/>
        <v>131.31588738271489</v>
      </c>
    </row>
    <row r="236" spans="1:10">
      <c r="A236" s="85"/>
      <c r="B236" s="83">
        <v>0.6</v>
      </c>
      <c r="C236" s="83">
        <v>1</v>
      </c>
      <c r="D236" s="81">
        <v>3</v>
      </c>
      <c r="E236" s="81">
        <v>0.03</v>
      </c>
      <c r="F236" s="81">
        <v>1.42</v>
      </c>
      <c r="G236" s="82">
        <v>1</v>
      </c>
      <c r="H236" s="81" t="s">
        <v>4077</v>
      </c>
      <c r="I236" s="81">
        <f t="shared" si="8"/>
        <v>1.4472611856928299</v>
      </c>
      <c r="J236" s="81">
        <f t="shared" si="9"/>
        <v>144.42803686173232</v>
      </c>
    </row>
    <row r="237" spans="1:10">
      <c r="A237" s="85"/>
      <c r="B237" s="78">
        <v>0.6</v>
      </c>
      <c r="C237" s="78">
        <v>1</v>
      </c>
      <c r="D237" s="85">
        <v>3</v>
      </c>
      <c r="E237" s="85">
        <v>0.03</v>
      </c>
      <c r="F237" s="77">
        <v>1.42</v>
      </c>
      <c r="G237" s="80">
        <v>1.01</v>
      </c>
      <c r="H237" s="85" t="s">
        <v>4078</v>
      </c>
      <c r="I237" s="77">
        <f t="shared" si="8"/>
        <v>1.4482588135785599</v>
      </c>
      <c r="J237" s="77">
        <f t="shared" si="9"/>
        <v>108.02351415813922</v>
      </c>
    </row>
    <row r="238" spans="1:10">
      <c r="A238" s="85"/>
      <c r="B238" s="78">
        <v>0.6</v>
      </c>
      <c r="C238" s="78">
        <v>1</v>
      </c>
      <c r="D238" s="85">
        <v>3</v>
      </c>
      <c r="E238" s="85">
        <v>0.03</v>
      </c>
      <c r="F238" s="77">
        <v>1.42</v>
      </c>
      <c r="G238" s="80">
        <v>1.02</v>
      </c>
      <c r="H238" s="85" t="s">
        <v>4079</v>
      </c>
      <c r="I238" s="77">
        <f t="shared" si="8"/>
        <v>1.4480534425970299</v>
      </c>
      <c r="J238" s="77">
        <f t="shared" si="9"/>
        <v>99.385082263667584</v>
      </c>
    </row>
    <row r="239" spans="1:10">
      <c r="A239" s="85"/>
      <c r="B239" s="78">
        <v>0.6</v>
      </c>
      <c r="C239" s="78">
        <v>1</v>
      </c>
      <c r="D239" s="85">
        <v>3</v>
      </c>
      <c r="E239" s="85">
        <v>0.03</v>
      </c>
      <c r="F239" s="77">
        <v>1.42</v>
      </c>
      <c r="G239" s="80">
        <v>1.02999999999999</v>
      </c>
      <c r="H239" s="85" t="s">
        <v>4066</v>
      </c>
      <c r="I239" s="77">
        <f t="shared" si="8"/>
        <v>1.4478548352695499</v>
      </c>
      <c r="J239" s="77">
        <f t="shared" si="9"/>
        <v>92.083102321323381</v>
      </c>
    </row>
    <row r="240" spans="1:10">
      <c r="A240" s="85"/>
      <c r="B240" s="78">
        <v>0.6</v>
      </c>
      <c r="C240" s="78">
        <v>1</v>
      </c>
      <c r="D240" s="85">
        <v>3</v>
      </c>
      <c r="E240" s="85">
        <v>0.03</v>
      </c>
      <c r="F240" s="77">
        <v>1.42</v>
      </c>
      <c r="G240" s="80">
        <v>1.03999999999999</v>
      </c>
      <c r="H240" s="85" t="s">
        <v>4067</v>
      </c>
      <c r="I240" s="77">
        <f t="shared" si="8"/>
        <v>1.44766172822905</v>
      </c>
      <c r="J240" s="77">
        <f t="shared" si="9"/>
        <v>85.979200343151064</v>
      </c>
    </row>
    <row r="241" spans="1:10">
      <c r="A241" s="85"/>
      <c r="B241" s="78">
        <v>0.6</v>
      </c>
      <c r="C241" s="78">
        <v>1</v>
      </c>
      <c r="D241" s="85">
        <v>3</v>
      </c>
      <c r="E241" s="85">
        <v>0.03</v>
      </c>
      <c r="F241" s="77">
        <v>1.42</v>
      </c>
      <c r="G241" s="80">
        <v>1.0499999999999998</v>
      </c>
      <c r="H241" s="85" t="s">
        <v>4068</v>
      </c>
      <c r="I241" s="77">
        <f t="shared" si="8"/>
        <v>1.4474731129193801</v>
      </c>
      <c r="J241" s="77">
        <f t="shared" si="9"/>
        <v>80.919169911506899</v>
      </c>
    </row>
    <row r="242" spans="1:10">
      <c r="A242" s="85"/>
      <c r="B242" s="78">
        <v>0.6</v>
      </c>
      <c r="C242" s="78">
        <v>1</v>
      </c>
      <c r="D242" s="85">
        <v>3</v>
      </c>
      <c r="E242" s="85">
        <v>0.03</v>
      </c>
      <c r="F242" s="77">
        <v>1.42</v>
      </c>
      <c r="G242" s="80">
        <v>1.0599999999999901</v>
      </c>
      <c r="H242" s="85" t="s">
        <v>4069</v>
      </c>
      <c r="I242" s="77">
        <f t="shared" si="8"/>
        <v>1.44728819276792</v>
      </c>
      <c r="J242" s="77">
        <f t="shared" si="9"/>
        <v>76.755115106220529</v>
      </c>
    </row>
    <row r="243" spans="1:10">
      <c r="A243" s="85"/>
      <c r="B243" s="78">
        <v>0.6</v>
      </c>
      <c r="C243" s="78">
        <v>1</v>
      </c>
      <c r="D243" s="85">
        <v>3</v>
      </c>
      <c r="E243" s="85">
        <v>0.03</v>
      </c>
      <c r="F243" s="77">
        <v>1.42</v>
      </c>
      <c r="G243" s="80">
        <v>1.0699999999999998</v>
      </c>
      <c r="H243" s="85" t="s">
        <v>4070</v>
      </c>
      <c r="I243" s="77">
        <f t="shared" si="8"/>
        <v>1.44710633856477</v>
      </c>
      <c r="J243" s="77">
        <f t="shared" si="9"/>
        <v>73.355213490812062</v>
      </c>
    </row>
    <row r="244" spans="1:10">
      <c r="A244" s="85"/>
      <c r="B244" s="78">
        <v>0.6</v>
      </c>
      <c r="C244" s="78">
        <v>1</v>
      </c>
      <c r="D244" s="85">
        <v>3</v>
      </c>
      <c r="E244" s="85">
        <v>0.03</v>
      </c>
      <c r="F244" s="77">
        <v>1.42</v>
      </c>
      <c r="G244" s="80">
        <v>1.0799999999999901</v>
      </c>
      <c r="H244" s="85" t="s">
        <v>4071</v>
      </c>
      <c r="I244" s="77">
        <f t="shared" si="8"/>
        <v>1.4469270498286799</v>
      </c>
      <c r="J244" s="77">
        <f t="shared" si="9"/>
        <v>70.607003065735768</v>
      </c>
    </row>
    <row r="245" spans="1:10">
      <c r="A245" s="85"/>
      <c r="B245" s="78">
        <v>0.6</v>
      </c>
      <c r="C245" s="78">
        <v>1</v>
      </c>
      <c r="D245" s="85">
        <v>3</v>
      </c>
      <c r="E245" s="85">
        <v>0.03</v>
      </c>
      <c r="F245" s="77">
        <v>1.42</v>
      </c>
      <c r="G245" s="80">
        <v>1.0899999999999999</v>
      </c>
      <c r="H245" s="85" t="s">
        <v>4072</v>
      </c>
      <c r="I245" s="77">
        <f t="shared" si="8"/>
        <v>1.4467499251537901</v>
      </c>
      <c r="J245" s="77">
        <f t="shared" si="9"/>
        <v>68.417250141668788</v>
      </c>
    </row>
    <row r="246" spans="1:10">
      <c r="A246" s="85"/>
      <c r="B246" s="78">
        <v>0.6</v>
      </c>
      <c r="C246" s="78">
        <v>1</v>
      </c>
      <c r="D246" s="85">
        <v>3</v>
      </c>
      <c r="E246" s="85">
        <v>0.03</v>
      </c>
      <c r="F246" s="77">
        <v>1.42</v>
      </c>
      <c r="G246" s="80">
        <v>1.0999999999999901</v>
      </c>
      <c r="H246" s="85" t="s">
        <v>4073</v>
      </c>
      <c r="I246" s="77">
        <f t="shared" si="8"/>
        <v>1.4465746398285</v>
      </c>
      <c r="J246" s="77">
        <f t="shared" si="9"/>
        <v>66.709736069234324</v>
      </c>
    </row>
    <row r="247" spans="1:10" s="28" customFormat="1">
      <c r="A247" s="75"/>
      <c r="B247" s="73">
        <v>0.6</v>
      </c>
      <c r="C247" s="73">
        <v>1</v>
      </c>
      <c r="D247" s="75">
        <v>3</v>
      </c>
      <c r="E247" s="28">
        <v>0.04</v>
      </c>
      <c r="F247" s="28">
        <v>1.42</v>
      </c>
      <c r="G247" s="97">
        <v>0.89999999999999991</v>
      </c>
      <c r="H247" s="28" t="s">
        <v>4414</v>
      </c>
      <c r="I247" s="75">
        <f t="shared" si="8"/>
        <v>1.44953942252473</v>
      </c>
      <c r="J247" s="75">
        <f t="shared" si="9"/>
        <v>155.00460566903405</v>
      </c>
    </row>
    <row r="248" spans="1:10" s="24" customFormat="1">
      <c r="A248" s="85"/>
      <c r="B248" s="78">
        <v>0.6</v>
      </c>
      <c r="C248" s="78">
        <v>1</v>
      </c>
      <c r="D248" s="77">
        <v>3</v>
      </c>
      <c r="E248" s="24">
        <v>0.04</v>
      </c>
      <c r="F248" s="24">
        <v>1.42</v>
      </c>
      <c r="G248" s="100">
        <v>0.90999999999999992</v>
      </c>
      <c r="H248" s="24" t="s">
        <v>4415</v>
      </c>
      <c r="I248" s="77">
        <f t="shared" si="8"/>
        <v>1.4496603266361601</v>
      </c>
      <c r="J248" s="77">
        <f t="shared" si="9"/>
        <v>227.34213165088704</v>
      </c>
    </row>
    <row r="249" spans="1:10" s="24" customFormat="1">
      <c r="A249" s="85"/>
      <c r="B249" s="78">
        <v>0.6</v>
      </c>
      <c r="C249" s="78">
        <v>1</v>
      </c>
      <c r="D249" s="77">
        <v>3</v>
      </c>
      <c r="E249" s="24">
        <v>0.04</v>
      </c>
      <c r="F249" s="24">
        <v>1.42</v>
      </c>
      <c r="G249" s="100">
        <v>0.91999999999999993</v>
      </c>
      <c r="H249" s="24" t="s">
        <v>4416</v>
      </c>
      <c r="I249" s="77">
        <f t="shared" si="8"/>
        <v>1.44949714488645</v>
      </c>
      <c r="J249" s="77">
        <f t="shared" si="9"/>
        <v>128.88568741539549</v>
      </c>
    </row>
    <row r="250" spans="1:10" s="24" customFormat="1">
      <c r="A250" s="85"/>
      <c r="B250" s="78">
        <v>0.6</v>
      </c>
      <c r="C250" s="78">
        <v>1</v>
      </c>
      <c r="D250" s="77">
        <v>3</v>
      </c>
      <c r="E250" s="24">
        <v>0.04</v>
      </c>
      <c r="F250" s="24">
        <v>1.42</v>
      </c>
      <c r="G250" s="100">
        <v>0.92999999999999994</v>
      </c>
      <c r="H250" s="24" t="s">
        <v>4417</v>
      </c>
      <c r="I250" s="77">
        <f t="shared" si="8"/>
        <v>1.4493061799281299</v>
      </c>
      <c r="J250" s="77">
        <f t="shared" si="9"/>
        <v>87.690336307479697</v>
      </c>
    </row>
    <row r="251" spans="1:10" s="24" customFormat="1">
      <c r="A251" s="85"/>
      <c r="B251" s="78">
        <v>0.6</v>
      </c>
      <c r="C251" s="78">
        <v>1</v>
      </c>
      <c r="D251" s="77">
        <v>3</v>
      </c>
      <c r="E251" s="24">
        <v>0.04</v>
      </c>
      <c r="F251" s="24">
        <v>1.42</v>
      </c>
      <c r="G251" s="100">
        <v>0.94</v>
      </c>
      <c r="H251" s="24" t="s">
        <v>4418</v>
      </c>
      <c r="I251" s="77">
        <f t="shared" si="8"/>
        <v>1.4491123754053401</v>
      </c>
      <c r="J251" s="77">
        <f t="shared" si="9"/>
        <v>64.593881445213469</v>
      </c>
    </row>
    <row r="252" spans="1:10" s="19" customFormat="1">
      <c r="A252" s="77"/>
      <c r="B252" s="78">
        <v>0.6</v>
      </c>
      <c r="C252" s="78">
        <v>1</v>
      </c>
      <c r="D252" s="77">
        <v>3</v>
      </c>
      <c r="E252" s="77">
        <v>0.04</v>
      </c>
      <c r="F252" s="77">
        <v>1.42</v>
      </c>
      <c r="G252" s="80">
        <v>1.27</v>
      </c>
      <c r="H252" s="77" t="s">
        <v>3529</v>
      </c>
      <c r="I252" s="77">
        <f t="shared" si="8"/>
        <v>1.44305949660843</v>
      </c>
      <c r="J252" s="77">
        <f t="shared" si="9"/>
        <v>188.93839368187977</v>
      </c>
    </row>
    <row r="253" spans="1:10" s="19" customFormat="1">
      <c r="A253" s="77"/>
      <c r="B253" s="78">
        <v>0.6</v>
      </c>
      <c r="C253" s="78">
        <v>1</v>
      </c>
      <c r="D253" s="85">
        <v>3</v>
      </c>
      <c r="E253" s="85">
        <v>0.04</v>
      </c>
      <c r="F253" s="77">
        <v>1.42</v>
      </c>
      <c r="G253" s="80">
        <v>1.22999999999999</v>
      </c>
      <c r="H253" s="77" t="s">
        <v>4214</v>
      </c>
      <c r="I253" s="77">
        <f t="shared" si="8"/>
        <v>1.4437238107300101</v>
      </c>
      <c r="J253" s="77">
        <f t="shared" si="9"/>
        <v>180.39342264285997</v>
      </c>
    </row>
    <row r="254" spans="1:10" s="19" customFormat="1">
      <c r="A254" s="77"/>
      <c r="B254" s="78">
        <v>0.6</v>
      </c>
      <c r="C254" s="78">
        <v>1</v>
      </c>
      <c r="D254" s="85">
        <v>3</v>
      </c>
      <c r="E254" s="85">
        <v>0.04</v>
      </c>
      <c r="F254" s="77">
        <v>1.42</v>
      </c>
      <c r="G254" s="80">
        <v>1.23999999999999</v>
      </c>
      <c r="H254" s="77" t="s">
        <v>4215</v>
      </c>
      <c r="I254" s="77">
        <f t="shared" si="8"/>
        <v>1.4435575485886001</v>
      </c>
      <c r="J254" s="77">
        <f t="shared" si="9"/>
        <v>184.13653863384457</v>
      </c>
    </row>
    <row r="255" spans="1:10" s="19" customFormat="1">
      <c r="A255" s="77"/>
      <c r="B255" s="78">
        <v>0.6</v>
      </c>
      <c r="C255" s="78">
        <v>1</v>
      </c>
      <c r="D255" s="85">
        <v>3</v>
      </c>
      <c r="E255" s="85">
        <v>0.04</v>
      </c>
      <c r="F255" s="77">
        <v>1.42</v>
      </c>
      <c r="G255" s="80">
        <v>1.24999999999999</v>
      </c>
      <c r="H255" s="77" t="s">
        <v>4216</v>
      </c>
      <c r="I255" s="77">
        <f t="shared" si="8"/>
        <v>1.4433915384493301</v>
      </c>
      <c r="J255" s="77">
        <f t="shared" si="9"/>
        <v>186.83011409545841</v>
      </c>
    </row>
    <row r="256" spans="1:10" s="19" customFormat="1">
      <c r="A256" s="77"/>
      <c r="B256" s="78">
        <v>0.6</v>
      </c>
      <c r="C256" s="78">
        <v>1</v>
      </c>
      <c r="D256" s="85">
        <v>3</v>
      </c>
      <c r="E256" s="85">
        <v>0.04</v>
      </c>
      <c r="F256" s="77">
        <v>1.42</v>
      </c>
      <c r="G256" s="80">
        <v>1.25999999999999</v>
      </c>
      <c r="H256" s="77" t="s">
        <v>4217</v>
      </c>
      <c r="I256" s="77">
        <f t="shared" si="8"/>
        <v>1.4432256240325101</v>
      </c>
      <c r="J256" s="77">
        <f t="shared" si="9"/>
        <v>188.43789808321921</v>
      </c>
    </row>
    <row r="257" spans="1:10" s="19" customFormat="1">
      <c r="A257" s="77"/>
      <c r="B257" s="83">
        <v>0.6</v>
      </c>
      <c r="C257" s="83">
        <v>1</v>
      </c>
      <c r="D257" s="81">
        <v>3</v>
      </c>
      <c r="E257" s="81">
        <v>0.04</v>
      </c>
      <c r="F257" s="81">
        <v>1.42</v>
      </c>
      <c r="G257" s="82">
        <v>1.27</v>
      </c>
      <c r="H257" s="81" t="s">
        <v>4218</v>
      </c>
      <c r="I257" s="81">
        <f t="shared" si="8"/>
        <v>1.44305949660843</v>
      </c>
      <c r="J257" s="81">
        <f t="shared" si="9"/>
        <v>188.93839368187719</v>
      </c>
    </row>
    <row r="258" spans="1:10">
      <c r="A258" s="85"/>
      <c r="B258" s="78">
        <v>0.6</v>
      </c>
      <c r="C258" s="78">
        <v>1</v>
      </c>
      <c r="D258" s="77">
        <v>3</v>
      </c>
      <c r="E258" s="77">
        <v>0.04</v>
      </c>
      <c r="F258" s="77">
        <v>1.42</v>
      </c>
      <c r="G258" s="80">
        <v>1.27999999999999</v>
      </c>
      <c r="H258" s="77" t="s">
        <v>4219</v>
      </c>
      <c r="I258" s="77">
        <f t="shared" si="8"/>
        <v>1.44289278269747</v>
      </c>
      <c r="J258" s="77">
        <f t="shared" si="9"/>
        <v>188.38190176709827</v>
      </c>
    </row>
    <row r="259" spans="1:10" s="19" customFormat="1">
      <c r="A259" s="77"/>
      <c r="B259" s="78">
        <v>0.6</v>
      </c>
      <c r="C259" s="78">
        <v>1</v>
      </c>
      <c r="D259" s="85">
        <v>3</v>
      </c>
      <c r="E259" s="85">
        <v>0.04</v>
      </c>
      <c r="F259" s="77">
        <v>1.42</v>
      </c>
      <c r="G259" s="80">
        <v>1.29</v>
      </c>
      <c r="H259" s="77" t="s">
        <v>4220</v>
      </c>
      <c r="I259" s="77">
        <f t="shared" si="8"/>
        <v>1.4427251542137001</v>
      </c>
      <c r="J259" s="77">
        <f t="shared" si="9"/>
        <v>186.87579478902759</v>
      </c>
    </row>
    <row r="260" spans="1:10" s="19" customFormat="1">
      <c r="A260" s="77"/>
      <c r="B260" s="78">
        <v>0.6</v>
      </c>
      <c r="C260" s="78">
        <v>1</v>
      </c>
      <c r="D260" s="85">
        <v>3</v>
      </c>
      <c r="E260" s="85">
        <v>0.04</v>
      </c>
      <c r="F260" s="77">
        <v>1.42</v>
      </c>
      <c r="G260" s="80">
        <v>1.2999999999999901</v>
      </c>
      <c r="H260" s="77" t="s">
        <v>4221</v>
      </c>
      <c r="I260" s="77">
        <f t="shared" si="8"/>
        <v>1.4425563517867299</v>
      </c>
      <c r="J260" s="77">
        <f t="shared" si="9"/>
        <v>184.55510960705743</v>
      </c>
    </row>
    <row r="261" spans="1:10" s="19" customFormat="1">
      <c r="A261" s="77"/>
      <c r="B261" s="78">
        <v>0.6</v>
      </c>
      <c r="C261" s="78">
        <v>1</v>
      </c>
      <c r="D261" s="85">
        <v>3</v>
      </c>
      <c r="E261" s="85">
        <v>0.04</v>
      </c>
      <c r="F261" s="77">
        <v>1.42</v>
      </c>
      <c r="G261" s="80">
        <v>1.31</v>
      </c>
      <c r="H261" s="77" t="s">
        <v>4222</v>
      </c>
      <c r="I261" s="77">
        <f t="shared" si="8"/>
        <v>1.4423861671607301</v>
      </c>
      <c r="J261" s="77">
        <f t="shared" si="9"/>
        <v>181.56828119696203</v>
      </c>
    </row>
    <row r="262" spans="1:10" s="19" customFormat="1">
      <c r="A262" s="77"/>
      <c r="B262" s="78">
        <v>0.6</v>
      </c>
      <c r="C262" s="78">
        <v>1</v>
      </c>
      <c r="D262" s="85">
        <v>3</v>
      </c>
      <c r="E262" s="85">
        <v>0.04</v>
      </c>
      <c r="F262" s="77">
        <v>1.42</v>
      </c>
      <c r="G262" s="80">
        <v>1.3199999999999898</v>
      </c>
      <c r="H262" s="77" t="s">
        <v>4223</v>
      </c>
      <c r="I262" s="77">
        <f t="shared" si="8"/>
        <v>1.4422144288180501</v>
      </c>
      <c r="J262" s="77">
        <f t="shared" si="9"/>
        <v>178.08150785692447</v>
      </c>
    </row>
    <row r="263" spans="1:10" s="19" customFormat="1">
      <c r="A263" s="77"/>
      <c r="B263" s="78">
        <v>0.6</v>
      </c>
      <c r="C263" s="78">
        <v>1</v>
      </c>
      <c r="D263" s="85">
        <v>3</v>
      </c>
      <c r="E263" s="85">
        <v>0.04</v>
      </c>
      <c r="F263" s="77">
        <v>1.42</v>
      </c>
      <c r="G263" s="80">
        <v>1.33</v>
      </c>
      <c r="H263" s="77" t="s">
        <v>4224</v>
      </c>
      <c r="I263" s="77">
        <f t="shared" si="8"/>
        <v>1.4420410466967699</v>
      </c>
      <c r="J263" s="77">
        <f t="shared" si="9"/>
        <v>174.29297520047135</v>
      </c>
    </row>
    <row r="264" spans="1:10">
      <c r="A264" s="85"/>
      <c r="B264" s="78">
        <v>0.6</v>
      </c>
      <c r="C264" s="78">
        <v>1</v>
      </c>
      <c r="D264" s="85">
        <v>3</v>
      </c>
      <c r="E264" s="85">
        <v>0.04</v>
      </c>
      <c r="F264" s="77">
        <v>1.42</v>
      </c>
      <c r="G264" s="80">
        <v>1.29</v>
      </c>
      <c r="H264" s="85" t="s">
        <v>3530</v>
      </c>
      <c r="I264" s="77">
        <f t="shared" si="8"/>
        <v>1.4427251542137101</v>
      </c>
      <c r="J264" s="77">
        <f t="shared" si="9"/>
        <v>186.87579478851399</v>
      </c>
    </row>
    <row r="265" spans="1:10" s="28" customFormat="1">
      <c r="A265" s="75"/>
      <c r="B265" s="73">
        <v>0.6</v>
      </c>
      <c r="C265" s="73">
        <v>1</v>
      </c>
      <c r="D265" s="75">
        <v>3</v>
      </c>
      <c r="E265" s="75">
        <v>0.05</v>
      </c>
      <c r="F265" s="28">
        <v>1.42</v>
      </c>
      <c r="G265" s="97">
        <v>0.89999999999999991</v>
      </c>
      <c r="H265" s="28" t="s">
        <v>4419</v>
      </c>
      <c r="I265" s="75">
        <f t="shared" ref="I265:I271" si="10">IMREAL(H265)</f>
        <v>1.4496737696880699</v>
      </c>
      <c r="J265" s="75">
        <f t="shared" ref="J265:J271" si="11">-8.686*2*3.1416*IMAGINARY(H265)*10000/G265</f>
        <v>2.3508640741542997</v>
      </c>
    </row>
    <row r="266" spans="1:10" s="23" customFormat="1">
      <c r="A266" s="85"/>
      <c r="B266" s="78">
        <v>0.6</v>
      </c>
      <c r="C266" s="78">
        <v>1</v>
      </c>
      <c r="D266" s="85">
        <v>3</v>
      </c>
      <c r="E266" s="85">
        <v>0.05</v>
      </c>
      <c r="F266" s="24">
        <v>1.42</v>
      </c>
      <c r="G266" s="100">
        <v>0.90999999999999992</v>
      </c>
      <c r="H266" s="24" t="s">
        <v>4420</v>
      </c>
      <c r="I266" s="77">
        <f t="shared" si="10"/>
        <v>1.4494856579863999</v>
      </c>
      <c r="J266" s="77">
        <f t="shared" si="11"/>
        <v>2.7830703327673634</v>
      </c>
    </row>
    <row r="267" spans="1:10" s="23" customFormat="1">
      <c r="A267" s="85"/>
      <c r="B267" s="78">
        <v>0.6</v>
      </c>
      <c r="C267" s="78">
        <v>1</v>
      </c>
      <c r="D267" s="85">
        <v>3</v>
      </c>
      <c r="E267" s="85">
        <v>0.05</v>
      </c>
      <c r="F267" s="24">
        <v>1.42</v>
      </c>
      <c r="G267" s="100">
        <v>0.91999999999999993</v>
      </c>
      <c r="H267" s="24" t="s">
        <v>4421</v>
      </c>
      <c r="I267" s="77">
        <f t="shared" si="10"/>
        <v>1.4492992138215901</v>
      </c>
      <c r="J267" s="77">
        <f t="shared" si="11"/>
        <v>3.2064609582164678</v>
      </c>
    </row>
    <row r="268" spans="1:10" s="23" customFormat="1">
      <c r="A268" s="85"/>
      <c r="B268" s="78">
        <v>0.6</v>
      </c>
      <c r="C268" s="78">
        <v>1</v>
      </c>
      <c r="D268" s="85">
        <v>3</v>
      </c>
      <c r="E268" s="85">
        <v>0.05</v>
      </c>
      <c r="F268" s="24">
        <v>1.42</v>
      </c>
      <c r="G268" s="100">
        <v>0.92999999999999994</v>
      </c>
      <c r="H268" s="24" t="s">
        <v>4422</v>
      </c>
      <c r="I268" s="77">
        <f t="shared" si="10"/>
        <v>1.4491138389457501</v>
      </c>
      <c r="J268" s="77">
        <f t="shared" si="11"/>
        <v>3.5876182142272737</v>
      </c>
    </row>
    <row r="269" spans="1:10" s="23" customFormat="1">
      <c r="A269" s="85"/>
      <c r="B269" s="78">
        <v>0.6</v>
      </c>
      <c r="C269" s="78">
        <v>1</v>
      </c>
      <c r="D269" s="85">
        <v>3</v>
      </c>
      <c r="E269" s="85">
        <v>0.05</v>
      </c>
      <c r="F269" s="24">
        <v>1.42</v>
      </c>
      <c r="G269" s="100">
        <v>0.94</v>
      </c>
      <c r="H269" s="24" t="s">
        <v>4423</v>
      </c>
      <c r="I269" s="77">
        <f t="shared" si="10"/>
        <v>1.4489293336662801</v>
      </c>
      <c r="J269" s="77">
        <f t="shared" si="11"/>
        <v>4.2308931388751478</v>
      </c>
    </row>
    <row r="270" spans="1:10" s="23" customFormat="1">
      <c r="A270" s="85"/>
      <c r="B270" s="78">
        <v>0.6</v>
      </c>
      <c r="C270" s="78">
        <v>1</v>
      </c>
      <c r="D270" s="85">
        <v>3</v>
      </c>
      <c r="E270" s="85">
        <v>0.05</v>
      </c>
      <c r="F270" s="24">
        <v>1.42</v>
      </c>
      <c r="G270" s="100">
        <v>0.95</v>
      </c>
      <c r="H270" s="24" t="s">
        <v>4424</v>
      </c>
      <c r="I270" s="77">
        <f t="shared" si="10"/>
        <v>1.44874581151983</v>
      </c>
      <c r="J270" s="77">
        <f t="shared" si="11"/>
        <v>5.341919906608827</v>
      </c>
    </row>
    <row r="271" spans="1:10" s="23" customFormat="1">
      <c r="A271" s="85"/>
      <c r="B271" s="78">
        <v>0.6</v>
      </c>
      <c r="C271" s="78">
        <v>1</v>
      </c>
      <c r="D271" s="85">
        <v>3</v>
      </c>
      <c r="E271" s="85">
        <v>0.05</v>
      </c>
      <c r="F271" s="24">
        <v>1.42</v>
      </c>
      <c r="G271" s="100">
        <v>0.96</v>
      </c>
      <c r="H271" s="24" t="s">
        <v>4425</v>
      </c>
      <c r="I271" s="77">
        <f t="shared" si="10"/>
        <v>1.4485637229764701</v>
      </c>
      <c r="J271" s="77">
        <f t="shared" si="11"/>
        <v>7.1859599603838484</v>
      </c>
    </row>
    <row r="272" spans="1:10" s="19" customFormat="1">
      <c r="A272" s="77"/>
      <c r="B272" s="78">
        <v>0.6</v>
      </c>
      <c r="C272" s="78">
        <v>1</v>
      </c>
      <c r="D272" s="77">
        <v>3</v>
      </c>
      <c r="E272" s="77">
        <v>0.05</v>
      </c>
      <c r="F272" s="77">
        <v>1.42</v>
      </c>
      <c r="G272" s="80">
        <v>0.97000000000000008</v>
      </c>
      <c r="H272" s="77" t="s">
        <v>4080</v>
      </c>
      <c r="I272" s="77">
        <f t="shared" ref="I272:I310" si="12">IMREAL(H272)</f>
        <v>1.4479793379411201</v>
      </c>
      <c r="J272" s="77">
        <f t="shared" ref="J272:J310" si="13">-8.686*2*3.1416*IMAGINARY(H272)*10000/G272</f>
        <v>8.4313310859417374</v>
      </c>
    </row>
    <row r="273" spans="1:10">
      <c r="A273" s="85"/>
      <c r="B273" s="78">
        <v>0.6</v>
      </c>
      <c r="C273" s="78">
        <v>1</v>
      </c>
      <c r="D273" s="85">
        <v>3</v>
      </c>
      <c r="E273" s="85">
        <v>0.05</v>
      </c>
      <c r="F273" s="77">
        <v>1.42</v>
      </c>
      <c r="G273" s="80">
        <v>0.98</v>
      </c>
      <c r="H273" s="85" t="s">
        <v>4081</v>
      </c>
      <c r="I273" s="77">
        <f t="shared" si="12"/>
        <v>1.4477866514872899</v>
      </c>
      <c r="J273" s="77">
        <f t="shared" si="13"/>
        <v>9.438287524599275</v>
      </c>
    </row>
    <row r="274" spans="1:10">
      <c r="A274" s="85"/>
      <c r="B274" s="78">
        <v>0.6</v>
      </c>
      <c r="C274" s="78">
        <v>1</v>
      </c>
      <c r="D274" s="85">
        <v>3</v>
      </c>
      <c r="E274" s="85">
        <v>0.05</v>
      </c>
      <c r="F274" s="77">
        <v>1.42</v>
      </c>
      <c r="G274" s="80">
        <v>0.9900000000000001</v>
      </c>
      <c r="H274" s="85" t="s">
        <v>4082</v>
      </c>
      <c r="I274" s="77">
        <f t="shared" si="12"/>
        <v>1.4480333116964199</v>
      </c>
      <c r="J274" s="77">
        <f t="shared" si="13"/>
        <v>10.336530002146693</v>
      </c>
    </row>
    <row r="275" spans="1:10">
      <c r="A275" s="85"/>
      <c r="B275" s="78">
        <v>0.6</v>
      </c>
      <c r="C275" s="78">
        <v>1</v>
      </c>
      <c r="D275" s="85">
        <v>3</v>
      </c>
      <c r="E275" s="85">
        <v>0.05</v>
      </c>
      <c r="F275" s="77">
        <v>1.42</v>
      </c>
      <c r="G275" s="80">
        <v>1</v>
      </c>
      <c r="H275" s="85" t="s">
        <v>4083</v>
      </c>
      <c r="I275" s="77">
        <f t="shared" si="12"/>
        <v>1.44785522537128</v>
      </c>
      <c r="J275" s="77">
        <f t="shared" si="13"/>
        <v>9.8131425088021142</v>
      </c>
    </row>
    <row r="276" spans="1:10">
      <c r="A276" s="85"/>
      <c r="B276" s="78">
        <v>0.6</v>
      </c>
      <c r="C276" s="78">
        <v>1</v>
      </c>
      <c r="D276" s="85">
        <v>3</v>
      </c>
      <c r="E276" s="85">
        <v>0.05</v>
      </c>
      <c r="F276" s="77">
        <v>1.42</v>
      </c>
      <c r="G276" s="80">
        <v>1.01</v>
      </c>
      <c r="H276" s="85" t="s">
        <v>4084</v>
      </c>
      <c r="I276" s="77">
        <f t="shared" si="12"/>
        <v>1.4476765760499499</v>
      </c>
      <c r="J276" s="77">
        <f t="shared" si="13"/>
        <v>10.103639041220836</v>
      </c>
    </row>
    <row r="277" spans="1:10">
      <c r="A277" s="85"/>
      <c r="B277" s="78">
        <v>0.6</v>
      </c>
      <c r="C277" s="78">
        <v>1</v>
      </c>
      <c r="D277" s="85">
        <v>3</v>
      </c>
      <c r="E277" s="85">
        <v>0.05</v>
      </c>
      <c r="F277" s="77">
        <v>1.42</v>
      </c>
      <c r="G277" s="80">
        <v>2.0999999999999996</v>
      </c>
      <c r="H277" s="85" t="s">
        <v>4085</v>
      </c>
      <c r="I277" s="77">
        <f t="shared" si="12"/>
        <v>1.4252279650128801</v>
      </c>
      <c r="J277" s="77">
        <f t="shared" si="13"/>
        <v>148.02004551284926</v>
      </c>
    </row>
    <row r="278" spans="1:10">
      <c r="A278" s="85"/>
      <c r="B278" s="78">
        <v>0.6</v>
      </c>
      <c r="C278" s="78">
        <v>1</v>
      </c>
      <c r="D278" s="85">
        <v>3</v>
      </c>
      <c r="E278" s="85">
        <v>0.05</v>
      </c>
      <c r="F278" s="77">
        <v>1.42</v>
      </c>
      <c r="G278" s="80">
        <v>2.1099999999999901</v>
      </c>
      <c r="H278" s="85" t="s">
        <v>4086</v>
      </c>
      <c r="I278" s="77">
        <f t="shared" si="12"/>
        <v>1.4249354876123399</v>
      </c>
      <c r="J278" s="77">
        <f t="shared" si="13"/>
        <v>153.57485095628752</v>
      </c>
    </row>
    <row r="279" spans="1:10">
      <c r="A279" s="85"/>
      <c r="B279" s="78">
        <v>0.6</v>
      </c>
      <c r="C279" s="78">
        <v>1</v>
      </c>
      <c r="D279" s="85">
        <v>3</v>
      </c>
      <c r="E279" s="85">
        <v>0.05</v>
      </c>
      <c r="F279" s="77">
        <v>1.42</v>
      </c>
      <c r="G279" s="80">
        <v>2.1199999999999899</v>
      </c>
      <c r="H279" s="85" t="s">
        <v>4087</v>
      </c>
      <c r="I279" s="77">
        <f t="shared" si="12"/>
        <v>1.4246389775626001</v>
      </c>
      <c r="J279" s="77">
        <f t="shared" si="13"/>
        <v>159.23515327605392</v>
      </c>
    </row>
    <row r="280" spans="1:10">
      <c r="A280" s="85"/>
      <c r="B280" s="78">
        <v>0.6</v>
      </c>
      <c r="C280" s="78">
        <v>1</v>
      </c>
      <c r="D280" s="85">
        <v>3</v>
      </c>
      <c r="E280" s="85">
        <v>0.05</v>
      </c>
      <c r="F280" s="77">
        <v>1.42</v>
      </c>
      <c r="G280" s="80">
        <v>2.13</v>
      </c>
      <c r="H280" s="85" t="s">
        <v>4088</v>
      </c>
      <c r="I280" s="77">
        <f t="shared" si="12"/>
        <v>1.4243382953130199</v>
      </c>
      <c r="J280" s="77">
        <f t="shared" si="13"/>
        <v>164.94913271282562</v>
      </c>
    </row>
    <row r="281" spans="1:10">
      <c r="A281" s="85"/>
      <c r="B281" s="78">
        <v>0.6</v>
      </c>
      <c r="C281" s="78">
        <v>1</v>
      </c>
      <c r="D281" s="85">
        <v>3</v>
      </c>
      <c r="E281" s="85">
        <v>0.05</v>
      </c>
      <c r="F281" s="77">
        <v>1.42</v>
      </c>
      <c r="G281" s="80">
        <v>2.1399999999999997</v>
      </c>
      <c r="H281" s="85" t="s">
        <v>4089</v>
      </c>
      <c r="I281" s="77">
        <f t="shared" si="12"/>
        <v>1.4240333438144499</v>
      </c>
      <c r="J281" s="77">
        <f t="shared" si="13"/>
        <v>170.65766557714389</v>
      </c>
    </row>
    <row r="282" spans="1:10">
      <c r="A282" s="85"/>
      <c r="B282" s="83">
        <v>0.6</v>
      </c>
      <c r="C282" s="83">
        <v>1</v>
      </c>
      <c r="D282" s="81">
        <v>3</v>
      </c>
      <c r="E282" s="81">
        <v>0.05</v>
      </c>
      <c r="F282" s="81">
        <v>1.42</v>
      </c>
      <c r="G282" s="82">
        <v>2.1499999999999901</v>
      </c>
      <c r="H282" s="81" t="s">
        <v>4090</v>
      </c>
      <c r="I282" s="81">
        <f t="shared" si="12"/>
        <v>1.42549178647321</v>
      </c>
      <c r="J282" s="81">
        <f t="shared" si="13"/>
        <v>254.46853622959489</v>
      </c>
    </row>
    <row r="283" spans="1:10">
      <c r="A283" s="85"/>
      <c r="B283" s="78">
        <v>0.6</v>
      </c>
      <c r="C283" s="78">
        <v>1</v>
      </c>
      <c r="D283" s="85">
        <v>3</v>
      </c>
      <c r="E283" s="85">
        <v>0.05</v>
      </c>
      <c r="F283" s="77">
        <v>1.42</v>
      </c>
      <c r="G283" s="80">
        <v>2.1599999999999899</v>
      </c>
      <c r="H283" s="85" t="s">
        <v>4091</v>
      </c>
      <c r="I283" s="77">
        <f t="shared" si="12"/>
        <v>1.4251905913305001</v>
      </c>
      <c r="J283" s="77">
        <f t="shared" si="13"/>
        <v>242.64492495882033</v>
      </c>
    </row>
    <row r="284" spans="1:10">
      <c r="A284" s="85"/>
      <c r="B284" s="78">
        <v>0.6</v>
      </c>
      <c r="C284" s="78">
        <v>1</v>
      </c>
      <c r="D284" s="85">
        <v>3</v>
      </c>
      <c r="E284" s="85">
        <v>0.05</v>
      </c>
      <c r="F284" s="77">
        <v>1.42</v>
      </c>
      <c r="G284" s="80">
        <v>2.1699999999999897</v>
      </c>
      <c r="H284" s="85" t="s">
        <v>4092</v>
      </c>
      <c r="I284" s="77">
        <f t="shared" si="12"/>
        <v>1.42489123290949</v>
      </c>
      <c r="J284" s="77">
        <f t="shared" si="13"/>
        <v>231.51056388343554</v>
      </c>
    </row>
    <row r="285" spans="1:10">
      <c r="A285" s="85"/>
      <c r="B285" s="78">
        <v>0.6</v>
      </c>
      <c r="C285" s="78">
        <v>1</v>
      </c>
      <c r="D285" s="85">
        <v>3</v>
      </c>
      <c r="E285" s="85">
        <v>0.05</v>
      </c>
      <c r="F285" s="77">
        <v>1.42</v>
      </c>
      <c r="G285" s="80">
        <v>2.1799999999999997</v>
      </c>
      <c r="H285" s="85" t="s">
        <v>4093</v>
      </c>
      <c r="I285" s="77">
        <f t="shared" si="12"/>
        <v>1.4245932514083299</v>
      </c>
      <c r="J285" s="77">
        <f t="shared" si="13"/>
        <v>221.06474656836548</v>
      </c>
    </row>
    <row r="286" spans="1:10">
      <c r="A286" s="85"/>
      <c r="B286" s="78">
        <v>0.6</v>
      </c>
      <c r="C286" s="78">
        <v>1</v>
      </c>
      <c r="D286" s="85">
        <v>3</v>
      </c>
      <c r="E286" s="85">
        <v>0.05</v>
      </c>
      <c r="F286" s="77">
        <v>1.42</v>
      </c>
      <c r="G286" s="80">
        <v>2.1899999999999902</v>
      </c>
      <c r="H286" s="85" t="s">
        <v>4094</v>
      </c>
      <c r="I286" s="77">
        <f t="shared" si="12"/>
        <v>1.4242962758223401</v>
      </c>
      <c r="J286" s="77">
        <f t="shared" si="13"/>
        <v>211.29631469493125</v>
      </c>
    </row>
    <row r="287" spans="1:10">
      <c r="A287" s="85"/>
      <c r="B287" s="78">
        <v>0.6</v>
      </c>
      <c r="C287" s="78">
        <v>1</v>
      </c>
      <c r="D287" s="85">
        <v>3</v>
      </c>
      <c r="E287" s="85">
        <v>0.05</v>
      </c>
      <c r="F287" s="77">
        <v>1.42</v>
      </c>
      <c r="G287" s="80">
        <v>2.19999999999999</v>
      </c>
      <c r="H287" s="85" t="s">
        <v>4095</v>
      </c>
      <c r="I287" s="77">
        <f t="shared" si="12"/>
        <v>1.4239999947008199</v>
      </c>
      <c r="J287" s="77">
        <f t="shared" si="13"/>
        <v>202.18684505041406</v>
      </c>
    </row>
    <row r="288" spans="1:10" s="28" customFormat="1">
      <c r="A288" s="75"/>
      <c r="B288" s="73">
        <v>0.6</v>
      </c>
      <c r="C288" s="73">
        <v>1</v>
      </c>
      <c r="D288" s="75">
        <v>3</v>
      </c>
      <c r="E288" s="75">
        <v>0.06</v>
      </c>
      <c r="F288" s="28">
        <v>1.42</v>
      </c>
      <c r="G288" s="97">
        <v>0.93999999999999906</v>
      </c>
      <c r="H288" s="28" t="s">
        <v>4426</v>
      </c>
      <c r="I288" s="75">
        <f t="shared" si="12"/>
        <v>1.4489433739409701</v>
      </c>
      <c r="J288" s="75">
        <f t="shared" si="13"/>
        <v>2.5084342754895719</v>
      </c>
    </row>
    <row r="289" spans="1:10" s="24" customFormat="1">
      <c r="A289" s="77"/>
      <c r="B289" s="78">
        <v>0.6</v>
      </c>
      <c r="C289" s="78">
        <v>1</v>
      </c>
      <c r="D289" s="77">
        <v>3</v>
      </c>
      <c r="E289" s="77">
        <v>0.06</v>
      </c>
      <c r="F289" s="24">
        <v>1.42</v>
      </c>
      <c r="G289" s="100">
        <v>0.94999999999999896</v>
      </c>
      <c r="H289" s="24" t="s">
        <v>4427</v>
      </c>
      <c r="I289" s="77">
        <f t="shared" si="12"/>
        <v>1.4487617761837099</v>
      </c>
      <c r="J289" s="77">
        <f t="shared" si="13"/>
        <v>2.8121322801537598</v>
      </c>
    </row>
    <row r="290" spans="1:10" s="24" customFormat="1">
      <c r="A290" s="77"/>
      <c r="B290" s="78">
        <v>0.6</v>
      </c>
      <c r="C290" s="78">
        <v>1</v>
      </c>
      <c r="D290" s="77">
        <v>3</v>
      </c>
      <c r="E290" s="77">
        <v>0.06</v>
      </c>
      <c r="F290" s="24">
        <v>1.42</v>
      </c>
      <c r="G290" s="100">
        <v>0.96</v>
      </c>
      <c r="H290" s="24" t="s">
        <v>4428</v>
      </c>
      <c r="I290" s="77">
        <f t="shared" si="12"/>
        <v>1.4485811554932599</v>
      </c>
      <c r="J290" s="77">
        <f t="shared" si="13"/>
        <v>3.1465939778738501</v>
      </c>
    </row>
    <row r="291" spans="1:10" s="24" customFormat="1">
      <c r="A291" s="77"/>
      <c r="B291" s="78">
        <v>0.6</v>
      </c>
      <c r="C291" s="78">
        <v>1</v>
      </c>
      <c r="D291" s="77">
        <v>3</v>
      </c>
      <c r="E291" s="77">
        <v>0.06</v>
      </c>
      <c r="F291" s="24">
        <v>1.42</v>
      </c>
      <c r="G291" s="100">
        <v>0.96999999999999897</v>
      </c>
      <c r="H291" s="24" t="s">
        <v>4429</v>
      </c>
      <c r="I291" s="77">
        <f t="shared" si="12"/>
        <v>1.44840140177492</v>
      </c>
      <c r="J291" s="77">
        <f t="shared" si="13"/>
        <v>3.6321432249845604</v>
      </c>
    </row>
    <row r="292" spans="1:10" s="24" customFormat="1">
      <c r="A292" s="77"/>
      <c r="B292" s="78">
        <v>0.6</v>
      </c>
      <c r="C292" s="78">
        <v>1</v>
      </c>
      <c r="D292" s="77">
        <v>3</v>
      </c>
      <c r="E292" s="77">
        <v>0.06</v>
      </c>
      <c r="F292" s="24">
        <v>1.42</v>
      </c>
      <c r="G292" s="100">
        <v>0.98</v>
      </c>
      <c r="H292" s="24" t="s">
        <v>4430</v>
      </c>
      <c r="I292" s="77">
        <f t="shared" si="12"/>
        <v>1.4482225710266099</v>
      </c>
      <c r="J292" s="77">
        <f t="shared" si="13"/>
        <v>4.3725565655538183</v>
      </c>
    </row>
    <row r="293" spans="1:10" s="24" customFormat="1">
      <c r="A293" s="77"/>
      <c r="B293" s="78">
        <v>0.6</v>
      </c>
      <c r="C293" s="78">
        <v>1</v>
      </c>
      <c r="D293" s="77">
        <v>3</v>
      </c>
      <c r="E293" s="77">
        <v>0.06</v>
      </c>
      <c r="F293" s="24">
        <v>1.42</v>
      </c>
      <c r="G293" s="100">
        <v>0.98999999999999899</v>
      </c>
      <c r="H293" s="24" t="s">
        <v>4431</v>
      </c>
      <c r="I293" s="77">
        <f t="shared" si="12"/>
        <v>1.44804493815063</v>
      </c>
      <c r="J293" s="77">
        <f t="shared" si="13"/>
        <v>5.4343273612302978</v>
      </c>
    </row>
    <row r="294" spans="1:10" s="24" customFormat="1">
      <c r="A294" s="77"/>
      <c r="B294" s="78">
        <v>0.6</v>
      </c>
      <c r="C294" s="78">
        <v>1</v>
      </c>
      <c r="D294" s="77">
        <v>3</v>
      </c>
      <c r="E294" s="77">
        <v>0.06</v>
      </c>
      <c r="F294" s="24">
        <v>1.42</v>
      </c>
      <c r="G294" s="100">
        <v>1</v>
      </c>
      <c r="H294" s="24" t="s">
        <v>4432</v>
      </c>
      <c r="I294" s="77">
        <f t="shared" si="12"/>
        <v>1.44786904850871</v>
      </c>
      <c r="J294" s="77">
        <f t="shared" si="13"/>
        <v>6.6294981354509135</v>
      </c>
    </row>
    <row r="295" spans="1:10" s="19" customFormat="1">
      <c r="A295" s="77"/>
      <c r="B295" s="78">
        <v>0.6</v>
      </c>
      <c r="C295" s="78">
        <v>1</v>
      </c>
      <c r="D295" s="77">
        <v>3</v>
      </c>
      <c r="E295" s="77">
        <v>0.06</v>
      </c>
      <c r="F295" s="77">
        <v>1.42</v>
      </c>
      <c r="G295" s="80">
        <v>2.1499999999999901</v>
      </c>
      <c r="H295" s="77" t="s">
        <v>4107</v>
      </c>
      <c r="I295" s="77">
        <f t="shared" si="12"/>
        <v>1.42368078709902</v>
      </c>
      <c r="J295" s="77">
        <f t="shared" si="13"/>
        <v>139.15082617900683</v>
      </c>
    </row>
    <row r="296" spans="1:10">
      <c r="A296" s="85"/>
      <c r="B296" s="78">
        <v>0.6</v>
      </c>
      <c r="C296" s="78">
        <v>1</v>
      </c>
      <c r="D296" s="85">
        <v>3</v>
      </c>
      <c r="E296" s="85">
        <v>0.06</v>
      </c>
      <c r="F296" s="77">
        <v>1.42</v>
      </c>
      <c r="G296" s="80">
        <v>2.1599999999999899</v>
      </c>
      <c r="H296" s="85" t="s">
        <v>4108</v>
      </c>
      <c r="I296" s="77">
        <f t="shared" si="12"/>
        <v>1.4233665315436199</v>
      </c>
      <c r="J296" s="77">
        <f t="shared" si="13"/>
        <v>144.17383483445283</v>
      </c>
    </row>
    <row r="297" spans="1:10">
      <c r="A297" s="85"/>
      <c r="B297" s="78">
        <v>0.6</v>
      </c>
      <c r="C297" s="78">
        <v>1</v>
      </c>
      <c r="D297" s="85">
        <v>3</v>
      </c>
      <c r="E297" s="85">
        <v>0.06</v>
      </c>
      <c r="F297" s="77">
        <v>1.42</v>
      </c>
      <c r="G297" s="80">
        <v>2.1699999999999897</v>
      </c>
      <c r="H297" s="85" t="s">
        <v>4109</v>
      </c>
      <c r="I297" s="77">
        <f t="shared" si="12"/>
        <v>1.4230481208340899</v>
      </c>
      <c r="J297" s="77">
        <f t="shared" si="13"/>
        <v>149.09487455983017</v>
      </c>
    </row>
    <row r="298" spans="1:10">
      <c r="A298" s="85"/>
      <c r="B298" s="78">
        <v>0.6</v>
      </c>
      <c r="C298" s="78">
        <v>1</v>
      </c>
      <c r="D298" s="85">
        <v>3</v>
      </c>
      <c r="E298" s="85">
        <v>0.06</v>
      </c>
      <c r="F298" s="77">
        <v>1.42</v>
      </c>
      <c r="G298" s="80">
        <v>2.1799999999999997</v>
      </c>
      <c r="H298" s="85" t="s">
        <v>4110</v>
      </c>
      <c r="I298" s="77">
        <f t="shared" si="12"/>
        <v>1.4227256158728001</v>
      </c>
      <c r="J298" s="77">
        <f t="shared" si="13"/>
        <v>153.86568207145481</v>
      </c>
    </row>
    <row r="299" spans="1:10">
      <c r="A299" s="85"/>
      <c r="B299" s="78">
        <v>0.6</v>
      </c>
      <c r="C299" s="78">
        <v>1</v>
      </c>
      <c r="D299" s="85">
        <v>3</v>
      </c>
      <c r="E299" s="85">
        <v>0.06</v>
      </c>
      <c r="F299" s="77">
        <v>1.42</v>
      </c>
      <c r="G299" s="80">
        <v>2.1899999999999902</v>
      </c>
      <c r="H299" s="85" t="s">
        <v>4111</v>
      </c>
      <c r="I299" s="77">
        <f t="shared" si="12"/>
        <v>1.4223991182879601</v>
      </c>
      <c r="J299" s="77">
        <f t="shared" si="13"/>
        <v>158.44278927731861</v>
      </c>
    </row>
    <row r="300" spans="1:10">
      <c r="A300" s="85"/>
      <c r="B300" s="78">
        <v>0.6</v>
      </c>
      <c r="C300" s="78">
        <v>1</v>
      </c>
      <c r="D300" s="85">
        <v>3</v>
      </c>
      <c r="E300" s="85">
        <v>0.06</v>
      </c>
      <c r="F300" s="77">
        <v>1.42</v>
      </c>
      <c r="G300" s="80">
        <v>2.2000000000000002</v>
      </c>
      <c r="H300" s="85" t="s">
        <v>4101</v>
      </c>
      <c r="I300" s="77">
        <f t="shared" si="12"/>
        <v>1.4220687638522</v>
      </c>
      <c r="J300" s="77">
        <f t="shared" si="13"/>
        <v>162.78936574576656</v>
      </c>
    </row>
    <row r="301" spans="1:10">
      <c r="A301" s="85"/>
      <c r="B301" s="83">
        <v>0.6</v>
      </c>
      <c r="C301" s="83">
        <v>1</v>
      </c>
      <c r="D301" s="81">
        <v>3</v>
      </c>
      <c r="E301" s="81">
        <v>0.06</v>
      </c>
      <c r="F301" s="81">
        <v>1.42</v>
      </c>
      <c r="G301" s="82">
        <v>2.21</v>
      </c>
      <c r="H301" s="81" t="s">
        <v>4102</v>
      </c>
      <c r="I301" s="81">
        <f t="shared" si="12"/>
        <v>1.42173471418062</v>
      </c>
      <c r="J301" s="81">
        <f t="shared" si="13"/>
        <v>166.87632497813084</v>
      </c>
    </row>
    <row r="302" spans="1:10">
      <c r="A302" s="85"/>
      <c r="B302" s="78">
        <v>0.6</v>
      </c>
      <c r="C302" s="78">
        <v>1</v>
      </c>
      <c r="D302" s="85">
        <v>3</v>
      </c>
      <c r="E302" s="85">
        <v>0.06</v>
      </c>
      <c r="F302" s="77">
        <v>1.42</v>
      </c>
      <c r="G302" s="80">
        <v>2.2199999999999998</v>
      </c>
      <c r="H302" s="85" t="s">
        <v>4103</v>
      </c>
      <c r="I302" s="77">
        <f t="shared" si="12"/>
        <v>1.42351551476036</v>
      </c>
      <c r="J302" s="77">
        <f t="shared" si="13"/>
        <v>164.26531653705769</v>
      </c>
    </row>
    <row r="303" spans="1:10">
      <c r="A303" s="85"/>
      <c r="B303" s="78">
        <v>0.6</v>
      </c>
      <c r="C303" s="78">
        <v>1</v>
      </c>
      <c r="D303" s="85">
        <v>3</v>
      </c>
      <c r="E303" s="85">
        <v>0.06</v>
      </c>
      <c r="F303" s="77">
        <v>1.42</v>
      </c>
      <c r="G303" s="80">
        <v>2.23</v>
      </c>
      <c r="H303" s="85" t="s">
        <v>4104</v>
      </c>
      <c r="I303" s="77">
        <f t="shared" si="12"/>
        <v>1.423206688454</v>
      </c>
      <c r="J303" s="77">
        <f t="shared" si="13"/>
        <v>157.68126951888743</v>
      </c>
    </row>
    <row r="304" spans="1:10">
      <c r="A304" s="85"/>
      <c r="B304" s="78">
        <v>0.6</v>
      </c>
      <c r="C304" s="78">
        <v>1</v>
      </c>
      <c r="D304" s="85">
        <v>3</v>
      </c>
      <c r="E304" s="85">
        <v>0.06</v>
      </c>
      <c r="F304" s="77">
        <v>1.42</v>
      </c>
      <c r="G304" s="80">
        <v>2.2400000000000002</v>
      </c>
      <c r="H304" s="85" t="s">
        <v>4105</v>
      </c>
      <c r="I304" s="77">
        <f t="shared" si="12"/>
        <v>1.42289894823093</v>
      </c>
      <c r="J304" s="77">
        <f t="shared" si="13"/>
        <v>151.51508742240887</v>
      </c>
    </row>
    <row r="305" spans="1:10">
      <c r="A305" s="85"/>
      <c r="B305" s="78">
        <v>0.6</v>
      </c>
      <c r="C305" s="78">
        <v>1</v>
      </c>
      <c r="D305" s="85">
        <v>3</v>
      </c>
      <c r="E305" s="85">
        <v>0.06</v>
      </c>
      <c r="F305" s="77">
        <v>1.42</v>
      </c>
      <c r="G305" s="80">
        <v>2.25</v>
      </c>
      <c r="H305" s="85" t="s">
        <v>4106</v>
      </c>
      <c r="I305" s="77">
        <f t="shared" si="12"/>
        <v>1.4225920430783601</v>
      </c>
      <c r="J305" s="77">
        <f t="shared" si="13"/>
        <v>145.7689472267827</v>
      </c>
    </row>
    <row r="306" spans="1:10">
      <c r="A306" s="85"/>
      <c r="B306" s="78">
        <v>0.6</v>
      </c>
      <c r="C306" s="78">
        <v>1</v>
      </c>
      <c r="D306" s="85">
        <v>3</v>
      </c>
      <c r="E306" s="85">
        <v>0.06</v>
      </c>
      <c r="F306" s="77">
        <v>1.42</v>
      </c>
      <c r="G306" s="80">
        <v>2.2599999999999998</v>
      </c>
      <c r="H306" s="85" t="s">
        <v>4096</v>
      </c>
      <c r="I306" s="77">
        <f t="shared" si="12"/>
        <v>1.42228573995629</v>
      </c>
      <c r="J306" s="77">
        <f t="shared" si="13"/>
        <v>140.43478945041645</v>
      </c>
    </row>
    <row r="307" spans="1:10">
      <c r="A307" s="85"/>
      <c r="B307" s="78">
        <v>0.6</v>
      </c>
      <c r="C307" s="78">
        <v>1</v>
      </c>
      <c r="D307" s="85">
        <v>3</v>
      </c>
      <c r="E307" s="85">
        <v>0.06</v>
      </c>
      <c r="F307" s="77">
        <v>1.42</v>
      </c>
      <c r="G307" s="80">
        <v>2.27</v>
      </c>
      <c r="H307" s="85" t="s">
        <v>4097</v>
      </c>
      <c r="I307" s="77">
        <f t="shared" si="12"/>
        <v>1.42197982829366</v>
      </c>
      <c r="J307" s="77">
        <f t="shared" si="13"/>
        <v>135.49744565519683</v>
      </c>
    </row>
    <row r="308" spans="1:10">
      <c r="A308" s="85"/>
      <c r="B308" s="78">
        <v>0.6</v>
      </c>
      <c r="C308" s="78">
        <v>1</v>
      </c>
      <c r="D308" s="85">
        <v>3</v>
      </c>
      <c r="E308" s="85">
        <v>0.06</v>
      </c>
      <c r="F308" s="77">
        <v>1.42</v>
      </c>
      <c r="G308" s="80">
        <v>2.2800000000000002</v>
      </c>
      <c r="H308" s="85" t="s">
        <v>4098</v>
      </c>
      <c r="I308" s="77">
        <f t="shared" si="12"/>
        <v>1.4216741210527699</v>
      </c>
      <c r="J308" s="77">
        <f t="shared" si="13"/>
        <v>130.93719385015856</v>
      </c>
    </row>
    <row r="309" spans="1:10">
      <c r="A309" s="85"/>
      <c r="B309" s="78">
        <v>0.6</v>
      </c>
      <c r="C309" s="78">
        <v>1</v>
      </c>
      <c r="D309" s="85">
        <v>3</v>
      </c>
      <c r="E309" s="85">
        <v>0.06</v>
      </c>
      <c r="F309" s="77">
        <v>1.42</v>
      </c>
      <c r="G309" s="80">
        <v>2.29</v>
      </c>
      <c r="H309" s="85" t="s">
        <v>4099</v>
      </c>
      <c r="I309" s="77">
        <f t="shared" si="12"/>
        <v>1.4213684537808799</v>
      </c>
      <c r="J309" s="77">
        <f t="shared" si="13"/>
        <v>126.73171684397505</v>
      </c>
    </row>
    <row r="310" spans="1:10">
      <c r="A310" s="85"/>
      <c r="B310" s="78">
        <v>0.6</v>
      </c>
      <c r="C310" s="78">
        <v>1</v>
      </c>
      <c r="D310" s="85">
        <v>3</v>
      </c>
      <c r="E310" s="85">
        <v>0.06</v>
      </c>
      <c r="F310" s="77">
        <v>1.42</v>
      </c>
      <c r="G310" s="80">
        <v>2.2999999999999998</v>
      </c>
      <c r="H310" s="85" t="s">
        <v>4100</v>
      </c>
      <c r="I310" s="77">
        <f t="shared" si="12"/>
        <v>1.4210626826377</v>
      </c>
      <c r="J310" s="77">
        <f t="shared" si="13"/>
        <v>122.85753288925457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1070"/>
  <sheetViews>
    <sheetView tabSelected="1" workbookViewId="0">
      <selection activeCell="L6" sqref="L6:L10"/>
    </sheetView>
  </sheetViews>
  <sheetFormatPr defaultRowHeight="15"/>
  <cols>
    <col min="4" max="5" width="9.140625" style="23"/>
    <col min="7" max="7" width="9.140625" style="87" customWidth="1"/>
    <col min="8" max="8" width="44.42578125" customWidth="1"/>
    <col min="9" max="9" width="15.28515625" customWidth="1"/>
    <col min="10" max="10" width="16.42578125" customWidth="1"/>
    <col min="11" max="11" width="25.42578125" customWidth="1"/>
    <col min="12" max="12" width="16.42578125" style="18" customWidth="1"/>
  </cols>
  <sheetData>
    <row r="1" spans="1:12" s="14" customFormat="1" ht="15.75" thickBot="1">
      <c r="A1" s="42" t="s">
        <v>0</v>
      </c>
      <c r="B1" s="35" t="s">
        <v>1</v>
      </c>
      <c r="C1" s="35" t="s">
        <v>2</v>
      </c>
      <c r="D1" s="35" t="s">
        <v>3246</v>
      </c>
      <c r="E1" s="35" t="s">
        <v>3</v>
      </c>
      <c r="F1" s="35" t="s">
        <v>4</v>
      </c>
      <c r="G1" s="35" t="s">
        <v>5</v>
      </c>
      <c r="H1" s="35" t="s">
        <v>2411</v>
      </c>
      <c r="I1" s="35" t="s">
        <v>2410</v>
      </c>
      <c r="J1" s="35" t="s">
        <v>4293</v>
      </c>
      <c r="K1" s="35" t="s">
        <v>4433</v>
      </c>
      <c r="L1" s="35" t="s">
        <v>7</v>
      </c>
    </row>
    <row r="2" spans="1:12" ht="16.5" thickTop="1" thickBot="1">
      <c r="A2" s="103">
        <v>1</v>
      </c>
      <c r="B2" s="118">
        <v>0.6</v>
      </c>
      <c r="C2" s="119">
        <v>1</v>
      </c>
      <c r="D2" s="120">
        <v>2.5</v>
      </c>
      <c r="E2" s="120">
        <v>0.03</v>
      </c>
      <c r="F2" s="121">
        <v>1.31</v>
      </c>
      <c r="G2" s="122">
        <v>0.5</v>
      </c>
      <c r="H2" s="120" t="s">
        <v>4464</v>
      </c>
      <c r="I2" s="120">
        <v>1.4613135690000001</v>
      </c>
      <c r="J2" s="120">
        <v>11.59696332</v>
      </c>
      <c r="K2" s="120">
        <v>11.28157627</v>
      </c>
      <c r="L2" s="18">
        <f>(J2-K2)/(0.01*J2)</f>
        <v>2.7195658147515811</v>
      </c>
    </row>
    <row r="3" spans="1:12" ht="16.5" thickTop="1" thickBot="1">
      <c r="A3" s="14"/>
      <c r="B3" s="123">
        <v>0.6</v>
      </c>
      <c r="C3" s="124">
        <v>1</v>
      </c>
      <c r="D3" s="120">
        <v>2.5</v>
      </c>
      <c r="E3" s="120">
        <v>0.03</v>
      </c>
      <c r="F3" s="121">
        <v>1.31</v>
      </c>
      <c r="G3" s="122">
        <v>0.51</v>
      </c>
      <c r="H3" s="120" t="s">
        <v>4465</v>
      </c>
      <c r="I3" s="120">
        <v>1.4607349629999999</v>
      </c>
      <c r="J3" s="120">
        <v>12.54104701</v>
      </c>
      <c r="K3" s="120">
        <v>11.89465554</v>
      </c>
      <c r="L3" s="18">
        <f t="shared" ref="L3:L66" si="0">(J3-K3)/(0.01*J3)</f>
        <v>5.1542065784824711</v>
      </c>
    </row>
    <row r="4" spans="1:12" ht="16.5" thickTop="1" thickBot="1">
      <c r="A4" s="14"/>
      <c r="B4" s="123">
        <v>0.6</v>
      </c>
      <c r="C4" s="124">
        <v>1</v>
      </c>
      <c r="D4" s="120">
        <v>2.5</v>
      </c>
      <c r="E4" s="120">
        <v>0.03</v>
      </c>
      <c r="F4" s="121">
        <v>1.31</v>
      </c>
      <c r="G4" s="122">
        <v>0.52</v>
      </c>
      <c r="H4" s="120" t="s">
        <v>4466</v>
      </c>
      <c r="I4" s="120">
        <v>1.460185007</v>
      </c>
      <c r="J4" s="120">
        <v>15.026579359999999</v>
      </c>
      <c r="K4" s="120">
        <v>13.80831381</v>
      </c>
      <c r="L4" s="18">
        <f t="shared" si="0"/>
        <v>8.1074043587255904</v>
      </c>
    </row>
    <row r="5" spans="1:12" ht="16.5" thickTop="1" thickBot="1">
      <c r="A5" s="14"/>
      <c r="B5" s="123">
        <v>0.6</v>
      </c>
      <c r="C5" s="124">
        <v>1</v>
      </c>
      <c r="D5" s="120">
        <v>2.5</v>
      </c>
      <c r="E5" s="120">
        <v>0.03</v>
      </c>
      <c r="F5" s="121">
        <v>1.31</v>
      </c>
      <c r="G5" s="122">
        <v>0.53</v>
      </c>
      <c r="H5" s="120" t="s">
        <v>4467</v>
      </c>
      <c r="I5" s="120">
        <v>1.459662722</v>
      </c>
      <c r="J5" s="120">
        <v>19.968378420000001</v>
      </c>
      <c r="K5" s="120">
        <v>18.11408291</v>
      </c>
      <c r="L5" s="18">
        <f t="shared" si="0"/>
        <v>9.2861597020956292</v>
      </c>
    </row>
    <row r="6" spans="1:12" ht="16.5" thickTop="1" thickBot="1">
      <c r="A6" s="14"/>
      <c r="B6" s="123">
        <v>0.6</v>
      </c>
      <c r="C6" s="124">
        <v>1</v>
      </c>
      <c r="D6" s="120">
        <v>2.5</v>
      </c>
      <c r="E6" s="120">
        <v>0.03</v>
      </c>
      <c r="F6" s="121">
        <v>1.31</v>
      </c>
      <c r="G6" s="122">
        <v>0.54</v>
      </c>
      <c r="H6" s="120" t="s">
        <v>4468</v>
      </c>
      <c r="I6" s="120">
        <v>1.459169538</v>
      </c>
      <c r="J6" s="120">
        <v>26.498612099999999</v>
      </c>
      <c r="K6" s="120">
        <v>26.034351619999999</v>
      </c>
      <c r="L6" s="18">
        <f t="shared" si="0"/>
        <v>1.7520180990913108</v>
      </c>
    </row>
    <row r="7" spans="1:12" ht="16.5" thickTop="1" thickBot="1">
      <c r="A7" s="14"/>
      <c r="B7" s="123">
        <v>0.6</v>
      </c>
      <c r="C7" s="124">
        <v>1</v>
      </c>
      <c r="D7" s="120">
        <v>2.5</v>
      </c>
      <c r="E7" s="120">
        <v>0.03</v>
      </c>
      <c r="F7" s="121">
        <v>1.31</v>
      </c>
      <c r="G7" s="122">
        <v>0.55000000000000004</v>
      </c>
      <c r="H7" s="125" t="s">
        <v>4469</v>
      </c>
      <c r="I7" s="120">
        <v>1.4587048730000001</v>
      </c>
      <c r="J7" s="125">
        <v>27.570143000000002</v>
      </c>
      <c r="K7" s="125">
        <v>34.685830430000003</v>
      </c>
      <c r="L7" s="18">
        <f t="shared" si="0"/>
        <v>-25.809396164539301</v>
      </c>
    </row>
    <row r="8" spans="1:12" ht="16.5" thickTop="1" thickBot="1">
      <c r="A8" s="14"/>
      <c r="B8" s="123">
        <v>0.6</v>
      </c>
      <c r="C8" s="124">
        <v>1</v>
      </c>
      <c r="D8" s="120">
        <v>2.5</v>
      </c>
      <c r="E8" s="120">
        <v>0.03</v>
      </c>
      <c r="F8" s="121">
        <v>1.31</v>
      </c>
      <c r="G8" s="122">
        <v>0.56000000000000005</v>
      </c>
      <c r="H8" s="120" t="s">
        <v>4470</v>
      </c>
      <c r="I8" s="120">
        <v>1.458257567</v>
      </c>
      <c r="J8" s="120">
        <v>20.579606699999999</v>
      </c>
      <c r="K8" s="120">
        <v>32.217721160000004</v>
      </c>
      <c r="L8" s="18">
        <f t="shared" si="0"/>
        <v>-56.551685509130763</v>
      </c>
    </row>
    <row r="9" spans="1:12" ht="16.5" thickTop="1" thickBot="1">
      <c r="A9" s="14"/>
      <c r="B9" s="123">
        <v>0.6</v>
      </c>
      <c r="C9" s="124">
        <v>1</v>
      </c>
      <c r="D9" s="120">
        <v>2.5</v>
      </c>
      <c r="E9" s="120">
        <v>0.03</v>
      </c>
      <c r="F9" s="121">
        <v>1.31</v>
      </c>
      <c r="G9" s="122">
        <v>0.56999999999999995</v>
      </c>
      <c r="H9" s="120" t="s">
        <v>4471</v>
      </c>
      <c r="I9" s="120">
        <v>1.4578229330000001</v>
      </c>
      <c r="J9" s="120">
        <v>13.597858329999999</v>
      </c>
      <c r="K9" s="120">
        <v>21.761738080000001</v>
      </c>
      <c r="L9" s="18">
        <f t="shared" si="0"/>
        <v>-60.037982098906028</v>
      </c>
    </row>
    <row r="10" spans="1:12" ht="16.5" thickTop="1" thickBot="1">
      <c r="A10" s="14"/>
      <c r="B10" s="123">
        <v>0.6</v>
      </c>
      <c r="C10" s="124">
        <v>1</v>
      </c>
      <c r="D10" s="120">
        <v>2.5</v>
      </c>
      <c r="E10" s="120">
        <v>0.03</v>
      </c>
      <c r="F10" s="121">
        <v>1.31</v>
      </c>
      <c r="G10" s="122">
        <v>0.57999999999999996</v>
      </c>
      <c r="H10" s="120" t="s">
        <v>4472</v>
      </c>
      <c r="I10" s="120">
        <v>1.457403483</v>
      </c>
      <c r="J10" s="120">
        <v>9.2702423899999999</v>
      </c>
      <c r="K10" s="120">
        <v>13.976141889999999</v>
      </c>
      <c r="L10" s="18">
        <f t="shared" si="0"/>
        <v>-50.76350004694968</v>
      </c>
    </row>
    <row r="11" spans="1:12" ht="16.5" thickTop="1" thickBot="1">
      <c r="A11" s="14"/>
      <c r="B11" s="123">
        <v>0.6</v>
      </c>
      <c r="C11" s="124">
        <v>1</v>
      </c>
      <c r="D11" s="120">
        <v>2.5</v>
      </c>
      <c r="E11" s="120">
        <v>0.03</v>
      </c>
      <c r="F11" s="126">
        <v>1.32</v>
      </c>
      <c r="G11" s="127">
        <v>0.5</v>
      </c>
      <c r="H11" s="120" t="s">
        <v>4660</v>
      </c>
      <c r="I11" s="120">
        <v>1.4613127480000001</v>
      </c>
      <c r="J11" s="120">
        <v>11.28157627</v>
      </c>
      <c r="K11" s="120">
        <v>10.78061078</v>
      </c>
      <c r="L11" s="18">
        <f t="shared" si="0"/>
        <v>4.4405628966243782</v>
      </c>
    </row>
    <row r="12" spans="1:12" ht="16.5" thickTop="1" thickBot="1">
      <c r="A12" s="14"/>
      <c r="B12" s="123">
        <v>0.6</v>
      </c>
      <c r="C12" s="124">
        <v>1</v>
      </c>
      <c r="D12" s="120">
        <v>2.5</v>
      </c>
      <c r="E12" s="120">
        <v>0.03</v>
      </c>
      <c r="F12" s="126">
        <v>1.32</v>
      </c>
      <c r="G12" s="127">
        <v>0.51</v>
      </c>
      <c r="H12" s="120" t="s">
        <v>4661</v>
      </c>
      <c r="I12" s="120">
        <v>1.4607338919999999</v>
      </c>
      <c r="J12" s="120">
        <v>11.89465554</v>
      </c>
      <c r="K12" s="120">
        <v>11.01845529</v>
      </c>
      <c r="L12" s="18">
        <f t="shared" si="0"/>
        <v>7.3663356374925346</v>
      </c>
    </row>
    <row r="13" spans="1:12" ht="16.5" thickTop="1" thickBot="1">
      <c r="A13" s="14"/>
      <c r="B13" s="123">
        <v>0.6</v>
      </c>
      <c r="C13" s="124">
        <v>1</v>
      </c>
      <c r="D13" s="120">
        <v>2.5</v>
      </c>
      <c r="E13" s="120">
        <v>0.03</v>
      </c>
      <c r="F13" s="126">
        <v>1.32</v>
      </c>
      <c r="G13" s="127">
        <v>0.52</v>
      </c>
      <c r="H13" s="120" t="s">
        <v>4662</v>
      </c>
      <c r="I13" s="120">
        <v>1.460183293</v>
      </c>
      <c r="J13" s="120">
        <v>13.80831381</v>
      </c>
      <c r="K13" s="120">
        <v>12.22299683</v>
      </c>
      <c r="L13" s="18">
        <f t="shared" si="0"/>
        <v>11.480887542198753</v>
      </c>
    </row>
    <row r="14" spans="1:12" ht="16.5" thickTop="1" thickBot="1">
      <c r="A14" s="14"/>
      <c r="B14" s="123">
        <v>0.6</v>
      </c>
      <c r="C14" s="124">
        <v>1</v>
      </c>
      <c r="D14" s="120">
        <v>2.5</v>
      </c>
      <c r="E14" s="120">
        <v>0.03</v>
      </c>
      <c r="F14" s="126">
        <v>1.32</v>
      </c>
      <c r="G14" s="127">
        <v>0.53</v>
      </c>
      <c r="H14" s="120" t="s">
        <v>4663</v>
      </c>
      <c r="I14" s="120">
        <v>1.4596592209999999</v>
      </c>
      <c r="J14" s="120">
        <v>18.11408291</v>
      </c>
      <c r="K14" s="120">
        <v>22.040843599999999</v>
      </c>
      <c r="L14" s="18">
        <f t="shared" si="0"/>
        <v>-21.677943672390963</v>
      </c>
    </row>
    <row r="15" spans="1:12" ht="16.5" thickTop="1" thickBot="1">
      <c r="A15" s="14"/>
      <c r="B15" s="123">
        <v>0.6</v>
      </c>
      <c r="C15" s="124">
        <v>1</v>
      </c>
      <c r="D15" s="120">
        <v>2.5</v>
      </c>
      <c r="E15" s="120">
        <v>0.03</v>
      </c>
      <c r="F15" s="126">
        <v>1.32</v>
      </c>
      <c r="G15" s="127">
        <v>0.54</v>
      </c>
      <c r="H15" s="120" t="s">
        <v>4473</v>
      </c>
      <c r="I15" s="120">
        <v>1.459162004</v>
      </c>
      <c r="J15" s="120">
        <v>26.034351619999999</v>
      </c>
      <c r="K15" s="120">
        <v>33.93594822</v>
      </c>
      <c r="L15" s="18">
        <f t="shared" si="0"/>
        <v>-30.350656376361876</v>
      </c>
    </row>
    <row r="16" spans="1:12" ht="16.5" thickTop="1" thickBot="1">
      <c r="A16" s="14"/>
      <c r="B16" s="123">
        <v>0.6</v>
      </c>
      <c r="C16" s="124">
        <v>1</v>
      </c>
      <c r="D16" s="120">
        <v>2.5</v>
      </c>
      <c r="E16" s="120">
        <v>0.03</v>
      </c>
      <c r="F16" s="126">
        <v>1.32</v>
      </c>
      <c r="G16" s="127">
        <v>0.55000000000000004</v>
      </c>
      <c r="H16" s="125" t="s">
        <v>4474</v>
      </c>
      <c r="I16" s="120">
        <v>1.4586956390000001</v>
      </c>
      <c r="J16" s="125">
        <v>34.685830430000003</v>
      </c>
      <c r="K16" s="125">
        <v>45.937624700000001</v>
      </c>
      <c r="L16" s="18">
        <f t="shared" si="0"/>
        <v>-32.439166456479725</v>
      </c>
    </row>
    <row r="17" spans="1:12" ht="16.5" thickTop="1" thickBot="1">
      <c r="A17" s="14"/>
      <c r="B17" s="123">
        <v>0.6</v>
      </c>
      <c r="C17" s="124">
        <v>1</v>
      </c>
      <c r="D17" s="120">
        <v>2.5</v>
      </c>
      <c r="E17" s="120">
        <v>0.03</v>
      </c>
      <c r="F17" s="126">
        <v>1.32</v>
      </c>
      <c r="G17" s="127">
        <v>0.56000000000000005</v>
      </c>
      <c r="H17" s="120" t="s">
        <v>4475</v>
      </c>
      <c r="I17" s="120">
        <v>1.458256088</v>
      </c>
      <c r="J17" s="120">
        <v>32.217721160000004</v>
      </c>
      <c r="K17" s="120">
        <v>39.459441550000001</v>
      </c>
      <c r="L17" s="18">
        <f t="shared" si="0"/>
        <v>-22.477444490987072</v>
      </c>
    </row>
    <row r="18" spans="1:12" ht="16.5" thickTop="1" thickBot="1">
      <c r="A18" s="14"/>
      <c r="B18" s="123">
        <v>0.6</v>
      </c>
      <c r="C18" s="124">
        <v>1</v>
      </c>
      <c r="D18" s="120">
        <v>2.5</v>
      </c>
      <c r="E18" s="120">
        <v>0.03</v>
      </c>
      <c r="F18" s="126">
        <v>1.32</v>
      </c>
      <c r="G18" s="127">
        <v>0.56999999999999995</v>
      </c>
      <c r="H18" s="120" t="s">
        <v>4476</v>
      </c>
      <c r="I18" s="120">
        <v>1.4578269930000001</v>
      </c>
      <c r="J18" s="120">
        <v>21.761738080000001</v>
      </c>
      <c r="K18" s="120">
        <v>24.944546979999998</v>
      </c>
      <c r="L18" s="18">
        <f t="shared" si="0"/>
        <v>-14.625710907370674</v>
      </c>
    </row>
    <row r="19" spans="1:12" ht="16.5" thickTop="1" thickBot="1">
      <c r="A19" s="14"/>
      <c r="B19" s="123">
        <v>0.6</v>
      </c>
      <c r="C19" s="124">
        <v>1</v>
      </c>
      <c r="D19" s="120">
        <v>2.5</v>
      </c>
      <c r="E19" s="120">
        <v>0.03</v>
      </c>
      <c r="F19" s="126">
        <v>1.32</v>
      </c>
      <c r="G19" s="127">
        <v>0.57999999999999996</v>
      </c>
      <c r="H19" s="120" t="s">
        <v>4477</v>
      </c>
      <c r="I19" s="120">
        <v>1.457408488</v>
      </c>
      <c r="J19" s="120">
        <v>13.976141889999999</v>
      </c>
      <c r="K19" s="120">
        <v>24.514468579999999</v>
      </c>
      <c r="L19" s="18">
        <f t="shared" si="0"/>
        <v>-75.4022588847658</v>
      </c>
    </row>
    <row r="20" spans="1:12" ht="16.5" thickTop="1" thickBot="1">
      <c r="A20" s="14"/>
      <c r="B20" s="123">
        <v>0.6</v>
      </c>
      <c r="C20" s="124">
        <v>1</v>
      </c>
      <c r="D20" s="120">
        <v>2.5</v>
      </c>
      <c r="E20" s="120">
        <v>0.03</v>
      </c>
      <c r="F20" s="126">
        <v>1.32</v>
      </c>
      <c r="G20" s="127">
        <v>0.59</v>
      </c>
      <c r="H20" s="120" t="s">
        <v>5008</v>
      </c>
      <c r="I20" s="120">
        <v>1.457004524</v>
      </c>
      <c r="J20" s="120">
        <v>9.5486022199999994</v>
      </c>
      <c r="K20" s="120">
        <v>15.39945181</v>
      </c>
      <c r="L20" s="18">
        <f t="shared" si="0"/>
        <v>-61.274409124982917</v>
      </c>
    </row>
    <row r="21" spans="1:12" ht="16.5" thickTop="1" thickBot="1">
      <c r="A21" s="14"/>
      <c r="B21" s="123">
        <v>0.6</v>
      </c>
      <c r="C21" s="124">
        <v>1</v>
      </c>
      <c r="D21" s="120">
        <v>2.5</v>
      </c>
      <c r="E21" s="120">
        <v>0.03</v>
      </c>
      <c r="F21" s="126">
        <v>1.32</v>
      </c>
      <c r="G21" s="127">
        <v>0.6</v>
      </c>
      <c r="H21" s="120" t="s">
        <v>5009</v>
      </c>
      <c r="I21" s="120">
        <v>1.4566155999999999</v>
      </c>
      <c r="J21" s="120">
        <v>7.0296890200000002</v>
      </c>
      <c r="K21" s="120">
        <v>10.472980290000001</v>
      </c>
      <c r="L21" s="18">
        <f t="shared" si="0"/>
        <v>-48.982127946251602</v>
      </c>
    </row>
    <row r="22" spans="1:12" ht="16.5" thickTop="1" thickBot="1">
      <c r="A22" s="14"/>
      <c r="B22" s="123">
        <v>0.6</v>
      </c>
      <c r="C22" s="124">
        <v>1</v>
      </c>
      <c r="D22" s="120">
        <v>2.5</v>
      </c>
      <c r="E22" s="120">
        <v>0.03</v>
      </c>
      <c r="F22" s="121">
        <v>1.33</v>
      </c>
      <c r="G22" s="122">
        <v>0.5</v>
      </c>
      <c r="H22" s="120" t="s">
        <v>4664</v>
      </c>
      <c r="I22" s="120">
        <v>1.4613120100000001</v>
      </c>
      <c r="J22" s="120">
        <v>10.78061078</v>
      </c>
    </row>
    <row r="23" spans="1:12" ht="16.5" thickTop="1" thickBot="1">
      <c r="A23" s="14"/>
      <c r="B23" s="123">
        <v>0.6</v>
      </c>
      <c r="C23" s="124">
        <v>1</v>
      </c>
      <c r="D23" s="120">
        <v>2.5</v>
      </c>
      <c r="E23" s="120">
        <v>0.03</v>
      </c>
      <c r="F23" s="121">
        <v>1.33</v>
      </c>
      <c r="G23" s="122">
        <v>0.51</v>
      </c>
      <c r="H23" s="120" t="s">
        <v>4665</v>
      </c>
      <c r="I23" s="120">
        <v>1.4607330350000001</v>
      </c>
      <c r="J23" s="120">
        <v>11.01845529</v>
      </c>
      <c r="K23" s="120">
        <v>10.0159726</v>
      </c>
      <c r="L23" s="18">
        <f t="shared" si="0"/>
        <v>9.0982144376428344</v>
      </c>
    </row>
    <row r="24" spans="1:12" ht="16.5" thickTop="1" thickBot="1">
      <c r="A24" s="14"/>
      <c r="B24" s="123">
        <v>0.6</v>
      </c>
      <c r="C24" s="124">
        <v>1</v>
      </c>
      <c r="D24" s="120">
        <v>2.5</v>
      </c>
      <c r="E24" s="120">
        <v>0.03</v>
      </c>
      <c r="F24" s="121">
        <v>1.33</v>
      </c>
      <c r="G24" s="122">
        <v>0.52</v>
      </c>
      <c r="H24" s="120" t="s">
        <v>4666</v>
      </c>
      <c r="I24" s="120">
        <v>1.4601821079999999</v>
      </c>
      <c r="J24" s="120">
        <v>12.22299683</v>
      </c>
      <c r="K24" s="120">
        <v>10.551107500000001</v>
      </c>
      <c r="L24" s="18">
        <f t="shared" si="0"/>
        <v>13.678227633149104</v>
      </c>
    </row>
    <row r="25" spans="1:12" ht="16.5" thickTop="1" thickBot="1">
      <c r="A25" s="14"/>
      <c r="B25" s="123">
        <v>0.6</v>
      </c>
      <c r="C25" s="124">
        <v>1</v>
      </c>
      <c r="D25" s="120">
        <v>2.5</v>
      </c>
      <c r="E25" s="120">
        <v>0.03</v>
      </c>
      <c r="F25" s="121">
        <v>1.33</v>
      </c>
      <c r="G25" s="122">
        <v>0.53</v>
      </c>
      <c r="H25" s="120" t="s">
        <v>4225</v>
      </c>
      <c r="I25" s="120">
        <v>1.4591563359999999</v>
      </c>
      <c r="J25" s="120">
        <v>22.040843599999999</v>
      </c>
      <c r="K25" s="120">
        <v>12.2807452</v>
      </c>
      <c r="L25" s="18">
        <f t="shared" si="0"/>
        <v>44.281873131208094</v>
      </c>
    </row>
    <row r="26" spans="1:12" ht="16.5" thickTop="1" thickBot="1">
      <c r="A26" s="14"/>
      <c r="B26" s="123">
        <v>0.6</v>
      </c>
      <c r="C26" s="124">
        <v>1</v>
      </c>
      <c r="D26" s="120">
        <v>2.5</v>
      </c>
      <c r="E26" s="120">
        <v>0.03</v>
      </c>
      <c r="F26" s="121">
        <v>1.33</v>
      </c>
      <c r="G26" s="122">
        <v>0.54</v>
      </c>
      <c r="H26" s="120" t="s">
        <v>4226</v>
      </c>
      <c r="I26" s="120">
        <v>1.4586819980000001</v>
      </c>
      <c r="J26" s="120">
        <v>33.93594822</v>
      </c>
      <c r="K26" s="120">
        <v>16.155008389999999</v>
      </c>
      <c r="L26" s="18">
        <f t="shared" si="0"/>
        <v>52.395588638719346</v>
      </c>
    </row>
    <row r="27" spans="1:12" ht="16.5" thickTop="1" thickBot="1">
      <c r="A27" s="14"/>
      <c r="B27" s="123">
        <v>0.6</v>
      </c>
      <c r="C27" s="124">
        <v>1</v>
      </c>
      <c r="D27" s="120">
        <v>2.5</v>
      </c>
      <c r="E27" s="120">
        <v>0.03</v>
      </c>
      <c r="F27" s="121">
        <v>1.33</v>
      </c>
      <c r="G27" s="122">
        <v>0.55000000000000004</v>
      </c>
      <c r="H27" s="125" t="s">
        <v>4227</v>
      </c>
      <c r="I27" s="120">
        <v>1.4582417190000001</v>
      </c>
      <c r="J27" s="125">
        <v>45.937624700000001</v>
      </c>
      <c r="K27" s="120">
        <v>24.20952651</v>
      </c>
      <c r="L27" s="18">
        <f t="shared" si="0"/>
        <v>47.299132969754965</v>
      </c>
    </row>
    <row r="28" spans="1:12" ht="16.5" thickTop="1" thickBot="1">
      <c r="A28" s="14"/>
      <c r="B28" s="123">
        <v>0.6</v>
      </c>
      <c r="C28" s="124">
        <v>1</v>
      </c>
      <c r="D28" s="120">
        <v>2.5</v>
      </c>
      <c r="E28" s="120">
        <v>0.03</v>
      </c>
      <c r="F28" s="121">
        <v>1.33</v>
      </c>
      <c r="G28" s="122">
        <v>0.56000000000000005</v>
      </c>
      <c r="H28" s="120" t="s">
        <v>4228</v>
      </c>
      <c r="I28" s="120">
        <v>1.4578268430000001</v>
      </c>
      <c r="J28" s="120">
        <v>39.459441550000001</v>
      </c>
      <c r="K28" s="120">
        <v>39.806069270000002</v>
      </c>
      <c r="L28" s="18">
        <f t="shared" si="0"/>
        <v>-0.87844051102644338</v>
      </c>
    </row>
    <row r="29" spans="1:12" ht="16.5" thickTop="1" thickBot="1">
      <c r="A29" s="14"/>
      <c r="B29" s="123">
        <v>0.6</v>
      </c>
      <c r="C29" s="124">
        <v>1</v>
      </c>
      <c r="D29" s="120">
        <v>2.5</v>
      </c>
      <c r="E29" s="120">
        <v>0.03</v>
      </c>
      <c r="F29" s="121">
        <v>1.33</v>
      </c>
      <c r="G29" s="122">
        <v>0.56999999999999995</v>
      </c>
      <c r="H29" s="120" t="s">
        <v>4229</v>
      </c>
      <c r="I29" s="120">
        <v>1.45741499</v>
      </c>
      <c r="J29" s="120">
        <v>24.944546979999998</v>
      </c>
      <c r="K29" s="125">
        <v>58.561706049999998</v>
      </c>
      <c r="L29" s="18">
        <f t="shared" si="0"/>
        <v>-134.7675670235804</v>
      </c>
    </row>
    <row r="30" spans="1:12" ht="16.5" thickTop="1" thickBot="1">
      <c r="A30" s="14"/>
      <c r="B30" s="123">
        <v>0.6</v>
      </c>
      <c r="C30" s="124">
        <v>1</v>
      </c>
      <c r="D30" s="120">
        <v>2.5</v>
      </c>
      <c r="E30" s="120">
        <v>0.03</v>
      </c>
      <c r="F30" s="121">
        <v>1.33</v>
      </c>
      <c r="G30" s="122">
        <v>0.57999999999999996</v>
      </c>
      <c r="H30" s="120" t="s">
        <v>4667</v>
      </c>
      <c r="I30" s="120">
        <v>1.45741499</v>
      </c>
      <c r="J30" s="120">
        <v>24.514468579999999</v>
      </c>
      <c r="K30" s="120">
        <v>50.81034992</v>
      </c>
      <c r="L30" s="18">
        <f t="shared" si="0"/>
        <v>-107.26678106109695</v>
      </c>
    </row>
    <row r="31" spans="1:12" ht="16.5" thickTop="1" thickBot="1">
      <c r="A31" s="14"/>
      <c r="B31" s="123">
        <v>0.6</v>
      </c>
      <c r="C31" s="124">
        <v>1</v>
      </c>
      <c r="D31" s="120">
        <v>2.5</v>
      </c>
      <c r="E31" s="120">
        <v>0.03</v>
      </c>
      <c r="F31" s="121">
        <v>1.33</v>
      </c>
      <c r="G31" s="122">
        <v>0.59</v>
      </c>
      <c r="H31" s="120" t="s">
        <v>4668</v>
      </c>
      <c r="I31" s="120">
        <v>1.4570115109999999</v>
      </c>
      <c r="J31" s="120">
        <v>15.39945181</v>
      </c>
      <c r="K31" s="120">
        <v>30.711412509999999</v>
      </c>
      <c r="L31" s="18">
        <f t="shared" si="0"/>
        <v>-99.431855684997899</v>
      </c>
    </row>
    <row r="32" spans="1:12" ht="16.5" thickTop="1" thickBot="1">
      <c r="A32" s="14"/>
      <c r="B32" s="123">
        <v>0.6</v>
      </c>
      <c r="C32" s="124">
        <v>1</v>
      </c>
      <c r="D32" s="120">
        <v>2.5</v>
      </c>
      <c r="E32" s="120">
        <v>0.03</v>
      </c>
      <c r="F32" s="121">
        <v>1.33</v>
      </c>
      <c r="G32" s="122">
        <v>0.6</v>
      </c>
      <c r="H32" s="120" t="s">
        <v>5010</v>
      </c>
      <c r="I32" s="120">
        <v>1.4570115109999999</v>
      </c>
      <c r="J32" s="120">
        <v>10.472980290000001</v>
      </c>
      <c r="K32" s="120">
        <v>18.68317455</v>
      </c>
      <c r="L32" s="18">
        <f t="shared" si="0"/>
        <v>-78.3940581635526</v>
      </c>
    </row>
    <row r="33" spans="1:12" ht="16.5" thickTop="1" thickBot="1">
      <c r="A33" s="14"/>
      <c r="B33" s="123">
        <v>0.6</v>
      </c>
      <c r="C33" s="124">
        <v>1</v>
      </c>
      <c r="D33" s="120">
        <v>2.5</v>
      </c>
      <c r="E33" s="120">
        <v>0.03</v>
      </c>
      <c r="F33" s="126">
        <v>1.34</v>
      </c>
      <c r="G33" s="127">
        <v>0.51</v>
      </c>
      <c r="H33" s="120" t="s">
        <v>4669</v>
      </c>
      <c r="I33" s="120">
        <v>1.4607324340000001</v>
      </c>
      <c r="J33" s="120">
        <v>10.0159726</v>
      </c>
    </row>
    <row r="34" spans="1:12" ht="16.5" thickTop="1" thickBot="1">
      <c r="A34" s="14"/>
      <c r="B34" s="123">
        <v>0.6</v>
      </c>
      <c r="C34" s="124">
        <v>1</v>
      </c>
      <c r="D34" s="120">
        <v>2.5</v>
      </c>
      <c r="E34" s="120">
        <v>0.03</v>
      </c>
      <c r="F34" s="126">
        <v>1.34</v>
      </c>
      <c r="G34" s="127">
        <v>0.52</v>
      </c>
      <c r="H34" s="120" t="s">
        <v>4670</v>
      </c>
      <c r="I34" s="120">
        <v>1.460181467</v>
      </c>
      <c r="J34" s="120">
        <v>10.551107500000001</v>
      </c>
    </row>
    <row r="35" spans="1:12" ht="16.5" thickTop="1" thickBot="1">
      <c r="A35" s="14"/>
      <c r="B35" s="123">
        <v>0.6</v>
      </c>
      <c r="C35" s="124">
        <v>1</v>
      </c>
      <c r="D35" s="120">
        <v>2.5</v>
      </c>
      <c r="E35" s="120">
        <v>0.03</v>
      </c>
      <c r="F35" s="126">
        <v>1.34</v>
      </c>
      <c r="G35" s="127">
        <v>0.53</v>
      </c>
      <c r="H35" s="120" t="s">
        <v>4671</v>
      </c>
      <c r="I35" s="120">
        <v>1.459656077</v>
      </c>
      <c r="J35" s="120">
        <v>12.2807452</v>
      </c>
    </row>
    <row r="36" spans="1:12" ht="16.5" thickTop="1" thickBot="1">
      <c r="A36" s="14"/>
      <c r="B36" s="123">
        <v>0.6</v>
      </c>
      <c r="C36" s="124">
        <v>1</v>
      </c>
      <c r="D36" s="120">
        <v>2.5</v>
      </c>
      <c r="E36" s="120">
        <v>0.03</v>
      </c>
      <c r="F36" s="126">
        <v>1.34</v>
      </c>
      <c r="G36" s="127">
        <v>0.54</v>
      </c>
      <c r="H36" s="120" t="s">
        <v>4230</v>
      </c>
      <c r="I36" s="120">
        <v>1.4591540890000001</v>
      </c>
      <c r="J36" s="120">
        <v>16.155008389999999</v>
      </c>
    </row>
    <row r="37" spans="1:12" ht="16.5" thickTop="1" thickBot="1">
      <c r="A37" s="14"/>
      <c r="B37" s="123">
        <v>0.6</v>
      </c>
      <c r="C37" s="124">
        <v>1</v>
      </c>
      <c r="D37" s="120">
        <v>2.5</v>
      </c>
      <c r="E37" s="120">
        <v>0.03</v>
      </c>
      <c r="F37" s="126">
        <v>1.34</v>
      </c>
      <c r="G37" s="127">
        <v>0.55000000000000004</v>
      </c>
      <c r="H37" s="120" t="s">
        <v>4231</v>
      </c>
      <c r="I37" s="120">
        <v>1.4586742049999999</v>
      </c>
      <c r="J37" s="120">
        <v>24.20952651</v>
      </c>
      <c r="K37" s="120">
        <v>15.65772231</v>
      </c>
      <c r="L37" s="18">
        <f t="shared" si="0"/>
        <v>35.324128278459249</v>
      </c>
    </row>
    <row r="38" spans="1:12" ht="16.5" thickTop="1" thickBot="1">
      <c r="A38" s="14"/>
      <c r="B38" s="123">
        <v>0.6</v>
      </c>
      <c r="C38" s="124">
        <v>1</v>
      </c>
      <c r="D38" s="120">
        <v>2.5</v>
      </c>
      <c r="E38" s="120">
        <v>0.03</v>
      </c>
      <c r="F38" s="126">
        <v>1.34</v>
      </c>
      <c r="G38" s="127">
        <v>0.56000000000000005</v>
      </c>
      <c r="H38" s="120" t="s">
        <v>4232</v>
      </c>
      <c r="I38" s="120">
        <v>1.4582190420000001</v>
      </c>
      <c r="J38" s="120">
        <v>39.806069270000002</v>
      </c>
      <c r="K38" s="120">
        <v>23.90440852</v>
      </c>
      <c r="L38" s="18">
        <f t="shared" si="0"/>
        <v>39.947829669241791</v>
      </c>
    </row>
    <row r="39" spans="1:12" ht="16.5" thickTop="1" thickBot="1">
      <c r="A39" s="14"/>
      <c r="B39" s="123">
        <v>0.6</v>
      </c>
      <c r="C39" s="124">
        <v>1</v>
      </c>
      <c r="D39" s="120">
        <v>2.5</v>
      </c>
      <c r="E39" s="120">
        <v>0.03</v>
      </c>
      <c r="F39" s="126">
        <v>1.34</v>
      </c>
      <c r="G39" s="127">
        <v>0.56999999999999995</v>
      </c>
      <c r="H39" s="125" t="s">
        <v>4233</v>
      </c>
      <c r="I39" s="120">
        <v>1.457801718</v>
      </c>
      <c r="J39" s="125">
        <v>58.561706049999998</v>
      </c>
      <c r="K39" s="120">
        <v>40.893158190000001</v>
      </c>
      <c r="L39" s="18">
        <f t="shared" si="0"/>
        <v>30.170821602967965</v>
      </c>
    </row>
    <row r="40" spans="1:12" ht="16.5" thickTop="1" thickBot="1">
      <c r="A40" s="14"/>
      <c r="B40" s="123">
        <v>0.6</v>
      </c>
      <c r="C40" s="124">
        <v>1</v>
      </c>
      <c r="D40" s="120">
        <v>2.5</v>
      </c>
      <c r="E40" s="120">
        <v>0.03</v>
      </c>
      <c r="F40" s="126">
        <v>1.34</v>
      </c>
      <c r="G40" s="127">
        <v>0.57999999999999996</v>
      </c>
      <c r="H40" s="120" t="s">
        <v>4234</v>
      </c>
      <c r="I40" s="120">
        <v>1.45741477</v>
      </c>
      <c r="J40" s="120">
        <v>50.81034992</v>
      </c>
      <c r="K40" s="120">
        <v>70.355990120000001</v>
      </c>
      <c r="L40" s="18">
        <f t="shared" si="0"/>
        <v>-38.467832303407214</v>
      </c>
    </row>
    <row r="41" spans="1:12" ht="16.5" thickTop="1" thickBot="1">
      <c r="A41" s="14"/>
      <c r="B41" s="123">
        <v>0.6</v>
      </c>
      <c r="C41" s="124">
        <v>1</v>
      </c>
      <c r="D41" s="120">
        <v>2.5</v>
      </c>
      <c r="E41" s="120">
        <v>0.03</v>
      </c>
      <c r="F41" s="126">
        <v>1.34</v>
      </c>
      <c r="G41" s="127">
        <v>0.59</v>
      </c>
      <c r="H41" s="120" t="s">
        <v>3531</v>
      </c>
      <c r="I41" s="120">
        <v>1.457021377</v>
      </c>
      <c r="J41" s="120">
        <v>30.711412509999999</v>
      </c>
      <c r="K41" s="125">
        <v>75.71804831</v>
      </c>
      <c r="L41" s="18">
        <f t="shared" si="0"/>
        <v>-146.54694174468631</v>
      </c>
    </row>
    <row r="42" spans="1:12" ht="16.5" thickTop="1" thickBot="1">
      <c r="A42" s="14"/>
      <c r="B42" s="123">
        <v>0.6</v>
      </c>
      <c r="C42" s="124">
        <v>1</v>
      </c>
      <c r="D42" s="120">
        <v>2.5</v>
      </c>
      <c r="E42" s="120">
        <v>0.03</v>
      </c>
      <c r="F42" s="126">
        <v>1.34</v>
      </c>
      <c r="G42" s="127">
        <v>0.6</v>
      </c>
      <c r="H42" s="120" t="s">
        <v>4672</v>
      </c>
      <c r="I42" s="120">
        <v>1.4566318840000001</v>
      </c>
      <c r="J42" s="120">
        <v>18.68317455</v>
      </c>
      <c r="K42" s="120">
        <v>45.446348690000001</v>
      </c>
      <c r="L42" s="18">
        <f t="shared" si="0"/>
        <v>-143.24746615397862</v>
      </c>
    </row>
    <row r="43" spans="1:12" ht="16.5" thickTop="1" thickBot="1">
      <c r="A43" s="14"/>
      <c r="B43" s="123">
        <v>0.6</v>
      </c>
      <c r="C43" s="124">
        <v>1</v>
      </c>
      <c r="D43" s="120">
        <v>2.5</v>
      </c>
      <c r="E43" s="120">
        <v>0.03</v>
      </c>
      <c r="F43" s="126">
        <v>1.34</v>
      </c>
      <c r="G43" s="127">
        <v>0.61</v>
      </c>
      <c r="H43" s="120" t="s">
        <v>4673</v>
      </c>
      <c r="I43" s="120">
        <v>1.456254932</v>
      </c>
      <c r="J43" s="120">
        <v>12.46199783</v>
      </c>
      <c r="K43" s="120">
        <v>26.146149279999999</v>
      </c>
      <c r="L43" s="18">
        <f t="shared" si="0"/>
        <v>-109.80704407649539</v>
      </c>
    </row>
    <row r="44" spans="1:12" ht="16.5" thickTop="1" thickBot="1">
      <c r="A44" s="14"/>
      <c r="B44" s="123">
        <v>0.6</v>
      </c>
      <c r="C44" s="124">
        <v>1</v>
      </c>
      <c r="D44" s="120">
        <v>2.5</v>
      </c>
      <c r="E44" s="120">
        <v>0.03</v>
      </c>
      <c r="F44" s="121">
        <v>1.35</v>
      </c>
      <c r="G44" s="122">
        <v>0.55000000000000004</v>
      </c>
      <c r="H44" s="120" t="s">
        <v>4674</v>
      </c>
      <c r="I44" s="120">
        <v>1.458673361</v>
      </c>
      <c r="J44" s="120">
        <v>15.65772231</v>
      </c>
      <c r="K44" s="120">
        <v>10.1492635</v>
      </c>
      <c r="L44" s="18">
        <f t="shared" si="0"/>
        <v>35.180460484229911</v>
      </c>
    </row>
    <row r="45" spans="1:12" ht="16.5" thickTop="1" thickBot="1">
      <c r="A45" s="14"/>
      <c r="B45" s="123">
        <v>0.6</v>
      </c>
      <c r="C45" s="124">
        <v>1</v>
      </c>
      <c r="D45" s="120">
        <v>2.5</v>
      </c>
      <c r="E45" s="120">
        <v>0.03</v>
      </c>
      <c r="F45" s="121">
        <v>1.35</v>
      </c>
      <c r="G45" s="122">
        <v>0.56000000000000005</v>
      </c>
      <c r="H45" s="120" t="s">
        <v>4675</v>
      </c>
      <c r="I45" s="120">
        <v>1.458211929</v>
      </c>
      <c r="J45" s="120">
        <v>23.90440852</v>
      </c>
      <c r="K45" s="120">
        <v>13.464858939999999</v>
      </c>
      <c r="L45" s="18">
        <f t="shared" si="0"/>
        <v>43.672068151218163</v>
      </c>
    </row>
    <row r="46" spans="1:12" ht="16.5" thickTop="1" thickBot="1">
      <c r="A46" s="14"/>
      <c r="B46" s="123">
        <v>0.6</v>
      </c>
      <c r="C46" s="124">
        <v>1</v>
      </c>
      <c r="D46" s="120">
        <v>2.5</v>
      </c>
      <c r="E46" s="120">
        <v>0.03</v>
      </c>
      <c r="F46" s="121">
        <v>1.35</v>
      </c>
      <c r="G46" s="122">
        <v>0.56999999999999995</v>
      </c>
      <c r="H46" s="120" t="s">
        <v>3532</v>
      </c>
      <c r="I46" s="120">
        <v>1.457771108</v>
      </c>
      <c r="J46" s="120">
        <v>40.893158190000001</v>
      </c>
      <c r="K46" s="120">
        <v>20.018564829999999</v>
      </c>
      <c r="L46" s="18">
        <f t="shared" si="0"/>
        <v>51.046664733037588</v>
      </c>
    </row>
    <row r="47" spans="1:12" ht="16.5" thickTop="1" thickBot="1">
      <c r="A47" s="14"/>
      <c r="B47" s="123">
        <v>0.6</v>
      </c>
      <c r="C47" s="124">
        <v>1</v>
      </c>
      <c r="D47" s="120">
        <v>2.5</v>
      </c>
      <c r="E47" s="120">
        <v>0.03</v>
      </c>
      <c r="F47" s="121">
        <v>1.35</v>
      </c>
      <c r="G47" s="122">
        <v>0.57999999999999996</v>
      </c>
      <c r="H47" s="120" t="s">
        <v>3533</v>
      </c>
      <c r="I47" s="120">
        <v>1.457365018</v>
      </c>
      <c r="J47" s="120">
        <v>70.355990120000001</v>
      </c>
      <c r="K47" s="120">
        <v>33.471342030000002</v>
      </c>
      <c r="L47" s="18">
        <f t="shared" si="0"/>
        <v>52.425739481583747</v>
      </c>
    </row>
    <row r="48" spans="1:12" ht="16.5" thickTop="1" thickBot="1">
      <c r="A48" s="14"/>
      <c r="B48" s="123">
        <v>0.6</v>
      </c>
      <c r="C48" s="124">
        <v>1</v>
      </c>
      <c r="D48" s="120">
        <v>2.5</v>
      </c>
      <c r="E48" s="120">
        <v>0.03</v>
      </c>
      <c r="F48" s="121">
        <v>1.35</v>
      </c>
      <c r="G48" s="122">
        <v>0.59</v>
      </c>
      <c r="H48" s="125" t="s">
        <v>3534</v>
      </c>
      <c r="I48" s="120">
        <v>1.4570120499999999</v>
      </c>
      <c r="J48" s="125">
        <v>75.71804831</v>
      </c>
      <c r="K48" s="120">
        <v>61.50489657</v>
      </c>
      <c r="L48" s="18">
        <f t="shared" si="0"/>
        <v>18.771154377631898</v>
      </c>
    </row>
    <row r="49" spans="1:12" ht="16.5" thickTop="1" thickBot="1">
      <c r="A49" s="14"/>
      <c r="B49" s="123">
        <v>0.6</v>
      </c>
      <c r="C49" s="124">
        <v>1</v>
      </c>
      <c r="D49" s="120">
        <v>2.5</v>
      </c>
      <c r="E49" s="120">
        <v>0.03</v>
      </c>
      <c r="F49" s="121">
        <v>1.35</v>
      </c>
      <c r="G49" s="122">
        <v>0.6</v>
      </c>
      <c r="H49" s="120" t="s">
        <v>3535</v>
      </c>
      <c r="I49" s="120">
        <v>1.4566462149999999</v>
      </c>
      <c r="J49" s="120">
        <v>45.446348690000001</v>
      </c>
      <c r="K49" s="125">
        <v>108.62230794</v>
      </c>
      <c r="L49" s="18">
        <f t="shared" si="0"/>
        <v>-139.01217825206982</v>
      </c>
    </row>
    <row r="50" spans="1:12" ht="16.5" thickTop="1" thickBot="1">
      <c r="A50" s="14"/>
      <c r="B50" s="123">
        <v>0.6</v>
      </c>
      <c r="C50" s="124">
        <v>1</v>
      </c>
      <c r="D50" s="120">
        <v>2.5</v>
      </c>
      <c r="E50" s="120">
        <v>0.03</v>
      </c>
      <c r="F50" s="121">
        <v>1.35</v>
      </c>
      <c r="G50" s="122">
        <v>0.61</v>
      </c>
      <c r="H50" s="120" t="s">
        <v>4235</v>
      </c>
      <c r="I50" s="120">
        <v>1.4562705840000001</v>
      </c>
      <c r="J50" s="120">
        <v>26.146149279999999</v>
      </c>
      <c r="K50" s="120">
        <v>87.156418639999998</v>
      </c>
      <c r="L50" s="18">
        <f t="shared" si="0"/>
        <v>-233.34323041851769</v>
      </c>
    </row>
    <row r="51" spans="1:12" ht="16.5" thickTop="1" thickBot="1">
      <c r="A51" s="14"/>
      <c r="B51" s="123">
        <v>0.6</v>
      </c>
      <c r="C51" s="124">
        <v>1</v>
      </c>
      <c r="D51" s="120">
        <v>2.5</v>
      </c>
      <c r="E51" s="120">
        <v>0.03</v>
      </c>
      <c r="F51" s="121">
        <v>1.35</v>
      </c>
      <c r="G51" s="122">
        <v>0.62</v>
      </c>
      <c r="H51" s="120" t="s">
        <v>4676</v>
      </c>
      <c r="I51" s="120">
        <v>1.4559047409999999</v>
      </c>
      <c r="J51" s="120">
        <v>16.667303019999999</v>
      </c>
      <c r="K51" s="120">
        <v>46.430916459999999</v>
      </c>
      <c r="L51" s="18">
        <f t="shared" si="0"/>
        <v>-178.57486243746231</v>
      </c>
    </row>
    <row r="52" spans="1:12" ht="16.5" thickTop="1" thickBot="1">
      <c r="A52" s="14"/>
      <c r="B52" s="123">
        <v>0.6</v>
      </c>
      <c r="C52" s="124">
        <v>1</v>
      </c>
      <c r="D52" s="120">
        <v>2.5</v>
      </c>
      <c r="E52" s="120">
        <v>0.03</v>
      </c>
      <c r="F52" s="126">
        <v>1.36</v>
      </c>
      <c r="G52" s="127">
        <v>0.55000000000000004</v>
      </c>
      <c r="H52" s="120" t="s">
        <v>4677</v>
      </c>
      <c r="I52" s="120">
        <v>1.4586752409999999</v>
      </c>
      <c r="J52" s="120">
        <v>10.1492635</v>
      </c>
    </row>
    <row r="53" spans="1:12" ht="16.5" thickTop="1" thickBot="1">
      <c r="A53" s="14"/>
      <c r="B53" s="123">
        <v>0.6</v>
      </c>
      <c r="C53" s="124">
        <v>1</v>
      </c>
      <c r="D53" s="120">
        <v>2.5</v>
      </c>
      <c r="E53" s="120">
        <v>0.03</v>
      </c>
      <c r="F53" s="126">
        <v>1.36</v>
      </c>
      <c r="G53" s="127">
        <v>0.56000000000000005</v>
      </c>
      <c r="H53" s="120" t="s">
        <v>4678</v>
      </c>
      <c r="I53" s="120">
        <v>1.4582143009999999</v>
      </c>
      <c r="J53" s="120">
        <v>13.464858939999999</v>
      </c>
    </row>
    <row r="54" spans="1:12" ht="16.5" thickTop="1" thickBot="1">
      <c r="A54" s="14"/>
      <c r="B54" s="123">
        <v>0.6</v>
      </c>
      <c r="C54" s="124">
        <v>1</v>
      </c>
      <c r="D54" s="120">
        <v>2.5</v>
      </c>
      <c r="E54" s="120">
        <v>0.03</v>
      </c>
      <c r="F54" s="126">
        <v>1.36</v>
      </c>
      <c r="G54" s="127">
        <v>0.56999999999999995</v>
      </c>
      <c r="H54" s="120" t="s">
        <v>4679</v>
      </c>
      <c r="I54" s="120">
        <v>1.457770333</v>
      </c>
      <c r="J54" s="120">
        <v>20.018564829999999</v>
      </c>
      <c r="K54" s="120">
        <v>10.28415669</v>
      </c>
      <c r="L54" s="18">
        <f t="shared" si="0"/>
        <v>48.62690319044215</v>
      </c>
    </row>
    <row r="55" spans="1:12" ht="16.5" thickTop="1" thickBot="1">
      <c r="A55" s="14"/>
      <c r="B55" s="123">
        <v>0.6</v>
      </c>
      <c r="C55" s="124">
        <v>1</v>
      </c>
      <c r="D55" s="120">
        <v>2.5</v>
      </c>
      <c r="E55" s="120">
        <v>0.03</v>
      </c>
      <c r="F55" s="126">
        <v>1.36</v>
      </c>
      <c r="G55" s="127">
        <v>0.57999999999999996</v>
      </c>
      <c r="H55" s="120" t="s">
        <v>4236</v>
      </c>
      <c r="I55" s="120">
        <v>1.4573422819999999</v>
      </c>
      <c r="J55" s="120">
        <v>33.471342030000002</v>
      </c>
      <c r="K55" s="120">
        <v>14.33074206</v>
      </c>
      <c r="L55" s="18">
        <f t="shared" si="0"/>
        <v>57.18503892925623</v>
      </c>
    </row>
    <row r="56" spans="1:12" ht="16.5" thickTop="1" thickBot="1">
      <c r="A56" s="14"/>
      <c r="B56" s="123">
        <v>0.6</v>
      </c>
      <c r="C56" s="124">
        <v>1</v>
      </c>
      <c r="D56" s="120">
        <v>2.5</v>
      </c>
      <c r="E56" s="120">
        <v>0.03</v>
      </c>
      <c r="F56" s="126">
        <v>1.36</v>
      </c>
      <c r="G56" s="127">
        <v>0.59</v>
      </c>
      <c r="H56" s="120" t="s">
        <v>3540</v>
      </c>
      <c r="I56" s="120">
        <v>1.4569340879999999</v>
      </c>
      <c r="J56" s="120">
        <v>61.50489657</v>
      </c>
      <c r="K56" s="120">
        <v>22.193104000000002</v>
      </c>
      <c r="L56" s="18">
        <f t="shared" si="0"/>
        <v>63.916524963599322</v>
      </c>
    </row>
    <row r="57" spans="1:12" ht="16.5" thickTop="1" thickBot="1">
      <c r="A57" s="14"/>
      <c r="B57" s="123">
        <v>0.6</v>
      </c>
      <c r="C57" s="124">
        <v>1</v>
      </c>
      <c r="D57" s="120">
        <v>2.5</v>
      </c>
      <c r="E57" s="120">
        <v>0.03</v>
      </c>
      <c r="F57" s="126">
        <v>1.36</v>
      </c>
      <c r="G57" s="127">
        <v>0.6</v>
      </c>
      <c r="H57" s="125" t="s">
        <v>3536</v>
      </c>
      <c r="I57" s="120">
        <v>1.456580285</v>
      </c>
      <c r="J57" s="125">
        <v>108.62230794</v>
      </c>
      <c r="K57" s="120">
        <v>62.647847659999996</v>
      </c>
      <c r="L57" s="18">
        <f t="shared" si="0"/>
        <v>42.325063011361387</v>
      </c>
    </row>
    <row r="58" spans="1:12" ht="16.5" thickTop="1" thickBot="1">
      <c r="A58" s="14"/>
      <c r="B58" s="123">
        <v>0.6</v>
      </c>
      <c r="C58" s="124">
        <v>1</v>
      </c>
      <c r="D58" s="120">
        <v>2.5</v>
      </c>
      <c r="E58" s="120">
        <v>0.03</v>
      </c>
      <c r="F58" s="126">
        <v>1.36</v>
      </c>
      <c r="G58" s="127">
        <v>0.61</v>
      </c>
      <c r="H58" s="120" t="s">
        <v>3537</v>
      </c>
      <c r="I58" s="120">
        <v>1.4562821509999999</v>
      </c>
      <c r="J58" s="120">
        <v>87.156418639999998</v>
      </c>
      <c r="K58" s="120">
        <v>69.264198539999995</v>
      </c>
      <c r="L58" s="18">
        <f t="shared" si="0"/>
        <v>20.528861074367803</v>
      </c>
    </row>
    <row r="59" spans="1:12" ht="16.5" thickTop="1" thickBot="1">
      <c r="A59" s="14"/>
      <c r="B59" s="123">
        <v>0.6</v>
      </c>
      <c r="C59" s="124">
        <v>1</v>
      </c>
      <c r="D59" s="120">
        <v>2.5</v>
      </c>
      <c r="E59" s="120">
        <v>0.03</v>
      </c>
      <c r="F59" s="126">
        <v>1.36</v>
      </c>
      <c r="G59" s="127">
        <v>0.62</v>
      </c>
      <c r="H59" s="120" t="s">
        <v>3538</v>
      </c>
      <c r="I59" s="120">
        <v>1.4559306030000001</v>
      </c>
      <c r="J59" s="120">
        <v>46.430916459999999</v>
      </c>
      <c r="K59" s="125">
        <v>135.72576448000001</v>
      </c>
      <c r="L59" s="18">
        <f t="shared" si="0"/>
        <v>-192.31765131521166</v>
      </c>
    </row>
    <row r="60" spans="1:12" ht="16.5" thickTop="1" thickBot="1">
      <c r="A60" s="14"/>
      <c r="B60" s="123">
        <v>0.6</v>
      </c>
      <c r="C60" s="124">
        <v>1</v>
      </c>
      <c r="D60" s="120">
        <v>2.5</v>
      </c>
      <c r="E60" s="120">
        <v>0.03</v>
      </c>
      <c r="F60" s="126">
        <v>1.36</v>
      </c>
      <c r="G60" s="127">
        <v>0.63</v>
      </c>
      <c r="H60" s="120" t="s">
        <v>3539</v>
      </c>
      <c r="I60" s="120">
        <v>1.4555743409999999</v>
      </c>
      <c r="J60" s="120">
        <v>26.993439179999999</v>
      </c>
      <c r="K60" s="120">
        <v>127.94745922</v>
      </c>
      <c r="L60" s="18">
        <f t="shared" si="0"/>
        <v>-373.9946561340688</v>
      </c>
    </row>
    <row r="61" spans="1:12" ht="16.5" thickTop="1" thickBot="1">
      <c r="A61" s="14"/>
      <c r="B61" s="123">
        <v>0.6</v>
      </c>
      <c r="C61" s="124">
        <v>1</v>
      </c>
      <c r="D61" s="120">
        <v>2.5</v>
      </c>
      <c r="E61" s="120">
        <v>0.03</v>
      </c>
      <c r="F61" s="121">
        <v>1.37</v>
      </c>
      <c r="G61" s="122">
        <v>0.56999999999999995</v>
      </c>
      <c r="H61" s="120" t="s">
        <v>4680</v>
      </c>
      <c r="I61" s="120">
        <v>1.4577763050000001</v>
      </c>
      <c r="J61" s="120">
        <v>10.28415669</v>
      </c>
      <c r="K61" s="120">
        <v>7.1885375199999997</v>
      </c>
      <c r="L61" s="18">
        <f t="shared" si="0"/>
        <v>30.100855746490964</v>
      </c>
    </row>
    <row r="62" spans="1:12" ht="16.5" thickTop="1" thickBot="1">
      <c r="A62" s="14"/>
      <c r="B62" s="123">
        <v>0.6</v>
      </c>
      <c r="C62" s="124">
        <v>1</v>
      </c>
      <c r="D62" s="120">
        <v>2.5</v>
      </c>
      <c r="E62" s="120">
        <v>0.03</v>
      </c>
      <c r="F62" s="121">
        <v>1.37</v>
      </c>
      <c r="G62" s="122">
        <v>0.57999999999999996</v>
      </c>
      <c r="H62" s="120" t="s">
        <v>4681</v>
      </c>
      <c r="I62" s="120">
        <v>1.457349944</v>
      </c>
      <c r="J62" s="120">
        <v>14.33074206</v>
      </c>
      <c r="K62" s="120">
        <v>9.2296416000000008</v>
      </c>
      <c r="L62" s="18">
        <f t="shared" si="0"/>
        <v>35.595508164494859</v>
      </c>
    </row>
    <row r="63" spans="1:12" ht="16.5" thickTop="1" thickBot="1">
      <c r="A63" s="14"/>
      <c r="B63" s="123">
        <v>0.6</v>
      </c>
      <c r="C63" s="124">
        <v>1</v>
      </c>
      <c r="D63" s="120">
        <v>2.5</v>
      </c>
      <c r="E63" s="120">
        <v>0.03</v>
      </c>
      <c r="F63" s="121">
        <v>1.37</v>
      </c>
      <c r="G63" s="122">
        <v>0.59</v>
      </c>
      <c r="H63" s="120" t="s">
        <v>4682</v>
      </c>
      <c r="I63" s="120">
        <v>1.4569370079999999</v>
      </c>
      <c r="J63" s="120">
        <v>22.193104000000002</v>
      </c>
      <c r="K63" s="120">
        <v>12.783366490000001</v>
      </c>
      <c r="L63" s="18">
        <f t="shared" si="0"/>
        <v>42.399375544763814</v>
      </c>
    </row>
    <row r="64" spans="1:12" ht="16.5" thickTop="1" thickBot="1">
      <c r="A64" s="14"/>
      <c r="B64" s="123">
        <v>0.6</v>
      </c>
      <c r="C64" s="124">
        <v>1</v>
      </c>
      <c r="D64" s="120">
        <v>2.5</v>
      </c>
      <c r="E64" s="120">
        <v>0.03</v>
      </c>
      <c r="F64" s="121">
        <v>1.37</v>
      </c>
      <c r="G64" s="122">
        <v>0.6</v>
      </c>
      <c r="H64" s="120" t="s">
        <v>3541</v>
      </c>
      <c r="I64" s="120">
        <v>1.4526636180000001</v>
      </c>
      <c r="J64" s="120">
        <v>62.647847659999996</v>
      </c>
      <c r="K64" s="120">
        <v>19.506669559999999</v>
      </c>
      <c r="L64" s="18">
        <f t="shared" si="0"/>
        <v>68.862985260298402</v>
      </c>
    </row>
    <row r="65" spans="1:12" ht="16.5" thickTop="1" thickBot="1">
      <c r="A65" s="14"/>
      <c r="B65" s="123">
        <v>0.6</v>
      </c>
      <c r="C65" s="124">
        <v>1</v>
      </c>
      <c r="D65" s="120">
        <v>2.5</v>
      </c>
      <c r="E65" s="120">
        <v>0.03</v>
      </c>
      <c r="F65" s="121">
        <v>1.37</v>
      </c>
      <c r="G65" s="122">
        <v>0.61</v>
      </c>
      <c r="H65" s="120" t="s">
        <v>3542</v>
      </c>
      <c r="I65" s="120">
        <v>1.456148918</v>
      </c>
      <c r="J65" s="120">
        <v>69.264198539999995</v>
      </c>
      <c r="K65" s="120">
        <v>31.285862170000001</v>
      </c>
      <c r="L65" s="18">
        <f t="shared" si="0"/>
        <v>54.831120796218478</v>
      </c>
    </row>
    <row r="66" spans="1:12" ht="16.5" thickTop="1" thickBot="1">
      <c r="A66" s="14"/>
      <c r="B66" s="123">
        <v>0.6</v>
      </c>
      <c r="C66" s="124">
        <v>1</v>
      </c>
      <c r="D66" s="120">
        <v>2.5</v>
      </c>
      <c r="E66" s="120">
        <v>0.03</v>
      </c>
      <c r="F66" s="121">
        <v>1.37</v>
      </c>
      <c r="G66" s="122">
        <v>0.62</v>
      </c>
      <c r="H66" s="125" t="s">
        <v>3543</v>
      </c>
      <c r="I66" s="120">
        <v>1.454592522</v>
      </c>
      <c r="J66" s="125">
        <v>135.72576448000001</v>
      </c>
      <c r="K66" s="120">
        <v>51.028519629999998</v>
      </c>
      <c r="L66" s="18">
        <f t="shared" si="0"/>
        <v>62.403218117427244</v>
      </c>
    </row>
    <row r="67" spans="1:12" ht="16.5" thickTop="1" thickBot="1">
      <c r="A67" s="14"/>
      <c r="B67" s="123">
        <v>0.6</v>
      </c>
      <c r="C67" s="124">
        <v>1</v>
      </c>
      <c r="D67" s="120">
        <v>2.5</v>
      </c>
      <c r="E67" s="120">
        <v>0.03</v>
      </c>
      <c r="F67" s="121">
        <v>1.37</v>
      </c>
      <c r="G67" s="122">
        <v>0.63</v>
      </c>
      <c r="H67" s="120" t="s">
        <v>3544</v>
      </c>
      <c r="I67" s="120">
        <v>1.4555990489999999</v>
      </c>
      <c r="J67" s="120">
        <v>127.94745922</v>
      </c>
      <c r="K67" s="120">
        <v>98.280798630000007</v>
      </c>
      <c r="L67" s="18">
        <f t="shared" ref="L67:L130" si="1">(J67-K67)/(0.01*J67)</f>
        <v>23.186596100348879</v>
      </c>
    </row>
    <row r="68" spans="1:12" ht="16.5" thickTop="1" thickBot="1">
      <c r="A68" s="14"/>
      <c r="B68" s="123">
        <v>0.6</v>
      </c>
      <c r="C68" s="124">
        <v>1</v>
      </c>
      <c r="D68" s="120">
        <v>2.5</v>
      </c>
      <c r="E68" s="120">
        <v>0.03</v>
      </c>
      <c r="F68" s="121">
        <v>1.37</v>
      </c>
      <c r="G68" s="122">
        <v>0.64</v>
      </c>
      <c r="H68" s="120" t="s">
        <v>4683</v>
      </c>
      <c r="I68" s="120">
        <v>1.4552728420000001</v>
      </c>
      <c r="J68" s="120">
        <v>63.249602070000002</v>
      </c>
      <c r="K68" s="125">
        <v>251.06495501000001</v>
      </c>
      <c r="L68" s="18">
        <f t="shared" si="1"/>
        <v>-296.94313765348249</v>
      </c>
    </row>
    <row r="69" spans="1:12" ht="16.5" thickTop="1" thickBot="1">
      <c r="A69" s="14"/>
      <c r="B69" s="123">
        <v>0.6</v>
      </c>
      <c r="C69" s="124">
        <v>1</v>
      </c>
      <c r="D69" s="120">
        <v>2.5</v>
      </c>
      <c r="E69" s="120">
        <v>0.03</v>
      </c>
      <c r="F69" s="121">
        <v>1.37</v>
      </c>
      <c r="G69" s="122">
        <v>0.65</v>
      </c>
      <c r="H69" s="120" t="s">
        <v>4684</v>
      </c>
      <c r="I69" s="120">
        <v>1.4549327510000001</v>
      </c>
      <c r="J69" s="120">
        <v>35.694939419999997</v>
      </c>
    </row>
    <row r="70" spans="1:12" ht="16.5" thickTop="1" thickBot="1">
      <c r="A70" s="14"/>
      <c r="B70" s="123">
        <v>0.6</v>
      </c>
      <c r="C70" s="124">
        <v>1</v>
      </c>
      <c r="D70" s="120">
        <v>2.5</v>
      </c>
      <c r="E70" s="120">
        <v>0.03</v>
      </c>
      <c r="F70" s="126">
        <v>1.38</v>
      </c>
      <c r="G70" s="127">
        <v>0.57999999999999996</v>
      </c>
      <c r="H70" s="120" t="s">
        <v>4685</v>
      </c>
      <c r="I70" s="120">
        <v>1.4573579109999999</v>
      </c>
      <c r="J70" s="120">
        <v>7.1885375199999997</v>
      </c>
    </row>
    <row r="71" spans="1:12" ht="16.5" thickTop="1" thickBot="1">
      <c r="A71" s="14"/>
      <c r="B71" s="123">
        <v>0.6</v>
      </c>
      <c r="C71" s="124">
        <v>1</v>
      </c>
      <c r="D71" s="120">
        <v>2.5</v>
      </c>
      <c r="E71" s="120">
        <v>0.03</v>
      </c>
      <c r="F71" s="126">
        <v>1.38</v>
      </c>
      <c r="G71" s="127">
        <v>0.59</v>
      </c>
      <c r="H71" s="120" t="s">
        <v>4686</v>
      </c>
      <c r="I71" s="120">
        <v>1.456949088</v>
      </c>
      <c r="J71" s="120">
        <v>9.2296416000000008</v>
      </c>
    </row>
    <row r="72" spans="1:12" ht="16.5" thickTop="1" thickBot="1">
      <c r="A72" s="14"/>
      <c r="B72" s="123">
        <v>0.6</v>
      </c>
      <c r="C72" s="124">
        <v>1</v>
      </c>
      <c r="D72" s="120">
        <v>2.5</v>
      </c>
      <c r="E72" s="120">
        <v>0.03</v>
      </c>
      <c r="F72" s="126">
        <v>1.38</v>
      </c>
      <c r="G72" s="127">
        <v>0.6</v>
      </c>
      <c r="H72" s="120" t="s">
        <v>4687</v>
      </c>
      <c r="I72" s="120">
        <v>1.4565529749999999</v>
      </c>
      <c r="J72" s="120">
        <v>12.783366490000001</v>
      </c>
    </row>
    <row r="73" spans="1:12" ht="16.5" thickTop="1" thickBot="1">
      <c r="A73" s="14"/>
      <c r="B73" s="123">
        <v>0.6</v>
      </c>
      <c r="C73" s="124">
        <v>1</v>
      </c>
      <c r="D73" s="120">
        <v>2.5</v>
      </c>
      <c r="E73" s="120">
        <v>0.03</v>
      </c>
      <c r="F73" s="126">
        <v>1.38</v>
      </c>
      <c r="G73" s="127">
        <v>0.61</v>
      </c>
      <c r="H73" s="120" t="s">
        <v>4688</v>
      </c>
      <c r="I73" s="120">
        <v>1.4561677850000001</v>
      </c>
      <c r="J73" s="120">
        <v>19.506669559999999</v>
      </c>
    </row>
    <row r="74" spans="1:12" ht="16.5" thickTop="1" thickBot="1">
      <c r="A74" s="14"/>
      <c r="B74" s="123">
        <v>0.6</v>
      </c>
      <c r="C74" s="124">
        <v>1</v>
      </c>
      <c r="D74" s="120">
        <v>2.5</v>
      </c>
      <c r="E74" s="120">
        <v>0.03</v>
      </c>
      <c r="F74" s="126">
        <v>1.38</v>
      </c>
      <c r="G74" s="127">
        <v>0.62</v>
      </c>
      <c r="H74" s="120" t="s">
        <v>4237</v>
      </c>
      <c r="I74" s="120">
        <v>1.4557931829999999</v>
      </c>
      <c r="J74" s="120">
        <v>31.285862170000001</v>
      </c>
      <c r="K74" s="120">
        <v>9.3158122599999995</v>
      </c>
      <c r="L74" s="18">
        <f t="shared" si="1"/>
        <v>70.22357188246859</v>
      </c>
    </row>
    <row r="75" spans="1:12" ht="16.5" thickTop="1" thickBot="1">
      <c r="A75" s="14"/>
      <c r="B75" s="123">
        <v>0.6</v>
      </c>
      <c r="C75" s="124">
        <v>1</v>
      </c>
      <c r="D75" s="120">
        <v>2.5</v>
      </c>
      <c r="E75" s="120">
        <v>0.03</v>
      </c>
      <c r="F75" s="126">
        <v>1.38</v>
      </c>
      <c r="G75" s="127">
        <v>0.63</v>
      </c>
      <c r="H75" s="120" t="s">
        <v>3545</v>
      </c>
      <c r="I75" s="120">
        <v>1.4554238269999999</v>
      </c>
      <c r="J75" s="120">
        <v>51.028519629999998</v>
      </c>
      <c r="K75" s="120">
        <v>13.33782832</v>
      </c>
      <c r="L75" s="18">
        <f t="shared" si="1"/>
        <v>73.862012034229963</v>
      </c>
    </row>
    <row r="76" spans="1:12" ht="16.5" thickTop="1" thickBot="1">
      <c r="A76" s="14"/>
      <c r="B76" s="123">
        <v>0.6</v>
      </c>
      <c r="C76" s="124">
        <v>1</v>
      </c>
      <c r="D76" s="120">
        <v>2.5</v>
      </c>
      <c r="E76" s="120">
        <v>0.03</v>
      </c>
      <c r="F76" s="126">
        <v>1.38</v>
      </c>
      <c r="G76" s="127">
        <v>0.64</v>
      </c>
      <c r="H76" s="120" t="s">
        <v>3546</v>
      </c>
      <c r="I76" s="120">
        <v>1.455059992</v>
      </c>
      <c r="J76" s="120">
        <v>98.280798630000007</v>
      </c>
      <c r="K76" s="120">
        <v>20.98721604</v>
      </c>
      <c r="L76" s="18">
        <f t="shared" si="1"/>
        <v>78.645659851614482</v>
      </c>
    </row>
    <row r="77" spans="1:12" ht="16.5" thickTop="1" thickBot="1">
      <c r="A77" s="14"/>
      <c r="B77" s="123">
        <v>0.6</v>
      </c>
      <c r="C77" s="124">
        <v>1</v>
      </c>
      <c r="D77" s="120">
        <v>2.5</v>
      </c>
      <c r="E77" s="120">
        <v>0.03</v>
      </c>
      <c r="F77" s="126">
        <v>1.38</v>
      </c>
      <c r="G77" s="127">
        <v>0.65</v>
      </c>
      <c r="H77" s="125" t="s">
        <v>3547</v>
      </c>
      <c r="I77" s="120">
        <v>1.454742191</v>
      </c>
      <c r="J77" s="125">
        <v>251.06495501000001</v>
      </c>
      <c r="K77" s="120">
        <v>29.717701940000001</v>
      </c>
      <c r="L77" s="18">
        <f t="shared" si="1"/>
        <v>88.163341260106833</v>
      </c>
    </row>
    <row r="78" spans="1:12" ht="16.5" thickTop="1" thickBot="1">
      <c r="A78" s="14"/>
      <c r="B78" s="123">
        <v>0.6</v>
      </c>
      <c r="C78" s="124">
        <v>1</v>
      </c>
      <c r="D78" s="120">
        <v>2.5</v>
      </c>
      <c r="E78" s="120">
        <v>0.03</v>
      </c>
      <c r="F78" s="126">
        <v>1.38</v>
      </c>
      <c r="G78" s="127">
        <v>0.66</v>
      </c>
      <c r="H78" s="120" t="s">
        <v>3548</v>
      </c>
      <c r="I78" s="120">
        <v>1.45468362</v>
      </c>
      <c r="J78" s="120">
        <v>142.81084163</v>
      </c>
      <c r="K78" s="120">
        <v>42.920163039999998</v>
      </c>
      <c r="L78" s="18">
        <f t="shared" si="1"/>
        <v>69.946145159483578</v>
      </c>
    </row>
    <row r="79" spans="1:12" ht="16.5" thickTop="1" thickBot="1">
      <c r="A79" s="14"/>
      <c r="B79" s="123">
        <v>0.6</v>
      </c>
      <c r="C79" s="124">
        <v>1</v>
      </c>
      <c r="D79" s="120">
        <v>2.5</v>
      </c>
      <c r="E79" s="120">
        <v>0.03</v>
      </c>
      <c r="F79" s="126">
        <v>1.38</v>
      </c>
      <c r="G79" s="127">
        <v>0.67</v>
      </c>
      <c r="H79" s="120" t="s">
        <v>3549</v>
      </c>
      <c r="I79" s="120">
        <v>1.454357482</v>
      </c>
      <c r="J79" s="120">
        <v>69.95482706</v>
      </c>
      <c r="K79" s="120">
        <v>73.138232310000006</v>
      </c>
      <c r="L79" s="18">
        <f t="shared" si="1"/>
        <v>-4.5506584517314463</v>
      </c>
    </row>
    <row r="80" spans="1:12" ht="16.5" thickTop="1" thickBot="1">
      <c r="A80" s="14"/>
      <c r="B80" s="123">
        <v>0.6</v>
      </c>
      <c r="C80" s="124">
        <v>1</v>
      </c>
      <c r="D80" s="120">
        <v>2.5</v>
      </c>
      <c r="E80" s="120">
        <v>0.03</v>
      </c>
      <c r="F80" s="126">
        <v>1.38</v>
      </c>
      <c r="G80" s="127">
        <v>0.68</v>
      </c>
      <c r="H80" s="120" t="s">
        <v>4238</v>
      </c>
      <c r="I80" s="120">
        <v>1.454035558</v>
      </c>
      <c r="J80" s="120">
        <v>41.058362029999998</v>
      </c>
      <c r="K80" s="120">
        <v>132.71199752000001</v>
      </c>
      <c r="L80" s="18">
        <f t="shared" si="1"/>
        <v>-223.22769579320214</v>
      </c>
    </row>
    <row r="81" spans="1:12" ht="16.5" thickTop="1" thickBot="1">
      <c r="A81" s="14"/>
      <c r="B81" s="123">
        <v>0.6</v>
      </c>
      <c r="C81" s="124">
        <v>1</v>
      </c>
      <c r="D81" s="120">
        <v>2.5</v>
      </c>
      <c r="E81" s="120">
        <v>0.03</v>
      </c>
      <c r="F81" s="121">
        <v>1.39</v>
      </c>
      <c r="G81" s="122">
        <v>0.62</v>
      </c>
      <c r="H81" s="120" t="s">
        <v>4689</v>
      </c>
      <c r="I81" s="120">
        <v>1.455816574</v>
      </c>
      <c r="J81" s="120">
        <v>9.3158122599999995</v>
      </c>
    </row>
    <row r="82" spans="1:12" ht="16.5" thickTop="1" thickBot="1">
      <c r="A82" s="14"/>
      <c r="B82" s="123">
        <v>0.6</v>
      </c>
      <c r="C82" s="124">
        <v>1</v>
      </c>
      <c r="D82" s="120">
        <v>2.5</v>
      </c>
      <c r="E82" s="120">
        <v>0.03</v>
      </c>
      <c r="F82" s="121">
        <v>1.39</v>
      </c>
      <c r="G82" s="122">
        <v>0.63</v>
      </c>
      <c r="H82" s="120" t="s">
        <v>4690</v>
      </c>
      <c r="I82" s="120">
        <v>1.4554573150000001</v>
      </c>
      <c r="J82" s="120">
        <v>13.33782832</v>
      </c>
    </row>
    <row r="83" spans="1:12" ht="16.5" thickTop="1" thickBot="1">
      <c r="A83" s="14"/>
      <c r="B83" s="123">
        <v>0.6</v>
      </c>
      <c r="C83" s="124">
        <v>1</v>
      </c>
      <c r="D83" s="120">
        <v>2.5</v>
      </c>
      <c r="E83" s="120">
        <v>0.03</v>
      </c>
      <c r="F83" s="121">
        <v>1.39</v>
      </c>
      <c r="G83" s="122">
        <v>0.64</v>
      </c>
      <c r="H83" s="120" t="s">
        <v>4691</v>
      </c>
      <c r="I83" s="120">
        <v>1.4551068410000001</v>
      </c>
      <c r="J83" s="120">
        <v>20.98721604</v>
      </c>
    </row>
    <row r="84" spans="1:12" ht="16.5" thickTop="1" thickBot="1">
      <c r="A84" s="14"/>
      <c r="B84" s="123">
        <v>0.6</v>
      </c>
      <c r="C84" s="124">
        <v>1</v>
      </c>
      <c r="D84" s="120">
        <v>2.5</v>
      </c>
      <c r="E84" s="120">
        <v>0.03</v>
      </c>
      <c r="F84" s="121">
        <v>1.39</v>
      </c>
      <c r="G84" s="122">
        <v>0.65</v>
      </c>
      <c r="H84" s="120" t="s">
        <v>4692</v>
      </c>
      <c r="I84" s="120">
        <v>1.4547667019999999</v>
      </c>
      <c r="J84" s="120">
        <v>29.717701940000001</v>
      </c>
    </row>
    <row r="85" spans="1:12" ht="16.5" thickTop="1" thickBot="1">
      <c r="A85" s="14"/>
      <c r="B85" s="123">
        <v>0.6</v>
      </c>
      <c r="C85" s="124">
        <v>1</v>
      </c>
      <c r="D85" s="120">
        <v>2.5</v>
      </c>
      <c r="E85" s="120">
        <v>0.03</v>
      </c>
      <c r="F85" s="121">
        <v>1.39</v>
      </c>
      <c r="G85" s="122">
        <v>0.66</v>
      </c>
      <c r="H85" s="120" t="s">
        <v>4239</v>
      </c>
      <c r="I85" s="120">
        <v>1.4544241309999999</v>
      </c>
      <c r="J85" s="120">
        <v>42.920163039999998</v>
      </c>
      <c r="K85" s="120">
        <v>10.33314435</v>
      </c>
      <c r="L85" s="18">
        <f t="shared" si="1"/>
        <v>75.924731832053183</v>
      </c>
    </row>
    <row r="86" spans="1:12" ht="16.5" thickTop="1" thickBot="1">
      <c r="A86" s="14"/>
      <c r="B86" s="123">
        <v>0.6</v>
      </c>
      <c r="C86" s="124">
        <v>1</v>
      </c>
      <c r="D86" s="120">
        <v>2.5</v>
      </c>
      <c r="E86" s="120">
        <v>0.03</v>
      </c>
      <c r="F86" s="121">
        <v>1.39</v>
      </c>
      <c r="G86" s="122">
        <v>0.67</v>
      </c>
      <c r="H86" s="120" t="s">
        <v>4240</v>
      </c>
      <c r="I86" s="120">
        <v>1.4540803470000001</v>
      </c>
      <c r="J86" s="120">
        <v>73.138232310000006</v>
      </c>
      <c r="K86" s="120">
        <v>15.952699450000001</v>
      </c>
      <c r="L86" s="18">
        <f t="shared" si="1"/>
        <v>78.188289563270146</v>
      </c>
    </row>
    <row r="87" spans="1:12" ht="16.5" thickTop="1" thickBot="1">
      <c r="A87" s="14"/>
      <c r="B87" s="123">
        <v>0.6</v>
      </c>
      <c r="C87" s="124">
        <v>1</v>
      </c>
      <c r="D87" s="120">
        <v>2.5</v>
      </c>
      <c r="E87" s="120">
        <v>0.03</v>
      </c>
      <c r="F87" s="121">
        <v>1.39</v>
      </c>
      <c r="G87" s="122">
        <v>0.68</v>
      </c>
      <c r="H87" s="120" t="s">
        <v>3554</v>
      </c>
      <c r="I87" s="120">
        <v>1.4537309089999999</v>
      </c>
      <c r="J87" s="120">
        <v>132.71199752000001</v>
      </c>
      <c r="K87" s="120">
        <v>24.585424</v>
      </c>
      <c r="L87" s="18">
        <f t="shared" si="1"/>
        <v>81.47460330683748</v>
      </c>
    </row>
    <row r="88" spans="1:12" ht="16.5" thickTop="1" thickBot="1">
      <c r="A88" s="14"/>
      <c r="B88" s="123">
        <v>0.6</v>
      </c>
      <c r="C88" s="124">
        <v>1</v>
      </c>
      <c r="D88" s="120">
        <v>2.5</v>
      </c>
      <c r="E88" s="120">
        <v>0.03</v>
      </c>
      <c r="F88" s="121">
        <v>1.39</v>
      </c>
      <c r="G88" s="122">
        <v>0.69</v>
      </c>
      <c r="H88" s="125" t="s">
        <v>3553</v>
      </c>
      <c r="I88" s="120">
        <v>1.4532723329999999</v>
      </c>
      <c r="J88" s="125">
        <v>273.95503884999999</v>
      </c>
      <c r="K88" s="120">
        <v>25.450934449999998</v>
      </c>
      <c r="L88" s="18">
        <f t="shared" si="1"/>
        <v>90.709813348629339</v>
      </c>
    </row>
    <row r="89" spans="1:12" ht="16.5" thickTop="1" thickBot="1">
      <c r="A89" s="14"/>
      <c r="B89" s="123">
        <v>0.6</v>
      </c>
      <c r="C89" s="124">
        <v>1</v>
      </c>
      <c r="D89" s="120">
        <v>2.5</v>
      </c>
      <c r="E89" s="120">
        <v>0.03</v>
      </c>
      <c r="F89" s="121">
        <v>1.39</v>
      </c>
      <c r="G89" s="122">
        <v>0.7</v>
      </c>
      <c r="H89" s="120" t="s">
        <v>3550</v>
      </c>
      <c r="I89" s="120">
        <v>1.4535833760000001</v>
      </c>
      <c r="J89" s="120">
        <v>145.50189096</v>
      </c>
      <c r="K89" s="120">
        <v>34.392193560000003</v>
      </c>
      <c r="L89" s="18">
        <f t="shared" si="1"/>
        <v>76.36306075949571</v>
      </c>
    </row>
    <row r="90" spans="1:12" ht="16.5" thickTop="1" thickBot="1">
      <c r="A90" s="14"/>
      <c r="B90" s="123">
        <v>0.6</v>
      </c>
      <c r="C90" s="124">
        <v>1</v>
      </c>
      <c r="D90" s="120">
        <v>2.5</v>
      </c>
      <c r="E90" s="120">
        <v>0.03</v>
      </c>
      <c r="F90" s="121">
        <v>1.39</v>
      </c>
      <c r="G90" s="122">
        <v>0.71</v>
      </c>
      <c r="H90" s="120" t="s">
        <v>3551</v>
      </c>
      <c r="I90" s="120">
        <v>1.453256798</v>
      </c>
      <c r="J90" s="120">
        <v>78.715167289999997</v>
      </c>
      <c r="K90" s="120">
        <v>50.150769179999998</v>
      </c>
      <c r="L90" s="18">
        <f t="shared" si="1"/>
        <v>36.288302614874617</v>
      </c>
    </row>
    <row r="91" spans="1:12" ht="16.5" thickTop="1" thickBot="1">
      <c r="A91" s="14"/>
      <c r="B91" s="123">
        <v>0.6</v>
      </c>
      <c r="C91" s="124">
        <v>1</v>
      </c>
      <c r="D91" s="120">
        <v>2.5</v>
      </c>
      <c r="E91" s="120">
        <v>0.03</v>
      </c>
      <c r="F91" s="121">
        <v>1.39</v>
      </c>
      <c r="G91" s="122">
        <v>0.72</v>
      </c>
      <c r="H91" s="120" t="s">
        <v>3552</v>
      </c>
      <c r="I91" s="120">
        <v>1.45295255</v>
      </c>
      <c r="J91" s="120">
        <v>49.446715689999998</v>
      </c>
      <c r="K91" s="120">
        <v>79.713043619999993</v>
      </c>
      <c r="L91" s="18">
        <f t="shared" si="1"/>
        <v>-61.209986361381318</v>
      </c>
    </row>
    <row r="92" spans="1:12" ht="16.5" thickTop="1" thickBot="1">
      <c r="A92" s="14"/>
      <c r="B92" s="123">
        <v>0.6</v>
      </c>
      <c r="C92" s="124">
        <v>1</v>
      </c>
      <c r="D92" s="120">
        <v>2.5</v>
      </c>
      <c r="E92" s="120">
        <v>0.03</v>
      </c>
      <c r="F92" s="126">
        <v>1.4</v>
      </c>
      <c r="G92" s="127">
        <v>0.66</v>
      </c>
      <c r="H92" s="120" t="s">
        <v>4693</v>
      </c>
      <c r="I92" s="120">
        <v>1.454469996</v>
      </c>
      <c r="J92" s="120">
        <v>10.33314435</v>
      </c>
    </row>
    <row r="93" spans="1:12" ht="16.5" thickTop="1" thickBot="1">
      <c r="A93" s="14"/>
      <c r="B93" s="123">
        <v>0.6</v>
      </c>
      <c r="C93" s="124">
        <v>1</v>
      </c>
      <c r="D93" s="120">
        <v>2.5</v>
      </c>
      <c r="E93" s="120">
        <v>0.03</v>
      </c>
      <c r="F93" s="126">
        <v>1.4</v>
      </c>
      <c r="G93" s="127">
        <v>0.67</v>
      </c>
      <c r="H93" s="120" t="s">
        <v>4694</v>
      </c>
      <c r="I93" s="120">
        <v>1.4541486029999999</v>
      </c>
      <c r="J93" s="120">
        <v>15.952699450000001</v>
      </c>
    </row>
    <row r="94" spans="1:12" ht="16.5" thickTop="1" thickBot="1">
      <c r="A94" s="14"/>
      <c r="B94" s="123">
        <v>0.6</v>
      </c>
      <c r="C94" s="124">
        <v>1</v>
      </c>
      <c r="D94" s="120">
        <v>2.5</v>
      </c>
      <c r="E94" s="120">
        <v>0.03</v>
      </c>
      <c r="F94" s="126">
        <v>1.4</v>
      </c>
      <c r="G94" s="127">
        <v>0.68</v>
      </c>
      <c r="H94" s="120" t="s">
        <v>4695</v>
      </c>
      <c r="I94" s="120">
        <v>1.453623031</v>
      </c>
      <c r="J94" s="120">
        <v>24.585424</v>
      </c>
    </row>
    <row r="95" spans="1:12" ht="16.5" thickTop="1" thickBot="1">
      <c r="A95" s="14"/>
      <c r="B95" s="123">
        <v>0.6</v>
      </c>
      <c r="C95" s="124">
        <v>1</v>
      </c>
      <c r="D95" s="120">
        <v>2.5</v>
      </c>
      <c r="E95" s="120">
        <v>0.03</v>
      </c>
      <c r="F95" s="126">
        <v>1.4</v>
      </c>
      <c r="G95" s="127">
        <v>0.69</v>
      </c>
      <c r="H95" s="120" t="s">
        <v>4696</v>
      </c>
      <c r="I95" s="120">
        <v>1.453534085</v>
      </c>
      <c r="J95" s="120">
        <v>25.450934449999998</v>
      </c>
    </row>
    <row r="96" spans="1:12" ht="16.5" thickTop="1" thickBot="1">
      <c r="A96" s="14"/>
      <c r="B96" s="123">
        <v>0.6</v>
      </c>
      <c r="C96" s="124">
        <v>1</v>
      </c>
      <c r="D96" s="120">
        <v>2.5</v>
      </c>
      <c r="E96" s="120">
        <v>0.03</v>
      </c>
      <c r="F96" s="126">
        <v>1.4</v>
      </c>
      <c r="G96" s="127">
        <v>0.7</v>
      </c>
      <c r="H96" s="120" t="s">
        <v>4697</v>
      </c>
      <c r="I96" s="120">
        <v>1.4532223559999999</v>
      </c>
      <c r="J96" s="120">
        <v>34.392193560000003</v>
      </c>
    </row>
    <row r="97" spans="1:12" ht="16.5" thickTop="1" thickBot="1">
      <c r="A97" s="14"/>
      <c r="B97" s="123">
        <v>0.6</v>
      </c>
      <c r="C97" s="124">
        <v>1</v>
      </c>
      <c r="D97" s="120">
        <v>2.5</v>
      </c>
      <c r="E97" s="120">
        <v>0.03</v>
      </c>
      <c r="F97" s="126">
        <v>1.4</v>
      </c>
      <c r="G97" s="127">
        <v>0.71</v>
      </c>
      <c r="H97" s="120" t="s">
        <v>4241</v>
      </c>
      <c r="I97" s="120">
        <v>1.4529119699999999</v>
      </c>
      <c r="J97" s="120">
        <v>50.150769179999998</v>
      </c>
    </row>
    <row r="98" spans="1:12" ht="16.5" thickTop="1" thickBot="1">
      <c r="A98" s="14"/>
      <c r="B98" s="123">
        <v>0.6</v>
      </c>
      <c r="C98" s="124">
        <v>1</v>
      </c>
      <c r="D98" s="120">
        <v>2.5</v>
      </c>
      <c r="E98" s="120">
        <v>0.03</v>
      </c>
      <c r="F98" s="126">
        <v>1.4</v>
      </c>
      <c r="G98" s="127">
        <v>0.72</v>
      </c>
      <c r="H98" s="120" t="s">
        <v>4242</v>
      </c>
      <c r="I98" s="120">
        <v>1.4525979179999999</v>
      </c>
      <c r="J98" s="120">
        <v>79.713043619999993</v>
      </c>
    </row>
    <row r="99" spans="1:12" ht="16.5" thickTop="1" thickBot="1">
      <c r="A99" s="14"/>
      <c r="B99" s="123">
        <v>0.6</v>
      </c>
      <c r="C99" s="124">
        <v>1</v>
      </c>
      <c r="D99" s="120">
        <v>2.5</v>
      </c>
      <c r="E99" s="120">
        <v>0.03</v>
      </c>
      <c r="F99" s="126">
        <v>1.4</v>
      </c>
      <c r="G99" s="127">
        <v>0.73</v>
      </c>
      <c r="H99" s="120" t="s">
        <v>4243</v>
      </c>
      <c r="I99" s="120">
        <v>1.452278148</v>
      </c>
      <c r="J99" s="120">
        <v>114.29465055999999</v>
      </c>
    </row>
    <row r="100" spans="1:12" ht="16.5" thickTop="1" thickBot="1">
      <c r="A100" s="14"/>
      <c r="B100" s="123">
        <v>0.6</v>
      </c>
      <c r="C100" s="124">
        <v>1</v>
      </c>
      <c r="D100" s="120">
        <v>2.5</v>
      </c>
      <c r="E100" s="120">
        <v>0.03</v>
      </c>
      <c r="F100" s="126">
        <v>1.4</v>
      </c>
      <c r="G100" s="127">
        <v>0.74</v>
      </c>
      <c r="H100" s="120" t="s">
        <v>4478</v>
      </c>
      <c r="I100" s="120">
        <v>1.4518943019999999</v>
      </c>
      <c r="J100" s="120">
        <v>168.64912158000001</v>
      </c>
    </row>
    <row r="101" spans="1:12" ht="16.5" thickTop="1" thickBot="1">
      <c r="A101" s="14"/>
      <c r="B101" s="123">
        <v>0.6</v>
      </c>
      <c r="C101" s="124">
        <v>1</v>
      </c>
      <c r="D101" s="120">
        <v>2.5</v>
      </c>
      <c r="E101" s="120">
        <v>0.03</v>
      </c>
      <c r="F101" s="126">
        <v>1.4</v>
      </c>
      <c r="G101" s="127">
        <v>0.75</v>
      </c>
      <c r="H101" s="125" t="s">
        <v>4479</v>
      </c>
      <c r="I101" s="120">
        <v>1.451299941</v>
      </c>
      <c r="J101" s="125">
        <v>200.14572733</v>
      </c>
      <c r="K101" s="120">
        <v>22.040509409999999</v>
      </c>
      <c r="L101" s="18">
        <f t="shared" si="1"/>
        <v>88.987769209951878</v>
      </c>
    </row>
    <row r="102" spans="1:12" ht="16.5" thickTop="1" thickBot="1">
      <c r="A102" s="14"/>
      <c r="B102" s="123">
        <v>0.6</v>
      </c>
      <c r="C102" s="124">
        <v>1</v>
      </c>
      <c r="D102" s="120">
        <v>2.5</v>
      </c>
      <c r="E102" s="120">
        <v>0.03</v>
      </c>
      <c r="F102" s="126">
        <v>1.4</v>
      </c>
      <c r="G102" s="127">
        <v>0.76</v>
      </c>
      <c r="H102" s="120" t="s">
        <v>3555</v>
      </c>
      <c r="I102" s="120">
        <v>1.451765019</v>
      </c>
      <c r="J102" s="120">
        <v>128.56693694000001</v>
      </c>
      <c r="K102" s="120">
        <v>32.008815140000003</v>
      </c>
      <c r="L102" s="18">
        <f t="shared" si="1"/>
        <v>75.103385130083666</v>
      </c>
    </row>
    <row r="103" spans="1:12" ht="16.5" thickTop="1" thickBot="1">
      <c r="A103" s="14"/>
      <c r="B103" s="123">
        <v>0.6</v>
      </c>
      <c r="C103" s="124">
        <v>1</v>
      </c>
      <c r="D103" s="120">
        <v>2.5</v>
      </c>
      <c r="E103" s="120">
        <v>0.03</v>
      </c>
      <c r="F103" s="126">
        <v>1.4</v>
      </c>
      <c r="G103" s="127">
        <v>0.77</v>
      </c>
      <c r="H103" s="120" t="s">
        <v>3556</v>
      </c>
      <c r="I103" s="120">
        <v>1.4517801370000001</v>
      </c>
      <c r="J103" s="120">
        <v>81.547671410000007</v>
      </c>
      <c r="K103" s="120">
        <v>38.097610930000002</v>
      </c>
      <c r="L103" s="18">
        <f t="shared" si="1"/>
        <v>53.281791777406681</v>
      </c>
    </row>
    <row r="104" spans="1:12" ht="16.5" thickTop="1" thickBot="1">
      <c r="A104" s="14"/>
      <c r="B104" s="123">
        <v>0.6</v>
      </c>
      <c r="C104" s="124">
        <v>1</v>
      </c>
      <c r="D104" s="120">
        <v>2.5</v>
      </c>
      <c r="E104" s="120">
        <v>0.03</v>
      </c>
      <c r="F104" s="126">
        <v>1.4</v>
      </c>
      <c r="G104" s="127">
        <v>0.78</v>
      </c>
      <c r="H104" s="120" t="s">
        <v>3557</v>
      </c>
      <c r="I104" s="120">
        <v>1.45149894</v>
      </c>
      <c r="J104" s="120">
        <v>58.15671012</v>
      </c>
      <c r="K104" s="120">
        <v>47.402915839999999</v>
      </c>
      <c r="L104" s="18">
        <f t="shared" si="1"/>
        <v>18.491063641342031</v>
      </c>
    </row>
    <row r="105" spans="1:12" ht="16.5" thickTop="1" thickBot="1">
      <c r="A105" s="14"/>
      <c r="B105" s="123">
        <v>0.6</v>
      </c>
      <c r="C105" s="124">
        <v>1</v>
      </c>
      <c r="D105" s="120">
        <v>2.5</v>
      </c>
      <c r="E105" s="120">
        <v>0.03</v>
      </c>
      <c r="F105" s="126">
        <v>1.4</v>
      </c>
      <c r="G105" s="127">
        <v>0.79</v>
      </c>
      <c r="H105" s="120" t="s">
        <v>4244</v>
      </c>
      <c r="I105" s="120">
        <v>1.451233386</v>
      </c>
      <c r="J105" s="120">
        <v>44.147196430000001</v>
      </c>
      <c r="K105" s="120">
        <v>70.427679909999995</v>
      </c>
      <c r="L105" s="18">
        <f t="shared" si="1"/>
        <v>-59.52922406221299</v>
      </c>
    </row>
    <row r="106" spans="1:12" ht="16.5" thickTop="1" thickBot="1">
      <c r="A106" s="14"/>
      <c r="B106" s="123">
        <v>0.6</v>
      </c>
      <c r="C106" s="124">
        <v>1</v>
      </c>
      <c r="D106" s="120">
        <v>2.5</v>
      </c>
      <c r="E106" s="120">
        <v>0.03</v>
      </c>
      <c r="F106" s="126">
        <v>1.4</v>
      </c>
      <c r="G106" s="127">
        <v>0.8</v>
      </c>
      <c r="H106" s="120" t="s">
        <v>4245</v>
      </c>
      <c r="I106" s="120">
        <v>1.4509787949999999</v>
      </c>
      <c r="J106" s="120">
        <v>35.216224390000001</v>
      </c>
      <c r="K106" s="120">
        <v>91.401712680000003</v>
      </c>
      <c r="L106" s="18">
        <f t="shared" si="1"/>
        <v>-159.54432726171075</v>
      </c>
    </row>
    <row r="107" spans="1:12" ht="16.5" thickTop="1" thickBot="1">
      <c r="A107" s="14"/>
      <c r="B107" s="123">
        <v>0.6</v>
      </c>
      <c r="C107" s="124">
        <v>1</v>
      </c>
      <c r="D107" s="120">
        <v>2.5</v>
      </c>
      <c r="E107" s="120">
        <v>0.03</v>
      </c>
      <c r="F107" s="121">
        <v>1.41</v>
      </c>
      <c r="G107" s="122">
        <v>0.75</v>
      </c>
      <c r="H107" s="120" t="s">
        <v>4698</v>
      </c>
      <c r="I107" s="120">
        <v>1.4518875920000001</v>
      </c>
      <c r="J107" s="120">
        <v>22.040509409999999</v>
      </c>
    </row>
    <row r="108" spans="1:12" ht="16.5" thickTop="1" thickBot="1">
      <c r="A108" s="14"/>
      <c r="B108" s="123">
        <v>0.6</v>
      </c>
      <c r="C108" s="124">
        <v>1</v>
      </c>
      <c r="D108" s="120">
        <v>2.5</v>
      </c>
      <c r="E108" s="120">
        <v>0.03</v>
      </c>
      <c r="F108" s="121">
        <v>1.41</v>
      </c>
      <c r="G108" s="122">
        <v>0.76</v>
      </c>
      <c r="H108" s="120" t="s">
        <v>4699</v>
      </c>
      <c r="I108" s="120">
        <v>1.45161428</v>
      </c>
      <c r="J108" s="120">
        <v>32.008815140000003</v>
      </c>
    </row>
    <row r="109" spans="1:12" ht="16.5" thickTop="1" thickBot="1">
      <c r="A109" s="14"/>
      <c r="B109" s="123">
        <v>0.6</v>
      </c>
      <c r="C109" s="124">
        <v>1</v>
      </c>
      <c r="D109" s="120">
        <v>2.5</v>
      </c>
      <c r="E109" s="120">
        <v>0.03</v>
      </c>
      <c r="F109" s="121">
        <v>1.41</v>
      </c>
      <c r="G109" s="122">
        <v>0.77</v>
      </c>
      <c r="H109" s="120" t="s">
        <v>4700</v>
      </c>
      <c r="I109" s="120">
        <v>1.4513481539999999</v>
      </c>
      <c r="J109" s="120">
        <v>38.097610930000002</v>
      </c>
    </row>
    <row r="110" spans="1:12" ht="16.5" thickTop="1" thickBot="1">
      <c r="A110" s="14"/>
      <c r="B110" s="123">
        <v>0.6</v>
      </c>
      <c r="C110" s="124">
        <v>1</v>
      </c>
      <c r="D110" s="120">
        <v>2.5</v>
      </c>
      <c r="E110" s="120">
        <v>0.03</v>
      </c>
      <c r="F110" s="121">
        <v>1.41</v>
      </c>
      <c r="G110" s="122">
        <v>0.78</v>
      </c>
      <c r="H110" s="120" t="s">
        <v>4246</v>
      </c>
      <c r="I110" s="120">
        <v>1.451069368</v>
      </c>
      <c r="J110" s="120">
        <v>47.402915839999999</v>
      </c>
    </row>
    <row r="111" spans="1:12" ht="16.5" thickTop="1" thickBot="1">
      <c r="A111" s="14"/>
      <c r="B111" s="123">
        <v>0.6</v>
      </c>
      <c r="C111" s="124">
        <v>1</v>
      </c>
      <c r="D111" s="120">
        <v>2.5</v>
      </c>
      <c r="E111" s="120">
        <v>0.03</v>
      </c>
      <c r="F111" s="121">
        <v>1.41</v>
      </c>
      <c r="G111" s="122">
        <v>0.79</v>
      </c>
      <c r="H111" s="120" t="s">
        <v>4247</v>
      </c>
      <c r="I111" s="120">
        <v>1.4507913269999999</v>
      </c>
      <c r="J111" s="120">
        <v>70.427679909999995</v>
      </c>
    </row>
    <row r="112" spans="1:12" ht="16.5" thickTop="1" thickBot="1">
      <c r="A112" s="14"/>
      <c r="B112" s="123">
        <v>0.6</v>
      </c>
      <c r="C112" s="124">
        <v>1</v>
      </c>
      <c r="D112" s="120">
        <v>2.5</v>
      </c>
      <c r="E112" s="120">
        <v>0.03</v>
      </c>
      <c r="F112" s="121">
        <v>1.41</v>
      </c>
      <c r="G112" s="122">
        <v>0.8</v>
      </c>
      <c r="H112" s="120" t="s">
        <v>4248</v>
      </c>
      <c r="I112" s="120">
        <v>1.450536831</v>
      </c>
      <c r="J112" s="120">
        <v>91.401712680000003</v>
      </c>
    </row>
    <row r="113" spans="1:12" ht="16.5" thickTop="1" thickBot="1">
      <c r="A113" s="14"/>
      <c r="B113" s="123">
        <v>0.6</v>
      </c>
      <c r="C113" s="124">
        <v>1</v>
      </c>
      <c r="D113" s="120">
        <v>2.5</v>
      </c>
      <c r="E113" s="120">
        <v>0.03</v>
      </c>
      <c r="F113" s="121">
        <v>1.41</v>
      </c>
      <c r="G113" s="122">
        <v>0.81</v>
      </c>
      <c r="H113" s="120" t="s">
        <v>4249</v>
      </c>
      <c r="I113" s="120">
        <v>1.4502523979999999</v>
      </c>
      <c r="J113" s="120">
        <v>98.043109259999994</v>
      </c>
    </row>
    <row r="114" spans="1:12" ht="16.5" thickTop="1" thickBot="1">
      <c r="A114" s="14"/>
      <c r="B114" s="123">
        <v>0.6</v>
      </c>
      <c r="C114" s="124">
        <v>1</v>
      </c>
      <c r="D114" s="120">
        <v>2.5</v>
      </c>
      <c r="E114" s="120">
        <v>0.03</v>
      </c>
      <c r="F114" s="121">
        <v>1.41</v>
      </c>
      <c r="G114" s="122">
        <v>0.82</v>
      </c>
      <c r="H114" s="120" t="s">
        <v>3558</v>
      </c>
      <c r="I114" s="120">
        <v>1.44993847</v>
      </c>
      <c r="J114" s="120">
        <v>117.46640734</v>
      </c>
    </row>
    <row r="115" spans="1:12" ht="16.5" thickTop="1" thickBot="1">
      <c r="A115" s="14"/>
      <c r="B115" s="123">
        <v>0.6</v>
      </c>
      <c r="C115" s="124">
        <v>1</v>
      </c>
      <c r="D115" s="120">
        <v>2.5</v>
      </c>
      <c r="E115" s="120">
        <v>0.03</v>
      </c>
      <c r="F115" s="121">
        <v>1.41</v>
      </c>
      <c r="G115" s="122">
        <v>0.83</v>
      </c>
      <c r="H115" s="120" t="s">
        <v>3559</v>
      </c>
      <c r="I115" s="120">
        <v>1.449603508</v>
      </c>
      <c r="J115" s="120">
        <v>145.12864820999999</v>
      </c>
    </row>
    <row r="116" spans="1:12" ht="16.5" thickTop="1" thickBot="1">
      <c r="A116" s="14"/>
      <c r="B116" s="123">
        <v>0.6</v>
      </c>
      <c r="C116" s="124">
        <v>1</v>
      </c>
      <c r="D116" s="120">
        <v>2.5</v>
      </c>
      <c r="E116" s="120">
        <v>0.03</v>
      </c>
      <c r="F116" s="121">
        <v>1.41</v>
      </c>
      <c r="G116" s="122">
        <v>0.84</v>
      </c>
      <c r="H116" s="125" t="s">
        <v>3560</v>
      </c>
      <c r="I116" s="120">
        <v>1.4492481079999999</v>
      </c>
      <c r="J116" s="125">
        <v>173.56530562</v>
      </c>
    </row>
    <row r="117" spans="1:12" ht="16.5" thickTop="1" thickBot="1">
      <c r="A117" s="14"/>
      <c r="B117" s="123">
        <v>0.6</v>
      </c>
      <c r="C117" s="124">
        <v>1</v>
      </c>
      <c r="D117" s="120">
        <v>2.5</v>
      </c>
      <c r="E117" s="120">
        <v>0.03</v>
      </c>
      <c r="F117" s="121">
        <v>1.41</v>
      </c>
      <c r="G117" s="122">
        <v>0.85</v>
      </c>
      <c r="H117" s="120" t="s">
        <v>3561</v>
      </c>
      <c r="I117" s="120">
        <v>1.4502090729999999</v>
      </c>
      <c r="J117" s="120">
        <v>147.15383019999999</v>
      </c>
    </row>
    <row r="118" spans="1:12" ht="16.5" thickTop="1" thickBot="1">
      <c r="A118" s="14"/>
      <c r="B118" s="123">
        <v>0.6</v>
      </c>
      <c r="C118" s="124">
        <v>1</v>
      </c>
      <c r="D118" s="120">
        <v>2.5</v>
      </c>
      <c r="E118" s="120">
        <v>0.03</v>
      </c>
      <c r="F118" s="121">
        <v>1.41</v>
      </c>
      <c r="G118" s="122">
        <v>0.85</v>
      </c>
      <c r="H118" s="120" t="s">
        <v>3562</v>
      </c>
      <c r="I118" s="120">
        <v>1.4499859719999999</v>
      </c>
      <c r="J118" s="120">
        <v>118.06490476</v>
      </c>
    </row>
    <row r="119" spans="1:12" ht="16.5" thickTop="1" thickBot="1">
      <c r="A119" s="14"/>
      <c r="B119" s="123">
        <v>0.6</v>
      </c>
      <c r="C119" s="124">
        <v>1</v>
      </c>
      <c r="D119" s="120">
        <v>2.5</v>
      </c>
      <c r="E119" s="120">
        <v>0.03</v>
      </c>
      <c r="F119" s="121">
        <v>1.41</v>
      </c>
      <c r="G119" s="122">
        <v>0.86</v>
      </c>
      <c r="H119" s="120" t="s">
        <v>3563</v>
      </c>
      <c r="I119" s="120">
        <v>1.449918099</v>
      </c>
      <c r="J119" s="120">
        <v>118.66096810000001</v>
      </c>
    </row>
    <row r="120" spans="1:12" ht="16.5" thickTop="1" thickBot="1">
      <c r="A120" s="14"/>
      <c r="B120" s="123">
        <v>0.6</v>
      </c>
      <c r="C120" s="124">
        <v>1</v>
      </c>
      <c r="D120" s="120">
        <v>2.5</v>
      </c>
      <c r="E120" s="120">
        <v>0.03</v>
      </c>
      <c r="F120" s="121">
        <v>1.41</v>
      </c>
      <c r="G120" s="122">
        <v>0.87</v>
      </c>
      <c r="H120" s="120" t="s">
        <v>3564</v>
      </c>
      <c r="I120" s="120">
        <v>1.4496496539999999</v>
      </c>
      <c r="J120" s="120">
        <v>97.547906749999996</v>
      </c>
    </row>
    <row r="121" spans="1:12" ht="16.5" thickTop="1" thickBot="1">
      <c r="A121" s="14"/>
      <c r="B121" s="123">
        <v>0.6</v>
      </c>
      <c r="C121" s="124">
        <v>1</v>
      </c>
      <c r="D121" s="120">
        <v>2.5</v>
      </c>
      <c r="E121" s="120">
        <v>0.03</v>
      </c>
      <c r="F121" s="121">
        <v>1.41</v>
      </c>
      <c r="G121" s="122">
        <v>0.88</v>
      </c>
      <c r="H121" s="120" t="s">
        <v>3565</v>
      </c>
      <c r="I121" s="120">
        <v>1.4493967889999999</v>
      </c>
      <c r="J121" s="120">
        <v>82.061294939999996</v>
      </c>
    </row>
    <row r="122" spans="1:12" ht="16.5" thickTop="1" thickBot="1">
      <c r="A122" s="14"/>
      <c r="B122" s="123">
        <v>0.6</v>
      </c>
      <c r="C122" s="124">
        <v>1</v>
      </c>
      <c r="D122" s="120">
        <v>2.5</v>
      </c>
      <c r="E122" s="120">
        <v>0.03</v>
      </c>
      <c r="F122" s="121">
        <v>1.41</v>
      </c>
      <c r="G122" s="122">
        <v>0.89</v>
      </c>
      <c r="H122" s="120" t="s">
        <v>3566</v>
      </c>
      <c r="I122" s="120">
        <v>1.4491550849999999</v>
      </c>
      <c r="J122" s="120">
        <v>70.628472529999996</v>
      </c>
    </row>
    <row r="123" spans="1:12" s="19" customFormat="1" ht="16.5" thickTop="1" thickBot="1">
      <c r="A123" s="14"/>
      <c r="B123" s="123">
        <v>0.6</v>
      </c>
      <c r="C123" s="124">
        <v>1</v>
      </c>
      <c r="D123" s="120">
        <v>2.5</v>
      </c>
      <c r="E123" s="120">
        <v>0.03</v>
      </c>
      <c r="F123" s="121">
        <v>1.41</v>
      </c>
      <c r="G123" s="122">
        <v>0.9</v>
      </c>
      <c r="H123" s="120" t="s">
        <v>3567</v>
      </c>
      <c r="I123" s="120">
        <v>1.4489216970000001</v>
      </c>
      <c r="J123" s="120">
        <v>62.081181520000001</v>
      </c>
      <c r="L123" s="18"/>
    </row>
    <row r="124" spans="1:12" ht="16.5" thickTop="1" thickBot="1">
      <c r="A124" s="14"/>
      <c r="B124" s="123">
        <v>0.6</v>
      </c>
      <c r="C124" s="124">
        <v>1</v>
      </c>
      <c r="D124" s="120">
        <v>2.5</v>
      </c>
      <c r="E124" s="120">
        <v>0.04</v>
      </c>
      <c r="F124" s="128">
        <v>1.31</v>
      </c>
      <c r="G124" s="129">
        <v>0.53</v>
      </c>
      <c r="H124" s="120" t="s">
        <v>4701</v>
      </c>
      <c r="I124" s="120">
        <v>1.4596607100000001</v>
      </c>
      <c r="J124" s="120">
        <v>6.9701182599999996</v>
      </c>
      <c r="K124" s="120">
        <v>5.9496881400000001</v>
      </c>
      <c r="L124" s="18">
        <f t="shared" si="1"/>
        <v>14.640068962043687</v>
      </c>
    </row>
    <row r="125" spans="1:12" ht="16.5" thickTop="1" thickBot="1">
      <c r="A125" s="14"/>
      <c r="B125" s="123">
        <v>0.6</v>
      </c>
      <c r="C125" s="124">
        <v>1</v>
      </c>
      <c r="D125" s="120">
        <v>2.5</v>
      </c>
      <c r="E125" s="120">
        <v>0.04</v>
      </c>
      <c r="F125" s="128">
        <v>1.31</v>
      </c>
      <c r="G125" s="129">
        <v>0.54</v>
      </c>
      <c r="H125" s="120" t="s">
        <v>4702</v>
      </c>
      <c r="I125" s="120">
        <v>1.459160885</v>
      </c>
      <c r="J125" s="120">
        <v>8.9041919000000007</v>
      </c>
      <c r="K125" s="120">
        <v>7.0803219999999998</v>
      </c>
      <c r="L125" s="18">
        <f t="shared" si="1"/>
        <v>20.483272603322945</v>
      </c>
    </row>
    <row r="126" spans="1:12" ht="16.5" thickTop="1" thickBot="1">
      <c r="A126" s="14"/>
      <c r="B126" s="123">
        <v>0.6</v>
      </c>
      <c r="C126" s="124">
        <v>1</v>
      </c>
      <c r="D126" s="120">
        <v>2.5</v>
      </c>
      <c r="E126" s="120">
        <v>0.04</v>
      </c>
      <c r="F126" s="128">
        <v>1.31</v>
      </c>
      <c r="G126" s="129">
        <v>0.55000000000000004</v>
      </c>
      <c r="H126" s="120" t="s">
        <v>3889</v>
      </c>
      <c r="I126" s="120">
        <v>1.4586838259999999</v>
      </c>
      <c r="J126" s="120">
        <v>12.95925244</v>
      </c>
      <c r="K126" s="120">
        <v>9.6257371700000007</v>
      </c>
      <c r="L126" s="18">
        <f t="shared" si="1"/>
        <v>25.723052200995628</v>
      </c>
    </row>
    <row r="127" spans="1:12" ht="16.5" thickTop="1" thickBot="1">
      <c r="A127" s="14"/>
      <c r="B127" s="123">
        <v>0.6</v>
      </c>
      <c r="C127" s="124">
        <v>1</v>
      </c>
      <c r="D127" s="120">
        <v>2.5</v>
      </c>
      <c r="E127" s="120">
        <v>0.04</v>
      </c>
      <c r="F127" s="128">
        <v>1.31</v>
      </c>
      <c r="G127" s="129">
        <v>0.56000000000000005</v>
      </c>
      <c r="H127" s="120" t="s">
        <v>3890</v>
      </c>
      <c r="I127" s="120">
        <v>1.4582306759999999</v>
      </c>
      <c r="J127" s="120">
        <v>19.745450699999999</v>
      </c>
      <c r="K127" s="120">
        <v>14.87880242</v>
      </c>
      <c r="L127" s="18">
        <f t="shared" si="1"/>
        <v>24.646934394867976</v>
      </c>
    </row>
    <row r="128" spans="1:12" s="19" customFormat="1" ht="16.5" thickTop="1" thickBot="1">
      <c r="A128" s="14"/>
      <c r="B128" s="123">
        <v>0.6</v>
      </c>
      <c r="C128" s="124">
        <v>1</v>
      </c>
      <c r="D128" s="120">
        <v>2.5</v>
      </c>
      <c r="E128" s="120">
        <v>0.04</v>
      </c>
      <c r="F128" s="128">
        <v>1.31</v>
      </c>
      <c r="G128" s="129">
        <v>0.56999999999999995</v>
      </c>
      <c r="H128" s="125" t="s">
        <v>4568</v>
      </c>
      <c r="I128" s="120">
        <v>1.4578040990000001</v>
      </c>
      <c r="J128" s="125">
        <v>24.111539140000001</v>
      </c>
      <c r="K128" s="120">
        <v>23.842926129999999</v>
      </c>
      <c r="L128" s="18">
        <f t="shared" si="1"/>
        <v>1.1140433982266418</v>
      </c>
    </row>
    <row r="129" spans="1:12" s="19" customFormat="1" ht="16.5" thickTop="1" thickBot="1">
      <c r="A129" s="14"/>
      <c r="B129" s="123">
        <v>0.6</v>
      </c>
      <c r="C129" s="124">
        <v>1</v>
      </c>
      <c r="D129" s="120">
        <v>2.5</v>
      </c>
      <c r="E129" s="120">
        <v>0.04</v>
      </c>
      <c r="F129" s="128">
        <v>1.31</v>
      </c>
      <c r="G129" s="129">
        <v>0.57999999999999996</v>
      </c>
      <c r="H129" s="120" t="s">
        <v>3891</v>
      </c>
      <c r="I129" s="120">
        <v>1.4573949180000001</v>
      </c>
      <c r="J129" s="120">
        <v>19.176242890000001</v>
      </c>
      <c r="K129" s="125">
        <v>29.358336520000002</v>
      </c>
      <c r="L129" s="18">
        <f t="shared" si="1"/>
        <v>-53.097437743186617</v>
      </c>
    </row>
    <row r="130" spans="1:12" s="19" customFormat="1" ht="16.5" thickTop="1" thickBot="1">
      <c r="A130" s="14"/>
      <c r="B130" s="123">
        <v>0.6</v>
      </c>
      <c r="C130" s="124">
        <v>1</v>
      </c>
      <c r="D130" s="120">
        <v>2.5</v>
      </c>
      <c r="E130" s="120">
        <v>0.04</v>
      </c>
      <c r="F130" s="128">
        <v>1.31</v>
      </c>
      <c r="G130" s="129">
        <v>0.59</v>
      </c>
      <c r="H130" s="120" t="s">
        <v>3892</v>
      </c>
      <c r="I130" s="120">
        <v>1.4569948939999999</v>
      </c>
      <c r="J130" s="120">
        <v>12.534666270000001</v>
      </c>
      <c r="K130" s="120">
        <v>22.4074214</v>
      </c>
      <c r="L130" s="18">
        <f t="shared" si="1"/>
        <v>-78.763605805996463</v>
      </c>
    </row>
    <row r="131" spans="1:12" s="19" customFormat="1" ht="16.5" thickTop="1" thickBot="1">
      <c r="A131" s="14"/>
      <c r="B131" s="123">
        <v>0.6</v>
      </c>
      <c r="C131" s="124">
        <v>1</v>
      </c>
      <c r="D131" s="120">
        <v>2.5</v>
      </c>
      <c r="E131" s="120">
        <v>0.04</v>
      </c>
      <c r="F131" s="128">
        <v>1.31</v>
      </c>
      <c r="G131" s="129">
        <v>0.6</v>
      </c>
      <c r="H131" s="120" t="s">
        <v>3893</v>
      </c>
      <c r="I131" s="120">
        <v>1.4566068750000001</v>
      </c>
      <c r="J131" s="120">
        <v>8.4030631899999992</v>
      </c>
      <c r="K131" s="120">
        <v>14.19236482</v>
      </c>
      <c r="L131" s="18">
        <f t="shared" ref="L131:L194" si="2">(J131-K131)/(0.01*J131)</f>
        <v>-68.895133823217151</v>
      </c>
    </row>
    <row r="132" spans="1:12" s="19" customFormat="1" ht="16.5" thickTop="1" thickBot="1">
      <c r="A132" s="14"/>
      <c r="B132" s="123">
        <v>0.6</v>
      </c>
      <c r="C132" s="124">
        <v>1</v>
      </c>
      <c r="D132" s="120">
        <v>2.5</v>
      </c>
      <c r="E132" s="120">
        <v>0.04</v>
      </c>
      <c r="F132" s="128">
        <v>1.31</v>
      </c>
      <c r="G132" s="129">
        <v>0.61</v>
      </c>
      <c r="H132" s="120" t="s">
        <v>4703</v>
      </c>
      <c r="I132" s="120">
        <v>1.456232277</v>
      </c>
      <c r="J132" s="120">
        <v>6.0820235199999999</v>
      </c>
      <c r="K132" s="120">
        <v>9.3776154799999993</v>
      </c>
      <c r="L132" s="18">
        <f t="shared" si="2"/>
        <v>-54.185781248014628</v>
      </c>
    </row>
    <row r="133" spans="1:12" s="19" customFormat="1" ht="16.5" thickTop="1" thickBot="1">
      <c r="A133" s="14"/>
      <c r="B133" s="123">
        <v>0.6</v>
      </c>
      <c r="C133" s="124">
        <v>1</v>
      </c>
      <c r="D133" s="120">
        <v>2.5</v>
      </c>
      <c r="E133" s="120">
        <v>0.04</v>
      </c>
      <c r="F133" s="126">
        <v>1.32</v>
      </c>
      <c r="G133" s="127">
        <v>0.53</v>
      </c>
      <c r="H133" s="120" t="s">
        <v>4704</v>
      </c>
      <c r="I133" s="120">
        <v>1.459660626</v>
      </c>
      <c r="J133" s="120">
        <v>5.9496881400000001</v>
      </c>
      <c r="L133" s="18"/>
    </row>
    <row r="134" spans="1:12" s="19" customFormat="1" ht="16.5" thickTop="1" thickBot="1">
      <c r="A134" s="14"/>
      <c r="B134" s="123">
        <v>0.6</v>
      </c>
      <c r="C134" s="124">
        <v>1</v>
      </c>
      <c r="D134" s="120">
        <v>2.5</v>
      </c>
      <c r="E134" s="120">
        <v>0.04</v>
      </c>
      <c r="F134" s="126">
        <v>1.32</v>
      </c>
      <c r="G134" s="127">
        <v>0.54</v>
      </c>
      <c r="H134" s="120" t="s">
        <v>4705</v>
      </c>
      <c r="I134" s="120">
        <v>1.4591606559999999</v>
      </c>
      <c r="J134" s="120">
        <v>7.0803219999999998</v>
      </c>
      <c r="K134" s="120">
        <v>5.6236583400000004</v>
      </c>
      <c r="L134" s="18">
        <f t="shared" si="2"/>
        <v>20.573409796899057</v>
      </c>
    </row>
    <row r="135" spans="1:12" s="19" customFormat="1" ht="16.5" thickTop="1" thickBot="1">
      <c r="A135" s="14"/>
      <c r="B135" s="123">
        <v>0.6</v>
      </c>
      <c r="C135" s="124">
        <v>1</v>
      </c>
      <c r="D135" s="120">
        <v>2.5</v>
      </c>
      <c r="E135" s="120">
        <v>0.04</v>
      </c>
      <c r="F135" s="126">
        <v>1.32</v>
      </c>
      <c r="G135" s="127">
        <v>0.55000000000000004</v>
      </c>
      <c r="H135" s="120" t="s">
        <v>3883</v>
      </c>
      <c r="I135" s="120">
        <v>1.4586826610000001</v>
      </c>
      <c r="J135" s="120">
        <v>9.6257371700000007</v>
      </c>
      <c r="K135" s="120">
        <v>6.9655209600000001</v>
      </c>
      <c r="L135" s="18">
        <f t="shared" si="2"/>
        <v>27.636493320126675</v>
      </c>
    </row>
    <row r="136" spans="1:12" s="19" customFormat="1" ht="16.5" thickTop="1" thickBot="1">
      <c r="A136" s="14"/>
      <c r="B136" s="123">
        <v>0.6</v>
      </c>
      <c r="C136" s="124">
        <v>1</v>
      </c>
      <c r="D136" s="120">
        <v>2.5</v>
      </c>
      <c r="E136" s="120">
        <v>0.04</v>
      </c>
      <c r="F136" s="126">
        <v>1.32</v>
      </c>
      <c r="G136" s="127">
        <v>0.56000000000000005</v>
      </c>
      <c r="H136" s="120" t="s">
        <v>3884</v>
      </c>
      <c r="I136" s="120">
        <v>1.4582256849999999</v>
      </c>
      <c r="J136" s="120">
        <v>14.87880242</v>
      </c>
      <c r="K136" s="120">
        <v>9.8149569099999994</v>
      </c>
      <c r="L136" s="18">
        <f t="shared" si="2"/>
        <v>34.03395896428605</v>
      </c>
    </row>
    <row r="137" spans="1:12" s="19" customFormat="1" ht="16.5" thickTop="1" thickBot="1">
      <c r="A137" s="14"/>
      <c r="B137" s="123">
        <v>0.6</v>
      </c>
      <c r="C137" s="124">
        <v>1</v>
      </c>
      <c r="D137" s="120">
        <v>2.5</v>
      </c>
      <c r="E137" s="120">
        <v>0.04</v>
      </c>
      <c r="F137" s="126">
        <v>1.32</v>
      </c>
      <c r="G137" s="127">
        <v>0.56999999999999995</v>
      </c>
      <c r="H137" s="120" t="s">
        <v>3885</v>
      </c>
      <c r="I137" s="120">
        <v>1.45779207</v>
      </c>
      <c r="J137" s="120">
        <v>23.842926129999999</v>
      </c>
      <c r="K137" s="120">
        <v>15.739213579999999</v>
      </c>
      <c r="L137" s="18">
        <f t="shared" si="2"/>
        <v>33.987911155768863</v>
      </c>
    </row>
    <row r="138" spans="1:12" s="19" customFormat="1" ht="16.5" thickTop="1" thickBot="1">
      <c r="A138" s="14"/>
      <c r="B138" s="123">
        <v>0.6</v>
      </c>
      <c r="C138" s="124">
        <v>1</v>
      </c>
      <c r="D138" s="120">
        <v>2.5</v>
      </c>
      <c r="E138" s="120">
        <v>0.04</v>
      </c>
      <c r="F138" s="126">
        <v>1.32</v>
      </c>
      <c r="G138" s="127">
        <v>0.57999999999999996</v>
      </c>
      <c r="H138" s="125" t="s">
        <v>3886</v>
      </c>
      <c r="I138" s="120">
        <v>1.4573864089999999</v>
      </c>
      <c r="J138" s="125">
        <v>29.358336520000002</v>
      </c>
      <c r="K138" s="120">
        <v>26.770382210000001</v>
      </c>
      <c r="L138" s="18">
        <f t="shared" si="2"/>
        <v>8.8150577204433542</v>
      </c>
    </row>
    <row r="139" spans="1:12" s="19" customFormat="1" ht="16.5" thickTop="1" thickBot="1">
      <c r="A139" s="14"/>
      <c r="B139" s="123">
        <v>0.6</v>
      </c>
      <c r="C139" s="124">
        <v>1</v>
      </c>
      <c r="D139" s="120">
        <v>2.5</v>
      </c>
      <c r="E139" s="120">
        <v>0.04</v>
      </c>
      <c r="F139" s="126">
        <v>1.32</v>
      </c>
      <c r="G139" s="127">
        <v>0.59</v>
      </c>
      <c r="H139" s="120" t="s">
        <v>3887</v>
      </c>
      <c r="I139" s="120">
        <v>1.4569958059999999</v>
      </c>
      <c r="J139" s="120">
        <v>22.4074214</v>
      </c>
      <c r="K139" s="125">
        <v>36.318645189999998</v>
      </c>
      <c r="L139" s="18">
        <f t="shared" si="2"/>
        <v>-62.083108723969445</v>
      </c>
    </row>
    <row r="140" spans="1:12" s="19" customFormat="1" ht="16.5" thickTop="1" thickBot="1">
      <c r="A140" s="14"/>
      <c r="B140" s="123">
        <v>0.6</v>
      </c>
      <c r="C140" s="124">
        <v>1</v>
      </c>
      <c r="D140" s="120">
        <v>2.5</v>
      </c>
      <c r="E140" s="120">
        <v>0.04</v>
      </c>
      <c r="F140" s="126">
        <v>1.32</v>
      </c>
      <c r="G140" s="127">
        <v>0.6</v>
      </c>
      <c r="H140" s="120" t="s">
        <v>3888</v>
      </c>
      <c r="I140" s="120">
        <v>1.4566107269999999</v>
      </c>
      <c r="J140" s="120">
        <v>14.19236482</v>
      </c>
      <c r="K140" s="120">
        <v>28.747358479999999</v>
      </c>
      <c r="L140" s="18">
        <f t="shared" si="2"/>
        <v>-102.55509807279601</v>
      </c>
    </row>
    <row r="141" spans="1:12" s="19" customFormat="1" ht="16.5" thickTop="1" thickBot="1">
      <c r="A141" s="14"/>
      <c r="B141" s="123">
        <v>0.6</v>
      </c>
      <c r="C141" s="124">
        <v>1</v>
      </c>
      <c r="D141" s="120">
        <v>2.5</v>
      </c>
      <c r="E141" s="120">
        <v>0.04</v>
      </c>
      <c r="F141" s="126">
        <v>1.32</v>
      </c>
      <c r="G141" s="127">
        <v>0.61</v>
      </c>
      <c r="H141" s="120" t="s">
        <v>4706</v>
      </c>
      <c r="I141" s="120">
        <v>1.456236165</v>
      </c>
      <c r="J141" s="120">
        <v>9.3776154799999993</v>
      </c>
      <c r="K141" s="120">
        <v>17.75518731</v>
      </c>
      <c r="L141" s="18">
        <f t="shared" si="2"/>
        <v>-89.335842868234138</v>
      </c>
    </row>
    <row r="142" spans="1:12" s="19" customFormat="1" ht="16.5" thickTop="1" thickBot="1">
      <c r="A142" s="14"/>
      <c r="B142" s="123">
        <v>0.6</v>
      </c>
      <c r="C142" s="124">
        <v>1</v>
      </c>
      <c r="D142" s="120">
        <v>2.5</v>
      </c>
      <c r="E142" s="120">
        <v>0.04</v>
      </c>
      <c r="F142" s="126">
        <v>1.32</v>
      </c>
      <c r="G142" s="127">
        <v>0.62</v>
      </c>
      <c r="H142" s="120" t="s">
        <v>4707</v>
      </c>
      <c r="I142" s="120">
        <v>1.4558740960000001</v>
      </c>
      <c r="J142" s="120">
        <v>6.7393487700000003</v>
      </c>
      <c r="K142" s="120">
        <v>11.39693063</v>
      </c>
      <c r="L142" s="18">
        <f t="shared" si="2"/>
        <v>-69.110265976040282</v>
      </c>
    </row>
    <row r="143" spans="1:12" s="19" customFormat="1" ht="16.5" thickTop="1" thickBot="1">
      <c r="A143" s="14"/>
      <c r="B143" s="123">
        <v>0.6</v>
      </c>
      <c r="C143" s="124">
        <v>1</v>
      </c>
      <c r="D143" s="120">
        <v>2.5</v>
      </c>
      <c r="E143" s="120">
        <v>0.04</v>
      </c>
      <c r="F143" s="121">
        <v>1.33</v>
      </c>
      <c r="G143" s="122">
        <v>0.54</v>
      </c>
      <c r="H143" s="120" t="s">
        <v>4708</v>
      </c>
      <c r="I143" s="120">
        <v>1.4591608949999999</v>
      </c>
      <c r="J143" s="120">
        <v>5.6236583400000004</v>
      </c>
      <c r="L143" s="18"/>
    </row>
    <row r="144" spans="1:12" s="19" customFormat="1" ht="16.5" thickTop="1" thickBot="1">
      <c r="A144" s="14"/>
      <c r="B144" s="123">
        <v>0.6</v>
      </c>
      <c r="C144" s="124">
        <v>1</v>
      </c>
      <c r="D144" s="120">
        <v>2.5</v>
      </c>
      <c r="E144" s="120">
        <v>0.04</v>
      </c>
      <c r="F144" s="121">
        <v>1.33</v>
      </c>
      <c r="G144" s="122">
        <v>0.55000000000000004</v>
      </c>
      <c r="H144" s="120" t="s">
        <v>4709</v>
      </c>
      <c r="I144" s="120">
        <v>1.4586828759999999</v>
      </c>
      <c r="J144" s="120">
        <v>6.9655209600000001</v>
      </c>
      <c r="L144" s="18"/>
    </row>
    <row r="145" spans="1:12" s="19" customFormat="1" ht="16.5" thickTop="1" thickBot="1">
      <c r="A145" s="14"/>
      <c r="B145" s="123">
        <v>0.6</v>
      </c>
      <c r="C145" s="124">
        <v>1</v>
      </c>
      <c r="D145" s="120">
        <v>2.5</v>
      </c>
      <c r="E145" s="120">
        <v>0.04</v>
      </c>
      <c r="F145" s="121">
        <v>1.33</v>
      </c>
      <c r="G145" s="122">
        <v>0.56000000000000005</v>
      </c>
      <c r="H145" s="120" t="s">
        <v>4710</v>
      </c>
      <c r="I145" s="120">
        <v>1.458224862</v>
      </c>
      <c r="J145" s="120">
        <v>9.8149569099999994</v>
      </c>
      <c r="K145" s="120">
        <v>6.4544925800000001</v>
      </c>
      <c r="L145" s="18">
        <f t="shared" si="2"/>
        <v>34.23819748588177</v>
      </c>
    </row>
    <row r="146" spans="1:12" s="19" customFormat="1" ht="16.5" thickTop="1" thickBot="1">
      <c r="A146" s="14"/>
      <c r="B146" s="123">
        <v>0.6</v>
      </c>
      <c r="C146" s="124">
        <v>1</v>
      </c>
      <c r="D146" s="120">
        <v>2.5</v>
      </c>
      <c r="E146" s="120">
        <v>0.04</v>
      </c>
      <c r="F146" s="121">
        <v>1.33</v>
      </c>
      <c r="G146" s="122">
        <v>0.56999999999999995</v>
      </c>
      <c r="H146" s="120" t="s">
        <v>3894</v>
      </c>
      <c r="I146" s="120">
        <v>1.457785884</v>
      </c>
      <c r="J146" s="120">
        <v>15.739213579999999</v>
      </c>
      <c r="K146" s="120">
        <v>9.1328790099999999</v>
      </c>
      <c r="L146" s="18">
        <f t="shared" si="2"/>
        <v>41.973727190504263</v>
      </c>
    </row>
    <row r="147" spans="1:12" s="19" customFormat="1" ht="16.5" thickTop="1" thickBot="1">
      <c r="A147" s="14"/>
      <c r="B147" s="123">
        <v>0.6</v>
      </c>
      <c r="C147" s="124">
        <v>1</v>
      </c>
      <c r="D147" s="120">
        <v>2.5</v>
      </c>
      <c r="E147" s="120">
        <v>0.04</v>
      </c>
      <c r="F147" s="121">
        <v>1.33</v>
      </c>
      <c r="G147" s="122">
        <v>0.57999999999999996</v>
      </c>
      <c r="H147" s="120" t="s">
        <v>3895</v>
      </c>
      <c r="I147" s="120">
        <v>1.457368623</v>
      </c>
      <c r="J147" s="120">
        <v>26.770382210000001</v>
      </c>
      <c r="K147" s="120">
        <v>14.68015293</v>
      </c>
      <c r="L147" s="18">
        <f t="shared" si="2"/>
        <v>45.162706998945005</v>
      </c>
    </row>
    <row r="148" spans="1:12" s="19" customFormat="1" ht="16.5" thickTop="1" thickBot="1">
      <c r="A148" s="14"/>
      <c r="B148" s="123">
        <v>0.6</v>
      </c>
      <c r="C148" s="124">
        <v>1</v>
      </c>
      <c r="D148" s="120">
        <v>2.5</v>
      </c>
      <c r="E148" s="120">
        <v>0.04</v>
      </c>
      <c r="F148" s="121">
        <v>1.33</v>
      </c>
      <c r="G148" s="122">
        <v>0.59</v>
      </c>
      <c r="H148" s="125" t="s">
        <v>3896</v>
      </c>
      <c r="I148" s="120">
        <v>1.456981404</v>
      </c>
      <c r="J148" s="125">
        <v>36.318645189999998</v>
      </c>
      <c r="K148" s="120">
        <v>26.042299509999999</v>
      </c>
      <c r="L148" s="18">
        <f t="shared" si="2"/>
        <v>28.294958763576055</v>
      </c>
    </row>
    <row r="149" spans="1:12" s="19" customFormat="1" ht="16.5" thickTop="1" thickBot="1">
      <c r="A149" s="14"/>
      <c r="B149" s="123">
        <v>0.6</v>
      </c>
      <c r="C149" s="124">
        <v>1</v>
      </c>
      <c r="D149" s="120">
        <v>2.5</v>
      </c>
      <c r="E149" s="120">
        <v>0.04</v>
      </c>
      <c r="F149" s="121">
        <v>1.33</v>
      </c>
      <c r="G149" s="122">
        <v>0.6</v>
      </c>
      <c r="H149" s="120" t="s">
        <v>3897</v>
      </c>
      <c r="I149" s="120">
        <v>1.456611289</v>
      </c>
      <c r="J149" s="120">
        <v>28.747358479999999</v>
      </c>
      <c r="K149" s="125">
        <v>42.438795990000003</v>
      </c>
      <c r="L149" s="18">
        <f t="shared" si="2"/>
        <v>-47.626767236806664</v>
      </c>
    </row>
    <row r="150" spans="1:12" s="19" customFormat="1" ht="16.5" thickTop="1" thickBot="1">
      <c r="A150" s="14"/>
      <c r="B150" s="123">
        <v>0.6</v>
      </c>
      <c r="C150" s="124">
        <v>1</v>
      </c>
      <c r="D150" s="120">
        <v>2.5</v>
      </c>
      <c r="E150" s="120">
        <v>0.04</v>
      </c>
      <c r="F150" s="121">
        <v>1.33</v>
      </c>
      <c r="G150" s="122">
        <v>0.61</v>
      </c>
      <c r="H150" s="120" t="s">
        <v>3898</v>
      </c>
      <c r="I150" s="120">
        <v>1.4562415200000001</v>
      </c>
      <c r="J150" s="120">
        <v>17.75518731</v>
      </c>
      <c r="K150" s="120">
        <v>41.216243390000002</v>
      </c>
      <c r="L150" s="18">
        <f t="shared" si="2"/>
        <v>-132.13634793245109</v>
      </c>
    </row>
    <row r="151" spans="1:12" s="19" customFormat="1" ht="16.5" thickTop="1" thickBot="1">
      <c r="A151" s="14"/>
      <c r="B151" s="123">
        <v>0.6</v>
      </c>
      <c r="C151" s="124">
        <v>1</v>
      </c>
      <c r="D151" s="120">
        <v>2.5</v>
      </c>
      <c r="E151" s="120">
        <v>0.04</v>
      </c>
      <c r="F151" s="121">
        <v>1.33</v>
      </c>
      <c r="G151" s="122">
        <v>0.62</v>
      </c>
      <c r="H151" s="120" t="s">
        <v>4711</v>
      </c>
      <c r="I151" s="120">
        <v>1.4558795120000001</v>
      </c>
      <c r="J151" s="120">
        <v>11.39693063</v>
      </c>
      <c r="K151" s="120">
        <v>25.674093800000001</v>
      </c>
      <c r="L151" s="18">
        <f t="shared" si="2"/>
        <v>-125.27200202849704</v>
      </c>
    </row>
    <row r="152" spans="1:12" s="19" customFormat="1" ht="16.5" thickTop="1" thickBot="1">
      <c r="A152" s="14"/>
      <c r="B152" s="123">
        <v>0.6</v>
      </c>
      <c r="C152" s="124">
        <v>1</v>
      </c>
      <c r="D152" s="120">
        <v>2.5</v>
      </c>
      <c r="E152" s="120">
        <v>0.04</v>
      </c>
      <c r="F152" s="121">
        <v>1.33</v>
      </c>
      <c r="G152" s="122">
        <v>0.63</v>
      </c>
      <c r="H152" s="120" t="s">
        <v>4712</v>
      </c>
      <c r="I152" s="120">
        <v>1.455528894</v>
      </c>
      <c r="J152" s="120">
        <v>8.0120031100000002</v>
      </c>
      <c r="K152" s="120">
        <v>15.6883891</v>
      </c>
      <c r="L152" s="18">
        <f t="shared" si="2"/>
        <v>-95.811071021913264</v>
      </c>
    </row>
    <row r="153" spans="1:12" s="19" customFormat="1" ht="16.5" thickTop="1" thickBot="1">
      <c r="A153" s="14"/>
      <c r="B153" s="123">
        <v>0.6</v>
      </c>
      <c r="C153" s="124">
        <v>1</v>
      </c>
      <c r="D153" s="120">
        <v>2.5</v>
      </c>
      <c r="E153" s="120">
        <v>0.04</v>
      </c>
      <c r="F153" s="121">
        <v>1.33</v>
      </c>
      <c r="G153" s="122">
        <v>0.64</v>
      </c>
      <c r="H153" s="120" t="s">
        <v>4713</v>
      </c>
      <c r="I153" s="120">
        <v>1.455189705</v>
      </c>
      <c r="J153" s="120">
        <v>6.0979266499999998</v>
      </c>
      <c r="K153" s="120">
        <v>10.541478270000001</v>
      </c>
      <c r="L153" s="18">
        <f t="shared" si="2"/>
        <v>-72.869876517783325</v>
      </c>
    </row>
    <row r="154" spans="1:12" s="19" customFormat="1" ht="16.5" thickTop="1" thickBot="1">
      <c r="A154" s="14"/>
      <c r="B154" s="123">
        <v>0.6</v>
      </c>
      <c r="C154" s="124">
        <v>1</v>
      </c>
      <c r="D154" s="120">
        <v>2.5</v>
      </c>
      <c r="E154" s="120">
        <v>0.04</v>
      </c>
      <c r="F154" s="121">
        <v>1.33</v>
      </c>
      <c r="G154" s="122">
        <v>0.65</v>
      </c>
      <c r="H154" s="120" t="s">
        <v>4714</v>
      </c>
      <c r="I154" s="120">
        <v>1.4548612190000001</v>
      </c>
      <c r="J154" s="120">
        <v>4.9351670199999997</v>
      </c>
      <c r="K154" s="120">
        <v>7.74913542</v>
      </c>
      <c r="L154" s="18">
        <f t="shared" si="2"/>
        <v>-57.018706532043581</v>
      </c>
    </row>
    <row r="155" spans="1:12" s="19" customFormat="1" ht="16.5" thickTop="1" thickBot="1">
      <c r="A155" s="14"/>
      <c r="B155" s="123">
        <v>0.6</v>
      </c>
      <c r="C155" s="124">
        <v>1</v>
      </c>
      <c r="D155" s="120">
        <v>2.5</v>
      </c>
      <c r="E155" s="120">
        <v>0.04</v>
      </c>
      <c r="F155" s="126">
        <v>1.34</v>
      </c>
      <c r="G155" s="127">
        <v>0.56000000000000005</v>
      </c>
      <c r="H155" s="120" t="s">
        <v>4715</v>
      </c>
      <c r="I155" s="120">
        <v>1.458225898</v>
      </c>
      <c r="J155" s="120">
        <v>6.4544925800000001</v>
      </c>
      <c r="L155" s="18"/>
    </row>
    <row r="156" spans="1:12" s="19" customFormat="1" ht="16.5" thickTop="1" thickBot="1">
      <c r="A156" s="14"/>
      <c r="B156" s="123">
        <v>0.6</v>
      </c>
      <c r="C156" s="124">
        <v>1</v>
      </c>
      <c r="D156" s="120">
        <v>2.5</v>
      </c>
      <c r="E156" s="120">
        <v>0.04</v>
      </c>
      <c r="F156" s="126">
        <v>1.34</v>
      </c>
      <c r="G156" s="127">
        <v>0.56999999999999995</v>
      </c>
      <c r="H156" s="120" t="s">
        <v>4716</v>
      </c>
      <c r="I156" s="120">
        <v>1.45778634</v>
      </c>
      <c r="J156" s="120">
        <v>9.1328790099999999</v>
      </c>
      <c r="L156" s="18"/>
    </row>
    <row r="157" spans="1:12" s="19" customFormat="1" ht="16.5" thickTop="1" thickBot="1">
      <c r="A157" s="14"/>
      <c r="B157" s="123">
        <v>0.6</v>
      </c>
      <c r="C157" s="124">
        <v>1</v>
      </c>
      <c r="D157" s="120">
        <v>2.5</v>
      </c>
      <c r="E157" s="120">
        <v>0.04</v>
      </c>
      <c r="F157" s="126">
        <v>1.34</v>
      </c>
      <c r="G157" s="127">
        <v>0.57999999999999996</v>
      </c>
      <c r="H157" s="120" t="s">
        <v>3899</v>
      </c>
      <c r="I157" s="120">
        <v>1.4573636560000001</v>
      </c>
      <c r="J157" s="120">
        <v>14.68015293</v>
      </c>
      <c r="K157" s="120">
        <v>7.6434427700000001</v>
      </c>
      <c r="L157" s="18">
        <f t="shared" si="2"/>
        <v>47.933493564770373</v>
      </c>
    </row>
    <row r="158" spans="1:12" s="19" customFormat="1" ht="16.5" thickTop="1" thickBot="1">
      <c r="A158" s="14"/>
      <c r="B158" s="123">
        <v>0.6</v>
      </c>
      <c r="C158" s="124">
        <v>1</v>
      </c>
      <c r="D158" s="120">
        <v>2.5</v>
      </c>
      <c r="E158" s="120">
        <v>0.04</v>
      </c>
      <c r="F158" s="126">
        <v>1.34</v>
      </c>
      <c r="G158" s="127">
        <v>0.59</v>
      </c>
      <c r="H158" s="120" t="s">
        <v>3900</v>
      </c>
      <c r="I158" s="120">
        <v>1.4569591909999999</v>
      </c>
      <c r="J158" s="120">
        <v>26.042299509999999</v>
      </c>
      <c r="K158" s="120">
        <v>11.80644077</v>
      </c>
      <c r="L158" s="18">
        <f t="shared" si="2"/>
        <v>54.664369152706975</v>
      </c>
    </row>
    <row r="159" spans="1:12" s="19" customFormat="1" ht="16.5" thickTop="1" thickBot="1">
      <c r="A159" s="14"/>
      <c r="B159" s="123">
        <v>0.6</v>
      </c>
      <c r="C159" s="124">
        <v>1</v>
      </c>
      <c r="D159" s="120">
        <v>2.5</v>
      </c>
      <c r="E159" s="120">
        <v>0.04</v>
      </c>
      <c r="F159" s="126">
        <v>1.34</v>
      </c>
      <c r="G159" s="127">
        <v>0.6</v>
      </c>
      <c r="H159" s="125" t="s">
        <v>3901</v>
      </c>
      <c r="I159" s="120">
        <v>1.4565831840000001</v>
      </c>
      <c r="J159" s="125">
        <v>42.438795990000003</v>
      </c>
      <c r="K159" s="120">
        <v>20.52489602</v>
      </c>
      <c r="L159" s="18">
        <f t="shared" si="2"/>
        <v>51.636478978252939</v>
      </c>
    </row>
    <row r="160" spans="1:12" s="19" customFormat="1" ht="16.5" thickTop="1" thickBot="1">
      <c r="A160" s="14"/>
      <c r="B160" s="123">
        <v>0.6</v>
      </c>
      <c r="C160" s="124">
        <v>1</v>
      </c>
      <c r="D160" s="120">
        <v>2.5</v>
      </c>
      <c r="E160" s="120">
        <v>0.04</v>
      </c>
      <c r="F160" s="126">
        <v>1.34</v>
      </c>
      <c r="G160" s="127">
        <v>0.61</v>
      </c>
      <c r="H160" s="120" t="s">
        <v>3902</v>
      </c>
      <c r="I160" s="120">
        <v>1.456236758</v>
      </c>
      <c r="J160" s="120">
        <v>41.216243390000002</v>
      </c>
      <c r="K160" s="120">
        <v>37.924800689999998</v>
      </c>
      <c r="L160" s="18">
        <f t="shared" si="2"/>
        <v>7.9857901382603531</v>
      </c>
    </row>
    <row r="161" spans="1:12" s="19" customFormat="1" ht="16.5" thickTop="1" thickBot="1">
      <c r="A161" s="14"/>
      <c r="B161" s="123">
        <v>0.6</v>
      </c>
      <c r="C161" s="124">
        <v>1</v>
      </c>
      <c r="D161" s="120">
        <v>2.5</v>
      </c>
      <c r="E161" s="120">
        <v>0.04</v>
      </c>
      <c r="F161" s="126">
        <v>1.34</v>
      </c>
      <c r="G161" s="127">
        <v>0.62</v>
      </c>
      <c r="H161" s="120" t="s">
        <v>3903</v>
      </c>
      <c r="I161" s="120">
        <v>1.4558864419999999</v>
      </c>
      <c r="J161" s="120">
        <v>25.674093800000001</v>
      </c>
      <c r="K161" s="125">
        <v>57.325765789999998</v>
      </c>
      <c r="L161" s="18">
        <f t="shared" si="2"/>
        <v>-123.2825284372841</v>
      </c>
    </row>
    <row r="162" spans="1:12" s="19" customFormat="1" ht="16.5" thickTop="1" thickBot="1">
      <c r="A162" s="14"/>
      <c r="B162" s="123">
        <v>0.6</v>
      </c>
      <c r="C162" s="124">
        <v>1</v>
      </c>
      <c r="D162" s="120">
        <v>2.5</v>
      </c>
      <c r="E162" s="120">
        <v>0.04</v>
      </c>
      <c r="F162" s="126">
        <v>1.34</v>
      </c>
      <c r="G162" s="127">
        <v>0.63</v>
      </c>
      <c r="H162" s="120" t="s">
        <v>4717</v>
      </c>
      <c r="I162" s="120">
        <v>1.455536819</v>
      </c>
      <c r="J162" s="120">
        <v>15.6883891</v>
      </c>
      <c r="K162" s="120">
        <v>45.16019507</v>
      </c>
      <c r="L162" s="18">
        <f t="shared" si="2"/>
        <v>-187.85743891321511</v>
      </c>
    </row>
    <row r="163" spans="1:12" s="19" customFormat="1" ht="16.5" thickTop="1" thickBot="1">
      <c r="A163" s="14"/>
      <c r="B163" s="123">
        <v>0.6</v>
      </c>
      <c r="C163" s="124">
        <v>1</v>
      </c>
      <c r="D163" s="120">
        <v>2.5</v>
      </c>
      <c r="E163" s="120">
        <v>0.04</v>
      </c>
      <c r="F163" s="126">
        <v>1.34</v>
      </c>
      <c r="G163" s="127">
        <v>0.64</v>
      </c>
      <c r="H163" s="120" t="s">
        <v>4718</v>
      </c>
      <c r="I163" s="120">
        <v>1.4551965739999999</v>
      </c>
      <c r="J163" s="120">
        <v>10.541478270000001</v>
      </c>
      <c r="K163" s="120">
        <v>26.380868230000001</v>
      </c>
      <c r="L163" s="18">
        <f t="shared" si="2"/>
        <v>-150.25776797432033</v>
      </c>
    </row>
    <row r="164" spans="1:12" s="19" customFormat="1" ht="16.5" thickTop="1" thickBot="1">
      <c r="A164" s="14"/>
      <c r="B164" s="123">
        <v>0.6</v>
      </c>
      <c r="C164" s="124">
        <v>1</v>
      </c>
      <c r="D164" s="120">
        <v>2.5</v>
      </c>
      <c r="E164" s="120">
        <v>0.04</v>
      </c>
      <c r="F164" s="126">
        <v>1.34</v>
      </c>
      <c r="G164" s="127">
        <v>0.65</v>
      </c>
      <c r="H164" s="120" t="s">
        <v>4719</v>
      </c>
      <c r="I164" s="120">
        <v>1.4548669890000001</v>
      </c>
      <c r="J164" s="120">
        <v>7.74913542</v>
      </c>
      <c r="K164" s="120">
        <v>16.34619704</v>
      </c>
      <c r="L164" s="18">
        <f t="shared" si="2"/>
        <v>-110.94220392395724</v>
      </c>
    </row>
    <row r="165" spans="1:12" s="19" customFormat="1" ht="16.5" thickTop="1" thickBot="1">
      <c r="A165" s="14"/>
      <c r="B165" s="123">
        <v>0.6</v>
      </c>
      <c r="C165" s="124">
        <v>1</v>
      </c>
      <c r="D165" s="120">
        <v>2.5</v>
      </c>
      <c r="E165" s="120">
        <v>0.04</v>
      </c>
      <c r="F165" s="126">
        <v>1.34</v>
      </c>
      <c r="G165" s="127">
        <v>0.66</v>
      </c>
      <c r="H165" s="120" t="s">
        <v>4720</v>
      </c>
      <c r="I165" s="120">
        <v>1.4545475400000001</v>
      </c>
      <c r="J165" s="120">
        <v>6.1079564199999998</v>
      </c>
      <c r="K165" s="120">
        <v>11.242771619999999</v>
      </c>
      <c r="L165" s="18">
        <f t="shared" si="2"/>
        <v>-84.067646311071741</v>
      </c>
    </row>
    <row r="166" spans="1:12" s="19" customFormat="1" ht="16.5" thickTop="1" thickBot="1">
      <c r="A166" s="14"/>
      <c r="B166" s="123">
        <v>0.6</v>
      </c>
      <c r="C166" s="124">
        <v>1</v>
      </c>
      <c r="D166" s="120">
        <v>2.5</v>
      </c>
      <c r="E166" s="120">
        <v>0.04</v>
      </c>
      <c r="F166" s="121">
        <v>1.35</v>
      </c>
      <c r="G166" s="122">
        <v>0.57999999999999996</v>
      </c>
      <c r="H166" s="120" t="s">
        <v>4721</v>
      </c>
      <c r="I166" s="120">
        <v>1.4573662110000001</v>
      </c>
      <c r="J166" s="120">
        <v>7.6434427700000001</v>
      </c>
      <c r="L166" s="18"/>
    </row>
    <row r="167" spans="1:12" s="19" customFormat="1" ht="16.5" thickTop="1" thickBot="1">
      <c r="A167" s="14"/>
      <c r="B167" s="123">
        <v>0.6</v>
      </c>
      <c r="C167" s="124">
        <v>1</v>
      </c>
      <c r="D167" s="120">
        <v>2.5</v>
      </c>
      <c r="E167" s="120">
        <v>0.04</v>
      </c>
      <c r="F167" s="121">
        <v>1.35</v>
      </c>
      <c r="G167" s="122">
        <v>0.59</v>
      </c>
      <c r="H167" s="120" t="s">
        <v>4722</v>
      </c>
      <c r="I167" s="120">
        <v>1.456958999</v>
      </c>
      <c r="J167" s="120">
        <v>11.80644077</v>
      </c>
      <c r="K167" s="120">
        <v>5.8183276199999998</v>
      </c>
      <c r="L167" s="18">
        <f t="shared" si="2"/>
        <v>50.719037740956715</v>
      </c>
    </row>
    <row r="168" spans="1:12" s="19" customFormat="1" ht="16.5" thickTop="1" thickBot="1">
      <c r="A168" s="14"/>
      <c r="B168" s="123">
        <v>0.6</v>
      </c>
      <c r="C168" s="124">
        <v>1</v>
      </c>
      <c r="D168" s="120">
        <v>2.5</v>
      </c>
      <c r="E168" s="120">
        <v>0.04</v>
      </c>
      <c r="F168" s="121">
        <v>1.35</v>
      </c>
      <c r="G168" s="122">
        <v>0.6</v>
      </c>
      <c r="H168" s="120" t="s">
        <v>3904</v>
      </c>
      <c r="I168" s="120">
        <v>1.4565661750000001</v>
      </c>
      <c r="J168" s="120">
        <v>20.52489602</v>
      </c>
      <c r="K168" s="120">
        <v>8.3566607499999996</v>
      </c>
      <c r="L168" s="18">
        <f t="shared" si="2"/>
        <v>59.285246844334566</v>
      </c>
    </row>
    <row r="169" spans="1:12" s="19" customFormat="1" ht="16.5" thickTop="1" thickBot="1">
      <c r="A169" s="14"/>
      <c r="B169" s="123">
        <v>0.6</v>
      </c>
      <c r="C169" s="124">
        <v>1</v>
      </c>
      <c r="D169" s="120">
        <v>2.5</v>
      </c>
      <c r="E169" s="120">
        <v>0.04</v>
      </c>
      <c r="F169" s="121">
        <v>1.35</v>
      </c>
      <c r="G169" s="122">
        <v>0.61</v>
      </c>
      <c r="H169" s="120" t="s">
        <v>3905</v>
      </c>
      <c r="I169" s="120">
        <v>1.4561923590000001</v>
      </c>
      <c r="J169" s="120">
        <v>37.924800689999998</v>
      </c>
      <c r="K169" s="120">
        <v>13.30725676</v>
      </c>
      <c r="L169" s="18">
        <f t="shared" si="2"/>
        <v>64.911465537355198</v>
      </c>
    </row>
    <row r="170" spans="1:12" s="19" customFormat="1" ht="16.5" thickTop="1" thickBot="1">
      <c r="A170" s="14"/>
      <c r="B170" s="123">
        <v>0.6</v>
      </c>
      <c r="C170" s="124">
        <v>1</v>
      </c>
      <c r="D170" s="120">
        <v>2.5</v>
      </c>
      <c r="E170" s="120">
        <v>0.04</v>
      </c>
      <c r="F170" s="121">
        <v>1.35</v>
      </c>
      <c r="G170" s="122">
        <v>0.62</v>
      </c>
      <c r="H170" s="125" t="s">
        <v>3906</v>
      </c>
      <c r="I170" s="120">
        <v>1.4558558530000001</v>
      </c>
      <c r="J170" s="125">
        <v>57.325765789999998</v>
      </c>
      <c r="K170" s="120">
        <v>23.62451901</v>
      </c>
      <c r="L170" s="18">
        <f t="shared" si="2"/>
        <v>58.789004063996117</v>
      </c>
    </row>
    <row r="171" spans="1:12" s="19" customFormat="1" ht="16.5" thickTop="1" thickBot="1">
      <c r="A171" s="14"/>
      <c r="B171" s="123">
        <v>0.6</v>
      </c>
      <c r="C171" s="124">
        <v>1</v>
      </c>
      <c r="D171" s="120">
        <v>2.5</v>
      </c>
      <c r="E171" s="120">
        <v>0.04</v>
      </c>
      <c r="F171" s="121">
        <v>1.35</v>
      </c>
      <c r="G171" s="122">
        <v>0.63</v>
      </c>
      <c r="H171" s="120" t="s">
        <v>3907</v>
      </c>
      <c r="I171" s="120">
        <v>1.455540075</v>
      </c>
      <c r="J171" s="120">
        <v>45.16019507</v>
      </c>
      <c r="K171" s="120">
        <v>44.269202890000003</v>
      </c>
      <c r="L171" s="18">
        <f t="shared" si="2"/>
        <v>1.9729591039607477</v>
      </c>
    </row>
    <row r="172" spans="1:12" s="19" customFormat="1" ht="16.5" thickTop="1" thickBot="1">
      <c r="A172" s="14"/>
      <c r="B172" s="123">
        <v>0.6</v>
      </c>
      <c r="C172" s="124">
        <v>1</v>
      </c>
      <c r="D172" s="120">
        <v>2.5</v>
      </c>
      <c r="E172" s="120">
        <v>0.04</v>
      </c>
      <c r="F172" s="121">
        <v>1.35</v>
      </c>
      <c r="G172" s="122">
        <v>0.64</v>
      </c>
      <c r="H172" s="120" t="s">
        <v>3908</v>
      </c>
      <c r="I172" s="120">
        <v>1.455208233</v>
      </c>
      <c r="J172" s="120">
        <v>26.380868230000001</v>
      </c>
      <c r="K172" s="125">
        <v>72.411284019999997</v>
      </c>
      <c r="L172" s="18">
        <f t="shared" si="2"/>
        <v>-174.48408213363794</v>
      </c>
    </row>
    <row r="173" spans="1:12" s="19" customFormat="1" ht="16.5" thickTop="1" thickBot="1">
      <c r="A173" s="14"/>
      <c r="B173" s="123">
        <v>0.6</v>
      </c>
      <c r="C173" s="124">
        <v>1</v>
      </c>
      <c r="D173" s="120">
        <v>2.5</v>
      </c>
      <c r="E173" s="120">
        <v>0.04</v>
      </c>
      <c r="F173" s="121">
        <v>1.35</v>
      </c>
      <c r="G173" s="122">
        <v>0.65</v>
      </c>
      <c r="H173" s="120" t="s">
        <v>4723</v>
      </c>
      <c r="I173" s="120">
        <v>1.454877932</v>
      </c>
      <c r="J173" s="120">
        <v>16.34619704</v>
      </c>
      <c r="K173" s="120">
        <v>59.646908259999996</v>
      </c>
      <c r="L173" s="18">
        <f t="shared" si="2"/>
        <v>-264.89776866167028</v>
      </c>
    </row>
    <row r="174" spans="1:12" s="19" customFormat="1" ht="16.5" thickTop="1" thickBot="1">
      <c r="A174" s="14"/>
      <c r="B174" s="123">
        <v>0.6</v>
      </c>
      <c r="C174" s="124">
        <v>1</v>
      </c>
      <c r="D174" s="120">
        <v>2.5</v>
      </c>
      <c r="E174" s="120">
        <v>0.04</v>
      </c>
      <c r="F174" s="121">
        <v>1.35</v>
      </c>
      <c r="G174" s="122">
        <v>0.66</v>
      </c>
      <c r="H174" s="120" t="s">
        <v>4724</v>
      </c>
      <c r="I174" s="120">
        <v>1.4545566940000001</v>
      </c>
      <c r="J174" s="120">
        <v>11.242771619999999</v>
      </c>
      <c r="K174" s="120">
        <v>34.15264458</v>
      </c>
      <c r="L174" s="18">
        <f t="shared" si="2"/>
        <v>-203.77424477114835</v>
      </c>
    </row>
    <row r="175" spans="1:12" s="19" customFormat="1" ht="16.5" thickTop="1" thickBot="1">
      <c r="A175" s="14"/>
      <c r="B175" s="123">
        <v>0.6</v>
      </c>
      <c r="C175" s="124">
        <v>1</v>
      </c>
      <c r="D175" s="120">
        <v>2.5</v>
      </c>
      <c r="E175" s="120">
        <v>0.04</v>
      </c>
      <c r="F175" s="126">
        <v>1.36</v>
      </c>
      <c r="G175" s="127">
        <v>0.59</v>
      </c>
      <c r="H175" s="120" t="s">
        <v>4725</v>
      </c>
      <c r="I175" s="120">
        <v>1.45696344</v>
      </c>
      <c r="J175" s="120">
        <v>5.8183276199999998</v>
      </c>
      <c r="L175" s="18"/>
    </row>
    <row r="176" spans="1:12" s="19" customFormat="1" ht="16.5" thickTop="1" thickBot="1">
      <c r="A176" s="14"/>
      <c r="B176" s="123">
        <v>0.6</v>
      </c>
      <c r="C176" s="124">
        <v>1</v>
      </c>
      <c r="D176" s="120">
        <v>2.5</v>
      </c>
      <c r="E176" s="120">
        <v>0.04</v>
      </c>
      <c r="F176" s="126">
        <v>1.36</v>
      </c>
      <c r="G176" s="127">
        <v>0.6</v>
      </c>
      <c r="H176" s="120" t="s">
        <v>4726</v>
      </c>
      <c r="I176" s="120">
        <v>1.456571434</v>
      </c>
      <c r="J176" s="120">
        <v>8.3566607499999996</v>
      </c>
      <c r="K176" s="120">
        <v>4.1561014900000002</v>
      </c>
      <c r="L176" s="18">
        <f t="shared" si="2"/>
        <v>50.266002003252311</v>
      </c>
    </row>
    <row r="177" spans="1:12" s="19" customFormat="1" ht="16.5" thickTop="1" thickBot="1">
      <c r="A177" s="14"/>
      <c r="B177" s="123">
        <v>0.6</v>
      </c>
      <c r="C177" s="124">
        <v>1</v>
      </c>
      <c r="D177" s="120">
        <v>2.5</v>
      </c>
      <c r="E177" s="120">
        <v>0.04</v>
      </c>
      <c r="F177" s="126">
        <v>1.36</v>
      </c>
      <c r="G177" s="127">
        <v>0.61</v>
      </c>
      <c r="H177" s="120" t="s">
        <v>4727</v>
      </c>
      <c r="I177" s="120">
        <v>1.456191708</v>
      </c>
      <c r="J177" s="120">
        <v>13.30725676</v>
      </c>
      <c r="K177" s="120">
        <v>5.4855222100000001</v>
      </c>
      <c r="L177" s="18">
        <f t="shared" si="2"/>
        <v>58.777963716091996</v>
      </c>
    </row>
    <row r="178" spans="1:12" s="19" customFormat="1" ht="16.5" thickTop="1" thickBot="1">
      <c r="A178" s="14"/>
      <c r="B178" s="123">
        <v>0.6</v>
      </c>
      <c r="C178" s="124">
        <v>1</v>
      </c>
      <c r="D178" s="120">
        <v>2.5</v>
      </c>
      <c r="E178" s="120">
        <v>0.04</v>
      </c>
      <c r="F178" s="126">
        <v>1.36</v>
      </c>
      <c r="G178" s="127">
        <v>0.62</v>
      </c>
      <c r="H178" s="120" t="s">
        <v>3909</v>
      </c>
      <c r="I178" s="120">
        <v>1.4558238450000001</v>
      </c>
      <c r="J178" s="120">
        <v>23.62451901</v>
      </c>
      <c r="K178" s="120">
        <v>7.78732443</v>
      </c>
      <c r="L178" s="18">
        <f t="shared" si="2"/>
        <v>67.037109086946018</v>
      </c>
    </row>
    <row r="179" spans="1:12" s="19" customFormat="1" ht="16.5" thickTop="1" thickBot="1">
      <c r="A179" s="14"/>
      <c r="B179" s="123">
        <v>0.6</v>
      </c>
      <c r="C179" s="124">
        <v>1</v>
      </c>
      <c r="D179" s="120">
        <v>2.5</v>
      </c>
      <c r="E179" s="120">
        <v>0.04</v>
      </c>
      <c r="F179" s="126">
        <v>1.36</v>
      </c>
      <c r="G179" s="127">
        <v>0.63</v>
      </c>
      <c r="H179" s="120" t="s">
        <v>3910</v>
      </c>
      <c r="I179" s="120">
        <v>1.4554727160000001</v>
      </c>
      <c r="J179" s="120">
        <v>44.269202890000003</v>
      </c>
      <c r="K179" s="120">
        <v>12.060199470000001</v>
      </c>
      <c r="L179" s="18">
        <f t="shared" si="2"/>
        <v>72.757134344688438</v>
      </c>
    </row>
    <row r="180" spans="1:12" s="19" customFormat="1" ht="16.5" thickTop="1" thickBot="1">
      <c r="A180" s="14"/>
      <c r="B180" s="123">
        <v>0.6</v>
      </c>
      <c r="C180" s="124">
        <v>1</v>
      </c>
      <c r="D180" s="120">
        <v>2.5</v>
      </c>
      <c r="E180" s="120">
        <v>0.04</v>
      </c>
      <c r="F180" s="126">
        <v>1.36</v>
      </c>
      <c r="G180" s="127">
        <v>0.64</v>
      </c>
      <c r="H180" s="125" t="s">
        <v>3911</v>
      </c>
      <c r="I180" s="120">
        <v>1.455162318</v>
      </c>
      <c r="J180" s="125">
        <v>72.411284019999997</v>
      </c>
      <c r="K180" s="120">
        <v>20.64701711</v>
      </c>
      <c r="L180" s="18">
        <f t="shared" si="2"/>
        <v>71.486464589832025</v>
      </c>
    </row>
    <row r="181" spans="1:12" s="19" customFormat="1" ht="16.5" thickTop="1" thickBot="1">
      <c r="A181" s="14"/>
      <c r="B181" s="123">
        <v>0.6</v>
      </c>
      <c r="C181" s="124">
        <v>1</v>
      </c>
      <c r="D181" s="120">
        <v>2.5</v>
      </c>
      <c r="E181" s="120">
        <v>0.04</v>
      </c>
      <c r="F181" s="126">
        <v>1.36</v>
      </c>
      <c r="G181" s="127">
        <v>0.65</v>
      </c>
      <c r="H181" s="120" t="s">
        <v>3912</v>
      </c>
      <c r="I181" s="120">
        <v>1.4548831289999999</v>
      </c>
      <c r="J181" s="120">
        <v>59.646908259999996</v>
      </c>
      <c r="K181" s="120">
        <v>37.168331670000001</v>
      </c>
      <c r="L181" s="18">
        <f t="shared" si="2"/>
        <v>37.686071660271494</v>
      </c>
    </row>
    <row r="182" spans="1:12" s="19" customFormat="1" ht="16.5" thickTop="1" thickBot="1">
      <c r="A182" s="14"/>
      <c r="B182" s="123">
        <v>0.6</v>
      </c>
      <c r="C182" s="124">
        <v>1</v>
      </c>
      <c r="D182" s="120">
        <v>2.5</v>
      </c>
      <c r="E182" s="120">
        <v>0.04</v>
      </c>
      <c r="F182" s="126">
        <v>1.36</v>
      </c>
      <c r="G182" s="127">
        <v>0.66</v>
      </c>
      <c r="H182" s="120" t="s">
        <v>3913</v>
      </c>
      <c r="I182" s="120">
        <v>1.4545742800000001</v>
      </c>
      <c r="J182" s="120">
        <v>34.15264458</v>
      </c>
      <c r="K182" s="120">
        <v>69.605316999999999</v>
      </c>
      <c r="L182" s="18">
        <f t="shared" si="2"/>
        <v>-103.8065217378841</v>
      </c>
    </row>
    <row r="183" spans="1:12" s="19" customFormat="1" ht="16.5" thickTop="1" thickBot="1">
      <c r="A183" s="14"/>
      <c r="B183" s="123">
        <v>0.6</v>
      </c>
      <c r="C183" s="124">
        <v>1</v>
      </c>
      <c r="D183" s="120">
        <v>2.5</v>
      </c>
      <c r="E183" s="120">
        <v>0.04</v>
      </c>
      <c r="F183" s="126">
        <v>1.36</v>
      </c>
      <c r="G183" s="127">
        <v>0.67</v>
      </c>
      <c r="H183" s="120" t="s">
        <v>4728</v>
      </c>
      <c r="I183" s="120">
        <v>1.4542613339999999</v>
      </c>
      <c r="J183" s="120">
        <v>20.783666190000002</v>
      </c>
      <c r="K183" s="125">
        <v>97.000511200000005</v>
      </c>
      <c r="L183" s="18">
        <f t="shared" si="2"/>
        <v>-366.71511326847377</v>
      </c>
    </row>
    <row r="184" spans="1:12" s="19" customFormat="1" ht="16.5" thickTop="1" thickBot="1">
      <c r="A184" s="14"/>
      <c r="B184" s="123">
        <v>0.6</v>
      </c>
      <c r="C184" s="124">
        <v>1</v>
      </c>
      <c r="D184" s="120">
        <v>2.5</v>
      </c>
      <c r="E184" s="120">
        <v>0.04</v>
      </c>
      <c r="F184" s="121">
        <v>1.37</v>
      </c>
      <c r="G184" s="122">
        <v>0.6</v>
      </c>
      <c r="H184" s="120" t="s">
        <v>4729</v>
      </c>
      <c r="I184" s="120">
        <v>1.4565766490000001</v>
      </c>
      <c r="J184" s="120">
        <v>4.1561014900000002</v>
      </c>
      <c r="L184" s="18"/>
    </row>
    <row r="185" spans="1:12" s="19" customFormat="1" ht="16.5" thickTop="1" thickBot="1">
      <c r="A185" s="14"/>
      <c r="B185" s="123">
        <v>0.6</v>
      </c>
      <c r="C185" s="124">
        <v>1</v>
      </c>
      <c r="D185" s="120">
        <v>2.5</v>
      </c>
      <c r="E185" s="120">
        <v>0.04</v>
      </c>
      <c r="F185" s="121">
        <v>1.37</v>
      </c>
      <c r="G185" s="122">
        <v>0.61</v>
      </c>
      <c r="H185" s="120" t="s">
        <v>4730</v>
      </c>
      <c r="I185" s="120">
        <v>1.4561993470000001</v>
      </c>
      <c r="J185" s="120">
        <v>5.4855222100000001</v>
      </c>
      <c r="L185" s="18"/>
    </row>
    <row r="186" spans="1:12" s="19" customFormat="1" ht="16.5" thickTop="1" thickBot="1">
      <c r="A186" s="14"/>
      <c r="B186" s="123">
        <v>0.6</v>
      </c>
      <c r="C186" s="124">
        <v>1</v>
      </c>
      <c r="D186" s="120">
        <v>2.5</v>
      </c>
      <c r="E186" s="120">
        <v>0.04</v>
      </c>
      <c r="F186" s="121">
        <v>1.37</v>
      </c>
      <c r="G186" s="122">
        <v>0.62</v>
      </c>
      <c r="H186" s="120" t="s">
        <v>4731</v>
      </c>
      <c r="I186" s="120">
        <v>1.455833639</v>
      </c>
      <c r="J186" s="120">
        <v>7.78732443</v>
      </c>
      <c r="L186" s="18"/>
    </row>
    <row r="187" spans="1:12" s="19" customFormat="1" ht="16.5" thickTop="1" thickBot="1">
      <c r="A187" s="14"/>
      <c r="B187" s="123">
        <v>0.6</v>
      </c>
      <c r="C187" s="124">
        <v>1</v>
      </c>
      <c r="D187" s="120">
        <v>2.5</v>
      </c>
      <c r="E187" s="120">
        <v>0.04</v>
      </c>
      <c r="F187" s="121">
        <v>1.37</v>
      </c>
      <c r="G187" s="122">
        <v>0.63</v>
      </c>
      <c r="H187" s="120" t="s">
        <v>4732</v>
      </c>
      <c r="I187" s="120">
        <v>1.4554779870000001</v>
      </c>
      <c r="J187" s="120">
        <v>12.060199470000001</v>
      </c>
      <c r="L187" s="18"/>
    </row>
    <row r="188" spans="1:12" s="19" customFormat="1" ht="16.5" thickTop="1" thickBot="1">
      <c r="A188" s="14"/>
      <c r="B188" s="123">
        <v>0.6</v>
      </c>
      <c r="C188" s="124">
        <v>1</v>
      </c>
      <c r="D188" s="120">
        <v>2.5</v>
      </c>
      <c r="E188" s="120">
        <v>0.04</v>
      </c>
      <c r="F188" s="121">
        <v>1.37</v>
      </c>
      <c r="G188" s="122">
        <v>0.64</v>
      </c>
      <c r="H188" s="120" t="s">
        <v>4250</v>
      </c>
      <c r="I188" s="120">
        <v>1.4551315490000001</v>
      </c>
      <c r="J188" s="120">
        <v>20.64701711</v>
      </c>
      <c r="K188" s="120">
        <v>6.0819492000000004</v>
      </c>
      <c r="L188" s="18">
        <f t="shared" si="2"/>
        <v>70.543206470951574</v>
      </c>
    </row>
    <row r="189" spans="1:12" s="19" customFormat="1" ht="16.5" thickTop="1" thickBot="1">
      <c r="A189" s="14"/>
      <c r="B189" s="123">
        <v>0.6</v>
      </c>
      <c r="C189" s="124">
        <v>1</v>
      </c>
      <c r="D189" s="120">
        <v>2.5</v>
      </c>
      <c r="E189" s="120">
        <v>0.04</v>
      </c>
      <c r="F189" s="121">
        <v>1.37</v>
      </c>
      <c r="G189" s="122">
        <v>0.65</v>
      </c>
      <c r="H189" s="120" t="s">
        <v>3914</v>
      </c>
      <c r="I189" s="120">
        <v>1.4547958780000001</v>
      </c>
      <c r="J189" s="120">
        <v>37.168331670000001</v>
      </c>
      <c r="K189" s="120">
        <v>8.7133001100000005</v>
      </c>
      <c r="L189" s="18">
        <f t="shared" si="2"/>
        <v>76.557193399582047</v>
      </c>
    </row>
    <row r="190" spans="1:12" s="19" customFormat="1" ht="16.5" thickTop="1" thickBot="1">
      <c r="A190" s="14"/>
      <c r="B190" s="123">
        <v>0.6</v>
      </c>
      <c r="C190" s="124">
        <v>1</v>
      </c>
      <c r="D190" s="120">
        <v>2.5</v>
      </c>
      <c r="E190" s="120">
        <v>0.04</v>
      </c>
      <c r="F190" s="121">
        <v>1.37</v>
      </c>
      <c r="G190" s="122">
        <v>0.66</v>
      </c>
      <c r="H190" s="120" t="s">
        <v>3915</v>
      </c>
      <c r="I190" s="120">
        <v>1.4544810720000001</v>
      </c>
      <c r="J190" s="120">
        <v>69.605316999999999</v>
      </c>
      <c r="K190" s="120">
        <v>13.635395170000001</v>
      </c>
      <c r="L190" s="18">
        <f t="shared" si="2"/>
        <v>80.410411506350869</v>
      </c>
    </row>
    <row r="191" spans="1:12" s="19" customFormat="1" ht="16.5" thickTop="1" thickBot="1">
      <c r="A191" s="14"/>
      <c r="B191" s="123">
        <v>0.6</v>
      </c>
      <c r="C191" s="124">
        <v>1</v>
      </c>
      <c r="D191" s="120">
        <v>2.5</v>
      </c>
      <c r="E191" s="120">
        <v>0.04</v>
      </c>
      <c r="F191" s="121">
        <v>1.37</v>
      </c>
      <c r="G191" s="122">
        <v>0.67</v>
      </c>
      <c r="H191" s="125" t="s">
        <v>3916</v>
      </c>
      <c r="I191" s="120">
        <v>1.45423221</v>
      </c>
      <c r="J191" s="125">
        <v>97.000511200000005</v>
      </c>
      <c r="K191" s="120">
        <v>22.860874949999999</v>
      </c>
      <c r="L191" s="18">
        <f t="shared" si="2"/>
        <v>76.432211885085408</v>
      </c>
    </row>
    <row r="192" spans="1:12" s="19" customFormat="1" ht="16.5" thickTop="1" thickBot="1">
      <c r="A192" s="14"/>
      <c r="B192" s="123">
        <v>0.6</v>
      </c>
      <c r="C192" s="124">
        <v>1</v>
      </c>
      <c r="D192" s="120">
        <v>2.5</v>
      </c>
      <c r="E192" s="120">
        <v>0.04</v>
      </c>
      <c r="F192" s="121">
        <v>1.37</v>
      </c>
      <c r="G192" s="122">
        <v>0.68</v>
      </c>
      <c r="H192" s="120" t="s">
        <v>3917</v>
      </c>
      <c r="I192" s="120">
        <v>1.4539784330000001</v>
      </c>
      <c r="J192" s="120">
        <v>62.519797130000001</v>
      </c>
      <c r="K192" s="120">
        <v>37.842573049999999</v>
      </c>
      <c r="L192" s="18">
        <f t="shared" si="2"/>
        <v>39.471055909998604</v>
      </c>
    </row>
    <row r="193" spans="1:12" s="19" customFormat="1" ht="16.5" thickTop="1" thickBot="1">
      <c r="A193" s="14"/>
      <c r="B193" s="123">
        <v>0.6</v>
      </c>
      <c r="C193" s="124">
        <v>1</v>
      </c>
      <c r="D193" s="120">
        <v>2.5</v>
      </c>
      <c r="E193" s="120">
        <v>0.04</v>
      </c>
      <c r="F193" s="121">
        <v>1.37</v>
      </c>
      <c r="G193" s="122">
        <v>0.69</v>
      </c>
      <c r="H193" s="120" t="s">
        <v>3918</v>
      </c>
      <c r="I193" s="120">
        <v>1.4536861350000001</v>
      </c>
      <c r="J193" s="120">
        <v>35.620901170000003</v>
      </c>
      <c r="K193" s="120">
        <v>68.512341149999997</v>
      </c>
      <c r="L193" s="18">
        <f t="shared" si="2"/>
        <v>-92.337472943276438</v>
      </c>
    </row>
    <row r="194" spans="1:12" s="19" customFormat="1" ht="16.5" thickTop="1" thickBot="1">
      <c r="A194" s="14"/>
      <c r="B194" s="123">
        <v>0.6</v>
      </c>
      <c r="C194" s="124">
        <v>1</v>
      </c>
      <c r="D194" s="120">
        <v>2.5</v>
      </c>
      <c r="E194" s="120">
        <v>0.04</v>
      </c>
      <c r="F194" s="121">
        <v>1.37</v>
      </c>
      <c r="G194" s="122">
        <v>0.7</v>
      </c>
      <c r="H194" s="120" t="s">
        <v>4733</v>
      </c>
      <c r="I194" s="120">
        <v>1.4533936869999999</v>
      </c>
      <c r="J194" s="120">
        <v>22.579178030000001</v>
      </c>
      <c r="K194" s="125">
        <v>123.32402904999999</v>
      </c>
      <c r="L194" s="18">
        <f t="shared" si="2"/>
        <v>-446.18475874606492</v>
      </c>
    </row>
    <row r="195" spans="1:12" s="19" customFormat="1" ht="16.5" thickTop="1" thickBot="1">
      <c r="A195" s="14"/>
      <c r="B195" s="123">
        <v>0.6</v>
      </c>
      <c r="C195" s="124">
        <v>1</v>
      </c>
      <c r="D195" s="120">
        <v>2.5</v>
      </c>
      <c r="E195" s="120">
        <v>0.04</v>
      </c>
      <c r="F195" s="126">
        <v>1.38</v>
      </c>
      <c r="G195" s="127">
        <v>0.64</v>
      </c>
      <c r="H195" s="120" t="s">
        <v>4734</v>
      </c>
      <c r="I195" s="120">
        <v>1.4551461779999999</v>
      </c>
      <c r="J195" s="120">
        <v>6.0819492000000004</v>
      </c>
      <c r="L195" s="18"/>
    </row>
    <row r="196" spans="1:12" s="19" customFormat="1" ht="16.5" thickTop="1" thickBot="1">
      <c r="A196" s="14"/>
      <c r="B196" s="123">
        <v>0.6</v>
      </c>
      <c r="C196" s="124">
        <v>1</v>
      </c>
      <c r="D196" s="120">
        <v>2.5</v>
      </c>
      <c r="E196" s="120">
        <v>0.04</v>
      </c>
      <c r="F196" s="126">
        <v>1.38</v>
      </c>
      <c r="G196" s="127">
        <v>0.65</v>
      </c>
      <c r="H196" s="120" t="s">
        <v>4735</v>
      </c>
      <c r="I196" s="120">
        <v>1.454812491</v>
      </c>
      <c r="J196" s="120">
        <v>8.7133001100000005</v>
      </c>
      <c r="L196" s="18"/>
    </row>
    <row r="197" spans="1:12" s="19" customFormat="1" ht="16.5" thickTop="1" thickBot="1">
      <c r="A197" s="14"/>
      <c r="B197" s="123">
        <v>0.6</v>
      </c>
      <c r="C197" s="124">
        <v>1</v>
      </c>
      <c r="D197" s="120">
        <v>2.5</v>
      </c>
      <c r="E197" s="120">
        <v>0.04</v>
      </c>
      <c r="F197" s="126">
        <v>1.38</v>
      </c>
      <c r="G197" s="127">
        <v>0.66</v>
      </c>
      <c r="H197" s="120" t="s">
        <v>4736</v>
      </c>
      <c r="I197" s="120">
        <v>1.4544862270000001</v>
      </c>
      <c r="J197" s="120">
        <v>13.635395170000001</v>
      </c>
      <c r="L197" s="18"/>
    </row>
    <row r="198" spans="1:12" s="19" customFormat="1" ht="16.5" thickTop="1" thickBot="1">
      <c r="A198" s="14"/>
      <c r="B198" s="123">
        <v>0.6</v>
      </c>
      <c r="C198" s="124">
        <v>1</v>
      </c>
      <c r="D198" s="120">
        <v>2.5</v>
      </c>
      <c r="E198" s="120">
        <v>0.04</v>
      </c>
      <c r="F198" s="126">
        <v>1.38</v>
      </c>
      <c r="G198" s="127">
        <v>0.67</v>
      </c>
      <c r="H198" s="120" t="s">
        <v>4251</v>
      </c>
      <c r="I198" s="120">
        <v>1.4541674040000001</v>
      </c>
      <c r="J198" s="120">
        <v>22.860874949999999</v>
      </c>
      <c r="K198" s="120">
        <v>5.4237389299999998</v>
      </c>
      <c r="L198" s="18">
        <f t="shared" ref="L195:L258" si="3">(J198-K198)/(0.01*J198)</f>
        <v>76.275015974399537</v>
      </c>
    </row>
    <row r="199" spans="1:12" s="19" customFormat="1" ht="16.5" thickTop="1" thickBot="1">
      <c r="A199" s="14"/>
      <c r="B199" s="123">
        <v>0.6</v>
      </c>
      <c r="C199" s="124">
        <v>1</v>
      </c>
      <c r="D199" s="120">
        <v>2.5</v>
      </c>
      <c r="E199" s="120">
        <v>0.04</v>
      </c>
      <c r="F199" s="126">
        <v>1.38</v>
      </c>
      <c r="G199" s="127">
        <v>0.68</v>
      </c>
      <c r="H199" s="120" t="s">
        <v>3919</v>
      </c>
      <c r="I199" s="120">
        <v>1.4538559280000001</v>
      </c>
      <c r="J199" s="120">
        <v>37.842573049999999</v>
      </c>
      <c r="K199" s="120">
        <v>7.4042008399999997</v>
      </c>
      <c r="L199" s="18">
        <f t="shared" si="3"/>
        <v>80.434203482366001</v>
      </c>
    </row>
    <row r="200" spans="1:12" s="19" customFormat="1" ht="16.5" thickTop="1" thickBot="1">
      <c r="A200" s="14"/>
      <c r="B200" s="123">
        <v>0.6</v>
      </c>
      <c r="C200" s="124">
        <v>1</v>
      </c>
      <c r="D200" s="120">
        <v>2.5</v>
      </c>
      <c r="E200" s="120">
        <v>0.04</v>
      </c>
      <c r="F200" s="126">
        <v>1.38</v>
      </c>
      <c r="G200" s="127">
        <v>0.69</v>
      </c>
      <c r="H200" s="120" t="s">
        <v>3920</v>
      </c>
      <c r="I200" s="120">
        <v>1.453554394</v>
      </c>
      <c r="J200" s="120">
        <v>68.512341149999997</v>
      </c>
      <c r="K200" s="120">
        <v>10.92592398</v>
      </c>
      <c r="L200" s="18">
        <f t="shared" si="3"/>
        <v>84.052619138968069</v>
      </c>
    </row>
    <row r="201" spans="1:12" s="19" customFormat="1" ht="16.5" thickTop="1" thickBot="1">
      <c r="A201" s="14"/>
      <c r="B201" s="123">
        <v>0.6</v>
      </c>
      <c r="C201" s="124">
        <v>1</v>
      </c>
      <c r="D201" s="120">
        <v>2.5</v>
      </c>
      <c r="E201" s="120">
        <v>0.04</v>
      </c>
      <c r="F201" s="126">
        <v>1.38</v>
      </c>
      <c r="G201" s="127">
        <v>0.7</v>
      </c>
      <c r="H201" s="125" t="s">
        <v>3921</v>
      </c>
      <c r="I201" s="120">
        <v>1.4533071339999999</v>
      </c>
      <c r="J201" s="125">
        <v>123.32402904999999</v>
      </c>
      <c r="K201" s="120">
        <v>17.336515259999999</v>
      </c>
      <c r="L201" s="18">
        <f t="shared" si="3"/>
        <v>85.942305491031959</v>
      </c>
    </row>
    <row r="202" spans="1:12" s="19" customFormat="1" ht="16.5" thickTop="1" thickBot="1">
      <c r="A202" s="14"/>
      <c r="B202" s="123">
        <v>0.6</v>
      </c>
      <c r="C202" s="124">
        <v>1</v>
      </c>
      <c r="D202" s="120">
        <v>2.5</v>
      </c>
      <c r="E202" s="120">
        <v>0.04</v>
      </c>
      <c r="F202" s="126">
        <v>1.38</v>
      </c>
      <c r="G202" s="127">
        <v>0.71</v>
      </c>
      <c r="H202" s="120" t="s">
        <v>3922</v>
      </c>
      <c r="I202" s="120">
        <v>1.453131521</v>
      </c>
      <c r="J202" s="120">
        <v>104.71298640000001</v>
      </c>
      <c r="K202" s="120">
        <v>26.047719010000002</v>
      </c>
      <c r="L202" s="18">
        <f t="shared" si="3"/>
        <v>75.124652724067474</v>
      </c>
    </row>
    <row r="203" spans="1:12" s="19" customFormat="1" ht="16.5" thickTop="1" thickBot="1">
      <c r="A203" s="14"/>
      <c r="B203" s="123">
        <v>0.6</v>
      </c>
      <c r="C203" s="124">
        <v>1</v>
      </c>
      <c r="D203" s="120">
        <v>2.5</v>
      </c>
      <c r="E203" s="120">
        <v>0.04</v>
      </c>
      <c r="F203" s="126">
        <v>1.38</v>
      </c>
      <c r="G203" s="127">
        <v>0.72</v>
      </c>
      <c r="H203" s="120" t="s">
        <v>3923</v>
      </c>
      <c r="I203" s="120">
        <v>1.4528743200000001</v>
      </c>
      <c r="J203" s="120">
        <v>58.630662620000003</v>
      </c>
      <c r="K203" s="120">
        <v>38.203143730000001</v>
      </c>
      <c r="L203" s="18">
        <f t="shared" si="3"/>
        <v>34.84101658955462</v>
      </c>
    </row>
    <row r="204" spans="1:12" s="19" customFormat="1" ht="16.5" thickTop="1" thickBot="1">
      <c r="A204" s="14"/>
      <c r="B204" s="123">
        <v>0.6</v>
      </c>
      <c r="C204" s="124">
        <v>1</v>
      </c>
      <c r="D204" s="120">
        <v>2.5</v>
      </c>
      <c r="E204" s="120">
        <v>0.04</v>
      </c>
      <c r="F204" s="126">
        <v>1.38</v>
      </c>
      <c r="G204" s="127">
        <v>0.73</v>
      </c>
      <c r="H204" s="120" t="s">
        <v>4252</v>
      </c>
      <c r="I204" s="120">
        <v>1.4525992649999999</v>
      </c>
      <c r="J204" s="120">
        <v>35.74500192</v>
      </c>
      <c r="K204" s="120">
        <v>62.982328899999999</v>
      </c>
      <c r="L204" s="18">
        <f t="shared" si="3"/>
        <v>-76.198980324463776</v>
      </c>
    </row>
    <row r="205" spans="1:12" s="19" customFormat="1" ht="16.5" thickTop="1" thickBot="1">
      <c r="A205" s="14"/>
      <c r="B205" s="123">
        <v>0.6</v>
      </c>
      <c r="C205" s="124">
        <v>1</v>
      </c>
      <c r="D205" s="120">
        <v>2.5</v>
      </c>
      <c r="E205" s="120">
        <v>0.04</v>
      </c>
      <c r="F205" s="121">
        <v>1.39</v>
      </c>
      <c r="G205" s="122">
        <v>0.67</v>
      </c>
      <c r="H205" s="120" t="s">
        <v>4737</v>
      </c>
      <c r="I205" s="120">
        <v>1.454188724</v>
      </c>
      <c r="J205" s="120">
        <v>5.4237389299999998</v>
      </c>
      <c r="L205" s="18"/>
    </row>
    <row r="206" spans="1:12" s="19" customFormat="1" ht="16.5" thickTop="1" thickBot="1">
      <c r="A206" s="14"/>
      <c r="B206" s="123">
        <v>0.6</v>
      </c>
      <c r="C206" s="124">
        <v>1</v>
      </c>
      <c r="D206" s="120">
        <v>2.5</v>
      </c>
      <c r="E206" s="120">
        <v>0.04</v>
      </c>
      <c r="F206" s="121">
        <v>1.39</v>
      </c>
      <c r="G206" s="122">
        <v>0.68</v>
      </c>
      <c r="H206" s="120" t="s">
        <v>4738</v>
      </c>
      <c r="I206" s="120">
        <v>1.453881864</v>
      </c>
      <c r="J206" s="120">
        <v>7.4042008399999997</v>
      </c>
      <c r="L206" s="18"/>
    </row>
    <row r="207" spans="1:12" s="19" customFormat="1" ht="16.5" thickTop="1" thickBot="1">
      <c r="A207" s="14"/>
      <c r="B207" s="123">
        <v>0.6</v>
      </c>
      <c r="C207" s="124">
        <v>1</v>
      </c>
      <c r="D207" s="120">
        <v>2.5</v>
      </c>
      <c r="E207" s="120">
        <v>0.04</v>
      </c>
      <c r="F207" s="121">
        <v>1.39</v>
      </c>
      <c r="G207" s="122">
        <v>0.69</v>
      </c>
      <c r="H207" s="120" t="s">
        <v>4739</v>
      </c>
      <c r="I207" s="120">
        <v>1.453580855</v>
      </c>
      <c r="J207" s="120">
        <v>10.92592398</v>
      </c>
      <c r="L207" s="18"/>
    </row>
    <row r="208" spans="1:12" s="19" customFormat="1" ht="16.5" thickTop="1" thickBot="1">
      <c r="A208" s="14"/>
      <c r="B208" s="123">
        <v>0.6</v>
      </c>
      <c r="C208" s="124">
        <v>1</v>
      </c>
      <c r="D208" s="120">
        <v>2.5</v>
      </c>
      <c r="E208" s="120">
        <v>0.04</v>
      </c>
      <c r="F208" s="121">
        <v>1.39</v>
      </c>
      <c r="G208" s="122">
        <v>0.7</v>
      </c>
      <c r="H208" s="120" t="s">
        <v>4740</v>
      </c>
      <c r="I208" s="120">
        <v>1.4532854390000001</v>
      </c>
      <c r="J208" s="120">
        <v>17.336515259999999</v>
      </c>
      <c r="L208" s="18"/>
    </row>
    <row r="209" spans="1:12" s="19" customFormat="1" ht="16.5" thickTop="1" thickBot="1">
      <c r="A209" s="14"/>
      <c r="B209" s="123">
        <v>0.6</v>
      </c>
      <c r="C209" s="124">
        <v>1</v>
      </c>
      <c r="D209" s="120">
        <v>2.5</v>
      </c>
      <c r="E209" s="120">
        <v>0.04</v>
      </c>
      <c r="F209" s="121">
        <v>1.39</v>
      </c>
      <c r="G209" s="122">
        <v>0.71</v>
      </c>
      <c r="H209" s="120" t="s">
        <v>4447</v>
      </c>
      <c r="I209" s="120">
        <v>1.4529974800000001</v>
      </c>
      <c r="J209" s="120">
        <v>26.047719010000002</v>
      </c>
      <c r="L209" s="18"/>
    </row>
    <row r="210" spans="1:12" s="19" customFormat="1" ht="16.5" thickTop="1" thickBot="1">
      <c r="A210" s="14"/>
      <c r="B210" s="123">
        <v>0.6</v>
      </c>
      <c r="C210" s="124">
        <v>1</v>
      </c>
      <c r="D210" s="120">
        <v>2.5</v>
      </c>
      <c r="E210" s="120">
        <v>0.04</v>
      </c>
      <c r="F210" s="121">
        <v>1.39</v>
      </c>
      <c r="G210" s="122">
        <v>0.72</v>
      </c>
      <c r="H210" s="120" t="s">
        <v>4449</v>
      </c>
      <c r="I210" s="120">
        <v>1.4527102999999999</v>
      </c>
      <c r="J210" s="120">
        <v>38.203143730000001</v>
      </c>
      <c r="L210" s="18"/>
    </row>
    <row r="211" spans="1:12" s="19" customFormat="1" ht="16.5" thickTop="1" thickBot="1">
      <c r="A211" s="14"/>
      <c r="B211" s="123">
        <v>0.6</v>
      </c>
      <c r="C211" s="124">
        <v>1</v>
      </c>
      <c r="D211" s="120">
        <v>2.5</v>
      </c>
      <c r="E211" s="120">
        <v>0.04</v>
      </c>
      <c r="F211" s="121">
        <v>1.39</v>
      </c>
      <c r="G211" s="122">
        <v>0.73</v>
      </c>
      <c r="H211" s="120" t="s">
        <v>4448</v>
      </c>
      <c r="I211" s="120">
        <v>1.4524262189999999</v>
      </c>
      <c r="J211" s="120">
        <v>62.982328899999999</v>
      </c>
      <c r="K211" s="120">
        <v>9.0419111399999998</v>
      </c>
      <c r="L211" s="18">
        <f t="shared" si="3"/>
        <v>85.643733253566637</v>
      </c>
    </row>
    <row r="212" spans="1:12" s="19" customFormat="1" ht="16.5" thickTop="1" thickBot="1">
      <c r="A212" s="14"/>
      <c r="B212" s="123">
        <v>0.6</v>
      </c>
      <c r="C212" s="124">
        <v>1</v>
      </c>
      <c r="D212" s="120">
        <v>2.5</v>
      </c>
      <c r="E212" s="120">
        <v>0.04</v>
      </c>
      <c r="F212" s="121">
        <v>1.39</v>
      </c>
      <c r="G212" s="122">
        <v>0.74</v>
      </c>
      <c r="H212" s="120" t="s">
        <v>3924</v>
      </c>
      <c r="I212" s="120">
        <v>1.4521586929999999</v>
      </c>
      <c r="J212" s="120">
        <v>114.53689104999999</v>
      </c>
      <c r="K212" s="120">
        <v>13.612027729999999</v>
      </c>
      <c r="L212" s="18">
        <f t="shared" si="3"/>
        <v>88.115595241660785</v>
      </c>
    </row>
    <row r="213" spans="1:12" s="19" customFormat="1" ht="16.5" thickTop="1" thickBot="1">
      <c r="A213" s="14"/>
      <c r="B213" s="123">
        <v>0.6</v>
      </c>
      <c r="C213" s="124">
        <v>1</v>
      </c>
      <c r="D213" s="120">
        <v>2.5</v>
      </c>
      <c r="E213" s="120">
        <v>0.04</v>
      </c>
      <c r="F213" s="121">
        <v>1.39</v>
      </c>
      <c r="G213" s="122">
        <v>0.75</v>
      </c>
      <c r="H213" s="125" t="s">
        <v>3925</v>
      </c>
      <c r="I213" s="120">
        <v>1.4520163319999999</v>
      </c>
      <c r="J213" s="125">
        <v>189.95162972</v>
      </c>
      <c r="K213" s="120">
        <v>20.774144540000002</v>
      </c>
      <c r="L213" s="18">
        <f t="shared" si="3"/>
        <v>89.063455485682155</v>
      </c>
    </row>
    <row r="214" spans="1:12" s="19" customFormat="1" ht="16.5" thickTop="1" thickBot="1">
      <c r="A214" s="14"/>
      <c r="B214" s="123">
        <v>0.6</v>
      </c>
      <c r="C214" s="124">
        <v>1</v>
      </c>
      <c r="D214" s="120">
        <v>2.5</v>
      </c>
      <c r="E214" s="120">
        <v>0.04</v>
      </c>
      <c r="F214" s="121">
        <v>1.39</v>
      </c>
      <c r="G214" s="122">
        <v>0.76</v>
      </c>
      <c r="H214" s="120" t="s">
        <v>3926</v>
      </c>
      <c r="I214" s="120">
        <v>1.4518732590000001</v>
      </c>
      <c r="J214" s="120">
        <v>115.94450572</v>
      </c>
      <c r="K214" s="120">
        <v>24.150058189999999</v>
      </c>
      <c r="L214" s="18">
        <f t="shared" si="3"/>
        <v>79.171019756364188</v>
      </c>
    </row>
    <row r="215" spans="1:12" s="19" customFormat="1" ht="16.5" thickTop="1" thickBot="1">
      <c r="A215" s="14"/>
      <c r="B215" s="123">
        <v>0.6</v>
      </c>
      <c r="C215" s="124">
        <v>1</v>
      </c>
      <c r="D215" s="120">
        <v>2.5</v>
      </c>
      <c r="E215" s="120">
        <v>0.04</v>
      </c>
      <c r="F215" s="121">
        <v>1.39</v>
      </c>
      <c r="G215" s="122">
        <v>0.77</v>
      </c>
      <c r="H215" s="120" t="s">
        <v>3927</v>
      </c>
      <c r="I215" s="120">
        <v>1.451625164</v>
      </c>
      <c r="J215" s="120">
        <v>67.640052850000004</v>
      </c>
      <c r="K215" s="120">
        <v>31.293100509999999</v>
      </c>
      <c r="L215" s="18">
        <f t="shared" si="3"/>
        <v>53.735842608821969</v>
      </c>
    </row>
    <row r="216" spans="1:12" s="19" customFormat="1" ht="16.5" thickTop="1" thickBot="1">
      <c r="A216" s="14"/>
      <c r="B216" s="123">
        <v>0.6</v>
      </c>
      <c r="C216" s="124">
        <v>1</v>
      </c>
      <c r="D216" s="120">
        <v>2.5</v>
      </c>
      <c r="E216" s="120">
        <v>0.04</v>
      </c>
      <c r="F216" s="121">
        <v>1.39</v>
      </c>
      <c r="G216" s="122">
        <v>0.78</v>
      </c>
      <c r="H216" s="120" t="s">
        <v>4253</v>
      </c>
      <c r="I216" s="120">
        <v>1.451369124</v>
      </c>
      <c r="J216" s="120">
        <v>44.10715785</v>
      </c>
      <c r="K216" s="120">
        <v>44.319005240000003</v>
      </c>
      <c r="L216" s="18">
        <f t="shared" si="3"/>
        <v>-0.48030161163513424</v>
      </c>
    </row>
    <row r="217" spans="1:12" s="19" customFormat="1" ht="16.5" thickTop="1" thickBot="1">
      <c r="A217" s="14"/>
      <c r="B217" s="123">
        <v>0.6</v>
      </c>
      <c r="C217" s="124">
        <v>1</v>
      </c>
      <c r="D217" s="120">
        <v>2.5</v>
      </c>
      <c r="E217" s="120">
        <v>0.04</v>
      </c>
      <c r="F217" s="121">
        <v>1.39</v>
      </c>
      <c r="G217" s="122">
        <v>0.79</v>
      </c>
      <c r="H217" s="120" t="s">
        <v>4254</v>
      </c>
      <c r="I217" s="120">
        <v>1.4511180589999999</v>
      </c>
      <c r="J217" s="120">
        <v>31.53467423</v>
      </c>
      <c r="K217" s="120">
        <v>63.623885049999998</v>
      </c>
      <c r="L217" s="18">
        <f t="shared" si="3"/>
        <v>-101.7584979186893</v>
      </c>
    </row>
    <row r="218" spans="1:12" s="19" customFormat="1" ht="16.5" thickTop="1" thickBot="1">
      <c r="A218" s="14"/>
      <c r="B218" s="123">
        <v>0.6</v>
      </c>
      <c r="C218" s="124">
        <v>1</v>
      </c>
      <c r="D218" s="120">
        <v>2.5</v>
      </c>
      <c r="E218" s="120">
        <v>0.04</v>
      </c>
      <c r="F218" s="126">
        <v>1.4</v>
      </c>
      <c r="G218" s="127">
        <v>0.73</v>
      </c>
      <c r="H218" s="120" t="s">
        <v>4741</v>
      </c>
      <c r="I218" s="120">
        <v>1.4524727829999999</v>
      </c>
      <c r="J218" s="120">
        <v>9.0419111399999998</v>
      </c>
      <c r="L218" s="18"/>
    </row>
    <row r="219" spans="1:12" s="19" customFormat="1" ht="16.5" thickTop="1" thickBot="1">
      <c r="A219" s="14"/>
      <c r="B219" s="123">
        <v>0.6</v>
      </c>
      <c r="C219" s="124">
        <v>1</v>
      </c>
      <c r="D219" s="120">
        <v>2.5</v>
      </c>
      <c r="E219" s="120">
        <v>0.04</v>
      </c>
      <c r="F219" s="126">
        <v>1.4</v>
      </c>
      <c r="G219" s="127">
        <v>0.74</v>
      </c>
      <c r="H219" s="120" t="s">
        <v>4742</v>
      </c>
      <c r="I219" s="120">
        <v>1.4522020550000001</v>
      </c>
      <c r="J219" s="120">
        <v>13.612027729999999</v>
      </c>
      <c r="L219" s="18"/>
    </row>
    <row r="220" spans="1:12" s="19" customFormat="1" ht="16.5" thickTop="1" thickBot="1">
      <c r="A220" s="14"/>
      <c r="B220" s="123">
        <v>0.6</v>
      </c>
      <c r="C220" s="124">
        <v>1</v>
      </c>
      <c r="D220" s="120">
        <v>2.5</v>
      </c>
      <c r="E220" s="120">
        <v>0.04</v>
      </c>
      <c r="F220" s="126">
        <v>1.4</v>
      </c>
      <c r="G220" s="127">
        <v>0.75</v>
      </c>
      <c r="H220" s="120" t="s">
        <v>4743</v>
      </c>
      <c r="I220" s="120">
        <v>1.4519392739999999</v>
      </c>
      <c r="J220" s="120">
        <v>20.774144540000002</v>
      </c>
      <c r="L220" s="18"/>
    </row>
    <row r="221" spans="1:12" s="19" customFormat="1" ht="16.5" thickTop="1" thickBot="1">
      <c r="A221" s="14"/>
      <c r="B221" s="123">
        <v>0.6</v>
      </c>
      <c r="C221" s="124">
        <v>1</v>
      </c>
      <c r="D221" s="120">
        <v>2.5</v>
      </c>
      <c r="E221" s="120">
        <v>0.04</v>
      </c>
      <c r="F221" s="126">
        <v>1.4</v>
      </c>
      <c r="G221" s="127">
        <v>0.76</v>
      </c>
      <c r="H221" s="120" t="s">
        <v>4744</v>
      </c>
      <c r="I221" s="120">
        <v>1.4516803650000001</v>
      </c>
      <c r="J221" s="120">
        <v>24.150058189999999</v>
      </c>
      <c r="L221" s="18"/>
    </row>
    <row r="222" spans="1:12" s="19" customFormat="1" ht="16.5" thickTop="1" thickBot="1">
      <c r="A222" s="14"/>
      <c r="B222" s="123">
        <v>0.6</v>
      </c>
      <c r="C222" s="124">
        <v>1</v>
      </c>
      <c r="D222" s="120">
        <v>2.5</v>
      </c>
      <c r="E222" s="120">
        <v>0.04</v>
      </c>
      <c r="F222" s="126">
        <v>1.4</v>
      </c>
      <c r="G222" s="127">
        <v>0.77</v>
      </c>
      <c r="H222" s="120" t="s">
        <v>4745</v>
      </c>
      <c r="I222" s="120">
        <v>1.4514172409999999</v>
      </c>
      <c r="J222" s="120">
        <v>31.293100509999999</v>
      </c>
      <c r="L222" s="18"/>
    </row>
    <row r="223" spans="1:12" s="19" customFormat="1" ht="16.5" thickTop="1" thickBot="1">
      <c r="A223" s="14"/>
      <c r="B223" s="123">
        <v>0.6</v>
      </c>
      <c r="C223" s="124">
        <v>1</v>
      </c>
      <c r="D223" s="120">
        <v>2.5</v>
      </c>
      <c r="E223" s="120">
        <v>0.04</v>
      </c>
      <c r="F223" s="126">
        <v>1.4</v>
      </c>
      <c r="G223" s="127">
        <v>0.78</v>
      </c>
      <c r="H223" s="120" t="s">
        <v>4255</v>
      </c>
      <c r="I223" s="120">
        <v>1.4511574009999999</v>
      </c>
      <c r="J223" s="120">
        <v>44.319005240000003</v>
      </c>
      <c r="L223" s="18"/>
    </row>
    <row r="224" spans="1:12" s="19" customFormat="1" ht="16.5" thickTop="1" thickBot="1">
      <c r="A224" s="14"/>
      <c r="B224" s="123">
        <v>0.6</v>
      </c>
      <c r="C224" s="124">
        <v>1</v>
      </c>
      <c r="D224" s="120">
        <v>2.5</v>
      </c>
      <c r="E224" s="120">
        <v>0.04</v>
      </c>
      <c r="F224" s="126">
        <v>1.4</v>
      </c>
      <c r="G224" s="127">
        <v>0.79</v>
      </c>
      <c r="H224" s="120" t="s">
        <v>4256</v>
      </c>
      <c r="I224" s="120">
        <v>1.450896003</v>
      </c>
      <c r="J224" s="120">
        <v>63.623885049999998</v>
      </c>
      <c r="L224" s="18"/>
    </row>
    <row r="225" spans="1:12" s="19" customFormat="1" ht="16.5" thickTop="1" thickBot="1">
      <c r="A225" s="14"/>
      <c r="B225" s="123">
        <v>0.6</v>
      </c>
      <c r="C225" s="124">
        <v>1</v>
      </c>
      <c r="D225" s="120">
        <v>2.5</v>
      </c>
      <c r="E225" s="120">
        <v>0.04</v>
      </c>
      <c r="F225" s="126">
        <v>1.4</v>
      </c>
      <c r="G225" s="127">
        <v>0.8</v>
      </c>
      <c r="H225" s="120" t="s">
        <v>3928</v>
      </c>
      <c r="I225" s="120">
        <v>1.45063546</v>
      </c>
      <c r="J225" s="120">
        <v>99.711729340000005</v>
      </c>
      <c r="L225" s="18"/>
    </row>
    <row r="226" spans="1:12" s="19" customFormat="1" ht="16.5" thickTop="1" thickBot="1">
      <c r="A226" s="14"/>
      <c r="B226" s="123">
        <v>0.6</v>
      </c>
      <c r="C226" s="124">
        <v>1</v>
      </c>
      <c r="D226" s="120">
        <v>2.5</v>
      </c>
      <c r="E226" s="120">
        <v>0.04</v>
      </c>
      <c r="F226" s="126">
        <v>1.4</v>
      </c>
      <c r="G226" s="127">
        <v>0.81</v>
      </c>
      <c r="H226" s="120" t="s">
        <v>4480</v>
      </c>
      <c r="I226" s="120">
        <v>1.450385502</v>
      </c>
      <c r="J226" s="120">
        <v>171.08808123</v>
      </c>
      <c r="L226" s="18"/>
    </row>
    <row r="227" spans="1:12" s="19" customFormat="1" ht="16.5" thickTop="1" thickBot="1">
      <c r="A227" s="14"/>
      <c r="B227" s="123">
        <v>0.6</v>
      </c>
      <c r="C227" s="124">
        <v>1</v>
      </c>
      <c r="D227" s="120">
        <v>2.5</v>
      </c>
      <c r="E227" s="120">
        <v>0.04</v>
      </c>
      <c r="F227" s="126">
        <v>1.4</v>
      </c>
      <c r="G227" s="127">
        <v>0.82</v>
      </c>
      <c r="H227" s="125" t="s">
        <v>4481</v>
      </c>
      <c r="I227" s="120">
        <v>1.4497791710000001</v>
      </c>
      <c r="J227" s="125">
        <v>307.41512081000002</v>
      </c>
      <c r="L227" s="18"/>
    </row>
    <row r="228" spans="1:12" s="19" customFormat="1" ht="16.5" thickTop="1" thickBot="1">
      <c r="A228" s="14"/>
      <c r="B228" s="123">
        <v>0.6</v>
      </c>
      <c r="C228" s="124">
        <v>1</v>
      </c>
      <c r="D228" s="120">
        <v>2.5</v>
      </c>
      <c r="E228" s="120">
        <v>0.04</v>
      </c>
      <c r="F228" s="126">
        <v>1.4</v>
      </c>
      <c r="G228" s="127">
        <v>0.83</v>
      </c>
      <c r="H228" s="120" t="s">
        <v>3929</v>
      </c>
      <c r="I228" s="120">
        <v>1.450294507</v>
      </c>
      <c r="J228" s="120">
        <v>156.17575255</v>
      </c>
      <c r="K228" s="120">
        <v>19.447678589999999</v>
      </c>
      <c r="L228" s="18">
        <f t="shared" si="3"/>
        <v>87.547568510179715</v>
      </c>
    </row>
    <row r="229" spans="1:12" s="19" customFormat="1" ht="16.5" thickTop="1" thickBot="1">
      <c r="A229" s="14"/>
      <c r="B229" s="123">
        <v>0.6</v>
      </c>
      <c r="C229" s="124">
        <v>1</v>
      </c>
      <c r="D229" s="120">
        <v>2.5</v>
      </c>
      <c r="E229" s="120">
        <v>0.04</v>
      </c>
      <c r="F229" s="126">
        <v>1.4</v>
      </c>
      <c r="G229" s="127">
        <v>0.84</v>
      </c>
      <c r="H229" s="120" t="s">
        <v>3930</v>
      </c>
      <c r="I229" s="120">
        <v>1.4500590870000001</v>
      </c>
      <c r="J229" s="120">
        <v>98.917817510000006</v>
      </c>
      <c r="K229" s="120">
        <v>23.178440729999998</v>
      </c>
      <c r="L229" s="18">
        <f t="shared" si="3"/>
        <v>76.567982074961577</v>
      </c>
    </row>
    <row r="230" spans="1:12" s="19" customFormat="1" ht="16.5" thickTop="1" thickBot="1">
      <c r="A230" s="14"/>
      <c r="B230" s="123">
        <v>0.6</v>
      </c>
      <c r="C230" s="124">
        <v>1</v>
      </c>
      <c r="D230" s="120">
        <v>2.5</v>
      </c>
      <c r="E230" s="120">
        <v>0.04</v>
      </c>
      <c r="F230" s="126">
        <v>1.4</v>
      </c>
      <c r="G230" s="127">
        <v>0.85</v>
      </c>
      <c r="H230" s="120" t="s">
        <v>4257</v>
      </c>
      <c r="I230" s="120">
        <v>1.4498201399999999</v>
      </c>
      <c r="J230" s="120">
        <v>69.292009800000002</v>
      </c>
      <c r="K230" s="120">
        <v>31.291366379999999</v>
      </c>
      <c r="L230" s="18">
        <f t="shared" si="3"/>
        <v>54.841306421451215</v>
      </c>
    </row>
    <row r="231" spans="1:12" s="19" customFormat="1" ht="16.5" thickTop="1" thickBot="1">
      <c r="A231" s="14"/>
      <c r="B231" s="123">
        <v>0.6</v>
      </c>
      <c r="C231" s="124">
        <v>1</v>
      </c>
      <c r="D231" s="120">
        <v>2.5</v>
      </c>
      <c r="E231" s="120">
        <v>0.04</v>
      </c>
      <c r="F231" s="126">
        <v>1.4</v>
      </c>
      <c r="G231" s="127">
        <v>0.86</v>
      </c>
      <c r="H231" s="120" t="s">
        <v>4258</v>
      </c>
      <c r="I231" s="120">
        <v>1.449585482</v>
      </c>
      <c r="J231" s="120">
        <v>52.11127115</v>
      </c>
      <c r="K231" s="120">
        <v>39.051029630000002</v>
      </c>
      <c r="L231" s="18">
        <f t="shared" si="3"/>
        <v>25.062220191111184</v>
      </c>
    </row>
    <row r="232" spans="1:12" s="19" customFormat="1" ht="16.5" thickTop="1" thickBot="1">
      <c r="A232" s="14"/>
      <c r="B232" s="123">
        <v>0.6</v>
      </c>
      <c r="C232" s="124">
        <v>1</v>
      </c>
      <c r="D232" s="120">
        <v>2.5</v>
      </c>
      <c r="E232" s="120">
        <v>0.04</v>
      </c>
      <c r="F232" s="126">
        <v>1.4</v>
      </c>
      <c r="G232" s="127">
        <v>0.87</v>
      </c>
      <c r="H232" s="120" t="s">
        <v>4259</v>
      </c>
      <c r="I232" s="120">
        <v>1.4493558989999999</v>
      </c>
      <c r="J232" s="120">
        <v>41.364397420000003</v>
      </c>
      <c r="K232" s="120">
        <v>39.805653419999999</v>
      </c>
      <c r="L232" s="18">
        <f t="shared" si="3"/>
        <v>3.7683227539205966</v>
      </c>
    </row>
    <row r="233" spans="1:12" s="19" customFormat="1" ht="16.5" thickTop="1" thickBot="1">
      <c r="A233" s="14"/>
      <c r="B233" s="123">
        <v>0.6</v>
      </c>
      <c r="C233" s="124">
        <v>1</v>
      </c>
      <c r="D233" s="120">
        <v>2.5</v>
      </c>
      <c r="E233" s="120">
        <v>0.04</v>
      </c>
      <c r="F233" s="126">
        <v>1.4</v>
      </c>
      <c r="G233" s="127">
        <v>0.88</v>
      </c>
      <c r="H233" s="120" t="s">
        <v>4260</v>
      </c>
      <c r="I233" s="120">
        <v>1.4491308709999999</v>
      </c>
      <c r="J233" s="120">
        <v>34.246246650000003</v>
      </c>
      <c r="K233" s="120">
        <v>48.881935599999998</v>
      </c>
      <c r="L233" s="18">
        <f t="shared" si="3"/>
        <v>-42.736621912404502</v>
      </c>
    </row>
    <row r="234" spans="1:12" s="19" customFormat="1" ht="16.5" thickTop="1" thickBot="1">
      <c r="A234" s="14"/>
      <c r="B234" s="123">
        <v>0.6</v>
      </c>
      <c r="C234" s="124">
        <v>1</v>
      </c>
      <c r="D234" s="120">
        <v>2.5</v>
      </c>
      <c r="E234" s="120">
        <v>0.04</v>
      </c>
      <c r="F234" s="126">
        <v>1.4</v>
      </c>
      <c r="G234" s="127">
        <v>0.89</v>
      </c>
      <c r="H234" s="120" t="s">
        <v>4261</v>
      </c>
      <c r="I234" s="120">
        <v>1.4489097120000001</v>
      </c>
      <c r="J234" s="120">
        <v>29.316683309999998</v>
      </c>
      <c r="K234" s="120">
        <v>63.972248180000001</v>
      </c>
      <c r="L234" s="18">
        <f t="shared" si="3"/>
        <v>-118.21106945675162</v>
      </c>
    </row>
    <row r="235" spans="1:12" s="19" customFormat="1" ht="16.5" thickTop="1" thickBot="1">
      <c r="A235" s="14"/>
      <c r="B235" s="123">
        <v>0.6</v>
      </c>
      <c r="C235" s="124">
        <v>1</v>
      </c>
      <c r="D235" s="120">
        <v>2.5</v>
      </c>
      <c r="E235" s="120">
        <v>0.04</v>
      </c>
      <c r="F235" s="126">
        <v>1.4</v>
      </c>
      <c r="G235" s="127">
        <v>0.9</v>
      </c>
      <c r="H235" s="120" t="s">
        <v>4262</v>
      </c>
      <c r="I235" s="120">
        <v>1.4486918209999999</v>
      </c>
      <c r="J235" s="120">
        <v>25.781521949999998</v>
      </c>
      <c r="K235" s="120">
        <v>82.050660859999994</v>
      </c>
      <c r="L235" s="18">
        <f t="shared" si="3"/>
        <v>-218.2537517340011</v>
      </c>
    </row>
    <row r="236" spans="1:12" s="19" customFormat="1" ht="16.5" thickTop="1" thickBot="1">
      <c r="A236" s="14"/>
      <c r="B236" s="123">
        <v>0.6</v>
      </c>
      <c r="C236" s="124">
        <v>1</v>
      </c>
      <c r="D236" s="120">
        <v>2.5</v>
      </c>
      <c r="E236" s="120">
        <v>0.04</v>
      </c>
      <c r="F236" s="121">
        <v>1.41</v>
      </c>
      <c r="G236" s="122">
        <v>0.83</v>
      </c>
      <c r="H236" s="120" t="s">
        <v>4746</v>
      </c>
      <c r="I236" s="120">
        <v>1.450020723</v>
      </c>
      <c r="J236" s="120">
        <v>19.447678589999999</v>
      </c>
      <c r="L236" s="18"/>
    </row>
    <row r="237" spans="1:12" s="19" customFormat="1" ht="16.5" thickTop="1" thickBot="1">
      <c r="A237" s="14"/>
      <c r="B237" s="123">
        <v>0.6</v>
      </c>
      <c r="C237" s="124">
        <v>1</v>
      </c>
      <c r="D237" s="120">
        <v>2.5</v>
      </c>
      <c r="E237" s="120">
        <v>0.04</v>
      </c>
      <c r="F237" s="121">
        <v>1.41</v>
      </c>
      <c r="G237" s="122">
        <v>0.84</v>
      </c>
      <c r="H237" s="120" t="s">
        <v>4747</v>
      </c>
      <c r="I237" s="120">
        <v>1.4497819949999999</v>
      </c>
      <c r="J237" s="120">
        <v>23.178440729999998</v>
      </c>
      <c r="L237" s="18"/>
    </row>
    <row r="238" spans="1:12" s="19" customFormat="1" ht="16.5" thickTop="1" thickBot="1">
      <c r="A238" s="14"/>
      <c r="B238" s="123">
        <v>0.6</v>
      </c>
      <c r="C238" s="124">
        <v>1</v>
      </c>
      <c r="D238" s="120">
        <v>2.5</v>
      </c>
      <c r="E238" s="120">
        <v>0.04</v>
      </c>
      <c r="F238" s="121">
        <v>1.41</v>
      </c>
      <c r="G238" s="122">
        <v>0.85</v>
      </c>
      <c r="H238" s="120" t="s">
        <v>4748</v>
      </c>
      <c r="I238" s="120">
        <v>1.449547487</v>
      </c>
      <c r="J238" s="120">
        <v>31.291366379999999</v>
      </c>
      <c r="L238" s="18"/>
    </row>
    <row r="239" spans="1:12" s="19" customFormat="1" ht="16.5" thickTop="1" thickBot="1">
      <c r="A239" s="14"/>
      <c r="B239" s="123">
        <v>0.6</v>
      </c>
      <c r="C239" s="124">
        <v>1</v>
      </c>
      <c r="D239" s="120">
        <v>2.5</v>
      </c>
      <c r="E239" s="120">
        <v>0.04</v>
      </c>
      <c r="F239" s="121">
        <v>1.41</v>
      </c>
      <c r="G239" s="122">
        <v>0.86</v>
      </c>
      <c r="H239" s="120" t="s">
        <v>4749</v>
      </c>
      <c r="I239" s="120">
        <v>1.4493218160000001</v>
      </c>
      <c r="J239" s="120">
        <v>39.051029630000002</v>
      </c>
      <c r="L239" s="18"/>
    </row>
    <row r="240" spans="1:12" s="19" customFormat="1" ht="16.5" thickTop="1" thickBot="1">
      <c r="A240" s="14"/>
      <c r="B240" s="123">
        <v>0.6</v>
      </c>
      <c r="C240" s="124">
        <v>1</v>
      </c>
      <c r="D240" s="120">
        <v>2.5</v>
      </c>
      <c r="E240" s="120">
        <v>0.04</v>
      </c>
      <c r="F240" s="121">
        <v>1.41</v>
      </c>
      <c r="G240" s="122">
        <v>0.87</v>
      </c>
      <c r="H240" s="120" t="s">
        <v>4263</v>
      </c>
      <c r="I240" s="120">
        <v>1.448698416</v>
      </c>
      <c r="J240" s="120">
        <v>39.805653419999999</v>
      </c>
      <c r="L240" s="18"/>
    </row>
    <row r="241" spans="1:12" s="19" customFormat="1" ht="16.5" thickTop="1" thickBot="1">
      <c r="A241" s="14"/>
      <c r="B241" s="123">
        <v>0.6</v>
      </c>
      <c r="C241" s="124">
        <v>1</v>
      </c>
      <c r="D241" s="120">
        <v>2.5</v>
      </c>
      <c r="E241" s="120">
        <v>0.04</v>
      </c>
      <c r="F241" s="121">
        <v>1.41</v>
      </c>
      <c r="G241" s="122">
        <v>0.88</v>
      </c>
      <c r="H241" s="120" t="s">
        <v>4264</v>
      </c>
      <c r="I241" s="120">
        <v>1.448445569</v>
      </c>
      <c r="J241" s="120">
        <v>48.881935599999998</v>
      </c>
      <c r="L241" s="18"/>
    </row>
    <row r="242" spans="1:12" s="19" customFormat="1" ht="16.5" thickTop="1" thickBot="1">
      <c r="A242" s="14"/>
      <c r="B242" s="123">
        <v>0.6</v>
      </c>
      <c r="C242" s="124">
        <v>1</v>
      </c>
      <c r="D242" s="120">
        <v>2.5</v>
      </c>
      <c r="E242" s="120">
        <v>0.04</v>
      </c>
      <c r="F242" s="121">
        <v>1.41</v>
      </c>
      <c r="G242" s="122">
        <v>0.89</v>
      </c>
      <c r="H242" s="120" t="s">
        <v>4265</v>
      </c>
      <c r="I242" s="120">
        <v>1.4486223149999999</v>
      </c>
      <c r="J242" s="120">
        <v>63.972248180000001</v>
      </c>
      <c r="L242" s="18"/>
    </row>
    <row r="243" spans="1:12" s="19" customFormat="1" ht="16.5" thickTop="1" thickBot="1">
      <c r="A243" s="14"/>
      <c r="B243" s="123">
        <v>0.6</v>
      </c>
      <c r="C243" s="124">
        <v>1</v>
      </c>
      <c r="D243" s="120">
        <v>2.5</v>
      </c>
      <c r="E243" s="120">
        <v>0.04</v>
      </c>
      <c r="F243" s="121">
        <v>1.41</v>
      </c>
      <c r="G243" s="122">
        <v>0.9</v>
      </c>
      <c r="H243" s="120" t="s">
        <v>4266</v>
      </c>
      <c r="I243" s="120">
        <v>1.4483897999999999</v>
      </c>
      <c r="J243" s="120">
        <v>82.050660859999994</v>
      </c>
      <c r="L243" s="18"/>
    </row>
    <row r="244" spans="1:12" s="19" customFormat="1" ht="16.5" thickTop="1" thickBot="1">
      <c r="A244" s="14"/>
      <c r="B244" s="123">
        <v>0.6</v>
      </c>
      <c r="C244" s="124">
        <v>1</v>
      </c>
      <c r="D244" s="120">
        <v>2.5</v>
      </c>
      <c r="E244" s="120">
        <v>0.04</v>
      </c>
      <c r="F244" s="121">
        <v>1.41</v>
      </c>
      <c r="G244" s="122">
        <v>0.91</v>
      </c>
      <c r="H244" s="120" t="s">
        <v>4267</v>
      </c>
      <c r="I244" s="120">
        <v>1.4481575719999999</v>
      </c>
      <c r="J244" s="120">
        <v>103.6865329</v>
      </c>
      <c r="L244" s="18"/>
    </row>
    <row r="245" spans="1:12" s="19" customFormat="1" ht="16.5" thickTop="1" thickBot="1">
      <c r="A245" s="14"/>
      <c r="B245" s="123">
        <v>0.6</v>
      </c>
      <c r="C245" s="124">
        <v>1</v>
      </c>
      <c r="D245" s="120">
        <v>2.5</v>
      </c>
      <c r="E245" s="120">
        <v>0.04</v>
      </c>
      <c r="F245" s="121">
        <v>1.41</v>
      </c>
      <c r="G245" s="122">
        <v>0.92</v>
      </c>
      <c r="H245" s="120" t="s">
        <v>3931</v>
      </c>
      <c r="I245" s="120">
        <v>1.44792159</v>
      </c>
      <c r="J245" s="120">
        <v>132.76003213000001</v>
      </c>
      <c r="L245" s="18"/>
    </row>
    <row r="246" spans="1:12" s="19" customFormat="1" ht="16.5" thickTop="1" thickBot="1">
      <c r="A246" s="14"/>
      <c r="B246" s="123">
        <v>0.6</v>
      </c>
      <c r="C246" s="124">
        <v>1</v>
      </c>
      <c r="D246" s="120">
        <v>2.5</v>
      </c>
      <c r="E246" s="120">
        <v>0.04</v>
      </c>
      <c r="F246" s="121">
        <v>1.41</v>
      </c>
      <c r="G246" s="122">
        <v>0.93</v>
      </c>
      <c r="H246" s="120" t="s">
        <v>3932</v>
      </c>
      <c r="I246" s="120">
        <v>1.4476828319999999</v>
      </c>
      <c r="J246" s="120">
        <v>175.28137487999999</v>
      </c>
      <c r="L246" s="18"/>
    </row>
    <row r="247" spans="1:12" s="19" customFormat="1" ht="16.5" thickTop="1" thickBot="1">
      <c r="A247" s="14"/>
      <c r="B247" s="123">
        <v>0.6</v>
      </c>
      <c r="C247" s="124">
        <v>1</v>
      </c>
      <c r="D247" s="120">
        <v>2.5</v>
      </c>
      <c r="E247" s="120">
        <v>0.04</v>
      </c>
      <c r="F247" s="121">
        <v>1.41</v>
      </c>
      <c r="G247" s="122">
        <v>0.94</v>
      </c>
      <c r="H247" s="120" t="s">
        <v>3933</v>
      </c>
      <c r="I247" s="120">
        <v>1.447439629</v>
      </c>
      <c r="J247" s="120">
        <v>238.98182147</v>
      </c>
      <c r="L247" s="18"/>
    </row>
    <row r="248" spans="1:12" s="19" customFormat="1" ht="16.5" thickTop="1" thickBot="1">
      <c r="A248" s="14"/>
      <c r="B248" s="123">
        <v>0.6</v>
      </c>
      <c r="C248" s="124">
        <v>1</v>
      </c>
      <c r="D248" s="120">
        <v>2.5</v>
      </c>
      <c r="E248" s="120">
        <v>0.04</v>
      </c>
      <c r="F248" s="121">
        <v>1.41</v>
      </c>
      <c r="G248" s="122">
        <v>0.95</v>
      </c>
      <c r="H248" s="125" t="s">
        <v>3934</v>
      </c>
      <c r="I248" s="120">
        <v>1.4471662510000001</v>
      </c>
      <c r="J248" s="125">
        <v>333.97260189000002</v>
      </c>
      <c r="L248" s="18"/>
    </row>
    <row r="249" spans="1:12" s="19" customFormat="1" ht="16.5" thickTop="1" thickBot="1">
      <c r="A249" s="14"/>
      <c r="B249" s="123">
        <v>0.6</v>
      </c>
      <c r="C249" s="124">
        <v>1</v>
      </c>
      <c r="D249" s="120">
        <v>2.5</v>
      </c>
      <c r="E249" s="120">
        <v>0.04</v>
      </c>
      <c r="F249" s="121">
        <v>1.41</v>
      </c>
      <c r="G249" s="122">
        <v>0.96</v>
      </c>
      <c r="H249" s="120" t="s">
        <v>3935</v>
      </c>
      <c r="I249" s="120">
        <v>1.447702611</v>
      </c>
      <c r="J249" s="120">
        <v>256.38245926000002</v>
      </c>
      <c r="L249" s="18"/>
    </row>
    <row r="250" spans="1:12" s="19" customFormat="1" ht="16.5" thickTop="1" thickBot="1">
      <c r="A250" s="14"/>
      <c r="B250" s="123">
        <v>0.6</v>
      </c>
      <c r="C250" s="124">
        <v>1</v>
      </c>
      <c r="D250" s="120">
        <v>2.5</v>
      </c>
      <c r="E250" s="120">
        <v>0.04</v>
      </c>
      <c r="F250" s="121">
        <v>1.41</v>
      </c>
      <c r="G250" s="122">
        <v>0.97</v>
      </c>
      <c r="H250" s="120" t="s">
        <v>3936</v>
      </c>
      <c r="I250" s="120">
        <v>1.4474611020000001</v>
      </c>
      <c r="J250" s="120">
        <v>197.98041449999999</v>
      </c>
      <c r="L250" s="18"/>
    </row>
    <row r="251" spans="1:12" s="72" customFormat="1" ht="16.5" thickTop="1" thickBot="1">
      <c r="A251" s="14"/>
      <c r="B251" s="123">
        <v>0.6</v>
      </c>
      <c r="C251" s="124">
        <v>1</v>
      </c>
      <c r="D251" s="120">
        <v>2.5</v>
      </c>
      <c r="E251" s="120">
        <v>0.04</v>
      </c>
      <c r="F251" s="121">
        <v>1.41</v>
      </c>
      <c r="G251" s="122">
        <v>0.98</v>
      </c>
      <c r="H251" s="120" t="s">
        <v>4750</v>
      </c>
      <c r="I251" s="120">
        <v>1.4472358089999999</v>
      </c>
      <c r="J251" s="120">
        <v>161.12730081999999</v>
      </c>
      <c r="L251" s="18"/>
    </row>
    <row r="252" spans="1:12" ht="16.5" thickTop="1" thickBot="1">
      <c r="A252" s="14"/>
      <c r="B252" s="123">
        <v>0.6</v>
      </c>
      <c r="C252" s="124">
        <v>1</v>
      </c>
      <c r="D252" s="120">
        <v>2.5</v>
      </c>
      <c r="E252" s="120">
        <v>0.04</v>
      </c>
      <c r="F252" s="121">
        <v>1.41</v>
      </c>
      <c r="G252" s="122">
        <v>0.99</v>
      </c>
      <c r="H252" s="120" t="s">
        <v>4751</v>
      </c>
      <c r="I252" s="120">
        <v>1.4470169399999999</v>
      </c>
      <c r="J252" s="120">
        <v>136.29511063999999</v>
      </c>
    </row>
    <row r="253" spans="1:12" ht="16.5" thickTop="1" thickBot="1">
      <c r="A253" s="14"/>
      <c r="B253" s="123">
        <v>0.6</v>
      </c>
      <c r="C253" s="124">
        <v>1</v>
      </c>
      <c r="D253" s="120">
        <v>2.5</v>
      </c>
      <c r="E253" s="120">
        <v>0.04</v>
      </c>
      <c r="F253" s="121">
        <v>1.41</v>
      </c>
      <c r="G253" s="122">
        <v>1</v>
      </c>
      <c r="H253" s="120" t="s">
        <v>4752</v>
      </c>
      <c r="I253" s="120">
        <v>1.446802028</v>
      </c>
      <c r="J253" s="120">
        <v>118.72283896</v>
      </c>
    </row>
    <row r="254" spans="1:12" ht="16.5" thickTop="1" thickBot="1">
      <c r="A254" s="14"/>
      <c r="B254" s="130">
        <v>0.6</v>
      </c>
      <c r="C254" s="131">
        <v>1</v>
      </c>
      <c r="D254" s="132">
        <v>2.5</v>
      </c>
      <c r="E254" s="132">
        <v>0.05</v>
      </c>
      <c r="F254" s="132">
        <v>1.31</v>
      </c>
      <c r="G254" s="133">
        <v>0.55000000000000004</v>
      </c>
      <c r="H254" s="132" t="s">
        <v>4569</v>
      </c>
      <c r="I254" s="132">
        <v>1.458686806</v>
      </c>
      <c r="J254" s="132">
        <v>4.8540748599999999</v>
      </c>
      <c r="K254" s="120">
        <v>3.8195758899999999</v>
      </c>
      <c r="L254" s="18">
        <f t="shared" si="3"/>
        <v>21.311969836410803</v>
      </c>
    </row>
    <row r="255" spans="1:12" ht="16.5" thickTop="1" thickBot="1">
      <c r="A255" s="14"/>
      <c r="B255" s="123">
        <v>0.6</v>
      </c>
      <c r="C255" s="124">
        <v>1</v>
      </c>
      <c r="D255" s="120">
        <v>2.5</v>
      </c>
      <c r="E255" s="120">
        <v>0.05</v>
      </c>
      <c r="F255" s="128">
        <v>1.31</v>
      </c>
      <c r="G255" s="129">
        <v>0.56000000000000005</v>
      </c>
      <c r="H255" s="120" t="s">
        <v>4570</v>
      </c>
      <c r="I255" s="120">
        <v>1.458230506</v>
      </c>
      <c r="J255" s="120">
        <v>6.8593776999999996</v>
      </c>
      <c r="K255" s="120">
        <v>4.9158614099999998</v>
      </c>
      <c r="L255" s="18">
        <f t="shared" si="3"/>
        <v>28.333711526047033</v>
      </c>
    </row>
    <row r="256" spans="1:12" ht="16.5" thickTop="1" thickBot="1">
      <c r="A256" s="14"/>
      <c r="B256" s="123">
        <v>0.6</v>
      </c>
      <c r="C256" s="124">
        <v>1</v>
      </c>
      <c r="D256" s="120">
        <v>2.5</v>
      </c>
      <c r="E256" s="120">
        <v>0.05</v>
      </c>
      <c r="F256" s="128">
        <v>1.31</v>
      </c>
      <c r="G256" s="129">
        <v>0.56999999999999995</v>
      </c>
      <c r="H256" s="120" t="s">
        <v>4571</v>
      </c>
      <c r="I256" s="120">
        <v>1.4577944819999999</v>
      </c>
      <c r="J256" s="120">
        <v>10.62831018</v>
      </c>
      <c r="K256" s="120">
        <v>7.2659408599999997</v>
      </c>
      <c r="L256" s="18">
        <f t="shared" si="3"/>
        <v>31.635972822163154</v>
      </c>
    </row>
    <row r="257" spans="1:12" ht="16.5" thickTop="1" thickBot="1">
      <c r="A257" s="14"/>
      <c r="B257" s="123">
        <v>0.6</v>
      </c>
      <c r="C257" s="124">
        <v>1</v>
      </c>
      <c r="D257" s="120">
        <v>2.5</v>
      </c>
      <c r="E257" s="120">
        <v>0.05</v>
      </c>
      <c r="F257" s="128">
        <v>1.31</v>
      </c>
      <c r="G257" s="129">
        <v>0.57999999999999996</v>
      </c>
      <c r="H257" s="125" t="s">
        <v>4572</v>
      </c>
      <c r="I257" s="125">
        <v>1.4573803329999999</v>
      </c>
      <c r="J257" s="125">
        <v>14.51716523</v>
      </c>
      <c r="K257" s="120">
        <v>11.81196862</v>
      </c>
      <c r="L257" s="18">
        <f t="shared" si="3"/>
        <v>18.634468693720308</v>
      </c>
    </row>
    <row r="258" spans="1:12" ht="16.5" thickTop="1" thickBot="1">
      <c r="A258" s="14"/>
      <c r="B258" s="123">
        <v>0.6</v>
      </c>
      <c r="C258" s="124">
        <v>1</v>
      </c>
      <c r="D258" s="120">
        <v>2.5</v>
      </c>
      <c r="E258" s="120">
        <v>0.05</v>
      </c>
      <c r="F258" s="128">
        <v>1.31</v>
      </c>
      <c r="G258" s="129">
        <v>0.59</v>
      </c>
      <c r="H258" s="120" t="s">
        <v>4573</v>
      </c>
      <c r="I258" s="120">
        <v>1.4569846500000001</v>
      </c>
      <c r="J258" s="120">
        <v>13.12984623</v>
      </c>
      <c r="K258" s="125">
        <v>17.004403249999999</v>
      </c>
      <c r="L258" s="18">
        <f t="shared" si="3"/>
        <v>-29.509538437298204</v>
      </c>
    </row>
    <row r="259" spans="1:12" ht="16.5" thickTop="1" thickBot="1">
      <c r="A259" s="14"/>
      <c r="B259" s="123">
        <v>0.6</v>
      </c>
      <c r="C259" s="124">
        <v>1</v>
      </c>
      <c r="D259" s="120">
        <v>2.5</v>
      </c>
      <c r="E259" s="120">
        <v>0.05</v>
      </c>
      <c r="F259" s="128">
        <v>1.31</v>
      </c>
      <c r="G259" s="129">
        <v>0.6</v>
      </c>
      <c r="H259" s="120" t="s">
        <v>4574</v>
      </c>
      <c r="I259" s="120">
        <v>1.456599862</v>
      </c>
      <c r="J259" s="120">
        <v>9.0031379299999994</v>
      </c>
      <c r="K259" s="120">
        <v>15.68014299</v>
      </c>
      <c r="L259" s="18">
        <f t="shared" ref="L259:L322" si="4">(J259-K259)/(0.01*J259)</f>
        <v>-74.163087491429792</v>
      </c>
    </row>
    <row r="260" spans="1:12" ht="16.5" thickTop="1" thickBot="1">
      <c r="A260" s="14"/>
      <c r="B260" s="123">
        <v>0.6</v>
      </c>
      <c r="C260" s="124">
        <v>1</v>
      </c>
      <c r="D260" s="120">
        <v>2.5</v>
      </c>
      <c r="E260" s="120">
        <v>0.05</v>
      </c>
      <c r="F260" s="128">
        <v>1.31</v>
      </c>
      <c r="G260" s="129">
        <v>0.61</v>
      </c>
      <c r="H260" s="120" t="s">
        <v>4575</v>
      </c>
      <c r="I260" s="120">
        <v>1.4562263289999999</v>
      </c>
      <c r="J260" s="120">
        <v>6.1144718300000003</v>
      </c>
      <c r="K260" s="120">
        <v>10.554905270000001</v>
      </c>
      <c r="L260" s="18">
        <f t="shared" si="4"/>
        <v>-72.621700834624662</v>
      </c>
    </row>
    <row r="261" spans="1:12" ht="16.5" thickTop="1" thickBot="1">
      <c r="A261" s="14"/>
      <c r="B261" s="123">
        <v>0.6</v>
      </c>
      <c r="C261" s="124">
        <v>1</v>
      </c>
      <c r="D261" s="120">
        <v>2.5</v>
      </c>
      <c r="E261" s="120">
        <v>0.05</v>
      </c>
      <c r="F261" s="128">
        <v>1.31</v>
      </c>
      <c r="G261" s="129">
        <v>0.62</v>
      </c>
      <c r="H261" s="120" t="s">
        <v>4576</v>
      </c>
      <c r="I261" s="120">
        <v>1.455865086</v>
      </c>
      <c r="J261" s="120">
        <v>4.4689123300000002</v>
      </c>
      <c r="K261" s="120">
        <v>7.0152017600000001</v>
      </c>
      <c r="L261" s="18">
        <f t="shared" si="4"/>
        <v>-56.977833574998769</v>
      </c>
    </row>
    <row r="262" spans="1:12" ht="16.5" thickTop="1" thickBot="1">
      <c r="A262" s="14"/>
      <c r="B262" s="123">
        <v>0.6</v>
      </c>
      <c r="C262" s="124">
        <v>1</v>
      </c>
      <c r="D262" s="120">
        <v>2.5</v>
      </c>
      <c r="E262" s="120">
        <v>0.05</v>
      </c>
      <c r="F262" s="126">
        <v>1.32</v>
      </c>
      <c r="G262" s="127">
        <v>0.55000000000000004</v>
      </c>
      <c r="H262" s="120" t="s">
        <v>4753</v>
      </c>
      <c r="I262" s="120">
        <v>1.458686988</v>
      </c>
      <c r="J262" s="120">
        <v>3.8195758899999999</v>
      </c>
    </row>
    <row r="263" spans="1:12" ht="16.5" thickTop="1" thickBot="1">
      <c r="A263" s="14"/>
      <c r="B263" s="123">
        <v>0.6</v>
      </c>
      <c r="C263" s="124">
        <v>1</v>
      </c>
      <c r="D263" s="120">
        <v>2.5</v>
      </c>
      <c r="E263" s="120">
        <v>0.05</v>
      </c>
      <c r="F263" s="126">
        <v>1.32</v>
      </c>
      <c r="G263" s="127">
        <v>0.56000000000000005</v>
      </c>
      <c r="H263" s="120" t="s">
        <v>4577</v>
      </c>
      <c r="I263" s="120">
        <v>1.458230436</v>
      </c>
      <c r="J263" s="120">
        <v>4.9158614099999998</v>
      </c>
    </row>
    <row r="264" spans="1:12" ht="16.5" thickTop="1" thickBot="1">
      <c r="A264" s="14"/>
      <c r="B264" s="123">
        <v>0.6</v>
      </c>
      <c r="C264" s="124">
        <v>1</v>
      </c>
      <c r="D264" s="120">
        <v>2.5</v>
      </c>
      <c r="E264" s="120">
        <v>0.05</v>
      </c>
      <c r="F264" s="126">
        <v>1.32</v>
      </c>
      <c r="G264" s="127">
        <v>0.56999999999999995</v>
      </c>
      <c r="H264" s="120" t="s">
        <v>4578</v>
      </c>
      <c r="I264" s="120">
        <v>1.457792808</v>
      </c>
      <c r="J264" s="120">
        <v>7.2659408599999997</v>
      </c>
      <c r="K264" s="120">
        <v>4.7159503200000001</v>
      </c>
      <c r="L264" s="18">
        <f t="shared" si="4"/>
        <v>35.095118294150268</v>
      </c>
    </row>
    <row r="265" spans="1:12" ht="16.5" thickTop="1" thickBot="1">
      <c r="A265" s="14"/>
      <c r="B265" s="123">
        <v>0.6</v>
      </c>
      <c r="C265" s="124">
        <v>1</v>
      </c>
      <c r="D265" s="120">
        <v>2.5</v>
      </c>
      <c r="E265" s="120">
        <v>0.05</v>
      </c>
      <c r="F265" s="126">
        <v>1.32</v>
      </c>
      <c r="G265" s="127">
        <v>0.57999999999999996</v>
      </c>
      <c r="H265" s="120" t="s">
        <v>4579</v>
      </c>
      <c r="I265" s="120">
        <v>1.457374033</v>
      </c>
      <c r="J265" s="120">
        <v>11.81196862</v>
      </c>
      <c r="K265" s="120">
        <v>7.0803566199999999</v>
      </c>
      <c r="L265" s="18">
        <f t="shared" si="4"/>
        <v>40.057776584238844</v>
      </c>
    </row>
    <row r="266" spans="1:12" ht="16.5" thickTop="1" thickBot="1">
      <c r="A266" s="14"/>
      <c r="B266" s="123">
        <v>0.6</v>
      </c>
      <c r="C266" s="124">
        <v>1</v>
      </c>
      <c r="D266" s="120">
        <v>2.5</v>
      </c>
      <c r="E266" s="120">
        <v>0.05</v>
      </c>
      <c r="F266" s="126">
        <v>1.32</v>
      </c>
      <c r="G266" s="127">
        <v>0.59</v>
      </c>
      <c r="H266" s="125" t="s">
        <v>4580</v>
      </c>
      <c r="I266" s="125">
        <v>1.4569768139999999</v>
      </c>
      <c r="J266" s="125">
        <v>17.004403249999999</v>
      </c>
      <c r="K266" s="120">
        <v>11.8977079</v>
      </c>
      <c r="L266" s="18">
        <f t="shared" si="4"/>
        <v>30.031605784225324</v>
      </c>
    </row>
    <row r="267" spans="1:12" ht="16.5" thickTop="1" thickBot="1">
      <c r="A267" s="14"/>
      <c r="B267" s="123">
        <v>0.6</v>
      </c>
      <c r="C267" s="124">
        <v>1</v>
      </c>
      <c r="D267" s="120">
        <v>2.5</v>
      </c>
      <c r="E267" s="120">
        <v>0.05</v>
      </c>
      <c r="F267" s="126">
        <v>1.32</v>
      </c>
      <c r="G267" s="127">
        <v>0.6</v>
      </c>
      <c r="H267" s="120" t="s">
        <v>4581</v>
      </c>
      <c r="I267" s="120">
        <v>1.456598109</v>
      </c>
      <c r="J267" s="120">
        <v>15.68014299</v>
      </c>
      <c r="K267" s="120">
        <v>19.007245789999999</v>
      </c>
      <c r="L267" s="18">
        <f t="shared" si="4"/>
        <v>-21.218574359442105</v>
      </c>
    </row>
    <row r="268" spans="1:12" ht="16.5" thickTop="1" thickBot="1">
      <c r="A268" s="14"/>
      <c r="B268" s="123">
        <v>0.6</v>
      </c>
      <c r="C268" s="124">
        <v>1</v>
      </c>
      <c r="D268" s="120">
        <v>2.5</v>
      </c>
      <c r="E268" s="120">
        <v>0.05</v>
      </c>
      <c r="F268" s="126">
        <v>1.32</v>
      </c>
      <c r="G268" s="127">
        <v>0.61</v>
      </c>
      <c r="H268" s="120" t="s">
        <v>4754</v>
      </c>
      <c r="I268" s="120">
        <v>1.45622801</v>
      </c>
      <c r="J268" s="120">
        <v>10.554905270000001</v>
      </c>
      <c r="K268" s="125">
        <v>19.997703040000001</v>
      </c>
      <c r="L268" s="18">
        <f t="shared" si="4"/>
        <v>-89.463595631114558</v>
      </c>
    </row>
    <row r="269" spans="1:12" ht="16.5" thickTop="1" thickBot="1">
      <c r="A269" s="14"/>
      <c r="B269" s="123">
        <v>0.6</v>
      </c>
      <c r="C269" s="124">
        <v>1</v>
      </c>
      <c r="D269" s="120">
        <v>2.5</v>
      </c>
      <c r="E269" s="120">
        <v>0.05</v>
      </c>
      <c r="F269" s="126">
        <v>1.32</v>
      </c>
      <c r="G269" s="127">
        <v>0.62</v>
      </c>
      <c r="H269" s="120" t="s">
        <v>4755</v>
      </c>
      <c r="I269" s="120">
        <v>1.455867317</v>
      </c>
      <c r="J269" s="120">
        <v>7.0152017600000001</v>
      </c>
      <c r="K269" s="120">
        <v>13.75125832</v>
      </c>
      <c r="L269" s="18">
        <f t="shared" si="4"/>
        <v>-96.020852862826274</v>
      </c>
    </row>
    <row r="270" spans="1:12" ht="16.5" thickTop="1" thickBot="1">
      <c r="A270" s="14"/>
      <c r="B270" s="123">
        <v>0.6</v>
      </c>
      <c r="C270" s="124">
        <v>1</v>
      </c>
      <c r="D270" s="120">
        <v>2.5</v>
      </c>
      <c r="E270" s="120">
        <v>0.05</v>
      </c>
      <c r="F270" s="121">
        <v>1.33</v>
      </c>
      <c r="G270" s="122">
        <v>0.56999999999999995</v>
      </c>
      <c r="H270" s="120" t="s">
        <v>4582</v>
      </c>
      <c r="I270" s="120">
        <v>1.457793151</v>
      </c>
      <c r="J270" s="120">
        <v>4.7159503200000001</v>
      </c>
    </row>
    <row r="271" spans="1:12" ht="16.5" thickTop="1" thickBot="1">
      <c r="A271" s="14"/>
      <c r="B271" s="123">
        <v>0.6</v>
      </c>
      <c r="C271" s="124">
        <v>1</v>
      </c>
      <c r="D271" s="120">
        <v>2.5</v>
      </c>
      <c r="E271" s="120">
        <v>0.05</v>
      </c>
      <c r="F271" s="121">
        <v>1.33</v>
      </c>
      <c r="G271" s="122">
        <v>0.57999999999999996</v>
      </c>
      <c r="H271" s="120" t="s">
        <v>4583</v>
      </c>
      <c r="I271" s="120">
        <v>1.457372645</v>
      </c>
      <c r="J271" s="120">
        <v>7.0803566199999999</v>
      </c>
      <c r="K271" s="120">
        <v>4.2054024999999999</v>
      </c>
      <c r="L271" s="18">
        <f t="shared" si="4"/>
        <v>40.60465135158686</v>
      </c>
    </row>
    <row r="272" spans="1:12" ht="16.5" thickTop="1" thickBot="1">
      <c r="A272" s="14"/>
      <c r="B272" s="123">
        <v>0.6</v>
      </c>
      <c r="C272" s="124">
        <v>1</v>
      </c>
      <c r="D272" s="120">
        <v>2.5</v>
      </c>
      <c r="E272" s="120">
        <v>0.05</v>
      </c>
      <c r="F272" s="121">
        <v>1.33</v>
      </c>
      <c r="G272" s="122">
        <v>0.59</v>
      </c>
      <c r="H272" s="120" t="s">
        <v>4584</v>
      </c>
      <c r="I272" s="120">
        <v>1.456969135</v>
      </c>
      <c r="J272" s="120">
        <v>11.8977079</v>
      </c>
      <c r="K272" s="120">
        <v>6.1919951500000003</v>
      </c>
      <c r="L272" s="18">
        <f t="shared" si="4"/>
        <v>47.9564030143991</v>
      </c>
    </row>
    <row r="273" spans="1:12" ht="16.5" thickTop="1" thickBot="1">
      <c r="A273" s="14"/>
      <c r="B273" s="123">
        <v>0.6</v>
      </c>
      <c r="C273" s="124">
        <v>1</v>
      </c>
      <c r="D273" s="120">
        <v>2.5</v>
      </c>
      <c r="E273" s="120">
        <v>0.05</v>
      </c>
      <c r="F273" s="121">
        <v>1.33</v>
      </c>
      <c r="G273" s="122">
        <v>0.6</v>
      </c>
      <c r="H273" s="120" t="s">
        <v>4585</v>
      </c>
      <c r="I273" s="120">
        <v>1.4565859029999999</v>
      </c>
      <c r="J273" s="120">
        <v>19.007245789999999</v>
      </c>
      <c r="K273" s="120">
        <v>10.338890149999999</v>
      </c>
      <c r="L273" s="18">
        <f t="shared" si="4"/>
        <v>45.605532415225319</v>
      </c>
    </row>
    <row r="274" spans="1:12" ht="16.5" thickTop="1" thickBot="1">
      <c r="A274" s="14"/>
      <c r="B274" s="123">
        <v>0.6</v>
      </c>
      <c r="C274" s="124">
        <v>1</v>
      </c>
      <c r="D274" s="120">
        <v>2.5</v>
      </c>
      <c r="E274" s="120">
        <v>0.05</v>
      </c>
      <c r="F274" s="121">
        <v>1.33</v>
      </c>
      <c r="G274" s="122">
        <v>0.61</v>
      </c>
      <c r="H274" s="125" t="s">
        <v>4586</v>
      </c>
      <c r="I274" s="125">
        <v>1.45622373</v>
      </c>
      <c r="J274" s="125">
        <v>19.997703040000001</v>
      </c>
      <c r="K274" s="120">
        <v>18.22021677</v>
      </c>
      <c r="L274" s="18">
        <f t="shared" si="4"/>
        <v>8.8884521709549329</v>
      </c>
    </row>
    <row r="275" spans="1:12" ht="16.5" thickTop="1" thickBot="1">
      <c r="A275" s="14"/>
      <c r="B275" s="123">
        <v>0.6</v>
      </c>
      <c r="C275" s="124">
        <v>1</v>
      </c>
      <c r="D275" s="120">
        <v>2.5</v>
      </c>
      <c r="E275" s="120">
        <v>0.05</v>
      </c>
      <c r="F275" s="121">
        <v>1.33</v>
      </c>
      <c r="G275" s="122">
        <v>0.62</v>
      </c>
      <c r="H275" s="120" t="s">
        <v>4587</v>
      </c>
      <c r="I275" s="120">
        <v>1.455869189</v>
      </c>
      <c r="J275" s="120">
        <v>13.75125832</v>
      </c>
      <c r="K275" s="125">
        <v>25.313160440000001</v>
      </c>
      <c r="L275" s="18">
        <f t="shared" si="4"/>
        <v>-84.078866464054613</v>
      </c>
    </row>
    <row r="276" spans="1:12" ht="16.5" thickTop="1" thickBot="1">
      <c r="A276" s="14"/>
      <c r="B276" s="123">
        <v>0.6</v>
      </c>
      <c r="C276" s="124">
        <v>1</v>
      </c>
      <c r="D276" s="120">
        <v>2.5</v>
      </c>
      <c r="E276" s="120">
        <v>0.05</v>
      </c>
      <c r="F276" s="121">
        <v>1.33</v>
      </c>
      <c r="G276" s="122">
        <v>0.63</v>
      </c>
      <c r="H276" s="120" t="s">
        <v>4756</v>
      </c>
      <c r="I276" s="120">
        <v>1.4555208930000001</v>
      </c>
      <c r="J276" s="120">
        <v>8.8546052100000008</v>
      </c>
      <c r="K276" s="120">
        <v>20.439465429999998</v>
      </c>
      <c r="L276" s="18">
        <f t="shared" si="4"/>
        <v>-130.83429407915969</v>
      </c>
    </row>
    <row r="277" spans="1:12" ht="16.5" thickTop="1" thickBot="1">
      <c r="A277" s="14"/>
      <c r="B277" s="123">
        <v>0.6</v>
      </c>
      <c r="C277" s="124">
        <v>1</v>
      </c>
      <c r="D277" s="120">
        <v>2.5</v>
      </c>
      <c r="E277" s="120">
        <v>0.05</v>
      </c>
      <c r="F277" s="121">
        <v>1.33</v>
      </c>
      <c r="G277" s="122">
        <v>0.64</v>
      </c>
      <c r="H277" s="120" t="s">
        <v>4757</v>
      </c>
      <c r="I277" s="120">
        <v>1.4551823319999999</v>
      </c>
      <c r="J277" s="120">
        <v>6.1578014300000001</v>
      </c>
      <c r="K277" s="120">
        <v>12.887267489999999</v>
      </c>
      <c r="L277" s="18">
        <f t="shared" si="4"/>
        <v>-109.28358337790698</v>
      </c>
    </row>
    <row r="278" spans="1:12" ht="16.5" thickTop="1" thickBot="1">
      <c r="A278" s="14"/>
      <c r="B278" s="123">
        <v>0.6</v>
      </c>
      <c r="C278" s="124">
        <v>1</v>
      </c>
      <c r="D278" s="120">
        <v>2.5</v>
      </c>
      <c r="E278" s="120">
        <v>0.05</v>
      </c>
      <c r="F278" s="121">
        <v>1.33</v>
      </c>
      <c r="G278" s="122">
        <v>0.65</v>
      </c>
      <c r="H278" s="120" t="s">
        <v>4758</v>
      </c>
      <c r="I278" s="120">
        <v>1.454854047</v>
      </c>
      <c r="J278" s="120">
        <v>4.66176572</v>
      </c>
      <c r="K278" s="120">
        <v>8.4668967599999991</v>
      </c>
      <c r="L278" s="18">
        <f t="shared" si="4"/>
        <v>-81.624244300290556</v>
      </c>
    </row>
    <row r="279" spans="1:12" ht="16.5" thickTop="1" thickBot="1">
      <c r="A279" s="14"/>
      <c r="B279" s="123">
        <v>0.6</v>
      </c>
      <c r="C279" s="124">
        <v>1</v>
      </c>
      <c r="D279" s="120">
        <v>2.5</v>
      </c>
      <c r="E279" s="120">
        <v>0.05</v>
      </c>
      <c r="F279" s="126">
        <v>1.34</v>
      </c>
      <c r="G279" s="127">
        <v>0.57999999999999996</v>
      </c>
      <c r="H279" s="120" t="s">
        <v>4588</v>
      </c>
      <c r="I279" s="120">
        <v>1.4573736909999999</v>
      </c>
      <c r="J279" s="120">
        <v>4.2054024999999999</v>
      </c>
    </row>
    <row r="280" spans="1:12" ht="16.5" thickTop="1" thickBot="1">
      <c r="A280" s="14"/>
      <c r="B280" s="123">
        <v>0.6</v>
      </c>
      <c r="C280" s="124">
        <v>1</v>
      </c>
      <c r="D280" s="120">
        <v>2.5</v>
      </c>
      <c r="E280" s="120">
        <v>0.05</v>
      </c>
      <c r="F280" s="126">
        <v>1.34</v>
      </c>
      <c r="G280" s="127">
        <v>0.59</v>
      </c>
      <c r="H280" s="120" t="s">
        <v>4589</v>
      </c>
      <c r="I280" s="120">
        <v>1.45696907</v>
      </c>
      <c r="J280" s="120">
        <v>6.1919951500000003</v>
      </c>
    </row>
    <row r="281" spans="1:12" ht="16.5" thickTop="1" thickBot="1">
      <c r="A281" s="14"/>
      <c r="B281" s="123">
        <v>0.6</v>
      </c>
      <c r="C281" s="124">
        <v>1</v>
      </c>
      <c r="D281" s="120">
        <v>2.5</v>
      </c>
      <c r="E281" s="120">
        <v>0.05</v>
      </c>
      <c r="F281" s="126">
        <v>1.34</v>
      </c>
      <c r="G281" s="127">
        <v>0.6</v>
      </c>
      <c r="H281" s="120" t="s">
        <v>4590</v>
      </c>
      <c r="I281" s="120">
        <v>1.4565793570000001</v>
      </c>
      <c r="J281" s="120">
        <v>10.338890149999999</v>
      </c>
      <c r="K281" s="120">
        <v>4.8672068900000003</v>
      </c>
      <c r="L281" s="18">
        <f t="shared" si="4"/>
        <v>52.923313630525413</v>
      </c>
    </row>
    <row r="282" spans="1:12" ht="16.5" thickTop="1" thickBot="1">
      <c r="A282" s="14"/>
      <c r="B282" s="123">
        <v>0.6</v>
      </c>
      <c r="C282" s="124">
        <v>1</v>
      </c>
      <c r="D282" s="120">
        <v>2.5</v>
      </c>
      <c r="E282" s="120">
        <v>0.05</v>
      </c>
      <c r="F282" s="126">
        <v>1.34</v>
      </c>
      <c r="G282" s="127">
        <v>0.61</v>
      </c>
      <c r="H282" s="120" t="s">
        <v>4591</v>
      </c>
      <c r="I282" s="120">
        <v>1.4562064889999999</v>
      </c>
      <c r="J282" s="120">
        <v>18.22021677</v>
      </c>
      <c r="K282" s="120">
        <v>7.6485418300000001</v>
      </c>
      <c r="L282" s="18">
        <f t="shared" si="4"/>
        <v>58.021674897998487</v>
      </c>
    </row>
    <row r="283" spans="1:12" ht="16.5" thickTop="1" thickBot="1">
      <c r="A283" s="14"/>
      <c r="B283" s="123">
        <v>0.6</v>
      </c>
      <c r="C283" s="124">
        <v>1</v>
      </c>
      <c r="D283" s="120">
        <v>2.5</v>
      </c>
      <c r="E283" s="120">
        <v>0.05</v>
      </c>
      <c r="F283" s="126">
        <v>1.34</v>
      </c>
      <c r="G283" s="127">
        <v>0.62</v>
      </c>
      <c r="H283" s="125" t="s">
        <v>4592</v>
      </c>
      <c r="I283" s="125">
        <v>1.4558567790000001</v>
      </c>
      <c r="J283" s="125">
        <v>25.313160440000001</v>
      </c>
      <c r="K283" s="120">
        <v>13.44626718</v>
      </c>
      <c r="L283" s="18">
        <f t="shared" si="4"/>
        <v>46.880330443637014</v>
      </c>
    </row>
    <row r="284" spans="1:12" ht="16.5" thickTop="1" thickBot="1">
      <c r="A284" s="14"/>
      <c r="B284" s="123">
        <v>0.6</v>
      </c>
      <c r="C284" s="124">
        <v>1</v>
      </c>
      <c r="D284" s="120">
        <v>2.5</v>
      </c>
      <c r="E284" s="120">
        <v>0.05</v>
      </c>
      <c r="F284" s="126">
        <v>1.34</v>
      </c>
      <c r="G284" s="127">
        <v>0.63</v>
      </c>
      <c r="H284" s="120" t="s">
        <v>4593</v>
      </c>
      <c r="I284" s="120">
        <v>1.4555209469999999</v>
      </c>
      <c r="J284" s="120">
        <v>20.439465429999998</v>
      </c>
      <c r="K284" s="120">
        <v>23.947696570000002</v>
      </c>
      <c r="L284" s="18">
        <f t="shared" si="4"/>
        <v>-17.16400632890722</v>
      </c>
    </row>
    <row r="285" spans="1:12" ht="16.5" thickTop="1" thickBot="1">
      <c r="A285" s="14"/>
      <c r="B285" s="123">
        <v>0.6</v>
      </c>
      <c r="C285" s="124">
        <v>1</v>
      </c>
      <c r="D285" s="120">
        <v>2.5</v>
      </c>
      <c r="E285" s="120">
        <v>0.05</v>
      </c>
      <c r="F285" s="126">
        <v>1.34</v>
      </c>
      <c r="G285" s="127">
        <v>0.64</v>
      </c>
      <c r="H285" s="120" t="s">
        <v>4759</v>
      </c>
      <c r="I285" s="120">
        <v>1.455186343</v>
      </c>
      <c r="J285" s="120">
        <v>12.887267489999999</v>
      </c>
      <c r="K285" s="125">
        <v>30.965077650000001</v>
      </c>
      <c r="L285" s="18">
        <f t="shared" si="4"/>
        <v>-140.27651846310832</v>
      </c>
    </row>
    <row r="286" spans="1:12" ht="16.5" thickTop="1" thickBot="1">
      <c r="A286" s="14"/>
      <c r="B286" s="123">
        <v>0.6</v>
      </c>
      <c r="C286" s="124">
        <v>1</v>
      </c>
      <c r="D286" s="120">
        <v>2.5</v>
      </c>
      <c r="E286" s="120">
        <v>0.05</v>
      </c>
      <c r="F286" s="126">
        <v>1.34</v>
      </c>
      <c r="G286" s="127">
        <v>0.65</v>
      </c>
      <c r="H286" s="120" t="s">
        <v>4760</v>
      </c>
      <c r="I286" s="120">
        <v>1.4548581810000001</v>
      </c>
      <c r="J286" s="120">
        <v>8.4668967599999991</v>
      </c>
      <c r="K286" s="120">
        <v>22.915621519999998</v>
      </c>
      <c r="L286" s="18">
        <f t="shared" si="4"/>
        <v>-170.64959181101437</v>
      </c>
    </row>
    <row r="287" spans="1:12" ht="16.5" thickTop="1" thickBot="1">
      <c r="A287" s="14"/>
      <c r="B287" s="123">
        <v>0.6</v>
      </c>
      <c r="C287" s="124">
        <v>1</v>
      </c>
      <c r="D287" s="120">
        <v>2.5</v>
      </c>
      <c r="E287" s="120">
        <v>0.05</v>
      </c>
      <c r="F287" s="121">
        <v>1.35</v>
      </c>
      <c r="G287" s="122">
        <v>0.6</v>
      </c>
      <c r="H287" s="120" t="s">
        <v>4594</v>
      </c>
      <c r="I287" s="120">
        <v>1.456581229</v>
      </c>
      <c r="J287" s="120">
        <v>4.8672068900000003</v>
      </c>
    </row>
    <row r="288" spans="1:12" ht="16.5" thickTop="1" thickBot="1">
      <c r="A288" s="14"/>
      <c r="B288" s="123">
        <v>0.6</v>
      </c>
      <c r="C288" s="124">
        <v>1</v>
      </c>
      <c r="D288" s="120">
        <v>2.5</v>
      </c>
      <c r="E288" s="120">
        <v>0.05</v>
      </c>
      <c r="F288" s="121">
        <v>1.35</v>
      </c>
      <c r="G288" s="122">
        <v>0.61</v>
      </c>
      <c r="H288" s="120" t="s">
        <v>4595</v>
      </c>
      <c r="I288" s="120">
        <v>1.4562048139999999</v>
      </c>
      <c r="J288" s="120">
        <v>7.6485418300000001</v>
      </c>
      <c r="K288" s="120">
        <v>5.1443588599999996</v>
      </c>
      <c r="L288" s="18">
        <f t="shared" si="4"/>
        <v>32.740658620415765</v>
      </c>
    </row>
    <row r="289" spans="1:12" ht="16.5" thickTop="1" thickBot="1">
      <c r="A289" s="14"/>
      <c r="B289" s="123">
        <v>0.6</v>
      </c>
      <c r="C289" s="124">
        <v>1</v>
      </c>
      <c r="D289" s="120">
        <v>2.5</v>
      </c>
      <c r="E289" s="120">
        <v>0.05</v>
      </c>
      <c r="F289" s="121">
        <v>1.35</v>
      </c>
      <c r="G289" s="122">
        <v>0.62</v>
      </c>
      <c r="H289" s="120" t="s">
        <v>4596</v>
      </c>
      <c r="I289" s="120">
        <v>1.455841387</v>
      </c>
      <c r="J289" s="120">
        <v>13.44626718</v>
      </c>
      <c r="K289" s="120">
        <v>8.1361234699999994</v>
      </c>
      <c r="L289" s="18">
        <f t="shared" si="4"/>
        <v>39.49158259995248</v>
      </c>
    </row>
    <row r="290" spans="1:12" ht="16.5" thickTop="1" thickBot="1">
      <c r="A290" s="14"/>
      <c r="B290" s="123">
        <v>0.6</v>
      </c>
      <c r="C290" s="124">
        <v>1</v>
      </c>
      <c r="D290" s="120">
        <v>2.5</v>
      </c>
      <c r="E290" s="120">
        <v>0.05</v>
      </c>
      <c r="F290" s="121">
        <v>1.35</v>
      </c>
      <c r="G290" s="122">
        <v>0.63</v>
      </c>
      <c r="H290" s="120" t="s">
        <v>4597</v>
      </c>
      <c r="I290" s="120">
        <v>1.4554949639999999</v>
      </c>
      <c r="J290" s="120">
        <v>23.947696570000002</v>
      </c>
      <c r="K290" s="120">
        <v>14.30489528</v>
      </c>
      <c r="L290" s="18">
        <f t="shared" si="4"/>
        <v>40.266090986303162</v>
      </c>
    </row>
    <row r="291" spans="1:12" ht="16.5" thickTop="1" thickBot="1">
      <c r="A291" s="14"/>
      <c r="B291" s="123">
        <v>0.6</v>
      </c>
      <c r="C291" s="124">
        <v>1</v>
      </c>
      <c r="D291" s="120">
        <v>2.5</v>
      </c>
      <c r="E291" s="120">
        <v>0.05</v>
      </c>
      <c r="F291" s="121">
        <v>1.35</v>
      </c>
      <c r="G291" s="122">
        <v>0.64</v>
      </c>
      <c r="H291" s="125" t="s">
        <v>4598</v>
      </c>
      <c r="I291" s="125">
        <v>1.4551735969999999</v>
      </c>
      <c r="J291" s="125">
        <v>30.965077650000001</v>
      </c>
      <c r="K291" s="120">
        <v>26.047990689999999</v>
      </c>
      <c r="L291" s="18">
        <f t="shared" si="4"/>
        <v>15.879459485224325</v>
      </c>
    </row>
    <row r="292" spans="1:12" ht="16.5" thickTop="1" thickBot="1">
      <c r="A292" s="14"/>
      <c r="B292" s="123">
        <v>0.6</v>
      </c>
      <c r="C292" s="124">
        <v>1</v>
      </c>
      <c r="D292" s="120">
        <v>2.5</v>
      </c>
      <c r="E292" s="120">
        <v>0.05</v>
      </c>
      <c r="F292" s="121">
        <v>1.35</v>
      </c>
      <c r="G292" s="122">
        <v>0.65</v>
      </c>
      <c r="H292" s="120" t="s">
        <v>4599</v>
      </c>
      <c r="I292" s="120">
        <v>1.4548606660000001</v>
      </c>
      <c r="J292" s="120">
        <v>22.915621519999998</v>
      </c>
      <c r="K292" s="125">
        <v>38.355194150000003</v>
      </c>
      <c r="L292" s="18">
        <f t="shared" si="4"/>
        <v>-67.375753332829547</v>
      </c>
    </row>
    <row r="293" spans="1:12" ht="16.5" thickTop="1" thickBot="1">
      <c r="A293" s="14"/>
      <c r="B293" s="123">
        <v>0.6</v>
      </c>
      <c r="C293" s="124">
        <v>1</v>
      </c>
      <c r="D293" s="120">
        <v>2.5</v>
      </c>
      <c r="E293" s="120">
        <v>0.05</v>
      </c>
      <c r="F293" s="121">
        <v>1.35</v>
      </c>
      <c r="G293" s="122">
        <v>0.66</v>
      </c>
      <c r="H293" s="120" t="s">
        <v>4600</v>
      </c>
      <c r="I293" s="120">
        <v>1.4545451</v>
      </c>
      <c r="J293" s="120">
        <v>14.195136310000001</v>
      </c>
      <c r="K293" s="120">
        <v>31.952885819999999</v>
      </c>
      <c r="L293" s="18">
        <f t="shared" si="4"/>
        <v>-125.09742155480573</v>
      </c>
    </row>
    <row r="294" spans="1:12" ht="16.5" thickTop="1" thickBot="1">
      <c r="A294" s="14"/>
      <c r="B294" s="123">
        <v>0.6</v>
      </c>
      <c r="C294" s="124">
        <v>1</v>
      </c>
      <c r="D294" s="120">
        <v>2.5</v>
      </c>
      <c r="E294" s="120">
        <v>0.05</v>
      </c>
      <c r="F294" s="121">
        <v>1.35</v>
      </c>
      <c r="G294" s="122">
        <v>0.67</v>
      </c>
      <c r="H294" s="120" t="s">
        <v>4761</v>
      </c>
      <c r="I294" s="120">
        <v>1.4542348389999999</v>
      </c>
      <c r="J294" s="120">
        <v>9.3923671300000002</v>
      </c>
      <c r="K294" s="120">
        <v>19.816861459999998</v>
      </c>
      <c r="L294" s="18">
        <f t="shared" si="4"/>
        <v>-110.98899974537086</v>
      </c>
    </row>
    <row r="295" spans="1:12" ht="16.5" thickTop="1" thickBot="1">
      <c r="A295" s="14"/>
      <c r="B295" s="123">
        <v>0.6</v>
      </c>
      <c r="C295" s="124">
        <v>1</v>
      </c>
      <c r="D295" s="120">
        <v>2.5</v>
      </c>
      <c r="E295" s="120">
        <v>0.05</v>
      </c>
      <c r="F295" s="121">
        <v>1.35</v>
      </c>
      <c r="G295" s="122">
        <v>0.68</v>
      </c>
      <c r="H295" s="120" t="s">
        <v>4762</v>
      </c>
      <c r="I295" s="120">
        <v>1.453932601</v>
      </c>
      <c r="J295" s="120">
        <v>6.8260197099999997</v>
      </c>
      <c r="K295" s="120">
        <v>19.525437029999999</v>
      </c>
      <c r="L295" s="18">
        <f t="shared" si="4"/>
        <v>-186.04425213416206</v>
      </c>
    </row>
    <row r="296" spans="1:12" ht="16.5" thickTop="1" thickBot="1">
      <c r="A296" s="14"/>
      <c r="B296" s="123">
        <v>0.6</v>
      </c>
      <c r="C296" s="124">
        <v>1</v>
      </c>
      <c r="D296" s="120">
        <v>2.5</v>
      </c>
      <c r="E296" s="120">
        <v>0.05</v>
      </c>
      <c r="F296" s="121">
        <v>1.35</v>
      </c>
      <c r="G296" s="122">
        <v>0.69</v>
      </c>
      <c r="H296" s="120" t="s">
        <v>4763</v>
      </c>
      <c r="I296" s="120">
        <v>1.453638395</v>
      </c>
      <c r="J296" s="120">
        <v>5.3562556600000004</v>
      </c>
      <c r="K296" s="120">
        <v>12.568661000000001</v>
      </c>
      <c r="L296" s="18">
        <f t="shared" si="4"/>
        <v>-134.65386639143358</v>
      </c>
    </row>
    <row r="297" spans="1:12" ht="16.5" thickTop="1" thickBot="1">
      <c r="A297" s="14"/>
      <c r="B297" s="123">
        <v>0.6</v>
      </c>
      <c r="C297" s="124">
        <v>1</v>
      </c>
      <c r="D297" s="120">
        <v>2.5</v>
      </c>
      <c r="E297" s="120">
        <v>0.05</v>
      </c>
      <c r="F297" s="121">
        <v>1.35</v>
      </c>
      <c r="G297" s="122">
        <v>0.7</v>
      </c>
      <c r="H297" s="120" t="s">
        <v>4764</v>
      </c>
      <c r="I297" s="120">
        <v>1.453351705</v>
      </c>
      <c r="J297" s="120">
        <v>4.4535685799999998</v>
      </c>
      <c r="K297" s="120">
        <v>8.8970924</v>
      </c>
      <c r="L297" s="18">
        <f t="shared" si="4"/>
        <v>-99.774455926307994</v>
      </c>
    </row>
    <row r="298" spans="1:12" ht="16.5" thickTop="1" thickBot="1">
      <c r="A298" s="14"/>
      <c r="B298" s="123">
        <v>0.6</v>
      </c>
      <c r="C298" s="124">
        <v>1</v>
      </c>
      <c r="D298" s="120">
        <v>2.5</v>
      </c>
      <c r="E298" s="120">
        <v>0.05</v>
      </c>
      <c r="F298" s="126">
        <v>1.36</v>
      </c>
      <c r="G298" s="127">
        <v>0.61</v>
      </c>
      <c r="H298" s="120" t="s">
        <v>4601</v>
      </c>
      <c r="I298" s="120">
        <v>1.455844725</v>
      </c>
      <c r="J298" s="120">
        <v>5.1443588599999996</v>
      </c>
    </row>
    <row r="299" spans="1:12" ht="16.5" thickTop="1" thickBot="1">
      <c r="A299" s="14"/>
      <c r="B299" s="123">
        <v>0.6</v>
      </c>
      <c r="C299" s="124">
        <v>1</v>
      </c>
      <c r="D299" s="120">
        <v>2.5</v>
      </c>
      <c r="E299" s="120">
        <v>0.05</v>
      </c>
      <c r="F299" s="126">
        <v>1.36</v>
      </c>
      <c r="G299" s="127">
        <v>0.62</v>
      </c>
      <c r="H299" s="120" t="s">
        <v>4602</v>
      </c>
      <c r="I299" s="120">
        <v>1.455492515</v>
      </c>
      <c r="J299" s="120">
        <v>8.1361234699999994</v>
      </c>
    </row>
    <row r="300" spans="1:12" ht="16.5" thickTop="1" thickBot="1">
      <c r="A300" s="14"/>
      <c r="B300" s="123">
        <v>0.6</v>
      </c>
      <c r="C300" s="124">
        <v>1</v>
      </c>
      <c r="D300" s="120">
        <v>2.5</v>
      </c>
      <c r="E300" s="120">
        <v>0.05</v>
      </c>
      <c r="F300" s="126">
        <v>1.36</v>
      </c>
      <c r="G300" s="127">
        <v>0.63</v>
      </c>
      <c r="H300" s="120" t="s">
        <v>4603</v>
      </c>
      <c r="I300" s="120">
        <v>1.455151085</v>
      </c>
      <c r="J300" s="120">
        <v>14.30489528</v>
      </c>
    </row>
    <row r="301" spans="1:12" ht="16.5" thickTop="1" thickBot="1">
      <c r="A301" s="14"/>
      <c r="B301" s="123">
        <v>0.6</v>
      </c>
      <c r="C301" s="124">
        <v>1</v>
      </c>
      <c r="D301" s="120">
        <v>2.5</v>
      </c>
      <c r="E301" s="120">
        <v>0.05</v>
      </c>
      <c r="F301" s="126">
        <v>1.36</v>
      </c>
      <c r="G301" s="127">
        <v>0.64</v>
      </c>
      <c r="H301" s="120" t="s">
        <v>4604</v>
      </c>
      <c r="I301" s="120">
        <v>1.454824023</v>
      </c>
      <c r="J301" s="120">
        <v>26.047990689999999</v>
      </c>
      <c r="K301" s="120">
        <v>4.4872010700000002</v>
      </c>
      <c r="L301" s="18">
        <f t="shared" si="4"/>
        <v>82.773331258434951</v>
      </c>
    </row>
    <row r="302" spans="1:12" ht="16.5" thickTop="1" thickBot="1">
      <c r="A302" s="14"/>
      <c r="B302" s="123">
        <v>0.6</v>
      </c>
      <c r="C302" s="124">
        <v>1</v>
      </c>
      <c r="D302" s="120">
        <v>2.5</v>
      </c>
      <c r="E302" s="120">
        <v>0.05</v>
      </c>
      <c r="F302" s="126">
        <v>1.36</v>
      </c>
      <c r="G302" s="127">
        <v>0.65</v>
      </c>
      <c r="H302" s="125" t="s">
        <v>4605</v>
      </c>
      <c r="I302" s="125">
        <v>1.454522428</v>
      </c>
      <c r="J302" s="125">
        <v>38.355194150000003</v>
      </c>
      <c r="K302" s="120">
        <v>6.7417064499999997</v>
      </c>
      <c r="L302" s="18">
        <f t="shared" si="4"/>
        <v>82.422963566200593</v>
      </c>
    </row>
    <row r="303" spans="1:12" ht="16.5" thickTop="1" thickBot="1">
      <c r="A303" s="14"/>
      <c r="B303" s="123">
        <v>0.6</v>
      </c>
      <c r="C303" s="124">
        <v>1</v>
      </c>
      <c r="D303" s="120">
        <v>2.5</v>
      </c>
      <c r="E303" s="120">
        <v>0.05</v>
      </c>
      <c r="F303" s="126">
        <v>1.36</v>
      </c>
      <c r="G303" s="127">
        <v>0.66</v>
      </c>
      <c r="H303" s="120" t="s">
        <v>4606</v>
      </c>
      <c r="I303" s="120">
        <v>1.454236029</v>
      </c>
      <c r="J303" s="120">
        <v>31.952885819999999</v>
      </c>
      <c r="K303" s="120">
        <v>11.1615603</v>
      </c>
      <c r="L303" s="18">
        <f t="shared" si="4"/>
        <v>65.068694067645879</v>
      </c>
    </row>
    <row r="304" spans="1:12" ht="16.5" thickTop="1" thickBot="1">
      <c r="A304" s="14"/>
      <c r="B304" s="123">
        <v>0.6</v>
      </c>
      <c r="C304" s="124">
        <v>1</v>
      </c>
      <c r="D304" s="120">
        <v>2.5</v>
      </c>
      <c r="E304" s="120">
        <v>0.05</v>
      </c>
      <c r="F304" s="126">
        <v>1.36</v>
      </c>
      <c r="G304" s="127">
        <v>0.67</v>
      </c>
      <c r="H304" s="120" t="s">
        <v>4607</v>
      </c>
      <c r="I304" s="120">
        <v>1.4539410100000001</v>
      </c>
      <c r="J304" s="120">
        <v>19.816861459999998</v>
      </c>
      <c r="K304" s="120">
        <v>19.927722070000002</v>
      </c>
      <c r="L304" s="18">
        <f t="shared" si="4"/>
        <v>-0.55942567002233634</v>
      </c>
    </row>
    <row r="305" spans="1:12" ht="16.5" thickTop="1" thickBot="1">
      <c r="A305" s="14"/>
      <c r="B305" s="123">
        <v>0.6</v>
      </c>
      <c r="C305" s="124">
        <v>1</v>
      </c>
      <c r="D305" s="120">
        <v>2.5</v>
      </c>
      <c r="E305" s="120">
        <v>0.05</v>
      </c>
      <c r="F305" s="126">
        <v>1.36</v>
      </c>
      <c r="G305" s="127">
        <v>0.68</v>
      </c>
      <c r="H305" s="120" t="s">
        <v>4765</v>
      </c>
      <c r="I305" s="120">
        <v>1.4539410100000001</v>
      </c>
      <c r="J305" s="120">
        <v>19.525437029999999</v>
      </c>
      <c r="K305" s="120">
        <v>34.98214274</v>
      </c>
      <c r="L305" s="18">
        <f t="shared" si="4"/>
        <v>-79.161893719722798</v>
      </c>
    </row>
    <row r="306" spans="1:12" ht="16.5" thickTop="1" thickBot="1">
      <c r="A306" s="14"/>
      <c r="B306" s="123">
        <v>0.6</v>
      </c>
      <c r="C306" s="124">
        <v>1</v>
      </c>
      <c r="D306" s="120">
        <v>2.5</v>
      </c>
      <c r="E306" s="120">
        <v>0.05</v>
      </c>
      <c r="F306" s="126">
        <v>1.36</v>
      </c>
      <c r="G306" s="127">
        <v>0.69</v>
      </c>
      <c r="H306" s="120" t="s">
        <v>4766</v>
      </c>
      <c r="I306" s="120">
        <v>1.4536467749999999</v>
      </c>
      <c r="J306" s="120">
        <v>12.568661000000001</v>
      </c>
      <c r="K306" s="125">
        <v>47.573828980000002</v>
      </c>
      <c r="L306" s="18">
        <f t="shared" si="4"/>
        <v>-278.51151351762928</v>
      </c>
    </row>
    <row r="307" spans="1:12" ht="16.5" thickTop="1" thickBot="1">
      <c r="A307" s="14"/>
      <c r="B307" s="123">
        <v>0.6</v>
      </c>
      <c r="C307" s="124">
        <v>1</v>
      </c>
      <c r="D307" s="120">
        <v>2.5</v>
      </c>
      <c r="E307" s="120">
        <v>0.05</v>
      </c>
      <c r="F307" s="126">
        <v>1.36</v>
      </c>
      <c r="G307" s="127">
        <v>0.7</v>
      </c>
      <c r="H307" s="120" t="s">
        <v>4767</v>
      </c>
      <c r="I307" s="120">
        <v>1.453358886</v>
      </c>
      <c r="J307" s="120">
        <v>8.8970924</v>
      </c>
      <c r="K307" s="120">
        <v>36.633005869999998</v>
      </c>
      <c r="L307" s="18">
        <f t="shared" si="4"/>
        <v>-311.74132203010498</v>
      </c>
    </row>
    <row r="308" spans="1:12" ht="16.5" thickTop="1" thickBot="1">
      <c r="A308" s="14"/>
      <c r="B308" s="123">
        <v>0.6</v>
      </c>
      <c r="C308" s="124">
        <v>1</v>
      </c>
      <c r="D308" s="120">
        <v>2.5</v>
      </c>
      <c r="E308" s="120">
        <v>0.05</v>
      </c>
      <c r="F308" s="121">
        <v>1.37</v>
      </c>
      <c r="G308" s="122">
        <v>0.64</v>
      </c>
      <c r="H308" s="120" t="s">
        <v>4608</v>
      </c>
      <c r="I308" s="120">
        <v>1.4551570700000001</v>
      </c>
      <c r="J308" s="120">
        <v>4.4872010700000002</v>
      </c>
    </row>
    <row r="309" spans="1:12" ht="16.5" thickTop="1" thickBot="1">
      <c r="A309" s="14"/>
      <c r="B309" s="123">
        <v>0.6</v>
      </c>
      <c r="C309" s="124">
        <v>1</v>
      </c>
      <c r="D309" s="120">
        <v>2.5</v>
      </c>
      <c r="E309" s="120">
        <v>0.05</v>
      </c>
      <c r="F309" s="121">
        <v>1.37</v>
      </c>
      <c r="G309" s="122">
        <v>0.65</v>
      </c>
      <c r="H309" s="120" t="s">
        <v>4609</v>
      </c>
      <c r="I309" s="120">
        <v>1.454826081</v>
      </c>
      <c r="J309" s="120">
        <v>6.7417064499999997</v>
      </c>
    </row>
    <row r="310" spans="1:12" ht="16.5" thickTop="1" thickBot="1">
      <c r="A310" s="14"/>
      <c r="B310" s="123">
        <v>0.6</v>
      </c>
      <c r="C310" s="124">
        <v>1</v>
      </c>
      <c r="D310" s="120">
        <v>2.5</v>
      </c>
      <c r="E310" s="120">
        <v>0.05</v>
      </c>
      <c r="F310" s="121">
        <v>1.37</v>
      </c>
      <c r="G310" s="122">
        <v>0.66</v>
      </c>
      <c r="H310" s="120" t="s">
        <v>4340</v>
      </c>
      <c r="I310" s="120">
        <v>1.454503632</v>
      </c>
      <c r="J310" s="120">
        <v>11.1615603</v>
      </c>
    </row>
    <row r="311" spans="1:12" ht="16.5" thickTop="1" thickBot="1">
      <c r="A311" s="14"/>
      <c r="B311" s="123">
        <v>0.6</v>
      </c>
      <c r="C311" s="124">
        <v>1</v>
      </c>
      <c r="D311" s="120">
        <v>2.5</v>
      </c>
      <c r="E311" s="120">
        <v>0.05</v>
      </c>
      <c r="F311" s="121">
        <v>1.37</v>
      </c>
      <c r="G311" s="122">
        <v>0.67</v>
      </c>
      <c r="H311" s="120" t="s">
        <v>4566</v>
      </c>
      <c r="I311" s="120">
        <v>1.454190637</v>
      </c>
      <c r="J311" s="120">
        <v>19.927722070000002</v>
      </c>
    </row>
    <row r="312" spans="1:12" ht="16.5" thickTop="1" thickBot="1">
      <c r="A312" s="14"/>
      <c r="B312" s="123">
        <v>0.6</v>
      </c>
      <c r="C312" s="124">
        <v>1</v>
      </c>
      <c r="D312" s="120">
        <v>2.5</v>
      </c>
      <c r="E312" s="120">
        <v>0.05</v>
      </c>
      <c r="F312" s="121">
        <v>1.37</v>
      </c>
      <c r="G312" s="122">
        <v>0.68</v>
      </c>
      <c r="H312" s="120" t="s">
        <v>4567</v>
      </c>
      <c r="I312" s="120">
        <v>1.4538929389999999</v>
      </c>
      <c r="J312" s="120">
        <v>34.98214274</v>
      </c>
      <c r="K312" s="120">
        <v>6.9159305800000004</v>
      </c>
      <c r="L312" s="18">
        <f t="shared" si="4"/>
        <v>80.230111598932893</v>
      </c>
    </row>
    <row r="313" spans="1:12" ht="16.5" thickTop="1" thickBot="1">
      <c r="A313" s="14"/>
      <c r="B313" s="123">
        <v>0.6</v>
      </c>
      <c r="C313" s="124">
        <v>1</v>
      </c>
      <c r="D313" s="120">
        <v>2.5</v>
      </c>
      <c r="E313" s="120">
        <v>0.05</v>
      </c>
      <c r="F313" s="121">
        <v>1.37</v>
      </c>
      <c r="G313" s="122">
        <v>0.69</v>
      </c>
      <c r="H313" s="125" t="s">
        <v>4610</v>
      </c>
      <c r="I313" s="125">
        <v>1.4536247</v>
      </c>
      <c r="J313" s="125">
        <v>47.573828980000002</v>
      </c>
      <c r="K313" s="120">
        <v>11.068826140000001</v>
      </c>
      <c r="L313" s="18">
        <f t="shared" si="4"/>
        <v>76.733371315028421</v>
      </c>
    </row>
    <row r="314" spans="1:12" ht="16.5" thickTop="1" thickBot="1">
      <c r="A314" s="14"/>
      <c r="B314" s="123">
        <v>0.6</v>
      </c>
      <c r="C314" s="124">
        <v>1</v>
      </c>
      <c r="D314" s="120">
        <v>2.5</v>
      </c>
      <c r="E314" s="120">
        <v>0.05</v>
      </c>
      <c r="F314" s="121">
        <v>1.37</v>
      </c>
      <c r="G314" s="122">
        <v>0.7</v>
      </c>
      <c r="H314" s="120" t="s">
        <v>4611</v>
      </c>
      <c r="I314" s="120">
        <v>1.453365008</v>
      </c>
      <c r="J314" s="120">
        <v>36.633005869999998</v>
      </c>
      <c r="K314" s="120">
        <v>18.737604959999999</v>
      </c>
      <c r="L314" s="18">
        <f t="shared" si="4"/>
        <v>48.850484651752659</v>
      </c>
    </row>
    <row r="315" spans="1:12" ht="16.5" thickTop="1" thickBot="1">
      <c r="A315" s="14"/>
      <c r="B315" s="123">
        <v>0.6</v>
      </c>
      <c r="C315" s="124">
        <v>1</v>
      </c>
      <c r="D315" s="120">
        <v>2.5</v>
      </c>
      <c r="E315" s="120">
        <v>0.05</v>
      </c>
      <c r="F315" s="121">
        <v>1.37</v>
      </c>
      <c r="G315" s="122">
        <v>0.71</v>
      </c>
      <c r="H315" s="120" t="s">
        <v>4768</v>
      </c>
      <c r="I315" s="120">
        <v>1.4530907740000001</v>
      </c>
      <c r="J315" s="120">
        <v>22.713998159999999</v>
      </c>
      <c r="K315" s="120">
        <v>31.599440390000002</v>
      </c>
      <c r="L315" s="18">
        <f t="shared" si="4"/>
        <v>-39.118794354960905</v>
      </c>
    </row>
    <row r="316" spans="1:12" ht="16.5" thickTop="1" thickBot="1">
      <c r="A316" s="14"/>
      <c r="B316" s="123">
        <v>0.6</v>
      </c>
      <c r="C316" s="124">
        <v>1</v>
      </c>
      <c r="D316" s="120">
        <v>2.5</v>
      </c>
      <c r="E316" s="120">
        <v>0.05</v>
      </c>
      <c r="F316" s="121">
        <v>1.37</v>
      </c>
      <c r="G316" s="122">
        <v>0.72</v>
      </c>
      <c r="H316" s="120" t="s">
        <v>4769</v>
      </c>
      <c r="I316" s="120">
        <v>1.45281587</v>
      </c>
      <c r="J316" s="120">
        <v>14.8936112</v>
      </c>
      <c r="K316" s="120">
        <v>51.449680319999999</v>
      </c>
      <c r="L316" s="18">
        <f t="shared" si="4"/>
        <v>-245.44798859795665</v>
      </c>
    </row>
    <row r="317" spans="1:12" ht="16.5" thickTop="1" thickBot="1">
      <c r="A317" s="14"/>
      <c r="B317" s="123">
        <v>0.6</v>
      </c>
      <c r="C317" s="124">
        <v>1</v>
      </c>
      <c r="D317" s="120">
        <v>2.5</v>
      </c>
      <c r="E317" s="120">
        <v>0.05</v>
      </c>
      <c r="F317" s="121">
        <v>1.37</v>
      </c>
      <c r="G317" s="122">
        <v>0.73</v>
      </c>
      <c r="H317" s="120" t="s">
        <v>4770</v>
      </c>
      <c r="I317" s="120">
        <v>1.4525461019999999</v>
      </c>
      <c r="J317" s="120">
        <v>10.6999157</v>
      </c>
      <c r="K317" s="125">
        <v>58.535757850000003</v>
      </c>
      <c r="L317" s="18">
        <f t="shared" si="4"/>
        <v>-447.06746755023505</v>
      </c>
    </row>
    <row r="318" spans="1:12" ht="16.5" thickTop="1" thickBot="1">
      <c r="A318" s="14"/>
      <c r="B318" s="123">
        <v>0.6</v>
      </c>
      <c r="C318" s="124">
        <v>1</v>
      </c>
      <c r="D318" s="120">
        <v>2.5</v>
      </c>
      <c r="E318" s="120">
        <v>0.05</v>
      </c>
      <c r="F318" s="121">
        <v>1.37</v>
      </c>
      <c r="G318" s="122">
        <v>0.74</v>
      </c>
      <c r="H318" s="120" t="s">
        <v>4771</v>
      </c>
      <c r="I318" s="120">
        <v>1.452282217</v>
      </c>
      <c r="J318" s="120">
        <v>8.2949822799999993</v>
      </c>
      <c r="K318" s="120">
        <v>40.741678159999999</v>
      </c>
      <c r="L318" s="18">
        <f t="shared" si="4"/>
        <v>-391.16052071903891</v>
      </c>
    </row>
    <row r="319" spans="1:12" ht="16.5" thickTop="1" thickBot="1">
      <c r="A319" s="14"/>
      <c r="B319" s="123">
        <v>0.6</v>
      </c>
      <c r="C319" s="124">
        <v>1</v>
      </c>
      <c r="D319" s="120">
        <v>2.5</v>
      </c>
      <c r="E319" s="120">
        <v>0.05</v>
      </c>
      <c r="F319" s="126">
        <v>1.38</v>
      </c>
      <c r="G319" s="127">
        <v>0.68</v>
      </c>
      <c r="H319" s="120" t="s">
        <v>4341</v>
      </c>
      <c r="I319" s="120">
        <v>1.4538953139999999</v>
      </c>
      <c r="J319" s="120">
        <v>6.9159305800000004</v>
      </c>
    </row>
    <row r="320" spans="1:12" ht="16.5" thickTop="1" thickBot="1">
      <c r="A320" s="14"/>
      <c r="B320" s="123">
        <v>0.6</v>
      </c>
      <c r="C320" s="124">
        <v>1</v>
      </c>
      <c r="D320" s="120">
        <v>2.5</v>
      </c>
      <c r="E320" s="120">
        <v>0.05</v>
      </c>
      <c r="F320" s="126">
        <v>1.38</v>
      </c>
      <c r="G320" s="127">
        <v>0.69</v>
      </c>
      <c r="H320" s="120" t="s">
        <v>4342</v>
      </c>
      <c r="I320" s="120">
        <v>1.453597093</v>
      </c>
      <c r="J320" s="120">
        <v>11.068826140000001</v>
      </c>
    </row>
    <row r="321" spans="1:12" ht="16.5" thickTop="1" thickBot="1">
      <c r="A321" s="14"/>
      <c r="B321" s="123">
        <v>0.6</v>
      </c>
      <c r="C321" s="124">
        <v>1</v>
      </c>
      <c r="D321" s="120">
        <v>2.5</v>
      </c>
      <c r="E321" s="120">
        <v>0.05</v>
      </c>
      <c r="F321" s="126">
        <v>1.38</v>
      </c>
      <c r="G321" s="127">
        <v>0.7</v>
      </c>
      <c r="H321" s="120" t="s">
        <v>4343</v>
      </c>
      <c r="I321" s="120">
        <v>1.4533060310000001</v>
      </c>
      <c r="J321" s="120">
        <v>18.737604959999999</v>
      </c>
    </row>
    <row r="322" spans="1:12" ht="16.5" thickTop="1" thickBot="1">
      <c r="A322" s="14"/>
      <c r="B322" s="123">
        <v>0.6</v>
      </c>
      <c r="C322" s="124">
        <v>1</v>
      </c>
      <c r="D322" s="120">
        <v>2.5</v>
      </c>
      <c r="E322" s="120">
        <v>0.05</v>
      </c>
      <c r="F322" s="126">
        <v>1.38</v>
      </c>
      <c r="G322" s="127">
        <v>0.71</v>
      </c>
      <c r="H322" s="120" t="s">
        <v>4344</v>
      </c>
      <c r="I322" s="120">
        <v>1.4530244000000001</v>
      </c>
      <c r="J322" s="120">
        <v>31.599440390000002</v>
      </c>
    </row>
    <row r="323" spans="1:12" ht="16.5" thickTop="1" thickBot="1">
      <c r="A323" s="14"/>
      <c r="B323" s="123">
        <v>0.6</v>
      </c>
      <c r="C323" s="124">
        <v>1</v>
      </c>
      <c r="D323" s="120">
        <v>2.5</v>
      </c>
      <c r="E323" s="120">
        <v>0.05</v>
      </c>
      <c r="F323" s="126">
        <v>1.38</v>
      </c>
      <c r="G323" s="127">
        <v>0.72</v>
      </c>
      <c r="H323" s="120" t="s">
        <v>4345</v>
      </c>
      <c r="I323" s="120">
        <v>1.4527625529999999</v>
      </c>
      <c r="J323" s="120">
        <v>51.449680319999999</v>
      </c>
      <c r="K323" s="120">
        <v>7.5920482900000001</v>
      </c>
      <c r="L323" s="18">
        <f t="shared" ref="L323:L386" si="5">(J323-K323)/(0.01*J323)</f>
        <v>85.243740597064985</v>
      </c>
    </row>
    <row r="324" spans="1:12" ht="16.5" thickTop="1" thickBot="1">
      <c r="A324" s="14"/>
      <c r="B324" s="123">
        <v>0.6</v>
      </c>
      <c r="C324" s="124">
        <v>1</v>
      </c>
      <c r="D324" s="120">
        <v>2.5</v>
      </c>
      <c r="E324" s="120">
        <v>0.05</v>
      </c>
      <c r="F324" s="126">
        <v>1.38</v>
      </c>
      <c r="G324" s="127">
        <v>0.73</v>
      </c>
      <c r="H324" s="125" t="s">
        <v>4612</v>
      </c>
      <c r="I324" s="125">
        <v>1.4525345890000001</v>
      </c>
      <c r="J324" s="125">
        <v>58.535757850000003</v>
      </c>
      <c r="K324" s="120">
        <v>11.706571739999999</v>
      </c>
      <c r="L324" s="18">
        <f t="shared" si="5"/>
        <v>80.000990556919902</v>
      </c>
    </row>
    <row r="325" spans="1:12" ht="16.5" thickTop="1" thickBot="1">
      <c r="A325" s="14"/>
      <c r="B325" s="123">
        <v>0.6</v>
      </c>
      <c r="C325" s="124">
        <v>1</v>
      </c>
      <c r="D325" s="120">
        <v>2.5</v>
      </c>
      <c r="E325" s="120">
        <v>0.05</v>
      </c>
      <c r="F325" s="126">
        <v>1.38</v>
      </c>
      <c r="G325" s="127">
        <v>0.74</v>
      </c>
      <c r="H325" s="120" t="s">
        <v>4346</v>
      </c>
      <c r="I325" s="120">
        <v>1.4522974019999999</v>
      </c>
      <c r="J325" s="120">
        <v>40.741678159999999</v>
      </c>
      <c r="K325" s="120">
        <v>18.23419634</v>
      </c>
      <c r="L325" s="18">
        <f t="shared" si="5"/>
        <v>55.244366055833567</v>
      </c>
    </row>
    <row r="326" spans="1:12" ht="16.5" thickTop="1" thickBot="1">
      <c r="A326" s="14"/>
      <c r="B326" s="123">
        <v>0.6</v>
      </c>
      <c r="C326" s="124">
        <v>1</v>
      </c>
      <c r="D326" s="120">
        <v>2.5</v>
      </c>
      <c r="E326" s="120">
        <v>0.05</v>
      </c>
      <c r="F326" s="126">
        <v>1.38</v>
      </c>
      <c r="G326" s="127">
        <v>0.75</v>
      </c>
      <c r="H326" s="120" t="s">
        <v>4347</v>
      </c>
      <c r="I326" s="120">
        <v>1.452043151</v>
      </c>
      <c r="J326" s="120">
        <v>25.931060739999999</v>
      </c>
      <c r="K326" s="120">
        <v>27.430110760000002</v>
      </c>
      <c r="L326" s="18">
        <f t="shared" si="5"/>
        <v>-5.7809051277553021</v>
      </c>
    </row>
    <row r="327" spans="1:12" ht="16.5" thickTop="1" thickBot="1">
      <c r="A327" s="14"/>
      <c r="B327" s="123">
        <v>0.6</v>
      </c>
      <c r="C327" s="124">
        <v>1</v>
      </c>
      <c r="D327" s="120">
        <v>2.5</v>
      </c>
      <c r="E327" s="120">
        <v>0.05</v>
      </c>
      <c r="F327" s="126">
        <v>1.38</v>
      </c>
      <c r="G327" s="127">
        <v>0.76</v>
      </c>
      <c r="H327" s="120" t="s">
        <v>4772</v>
      </c>
      <c r="I327" s="120">
        <v>1.451788195</v>
      </c>
      <c r="J327" s="120">
        <v>17.714605519999999</v>
      </c>
      <c r="K327" s="120">
        <v>42.99455219</v>
      </c>
      <c r="L327" s="18">
        <f t="shared" si="5"/>
        <v>-142.70679999878431</v>
      </c>
    </row>
    <row r="328" spans="1:12" ht="16.5" thickTop="1" thickBot="1">
      <c r="A328" s="14"/>
      <c r="B328" s="123">
        <v>0.6</v>
      </c>
      <c r="C328" s="124">
        <v>1</v>
      </c>
      <c r="D328" s="120">
        <v>2.5</v>
      </c>
      <c r="E328" s="120">
        <v>0.05</v>
      </c>
      <c r="F328" s="126">
        <v>1.38</v>
      </c>
      <c r="G328" s="127">
        <v>0.77</v>
      </c>
      <c r="H328" s="120" t="s">
        <v>4773</v>
      </c>
      <c r="I328" s="120">
        <v>1.451537302</v>
      </c>
      <c r="J328" s="120">
        <v>13.12462493</v>
      </c>
      <c r="K328" s="120">
        <v>66.63304162</v>
      </c>
      <c r="L328" s="18">
        <f t="shared" si="5"/>
        <v>-407.69482537890707</v>
      </c>
    </row>
    <row r="329" spans="1:12" ht="16.5" thickTop="1" thickBot="1">
      <c r="A329" s="14"/>
      <c r="B329" s="123">
        <v>0.6</v>
      </c>
      <c r="C329" s="124">
        <v>1</v>
      </c>
      <c r="D329" s="120">
        <v>2.5</v>
      </c>
      <c r="E329" s="120">
        <v>0.05</v>
      </c>
      <c r="F329" s="126">
        <v>1.38</v>
      </c>
      <c r="G329" s="127">
        <v>0.78</v>
      </c>
      <c r="H329" s="120" t="s">
        <v>4774</v>
      </c>
      <c r="I329" s="120">
        <v>1.4512910889999999</v>
      </c>
      <c r="J329" s="120">
        <v>10.38719328</v>
      </c>
      <c r="K329" s="125">
        <v>76.074004340000002</v>
      </c>
      <c r="L329" s="18">
        <f t="shared" si="5"/>
        <v>-632.38267825897242</v>
      </c>
    </row>
    <row r="330" spans="1:12" ht="16.5" thickTop="1" thickBot="1">
      <c r="A330" s="14"/>
      <c r="B330" s="123">
        <v>0.6</v>
      </c>
      <c r="C330" s="124">
        <v>1</v>
      </c>
      <c r="D330" s="120">
        <v>2.5</v>
      </c>
      <c r="E330" s="120">
        <v>0.05</v>
      </c>
      <c r="F330" s="121">
        <v>1.39</v>
      </c>
      <c r="G330" s="122">
        <v>0.72</v>
      </c>
      <c r="H330" s="120" t="s">
        <v>4270</v>
      </c>
      <c r="I330" s="120">
        <v>1.452759804</v>
      </c>
      <c r="J330" s="120">
        <v>7.5920482900000001</v>
      </c>
    </row>
    <row r="331" spans="1:12" ht="16.5" thickTop="1" thickBot="1">
      <c r="A331" s="14"/>
      <c r="B331" s="123">
        <v>0.6</v>
      </c>
      <c r="C331" s="124">
        <v>1</v>
      </c>
      <c r="D331" s="120">
        <v>2.5</v>
      </c>
      <c r="E331" s="120">
        <v>0.05</v>
      </c>
      <c r="F331" s="121">
        <v>1.39</v>
      </c>
      <c r="G331" s="122">
        <v>0.73</v>
      </c>
      <c r="H331" s="120" t="s">
        <v>4271</v>
      </c>
      <c r="I331" s="120">
        <v>1.4524870759999999</v>
      </c>
      <c r="J331" s="120">
        <v>11.706571739999999</v>
      </c>
    </row>
    <row r="332" spans="1:12" ht="16.5" thickTop="1" thickBot="1">
      <c r="A332" s="14"/>
      <c r="B332" s="123">
        <v>0.6</v>
      </c>
      <c r="C332" s="124">
        <v>1</v>
      </c>
      <c r="D332" s="120">
        <v>2.5</v>
      </c>
      <c r="E332" s="120">
        <v>0.05</v>
      </c>
      <c r="F332" s="121">
        <v>1.39</v>
      </c>
      <c r="G332" s="122">
        <v>0.74</v>
      </c>
      <c r="H332" s="120" t="s">
        <v>4482</v>
      </c>
      <c r="I332" s="120">
        <v>1.452220115</v>
      </c>
      <c r="J332" s="120">
        <v>18.23419634</v>
      </c>
    </row>
    <row r="333" spans="1:12" ht="16.5" thickTop="1" thickBot="1">
      <c r="A333" s="14"/>
      <c r="B333" s="123">
        <v>0.6</v>
      </c>
      <c r="C333" s="124">
        <v>1</v>
      </c>
      <c r="D333" s="120">
        <v>2.5</v>
      </c>
      <c r="E333" s="120">
        <v>0.05</v>
      </c>
      <c r="F333" s="121">
        <v>1.39</v>
      </c>
      <c r="G333" s="122">
        <v>0.75</v>
      </c>
      <c r="H333" s="120" t="s">
        <v>4483</v>
      </c>
      <c r="I333" s="120">
        <v>1.4519583</v>
      </c>
      <c r="J333" s="120">
        <v>27.430110760000002</v>
      </c>
    </row>
    <row r="334" spans="1:12" ht="16.5" thickTop="1" thickBot="1">
      <c r="A334" s="14"/>
      <c r="B334" s="123">
        <v>0.6</v>
      </c>
      <c r="C334" s="124">
        <v>1</v>
      </c>
      <c r="D334" s="120">
        <v>2.5</v>
      </c>
      <c r="E334" s="120">
        <v>0.05</v>
      </c>
      <c r="F334" s="121">
        <v>1.39</v>
      </c>
      <c r="G334" s="122">
        <v>0.76</v>
      </c>
      <c r="H334" s="120" t="s">
        <v>4484</v>
      </c>
      <c r="I334" s="120">
        <v>1.4517039780000001</v>
      </c>
      <c r="J334" s="120">
        <v>42.99455219</v>
      </c>
    </row>
    <row r="335" spans="1:12" ht="16.5" thickTop="1" thickBot="1">
      <c r="A335" s="14"/>
      <c r="B335" s="123">
        <v>0.6</v>
      </c>
      <c r="C335" s="124">
        <v>1</v>
      </c>
      <c r="D335" s="120">
        <v>2.5</v>
      </c>
      <c r="E335" s="120">
        <v>0.05</v>
      </c>
      <c r="F335" s="121">
        <v>1.39</v>
      </c>
      <c r="G335" s="122">
        <v>0.77</v>
      </c>
      <c r="H335" s="120" t="s">
        <v>4485</v>
      </c>
      <c r="I335" s="120">
        <v>1.4514710580000001</v>
      </c>
      <c r="J335" s="120">
        <v>66.63304162</v>
      </c>
    </row>
    <row r="336" spans="1:12" ht="16.5" thickTop="1" thickBot="1">
      <c r="A336" s="14"/>
      <c r="B336" s="123">
        <v>0.6</v>
      </c>
      <c r="C336" s="124">
        <v>1</v>
      </c>
      <c r="D336" s="120">
        <v>2.5</v>
      </c>
      <c r="E336" s="120">
        <v>0.05</v>
      </c>
      <c r="F336" s="121">
        <v>1.39</v>
      </c>
      <c r="G336" s="122">
        <v>0.78</v>
      </c>
      <c r="H336" s="125" t="s">
        <v>4613</v>
      </c>
      <c r="I336" s="125">
        <v>1.4512774369999999</v>
      </c>
      <c r="J336" s="125">
        <v>76.074004340000002</v>
      </c>
    </row>
    <row r="337" spans="1:19" ht="16.5" thickTop="1" thickBot="1">
      <c r="A337" s="14"/>
      <c r="B337" s="123">
        <v>0.6</v>
      </c>
      <c r="C337" s="124">
        <v>1</v>
      </c>
      <c r="D337" s="120">
        <v>2.5</v>
      </c>
      <c r="E337" s="120">
        <v>0.05</v>
      </c>
      <c r="F337" s="121">
        <v>1.39</v>
      </c>
      <c r="G337" s="122">
        <v>0.79</v>
      </c>
      <c r="H337" s="120" t="s">
        <v>4486</v>
      </c>
      <c r="I337" s="120">
        <v>1.4510717710000001</v>
      </c>
      <c r="J337" s="120">
        <v>55.719820489999996</v>
      </c>
    </row>
    <row r="338" spans="1:19" ht="16.5" thickTop="1" thickBot="1">
      <c r="A338" s="14"/>
      <c r="B338" s="123">
        <v>0.6</v>
      </c>
      <c r="C338" s="124">
        <v>1</v>
      </c>
      <c r="D338" s="120">
        <v>2.5</v>
      </c>
      <c r="E338" s="120">
        <v>0.05</v>
      </c>
      <c r="F338" s="121">
        <v>1.39</v>
      </c>
      <c r="G338" s="122">
        <v>0.8</v>
      </c>
      <c r="H338" s="120" t="s">
        <v>4487</v>
      </c>
      <c r="I338" s="120">
        <v>1.450841168</v>
      </c>
      <c r="J338" s="120">
        <v>37.095404070000001</v>
      </c>
      <c r="K338" s="120">
        <v>20.02374391</v>
      </c>
      <c r="L338" s="18">
        <f t="shared" si="5"/>
        <v>46.020957549849925</v>
      </c>
    </row>
    <row r="339" spans="1:19" ht="16.5" thickTop="1" thickBot="1">
      <c r="A339" s="14"/>
      <c r="B339" s="123">
        <v>0.6</v>
      </c>
      <c r="C339" s="124">
        <v>1</v>
      </c>
      <c r="D339" s="120">
        <v>2.5</v>
      </c>
      <c r="E339" s="120">
        <v>0.05</v>
      </c>
      <c r="F339" s="121">
        <v>1.39</v>
      </c>
      <c r="G339" s="122">
        <v>0.81</v>
      </c>
      <c r="H339" s="120" t="s">
        <v>4488</v>
      </c>
      <c r="I339" s="120">
        <v>1.4506054420000001</v>
      </c>
      <c r="J339" s="120">
        <v>26.01515551</v>
      </c>
      <c r="K339" s="120">
        <v>26.731761819999999</v>
      </c>
      <c r="L339" s="18">
        <f t="shared" si="5"/>
        <v>-2.754572463441713</v>
      </c>
    </row>
    <row r="340" spans="1:19" ht="16.5" thickTop="1" thickBot="1">
      <c r="A340" s="14"/>
      <c r="B340" s="123">
        <v>0.6</v>
      </c>
      <c r="C340" s="124">
        <v>1</v>
      </c>
      <c r="D340" s="120">
        <v>2.5</v>
      </c>
      <c r="E340" s="120">
        <v>0.05</v>
      </c>
      <c r="F340" s="121">
        <v>1.39</v>
      </c>
      <c r="G340" s="122">
        <v>0.82</v>
      </c>
      <c r="H340" s="120" t="s">
        <v>4489</v>
      </c>
      <c r="I340" s="120">
        <v>1.4503715580000001</v>
      </c>
      <c r="J340" s="120">
        <v>19.52891662</v>
      </c>
      <c r="K340" s="120">
        <v>36.61786214</v>
      </c>
      <c r="L340" s="18">
        <f t="shared" si="5"/>
        <v>-87.505855304327682</v>
      </c>
    </row>
    <row r="341" spans="1:19" ht="16.5" thickTop="1" thickBot="1">
      <c r="A341" s="14"/>
      <c r="B341" s="123">
        <v>0.6</v>
      </c>
      <c r="C341" s="124">
        <v>1</v>
      </c>
      <c r="D341" s="120">
        <v>2.5</v>
      </c>
      <c r="E341" s="120">
        <v>0.05</v>
      </c>
      <c r="F341" s="121">
        <v>1.39</v>
      </c>
      <c r="G341" s="122">
        <v>0.83</v>
      </c>
      <c r="H341" s="120" t="s">
        <v>4775</v>
      </c>
      <c r="I341" s="120">
        <v>1.4501409590000001</v>
      </c>
      <c r="J341" s="120">
        <v>15.539836770000001</v>
      </c>
      <c r="K341" s="120">
        <v>51.263949340000003</v>
      </c>
      <c r="L341" s="18">
        <f t="shared" si="5"/>
        <v>-229.88730897718432</v>
      </c>
    </row>
    <row r="342" spans="1:19" ht="16.5" thickTop="1" thickBot="1">
      <c r="A342" s="14"/>
      <c r="B342" s="123">
        <v>0.6</v>
      </c>
      <c r="C342" s="124">
        <v>1</v>
      </c>
      <c r="D342" s="120">
        <v>2.5</v>
      </c>
      <c r="E342" s="120">
        <v>0.05</v>
      </c>
      <c r="F342" s="121">
        <v>1.39</v>
      </c>
      <c r="G342" s="122">
        <v>0.84</v>
      </c>
      <c r="H342" s="120" t="s">
        <v>4776</v>
      </c>
      <c r="I342" s="120">
        <v>1.4499136930000001</v>
      </c>
      <c r="J342" s="120">
        <v>12.95287706</v>
      </c>
      <c r="K342" s="120">
        <v>74.96060559</v>
      </c>
      <c r="L342" s="18">
        <f t="shared" si="5"/>
        <v>-478.71780333256709</v>
      </c>
      <c r="N342" s="26"/>
      <c r="O342" s="26">
        <v>1</v>
      </c>
      <c r="P342" s="24">
        <v>2.5</v>
      </c>
      <c r="Q342" s="24">
        <v>0.05</v>
      </c>
      <c r="R342" s="71">
        <v>1.41</v>
      </c>
      <c r="S342" s="86">
        <v>1</v>
      </c>
    </row>
    <row r="343" spans="1:19" ht="16.5" thickTop="1" thickBot="1">
      <c r="A343" s="14"/>
      <c r="B343" s="123">
        <v>0.6</v>
      </c>
      <c r="C343" s="124">
        <v>1</v>
      </c>
      <c r="D343" s="120">
        <v>2.5</v>
      </c>
      <c r="E343" s="120">
        <v>0.05</v>
      </c>
      <c r="F343" s="121">
        <v>1.39</v>
      </c>
      <c r="G343" s="122">
        <v>0.85</v>
      </c>
      <c r="H343" s="120" t="s">
        <v>4777</v>
      </c>
      <c r="I343" s="120">
        <v>1.449689504</v>
      </c>
      <c r="J343" s="120">
        <v>11.198454570000001</v>
      </c>
      <c r="K343" s="125">
        <v>99.965623489999999</v>
      </c>
      <c r="L343" s="18">
        <f t="shared" si="5"/>
        <v>-792.67338510978129</v>
      </c>
    </row>
    <row r="344" spans="1:19" ht="16.5" thickTop="1" thickBot="1">
      <c r="A344" s="14"/>
      <c r="B344" s="123">
        <v>0.6</v>
      </c>
      <c r="C344" s="124">
        <v>1</v>
      </c>
      <c r="D344" s="120">
        <v>2.5</v>
      </c>
      <c r="E344" s="120">
        <v>0.05</v>
      </c>
      <c r="F344" s="126">
        <v>1.4</v>
      </c>
      <c r="G344" s="127">
        <v>0.8</v>
      </c>
      <c r="H344" s="120" t="s">
        <v>4272</v>
      </c>
      <c r="I344" s="120">
        <v>1.4507379789999999</v>
      </c>
      <c r="J344" s="120">
        <v>20.02374391</v>
      </c>
    </row>
    <row r="345" spans="1:19" ht="16.5" thickTop="1" thickBot="1">
      <c r="A345" s="14"/>
      <c r="B345" s="123">
        <v>0.6</v>
      </c>
      <c r="C345" s="124">
        <v>1</v>
      </c>
      <c r="D345" s="120">
        <v>2.5</v>
      </c>
      <c r="E345" s="120">
        <v>0.05</v>
      </c>
      <c r="F345" s="126">
        <v>1.4</v>
      </c>
      <c r="G345" s="127">
        <v>0.81</v>
      </c>
      <c r="H345" s="120" t="s">
        <v>4273</v>
      </c>
      <c r="I345" s="120">
        <v>1.45049838</v>
      </c>
      <c r="J345" s="120">
        <v>26.731761819999999</v>
      </c>
    </row>
    <row r="346" spans="1:19" ht="16.5" thickTop="1" thickBot="1">
      <c r="A346" s="14"/>
      <c r="B346" s="123">
        <v>0.6</v>
      </c>
      <c r="C346" s="124">
        <v>1</v>
      </c>
      <c r="D346" s="120">
        <v>2.5</v>
      </c>
      <c r="E346" s="120">
        <v>0.05</v>
      </c>
      <c r="F346" s="126">
        <v>1.4</v>
      </c>
      <c r="G346" s="127">
        <v>0.82</v>
      </c>
      <c r="H346" s="120" t="s">
        <v>4274</v>
      </c>
      <c r="I346" s="120">
        <v>1.4502629410000001</v>
      </c>
      <c r="J346" s="120">
        <v>36.61786214</v>
      </c>
    </row>
    <row r="347" spans="1:19" ht="16.5" thickTop="1" thickBot="1">
      <c r="A347" s="14"/>
      <c r="B347" s="123">
        <v>0.6</v>
      </c>
      <c r="C347" s="124">
        <v>1</v>
      </c>
      <c r="D347" s="120">
        <v>2.5</v>
      </c>
      <c r="E347" s="120">
        <v>0.05</v>
      </c>
      <c r="F347" s="126">
        <v>1.4</v>
      </c>
      <c r="G347" s="127">
        <v>0.83</v>
      </c>
      <c r="H347" s="120" t="s">
        <v>4275</v>
      </c>
      <c r="I347" s="120">
        <v>1.450031198</v>
      </c>
      <c r="J347" s="120">
        <v>51.263949340000003</v>
      </c>
    </row>
    <row r="348" spans="1:19" ht="16.5" thickTop="1" thickBot="1">
      <c r="A348" s="14"/>
      <c r="B348" s="123">
        <v>0.6</v>
      </c>
      <c r="C348" s="124">
        <v>1</v>
      </c>
      <c r="D348" s="120">
        <v>2.5</v>
      </c>
      <c r="E348" s="120">
        <v>0.05</v>
      </c>
      <c r="F348" s="126">
        <v>1.4</v>
      </c>
      <c r="G348" s="127">
        <v>0.84</v>
      </c>
      <c r="H348" s="120" t="s">
        <v>4276</v>
      </c>
      <c r="I348" s="120">
        <v>1.44981278</v>
      </c>
      <c r="J348" s="120">
        <v>74.96060559</v>
      </c>
    </row>
    <row r="349" spans="1:19" ht="16.5" thickTop="1" thickBot="1">
      <c r="A349" s="14"/>
      <c r="B349" s="123">
        <v>0.6</v>
      </c>
      <c r="C349" s="124">
        <v>1</v>
      </c>
      <c r="D349" s="120">
        <v>2.5</v>
      </c>
      <c r="E349" s="120">
        <v>0.05</v>
      </c>
      <c r="F349" s="126">
        <v>1.4</v>
      </c>
      <c r="G349" s="127">
        <v>0.85</v>
      </c>
      <c r="H349" s="125" t="s">
        <v>4490</v>
      </c>
      <c r="I349" s="125">
        <v>1.4496313380000001</v>
      </c>
      <c r="J349" s="125">
        <v>99.965623489999999</v>
      </c>
    </row>
    <row r="350" spans="1:19" ht="16.5" thickTop="1" thickBot="1">
      <c r="A350" s="14"/>
      <c r="B350" s="123">
        <v>0.6</v>
      </c>
      <c r="C350" s="124">
        <v>1</v>
      </c>
      <c r="D350" s="120">
        <v>2.5</v>
      </c>
      <c r="E350" s="120">
        <v>0.05</v>
      </c>
      <c r="F350" s="126">
        <v>1.4</v>
      </c>
      <c r="G350" s="127">
        <v>0.86</v>
      </c>
      <c r="H350" s="120" t="s">
        <v>4277</v>
      </c>
      <c r="I350" s="120">
        <v>1.449475415</v>
      </c>
      <c r="J350" s="120">
        <v>95.253209999999996</v>
      </c>
    </row>
    <row r="351" spans="1:19" ht="16.5" thickTop="1" thickBot="1">
      <c r="A351" s="14"/>
      <c r="B351" s="123">
        <v>0.6</v>
      </c>
      <c r="C351" s="124">
        <v>1</v>
      </c>
      <c r="D351" s="120">
        <v>2.5</v>
      </c>
      <c r="E351" s="120">
        <v>0.05</v>
      </c>
      <c r="F351" s="126">
        <v>1.4</v>
      </c>
      <c r="G351" s="127">
        <v>0.87</v>
      </c>
      <c r="H351" s="120" t="s">
        <v>4278</v>
      </c>
      <c r="I351" s="120">
        <v>1.4492883780000001</v>
      </c>
      <c r="J351" s="120">
        <v>71.62326917</v>
      </c>
    </row>
    <row r="352" spans="1:19" ht="16.5" thickTop="1" thickBot="1">
      <c r="A352" s="14"/>
      <c r="B352" s="123">
        <v>0.6</v>
      </c>
      <c r="C352" s="124">
        <v>1</v>
      </c>
      <c r="D352" s="120">
        <v>2.5</v>
      </c>
      <c r="E352" s="120">
        <v>0.05</v>
      </c>
      <c r="F352" s="126">
        <v>1.4</v>
      </c>
      <c r="G352" s="127">
        <v>0.98</v>
      </c>
      <c r="H352" s="120" t="s">
        <v>4503</v>
      </c>
      <c r="I352" s="120">
        <v>1.446976826</v>
      </c>
      <c r="J352" s="120">
        <v>14.19941712</v>
      </c>
      <c r="K352" s="120">
        <v>70.573826080000003</v>
      </c>
      <c r="L352" s="18">
        <f t="shared" si="5"/>
        <v>-397.01917679843473</v>
      </c>
    </row>
    <row r="353" spans="1:12" ht="16.5" thickTop="1" thickBot="1">
      <c r="A353" s="14"/>
      <c r="B353" s="123">
        <v>0.6</v>
      </c>
      <c r="C353" s="124">
        <v>1</v>
      </c>
      <c r="D353" s="120">
        <v>2.5</v>
      </c>
      <c r="E353" s="120">
        <v>0.05</v>
      </c>
      <c r="F353" s="126">
        <v>1.4</v>
      </c>
      <c r="G353" s="127">
        <v>0.99</v>
      </c>
      <c r="H353" s="120" t="s">
        <v>4504</v>
      </c>
      <c r="I353" s="120">
        <v>1.446773404</v>
      </c>
      <c r="J353" s="120">
        <v>13.73598232</v>
      </c>
      <c r="K353" s="120">
        <v>78.203432770000006</v>
      </c>
      <c r="L353" s="18">
        <f t="shared" si="5"/>
        <v>-469.33265454290421</v>
      </c>
    </row>
    <row r="354" spans="1:12" ht="16.5" thickTop="1" thickBot="1">
      <c r="A354" s="14"/>
      <c r="B354" s="123">
        <v>0.6</v>
      </c>
      <c r="C354" s="124">
        <v>1</v>
      </c>
      <c r="D354" s="120">
        <v>2.5</v>
      </c>
      <c r="E354" s="120">
        <v>0.05</v>
      </c>
      <c r="F354" s="126">
        <v>1.4</v>
      </c>
      <c r="G354" s="127">
        <v>1</v>
      </c>
      <c r="H354" s="120" t="s">
        <v>4442</v>
      </c>
      <c r="I354" s="120">
        <v>1.446570734</v>
      </c>
      <c r="J354" s="120">
        <v>13.409154300000001</v>
      </c>
      <c r="K354" s="120">
        <v>115.91967422</v>
      </c>
      <c r="L354" s="18">
        <f t="shared" si="5"/>
        <v>-764.4816192472332</v>
      </c>
    </row>
    <row r="355" spans="1:12" ht="16.5" thickTop="1" thickBot="1">
      <c r="A355" s="14"/>
      <c r="B355" s="123">
        <v>0.6</v>
      </c>
      <c r="C355" s="124">
        <v>1</v>
      </c>
      <c r="D355" s="120">
        <v>2.5</v>
      </c>
      <c r="E355" s="120">
        <v>0.05</v>
      </c>
      <c r="F355" s="126">
        <v>1.4</v>
      </c>
      <c r="G355" s="127">
        <v>1.01</v>
      </c>
      <c r="H355" s="120" t="s">
        <v>4443</v>
      </c>
      <c r="I355" s="120">
        <v>1.4463686979999999</v>
      </c>
      <c r="J355" s="120">
        <v>13.20008092</v>
      </c>
      <c r="K355" s="125">
        <v>122.90006634</v>
      </c>
      <c r="L355" s="18">
        <f t="shared" si="5"/>
        <v>-831.05540098461756</v>
      </c>
    </row>
    <row r="356" spans="1:12" ht="16.5" thickTop="1" thickBot="1">
      <c r="A356" s="14"/>
      <c r="B356" s="123">
        <v>0.6</v>
      </c>
      <c r="C356" s="124">
        <v>1</v>
      </c>
      <c r="D356" s="120">
        <v>2.5</v>
      </c>
      <c r="E356" s="120">
        <v>0.05</v>
      </c>
      <c r="F356" s="126">
        <v>1.4</v>
      </c>
      <c r="G356" s="127">
        <v>1.02</v>
      </c>
      <c r="H356" s="120" t="s">
        <v>4444</v>
      </c>
      <c r="I356" s="120">
        <v>1.446167193</v>
      </c>
      <c r="J356" s="120">
        <v>13.10663525</v>
      </c>
      <c r="K356" s="120">
        <v>122.02900753999999</v>
      </c>
      <c r="L356" s="18">
        <f t="shared" si="5"/>
        <v>-831.04755883093628</v>
      </c>
    </row>
    <row r="357" spans="1:12" ht="16.5" thickTop="1" thickBot="1">
      <c r="A357" s="14"/>
      <c r="B357" s="123">
        <v>0.6</v>
      </c>
      <c r="C357" s="124">
        <v>1</v>
      </c>
      <c r="D357" s="120">
        <v>2.5</v>
      </c>
      <c r="E357" s="120">
        <v>0.05</v>
      </c>
      <c r="F357" s="126">
        <v>1.4</v>
      </c>
      <c r="G357" s="127">
        <v>1.03</v>
      </c>
      <c r="H357" s="120" t="s">
        <v>4445</v>
      </c>
      <c r="I357" s="120">
        <v>1.445966141</v>
      </c>
      <c r="J357" s="120">
        <v>13.141671909999999</v>
      </c>
      <c r="K357" s="120">
        <v>115.48144917</v>
      </c>
      <c r="L357" s="18">
        <f t="shared" si="5"/>
        <v>-778.7424458688987</v>
      </c>
    </row>
    <row r="358" spans="1:12" ht="16.5" thickTop="1" thickBot="1">
      <c r="A358" s="14"/>
      <c r="B358" s="123">
        <v>0.6</v>
      </c>
      <c r="C358" s="124">
        <v>1</v>
      </c>
      <c r="D358" s="120">
        <v>2.5</v>
      </c>
      <c r="E358" s="120">
        <v>0.05</v>
      </c>
      <c r="F358" s="126">
        <v>1.4</v>
      </c>
      <c r="G358" s="127">
        <v>1.04</v>
      </c>
      <c r="H358" s="120" t="s">
        <v>4446</v>
      </c>
      <c r="I358" s="120">
        <v>1.4457655300000001</v>
      </c>
      <c r="J358" s="120">
        <v>13.33174273</v>
      </c>
      <c r="K358" s="120">
        <v>106.96786573999999</v>
      </c>
      <c r="L358" s="18">
        <f t="shared" si="5"/>
        <v>-702.3547101557366</v>
      </c>
    </row>
    <row r="359" spans="1:12" ht="16.5" thickTop="1" thickBot="1">
      <c r="A359" s="14"/>
      <c r="B359" s="123">
        <v>0.6</v>
      </c>
      <c r="C359" s="124">
        <v>1</v>
      </c>
      <c r="D359" s="120">
        <v>2.5</v>
      </c>
      <c r="E359" s="120">
        <v>0.05</v>
      </c>
      <c r="F359" s="121">
        <v>1.41</v>
      </c>
      <c r="G359" s="122">
        <v>0.95</v>
      </c>
      <c r="H359" s="120" t="s">
        <v>4778</v>
      </c>
      <c r="I359" s="120">
        <v>1.4474480700000001</v>
      </c>
      <c r="J359" s="120">
        <v>50.266019749999998</v>
      </c>
    </row>
    <row r="360" spans="1:12" ht="16.5" thickTop="1" thickBot="1">
      <c r="A360" s="14"/>
      <c r="B360" s="123">
        <v>0.6</v>
      </c>
      <c r="C360" s="124">
        <v>1</v>
      </c>
      <c r="D360" s="120">
        <v>2.5</v>
      </c>
      <c r="E360" s="120">
        <v>0.05</v>
      </c>
      <c r="F360" s="121">
        <v>1.41</v>
      </c>
      <c r="G360" s="122">
        <v>0.96</v>
      </c>
      <c r="H360" s="120" t="s">
        <v>4779</v>
      </c>
      <c r="I360" s="120">
        <v>1.4472388700000001</v>
      </c>
      <c r="J360" s="120">
        <v>60.909272979999997</v>
      </c>
    </row>
    <row r="361" spans="1:12" ht="16.5" thickTop="1" thickBot="1">
      <c r="A361" s="14"/>
      <c r="B361" s="123">
        <v>0.6</v>
      </c>
      <c r="C361" s="124">
        <v>1</v>
      </c>
      <c r="D361" s="120">
        <v>2.5</v>
      </c>
      <c r="E361" s="120">
        <v>0.05</v>
      </c>
      <c r="F361" s="121">
        <v>1.41</v>
      </c>
      <c r="G361" s="122">
        <v>0.97</v>
      </c>
      <c r="H361" s="120" t="s">
        <v>4780</v>
      </c>
      <c r="I361" s="120">
        <v>1.4470345069999999</v>
      </c>
      <c r="J361" s="120">
        <v>73.668069119999998</v>
      </c>
    </row>
    <row r="362" spans="1:12" ht="16.5" thickTop="1" thickBot="1">
      <c r="A362" s="14"/>
      <c r="B362" s="123">
        <v>0.6</v>
      </c>
      <c r="C362" s="124">
        <v>1</v>
      </c>
      <c r="D362" s="120">
        <v>2.5</v>
      </c>
      <c r="E362" s="120">
        <v>0.05</v>
      </c>
      <c r="F362" s="121">
        <v>1.41</v>
      </c>
      <c r="G362" s="122">
        <v>0.98</v>
      </c>
      <c r="H362" s="120" t="s">
        <v>4501</v>
      </c>
      <c r="I362" s="120">
        <v>1.4441539940000001</v>
      </c>
      <c r="J362" s="120">
        <v>70.573826080000003</v>
      </c>
    </row>
    <row r="363" spans="1:12" ht="16.5" thickTop="1" thickBot="1">
      <c r="A363" s="14"/>
      <c r="B363" s="123">
        <v>0.6</v>
      </c>
      <c r="C363" s="124">
        <v>1</v>
      </c>
      <c r="D363" s="120">
        <v>2.5</v>
      </c>
      <c r="E363" s="120">
        <v>0.05</v>
      </c>
      <c r="F363" s="121">
        <v>1.41</v>
      </c>
      <c r="G363" s="122">
        <v>0.99</v>
      </c>
      <c r="H363" s="120" t="s">
        <v>4502</v>
      </c>
      <c r="I363" s="120">
        <v>1.44390091</v>
      </c>
      <c r="J363" s="120">
        <v>78.203432770000006</v>
      </c>
    </row>
    <row r="364" spans="1:12" ht="16.5" thickTop="1" thickBot="1">
      <c r="A364" s="14"/>
      <c r="B364" s="123">
        <v>0.6</v>
      </c>
      <c r="C364" s="124">
        <v>1</v>
      </c>
      <c r="D364" s="120">
        <v>2.5</v>
      </c>
      <c r="E364" s="120">
        <v>0.05</v>
      </c>
      <c r="F364" s="121">
        <v>1.41</v>
      </c>
      <c r="G364" s="122">
        <v>1</v>
      </c>
      <c r="H364" s="120" t="s">
        <v>4491</v>
      </c>
      <c r="I364" s="120">
        <v>1.44647305</v>
      </c>
      <c r="J364" s="120">
        <v>115.91967422</v>
      </c>
    </row>
    <row r="365" spans="1:12" ht="16.5" thickTop="1" thickBot="1">
      <c r="A365" s="14"/>
      <c r="B365" s="123">
        <v>0.6</v>
      </c>
      <c r="C365" s="124">
        <v>1</v>
      </c>
      <c r="D365" s="120">
        <v>2.5</v>
      </c>
      <c r="E365" s="120">
        <v>0.05</v>
      </c>
      <c r="F365" s="121">
        <v>1.41</v>
      </c>
      <c r="G365" s="122">
        <v>1.01</v>
      </c>
      <c r="H365" s="125" t="s">
        <v>4492</v>
      </c>
      <c r="I365" s="125">
        <v>1.4463063060000001</v>
      </c>
      <c r="J365" s="125">
        <v>122.90006634</v>
      </c>
    </row>
    <row r="366" spans="1:12" ht="16.5" thickTop="1" thickBot="1">
      <c r="A366" s="14"/>
      <c r="B366" s="123">
        <v>0.6</v>
      </c>
      <c r="C366" s="124">
        <v>1</v>
      </c>
      <c r="D366" s="120">
        <v>2.5</v>
      </c>
      <c r="E366" s="120">
        <v>0.05</v>
      </c>
      <c r="F366" s="121">
        <v>1.41</v>
      </c>
      <c r="G366" s="122">
        <v>1.02</v>
      </c>
      <c r="H366" s="120" t="s">
        <v>4493</v>
      </c>
      <c r="I366" s="120">
        <v>1.446141007</v>
      </c>
      <c r="J366" s="120">
        <v>122.02900753999999</v>
      </c>
    </row>
    <row r="367" spans="1:12" ht="16.5" thickTop="1" thickBot="1">
      <c r="A367" s="14"/>
      <c r="B367" s="123">
        <v>0.6</v>
      </c>
      <c r="C367" s="124">
        <v>1</v>
      </c>
      <c r="D367" s="120">
        <v>2.5</v>
      </c>
      <c r="E367" s="120">
        <v>0.05</v>
      </c>
      <c r="F367" s="121">
        <v>1.41</v>
      </c>
      <c r="G367" s="122">
        <v>1.03</v>
      </c>
      <c r="H367" s="120" t="s">
        <v>4494</v>
      </c>
      <c r="I367" s="120">
        <v>1.4459689650000001</v>
      </c>
      <c r="J367" s="120">
        <v>115.48144917</v>
      </c>
    </row>
    <row r="368" spans="1:12" ht="16.5" thickTop="1" thickBot="1">
      <c r="A368" s="14"/>
      <c r="B368" s="123">
        <v>0.6</v>
      </c>
      <c r="C368" s="124">
        <v>1</v>
      </c>
      <c r="D368" s="120">
        <v>2.5</v>
      </c>
      <c r="E368" s="120">
        <v>0.05</v>
      </c>
      <c r="F368" s="121">
        <v>1.41</v>
      </c>
      <c r="G368" s="122">
        <v>1.04</v>
      </c>
      <c r="H368" s="120" t="s">
        <v>4495</v>
      </c>
      <c r="I368" s="120">
        <v>1.4457880830000001</v>
      </c>
      <c r="J368" s="120">
        <v>106.96786573999999</v>
      </c>
    </row>
    <row r="369" spans="1:12" ht="16.5" thickTop="1" thickBot="1">
      <c r="A369" s="14"/>
      <c r="B369" s="123">
        <v>0.6</v>
      </c>
      <c r="C369" s="124">
        <v>1</v>
      </c>
      <c r="D369" s="120">
        <v>2.5</v>
      </c>
      <c r="E369" s="120">
        <v>0.05</v>
      </c>
      <c r="F369" s="121">
        <v>1.41</v>
      </c>
      <c r="G369" s="122">
        <v>1.06</v>
      </c>
      <c r="H369" s="120" t="s">
        <v>4496</v>
      </c>
      <c r="I369" s="120">
        <v>1.445600241</v>
      </c>
      <c r="J369" s="120">
        <v>97.890220619999994</v>
      </c>
    </row>
    <row r="370" spans="1:12" ht="16.5" thickTop="1" thickBot="1">
      <c r="A370" s="14"/>
      <c r="B370" s="123">
        <v>0.6</v>
      </c>
      <c r="C370" s="124">
        <v>1</v>
      </c>
      <c r="D370" s="120">
        <v>2.5</v>
      </c>
      <c r="E370" s="120">
        <v>0.05</v>
      </c>
      <c r="F370" s="121">
        <v>1.41</v>
      </c>
      <c r="G370" s="122">
        <v>1.07</v>
      </c>
      <c r="H370" s="120" t="s">
        <v>4497</v>
      </c>
      <c r="I370" s="120">
        <v>1.4454080439999999</v>
      </c>
      <c r="J370" s="120">
        <v>91.096665340000001</v>
      </c>
    </row>
    <row r="371" spans="1:12" ht="16.5" thickTop="1" thickBot="1">
      <c r="A371" s="14"/>
      <c r="B371" s="123">
        <v>0.6</v>
      </c>
      <c r="C371" s="124">
        <v>1</v>
      </c>
      <c r="D371" s="120">
        <v>2.5</v>
      </c>
      <c r="E371" s="120">
        <v>0.05</v>
      </c>
      <c r="F371" s="121">
        <v>1.41</v>
      </c>
      <c r="G371" s="122">
        <v>1.08</v>
      </c>
      <c r="H371" s="120" t="s">
        <v>4498</v>
      </c>
      <c r="I371" s="120">
        <v>1.445213718</v>
      </c>
      <c r="J371" s="120">
        <v>85.523440210000004</v>
      </c>
    </row>
    <row r="372" spans="1:12" ht="16.5" thickTop="1" thickBot="1">
      <c r="A372" s="14"/>
      <c r="B372" s="123">
        <v>0.6</v>
      </c>
      <c r="C372" s="124">
        <v>1</v>
      </c>
      <c r="D372" s="120">
        <v>2.5</v>
      </c>
      <c r="E372" s="120">
        <v>0.05</v>
      </c>
      <c r="F372" s="121">
        <v>1.41</v>
      </c>
      <c r="G372" s="122">
        <v>1.0900000000000001</v>
      </c>
      <c r="H372" s="120" t="s">
        <v>4499</v>
      </c>
      <c r="I372" s="120">
        <v>1.445018014</v>
      </c>
      <c r="J372" s="120">
        <v>80.612570219999995</v>
      </c>
    </row>
    <row r="373" spans="1:12" s="19" customFormat="1" ht="16.5" thickTop="1" thickBot="1">
      <c r="A373" s="14"/>
      <c r="B373" s="123">
        <v>0.6</v>
      </c>
      <c r="C373" s="124">
        <v>1</v>
      </c>
      <c r="D373" s="120">
        <v>2.5</v>
      </c>
      <c r="E373" s="120">
        <v>0.05</v>
      </c>
      <c r="F373" s="121">
        <v>1.41</v>
      </c>
      <c r="G373" s="122">
        <v>1.1000000000000001</v>
      </c>
      <c r="H373" s="120" t="s">
        <v>4500</v>
      </c>
      <c r="I373" s="120">
        <v>1.44482059</v>
      </c>
      <c r="J373" s="120">
        <v>76.287775190000005</v>
      </c>
      <c r="L373" s="18"/>
    </row>
    <row r="374" spans="1:12" ht="16.5" thickTop="1" thickBot="1">
      <c r="A374" s="14"/>
      <c r="B374" s="123">
        <v>0.6</v>
      </c>
      <c r="C374" s="124">
        <v>1</v>
      </c>
      <c r="D374" s="120">
        <v>2.5</v>
      </c>
      <c r="E374" s="120">
        <v>0.05</v>
      </c>
      <c r="F374" s="121">
        <v>1.41</v>
      </c>
      <c r="G374" s="122">
        <v>1.1100000000000001</v>
      </c>
      <c r="H374" s="120" t="s">
        <v>5011</v>
      </c>
      <c r="I374" s="120">
        <v>1.4444218150000001</v>
      </c>
      <c r="J374" s="120">
        <v>70.590066710000002</v>
      </c>
    </row>
    <row r="375" spans="1:12" ht="16.5" thickTop="1" thickBot="1">
      <c r="A375" s="14"/>
      <c r="B375" s="123">
        <v>0.6</v>
      </c>
      <c r="C375" s="124">
        <v>1</v>
      </c>
      <c r="D375" s="120">
        <v>2.5</v>
      </c>
      <c r="E375" s="120">
        <v>0.05</v>
      </c>
      <c r="F375" s="121">
        <v>1.41</v>
      </c>
      <c r="G375" s="122">
        <v>1.1200000000000001</v>
      </c>
      <c r="H375" s="120" t="s">
        <v>5012</v>
      </c>
      <c r="I375" s="120">
        <v>1.444221209</v>
      </c>
      <c r="J375" s="120">
        <v>68.478854319999996</v>
      </c>
    </row>
    <row r="376" spans="1:12" ht="16.5" thickTop="1" thickBot="1">
      <c r="A376" s="14"/>
      <c r="B376" s="123">
        <v>0.6</v>
      </c>
      <c r="C376" s="124">
        <v>1</v>
      </c>
      <c r="D376" s="120">
        <v>2.5</v>
      </c>
      <c r="E376" s="120">
        <v>0.05</v>
      </c>
      <c r="F376" s="121">
        <v>1.41</v>
      </c>
      <c r="G376" s="122">
        <v>1.1299999999999999</v>
      </c>
      <c r="H376" s="120" t="s">
        <v>5013</v>
      </c>
      <c r="I376" s="120">
        <v>1.444020061</v>
      </c>
      <c r="J376" s="120">
        <v>67.011052399999997</v>
      </c>
    </row>
    <row r="377" spans="1:12" ht="16.5" thickTop="1" thickBot="1">
      <c r="A377" s="14"/>
      <c r="B377" s="123">
        <v>0.6</v>
      </c>
      <c r="C377" s="124">
        <v>1</v>
      </c>
      <c r="D377" s="120">
        <v>2.5</v>
      </c>
      <c r="E377" s="120">
        <v>0.05</v>
      </c>
      <c r="F377" s="121">
        <v>1.41</v>
      </c>
      <c r="G377" s="122">
        <v>1.1399999999999999</v>
      </c>
      <c r="H377" s="120" t="s">
        <v>5014</v>
      </c>
      <c r="I377" s="120">
        <v>1.4438186399999999</v>
      </c>
      <c r="J377" s="120">
        <v>66.149900380000005</v>
      </c>
    </row>
    <row r="378" spans="1:12" ht="16.5" thickTop="1" thickBot="1">
      <c r="A378" s="14"/>
      <c r="B378" s="123">
        <v>0.6</v>
      </c>
      <c r="C378" s="124">
        <v>1</v>
      </c>
      <c r="D378" s="120">
        <v>2.5</v>
      </c>
      <c r="E378" s="120">
        <v>0.05</v>
      </c>
      <c r="F378" s="121">
        <v>1.41</v>
      </c>
      <c r="G378" s="122">
        <v>1.1499999999999999</v>
      </c>
      <c r="H378" s="120" t="s">
        <v>5015</v>
      </c>
      <c r="I378" s="120">
        <v>1.4436173480000001</v>
      </c>
      <c r="J378" s="120">
        <v>65.728049870000007</v>
      </c>
    </row>
    <row r="379" spans="1:12" ht="16.5" thickTop="1" thickBot="1">
      <c r="A379" s="14"/>
      <c r="B379" s="123">
        <v>0.6</v>
      </c>
      <c r="C379" s="124">
        <v>1</v>
      </c>
      <c r="D379" s="120">
        <v>2.5</v>
      </c>
      <c r="E379" s="120">
        <v>0.06</v>
      </c>
      <c r="F379" s="134">
        <v>1.31</v>
      </c>
      <c r="G379" s="135">
        <v>0.53</v>
      </c>
      <c r="H379" s="120" t="s">
        <v>4781</v>
      </c>
      <c r="I379" s="120">
        <v>1.4596639300000001</v>
      </c>
      <c r="J379" s="120">
        <v>2.65958337</v>
      </c>
    </row>
    <row r="380" spans="1:12" ht="16.5" thickTop="1" thickBot="1">
      <c r="A380" s="14"/>
      <c r="B380" s="123">
        <v>0.6</v>
      </c>
      <c r="C380" s="124">
        <v>1</v>
      </c>
      <c r="D380" s="120">
        <v>2.5</v>
      </c>
      <c r="E380" s="120">
        <v>0.06</v>
      </c>
      <c r="F380" s="134">
        <v>1.31</v>
      </c>
      <c r="G380" s="135">
        <v>0.54</v>
      </c>
      <c r="H380" s="120" t="s">
        <v>4782</v>
      </c>
      <c r="I380" s="120">
        <v>1.4591652390000001</v>
      </c>
      <c r="J380" s="120">
        <v>2.5974020000000002</v>
      </c>
    </row>
    <row r="381" spans="1:12" ht="16.5" thickTop="1" thickBot="1">
      <c r="A381" s="14"/>
      <c r="B381" s="123">
        <v>0.6</v>
      </c>
      <c r="C381" s="124">
        <v>1</v>
      </c>
      <c r="D381" s="120">
        <v>2.5</v>
      </c>
      <c r="E381" s="120">
        <v>0.06</v>
      </c>
      <c r="F381" s="134">
        <v>1.31</v>
      </c>
      <c r="G381" s="135">
        <v>0.55000000000000004</v>
      </c>
      <c r="H381" s="120" t="s">
        <v>4783</v>
      </c>
      <c r="I381" s="120">
        <v>1.4586888119999999</v>
      </c>
      <c r="J381" s="120">
        <v>2.8014557299999998</v>
      </c>
      <c r="K381" s="120">
        <v>2.3967649099999999</v>
      </c>
      <c r="L381" s="18">
        <f t="shared" si="5"/>
        <v>14.445733183154742</v>
      </c>
    </row>
    <row r="382" spans="1:12" ht="16.5" thickTop="1" thickBot="1">
      <c r="A382" s="14"/>
      <c r="B382" s="123">
        <v>0.6</v>
      </c>
      <c r="C382" s="124">
        <v>1</v>
      </c>
      <c r="D382" s="120">
        <v>2.5</v>
      </c>
      <c r="E382" s="120">
        <v>0.06</v>
      </c>
      <c r="F382" s="134">
        <v>1.31</v>
      </c>
      <c r="G382" s="135">
        <v>0.56000000000000005</v>
      </c>
      <c r="H382" s="120" t="s">
        <v>3980</v>
      </c>
      <c r="I382" s="120">
        <v>1.4581111529999999</v>
      </c>
      <c r="J382" s="120">
        <v>4.3121381300000001</v>
      </c>
      <c r="K382" s="120">
        <v>2.6936867000000002</v>
      </c>
      <c r="L382" s="18">
        <f t="shared" si="5"/>
        <v>37.532457940998277</v>
      </c>
    </row>
    <row r="383" spans="1:12" ht="16.5" thickTop="1" thickBot="1">
      <c r="A383" s="14"/>
      <c r="B383" s="123">
        <v>0.6</v>
      </c>
      <c r="C383" s="124">
        <v>1</v>
      </c>
      <c r="D383" s="120">
        <v>2.5</v>
      </c>
      <c r="E383" s="120">
        <v>0.06</v>
      </c>
      <c r="F383" s="134">
        <v>1.31</v>
      </c>
      <c r="G383" s="135">
        <v>0.56999999999999995</v>
      </c>
      <c r="H383" s="120" t="s">
        <v>3981</v>
      </c>
      <c r="I383" s="120">
        <v>1.4576689899999999</v>
      </c>
      <c r="J383" s="120">
        <v>6.0691978999999998</v>
      </c>
      <c r="K383" s="120">
        <v>3.4415827000000001</v>
      </c>
      <c r="L383" s="18">
        <f t="shared" si="5"/>
        <v>43.294274520196481</v>
      </c>
    </row>
    <row r="384" spans="1:12" ht="16.5" thickTop="1" thickBot="1">
      <c r="A384" s="14"/>
      <c r="B384" s="123">
        <v>0.6</v>
      </c>
      <c r="C384" s="124">
        <v>1</v>
      </c>
      <c r="D384" s="120">
        <v>2.5</v>
      </c>
      <c r="E384" s="120">
        <v>0.06</v>
      </c>
      <c r="F384" s="134">
        <v>1.31</v>
      </c>
      <c r="G384" s="135">
        <v>0.57999999999999996</v>
      </c>
      <c r="H384" s="120" t="s">
        <v>3982</v>
      </c>
      <c r="I384" s="120">
        <v>1.4572458260000001</v>
      </c>
      <c r="J384" s="120">
        <v>8.9844015099999996</v>
      </c>
      <c r="K384" s="120">
        <v>5.0492040999999999</v>
      </c>
      <c r="L384" s="18">
        <f t="shared" si="5"/>
        <v>43.800328888017383</v>
      </c>
    </row>
    <row r="385" spans="1:12" ht="16.5" thickTop="1" thickBot="1">
      <c r="A385" s="14"/>
      <c r="B385" s="123">
        <v>0.6</v>
      </c>
      <c r="C385" s="124">
        <v>1</v>
      </c>
      <c r="D385" s="120">
        <v>2.5</v>
      </c>
      <c r="E385" s="120">
        <v>0.06</v>
      </c>
      <c r="F385" s="134">
        <v>1.31</v>
      </c>
      <c r="G385" s="135">
        <v>0.59</v>
      </c>
      <c r="H385" s="125" t="s">
        <v>4505</v>
      </c>
      <c r="I385" s="120">
        <v>1.4569792349999999</v>
      </c>
      <c r="J385" s="125">
        <v>8.3548031900000002</v>
      </c>
      <c r="K385" s="120">
        <v>7.8433553800000002</v>
      </c>
      <c r="L385" s="18">
        <f t="shared" si="5"/>
        <v>6.1216021295649448</v>
      </c>
    </row>
    <row r="386" spans="1:12" ht="16.5" thickTop="1" thickBot="1">
      <c r="A386" s="14"/>
      <c r="B386" s="123">
        <v>0.6</v>
      </c>
      <c r="C386" s="124">
        <v>1</v>
      </c>
      <c r="D386" s="120">
        <v>2.5</v>
      </c>
      <c r="E386" s="120">
        <v>0.06</v>
      </c>
      <c r="F386" s="134">
        <v>1.31</v>
      </c>
      <c r="G386" s="135">
        <v>0.6</v>
      </c>
      <c r="H386" s="120" t="s">
        <v>3983</v>
      </c>
      <c r="I386" s="120">
        <v>1.456452525</v>
      </c>
      <c r="J386" s="120">
        <v>8.5210982099999999</v>
      </c>
      <c r="K386" s="125">
        <v>9.6890867499999995</v>
      </c>
      <c r="L386" s="18">
        <f t="shared" si="5"/>
        <v>-13.707018874976676</v>
      </c>
    </row>
    <row r="387" spans="1:12" ht="16.5" thickTop="1" thickBot="1">
      <c r="A387" s="14"/>
      <c r="B387" s="123">
        <v>0.6</v>
      </c>
      <c r="C387" s="124">
        <v>1</v>
      </c>
      <c r="D387" s="120">
        <v>2.5</v>
      </c>
      <c r="E387" s="120">
        <v>0.06</v>
      </c>
      <c r="F387" s="134">
        <v>1.31</v>
      </c>
      <c r="G387" s="135">
        <v>0.61</v>
      </c>
      <c r="H387" s="120" t="s">
        <v>4784</v>
      </c>
      <c r="I387" s="120">
        <v>1.4562219080000001</v>
      </c>
      <c r="J387" s="120">
        <v>4.6704306500000001</v>
      </c>
      <c r="K387" s="120">
        <v>7.8383562299999996</v>
      </c>
      <c r="L387" s="18">
        <f t="shared" ref="L387:L450" si="6">(J387-K387)/(0.01*J387)</f>
        <v>-67.829410549110705</v>
      </c>
    </row>
    <row r="388" spans="1:12" ht="16.5" thickTop="1" thickBot="1">
      <c r="A388" s="14"/>
      <c r="B388" s="123">
        <v>0.6</v>
      </c>
      <c r="C388" s="124">
        <v>1</v>
      </c>
      <c r="D388" s="120">
        <v>2.5</v>
      </c>
      <c r="E388" s="120">
        <v>0.06</v>
      </c>
      <c r="F388" s="134">
        <v>1.31</v>
      </c>
      <c r="G388" s="135">
        <v>0.62</v>
      </c>
      <c r="H388" s="120" t="s">
        <v>4785</v>
      </c>
      <c r="I388" s="120">
        <v>1.4558610919999999</v>
      </c>
      <c r="J388" s="120">
        <v>3.41147767</v>
      </c>
      <c r="K388" s="120">
        <v>5.3701378799999997</v>
      </c>
      <c r="L388" s="18">
        <f t="shared" si="6"/>
        <v>-57.413836450525544</v>
      </c>
    </row>
    <row r="389" spans="1:12" ht="16.5" thickTop="1" thickBot="1">
      <c r="A389" s="14"/>
      <c r="B389" s="123">
        <v>0.6</v>
      </c>
      <c r="C389" s="124">
        <v>1</v>
      </c>
      <c r="D389" s="120">
        <v>2.5</v>
      </c>
      <c r="E389" s="120">
        <v>0.06</v>
      </c>
      <c r="F389" s="134">
        <v>1.31</v>
      </c>
      <c r="G389" s="135">
        <v>0.63</v>
      </c>
      <c r="H389" s="120" t="s">
        <v>4786</v>
      </c>
      <c r="I389" s="120">
        <v>1.455512073</v>
      </c>
      <c r="J389" s="120">
        <v>2.6868324499999998</v>
      </c>
      <c r="K389" s="120">
        <v>3.83913489</v>
      </c>
      <c r="L389" s="18">
        <f t="shared" si="6"/>
        <v>-42.887022597929402</v>
      </c>
    </row>
    <row r="390" spans="1:12" ht="16.5" thickTop="1" thickBot="1">
      <c r="A390" s="14"/>
      <c r="B390" s="123">
        <v>0.6</v>
      </c>
      <c r="C390" s="124">
        <v>1</v>
      </c>
      <c r="D390" s="120">
        <v>2.5</v>
      </c>
      <c r="E390" s="120">
        <v>0.06</v>
      </c>
      <c r="F390" s="126">
        <v>1.32</v>
      </c>
      <c r="G390" s="127">
        <v>0.55000000000000004</v>
      </c>
      <c r="H390" s="120" t="s">
        <v>4787</v>
      </c>
      <c r="I390" s="120">
        <v>1.4586889569999999</v>
      </c>
      <c r="J390" s="120">
        <v>2.3967649099999999</v>
      </c>
      <c r="K390" s="120">
        <v>2.10799783</v>
      </c>
      <c r="L390" s="18">
        <f t="shared" si="6"/>
        <v>12.048202090875904</v>
      </c>
    </row>
    <row r="391" spans="1:12" ht="16.5" thickTop="1" thickBot="1">
      <c r="A391" s="14"/>
      <c r="B391" s="123">
        <v>0.6</v>
      </c>
      <c r="C391" s="124">
        <v>1</v>
      </c>
      <c r="D391" s="120">
        <v>2.5</v>
      </c>
      <c r="E391" s="120">
        <v>0.06</v>
      </c>
      <c r="F391" s="126">
        <v>1.32</v>
      </c>
      <c r="G391" s="127">
        <v>0.56000000000000005</v>
      </c>
      <c r="H391" s="120" t="s">
        <v>4788</v>
      </c>
      <c r="I391" s="120">
        <v>1.4582330590000001</v>
      </c>
      <c r="J391" s="120">
        <v>2.6936867000000002</v>
      </c>
      <c r="K391" s="120">
        <v>2.1985626699999998</v>
      </c>
      <c r="L391" s="18">
        <f t="shared" si="6"/>
        <v>18.380906361530474</v>
      </c>
    </row>
    <row r="392" spans="1:12" ht="16.5" thickTop="1" thickBot="1">
      <c r="A392" s="14"/>
      <c r="B392" s="123">
        <v>0.6</v>
      </c>
      <c r="C392" s="124">
        <v>1</v>
      </c>
      <c r="D392" s="120">
        <v>2.5</v>
      </c>
      <c r="E392" s="120">
        <v>0.06</v>
      </c>
      <c r="F392" s="126">
        <v>1.32</v>
      </c>
      <c r="G392" s="127">
        <v>0.56999999999999995</v>
      </c>
      <c r="H392" s="120" t="s">
        <v>4789</v>
      </c>
      <c r="I392" s="120">
        <v>1.457796042</v>
      </c>
      <c r="J392" s="120">
        <v>3.4415827000000001</v>
      </c>
      <c r="K392" s="120">
        <v>2.5225169900000002</v>
      </c>
      <c r="L392" s="18">
        <f t="shared" si="6"/>
        <v>26.704739944212292</v>
      </c>
    </row>
    <row r="393" spans="1:12" ht="16.5" thickTop="1" thickBot="1">
      <c r="A393" s="14"/>
      <c r="B393" s="123">
        <v>0.6</v>
      </c>
      <c r="C393" s="124">
        <v>1</v>
      </c>
      <c r="D393" s="120">
        <v>2.5</v>
      </c>
      <c r="E393" s="120">
        <v>0.06</v>
      </c>
      <c r="F393" s="126">
        <v>1.32</v>
      </c>
      <c r="G393" s="127">
        <v>0.57999999999999996</v>
      </c>
      <c r="H393" s="120" t="s">
        <v>4506</v>
      </c>
      <c r="I393" s="120">
        <v>1.45737669</v>
      </c>
      <c r="J393" s="120">
        <v>5.0492040999999999</v>
      </c>
      <c r="K393" s="120">
        <v>3.2654180400000001</v>
      </c>
      <c r="L393" s="18">
        <f t="shared" si="6"/>
        <v>35.328064080435958</v>
      </c>
    </row>
    <row r="394" spans="1:12" ht="16.5" thickTop="1" thickBot="1">
      <c r="A394" s="14"/>
      <c r="B394" s="123">
        <v>0.6</v>
      </c>
      <c r="C394" s="124">
        <v>1</v>
      </c>
      <c r="D394" s="120">
        <v>2.5</v>
      </c>
      <c r="E394" s="120">
        <v>0.06</v>
      </c>
      <c r="F394" s="126">
        <v>1.32</v>
      </c>
      <c r="G394" s="127">
        <v>0.59</v>
      </c>
      <c r="H394" s="120" t="s">
        <v>4507</v>
      </c>
      <c r="I394" s="120">
        <v>1.4569749299999999</v>
      </c>
      <c r="J394" s="120">
        <v>7.8433553800000002</v>
      </c>
      <c r="K394" s="120">
        <v>4.8504465100000003</v>
      </c>
      <c r="L394" s="18">
        <f t="shared" si="6"/>
        <v>38.158526867617212</v>
      </c>
    </row>
    <row r="395" spans="1:12" ht="16.5" thickTop="1" thickBot="1">
      <c r="A395" s="14"/>
      <c r="B395" s="123">
        <v>0.6</v>
      </c>
      <c r="C395" s="124">
        <v>1</v>
      </c>
      <c r="D395" s="120">
        <v>2.5</v>
      </c>
      <c r="E395" s="120">
        <v>0.06</v>
      </c>
      <c r="F395" s="126">
        <v>1.32</v>
      </c>
      <c r="G395" s="127">
        <v>0.6</v>
      </c>
      <c r="H395" s="125" t="s">
        <v>4508</v>
      </c>
      <c r="I395" s="120">
        <v>1.456591451</v>
      </c>
      <c r="J395" s="125">
        <v>9.6890867499999995</v>
      </c>
      <c r="K395" s="120">
        <v>7.9014642400000001</v>
      </c>
      <c r="L395" s="18">
        <f t="shared" si="6"/>
        <v>18.449855555272013</v>
      </c>
    </row>
    <row r="396" spans="1:12" ht="16.5" thickTop="1" thickBot="1">
      <c r="A396" s="14"/>
      <c r="B396" s="123">
        <v>0.6</v>
      </c>
      <c r="C396" s="124">
        <v>1</v>
      </c>
      <c r="D396" s="120">
        <v>2.5</v>
      </c>
      <c r="E396" s="120">
        <v>0.06</v>
      </c>
      <c r="F396" s="126">
        <v>1.32</v>
      </c>
      <c r="G396" s="127">
        <v>0.61</v>
      </c>
      <c r="H396" s="120" t="s">
        <v>4509</v>
      </c>
      <c r="I396" s="120">
        <v>1.456221757</v>
      </c>
      <c r="J396" s="120">
        <v>7.8383562299999996</v>
      </c>
      <c r="K396" s="125">
        <v>11.13464248</v>
      </c>
      <c r="L396" s="18">
        <f t="shared" si="6"/>
        <v>-42.053284557086279</v>
      </c>
    </row>
    <row r="397" spans="1:12" ht="16.5" thickTop="1" thickBot="1">
      <c r="A397" s="14"/>
      <c r="B397" s="123">
        <v>0.6</v>
      </c>
      <c r="C397" s="124">
        <v>1</v>
      </c>
      <c r="D397" s="120">
        <v>2.5</v>
      </c>
      <c r="E397" s="120">
        <v>0.06</v>
      </c>
      <c r="F397" s="126">
        <v>1.32</v>
      </c>
      <c r="G397" s="127">
        <v>0.62</v>
      </c>
      <c r="H397" s="120" t="s">
        <v>4510</v>
      </c>
      <c r="I397" s="120">
        <v>1.455862083</v>
      </c>
      <c r="J397" s="120">
        <v>5.3701378799999997</v>
      </c>
      <c r="K397" s="120">
        <v>9.9859311399999999</v>
      </c>
      <c r="L397" s="18">
        <f t="shared" si="6"/>
        <v>-85.952974823804723</v>
      </c>
    </row>
    <row r="398" spans="1:12" ht="16.5" thickTop="1" thickBot="1">
      <c r="A398" s="14"/>
      <c r="B398" s="123">
        <v>0.6</v>
      </c>
      <c r="C398" s="124">
        <v>1</v>
      </c>
      <c r="D398" s="120">
        <v>2.5</v>
      </c>
      <c r="E398" s="120">
        <v>0.06</v>
      </c>
      <c r="F398" s="126">
        <v>1.32</v>
      </c>
      <c r="G398" s="127">
        <v>0.63</v>
      </c>
      <c r="H398" s="120" t="s">
        <v>4511</v>
      </c>
      <c r="I398" s="120">
        <v>1.4555131830000001</v>
      </c>
      <c r="J398" s="120">
        <v>3.83913489</v>
      </c>
      <c r="K398" s="120">
        <v>6.8101384400000002</v>
      </c>
      <c r="L398" s="18">
        <f t="shared" si="6"/>
        <v>-77.387318631047108</v>
      </c>
    </row>
    <row r="399" spans="1:12" ht="16.5" thickTop="1" thickBot="1">
      <c r="A399" s="14"/>
      <c r="B399" s="123">
        <v>0.6</v>
      </c>
      <c r="C399" s="124">
        <v>1</v>
      </c>
      <c r="D399" s="120">
        <v>2.5</v>
      </c>
      <c r="E399" s="120">
        <v>0.06</v>
      </c>
      <c r="F399" s="126">
        <v>1.32</v>
      </c>
      <c r="G399" s="127">
        <v>0.64</v>
      </c>
      <c r="H399" s="120" t="s">
        <v>4790</v>
      </c>
      <c r="I399" s="120">
        <v>1.455175176</v>
      </c>
      <c r="J399" s="120">
        <v>2.9743472199999998</v>
      </c>
      <c r="K399" s="120">
        <v>4.6941114300000004</v>
      </c>
      <c r="L399" s="18">
        <f t="shared" si="6"/>
        <v>-57.819887282695952</v>
      </c>
    </row>
    <row r="400" spans="1:12" ht="16.5" thickTop="1" thickBot="1">
      <c r="A400" s="14"/>
      <c r="B400" s="123">
        <v>0.6</v>
      </c>
      <c r="C400" s="124">
        <v>1</v>
      </c>
      <c r="D400" s="120">
        <v>2.5</v>
      </c>
      <c r="E400" s="120">
        <v>0.06</v>
      </c>
      <c r="F400" s="126">
        <v>1.32</v>
      </c>
      <c r="G400" s="127">
        <v>0.65</v>
      </c>
      <c r="H400" s="120" t="s">
        <v>4791</v>
      </c>
      <c r="I400" s="120">
        <v>1.454847515</v>
      </c>
      <c r="J400" s="120">
        <v>2.4671262199999999</v>
      </c>
      <c r="K400" s="120">
        <v>3.5170578799999999</v>
      </c>
      <c r="L400" s="18">
        <f t="shared" si="6"/>
        <v>-42.556868452397218</v>
      </c>
    </row>
    <row r="401" spans="1:12" ht="16.5" thickTop="1" thickBot="1">
      <c r="A401" s="14"/>
      <c r="B401" s="123">
        <v>0.6</v>
      </c>
      <c r="C401" s="124">
        <v>1</v>
      </c>
      <c r="D401" s="120">
        <v>2.5</v>
      </c>
      <c r="E401" s="120">
        <v>0.06</v>
      </c>
      <c r="F401" s="121">
        <v>1.33</v>
      </c>
      <c r="G401" s="122">
        <v>0.55000000000000004</v>
      </c>
      <c r="H401" s="120" t="s">
        <v>4792</v>
      </c>
      <c r="I401" s="120">
        <v>1.4586891399999999</v>
      </c>
      <c r="J401" s="120">
        <v>2.10799783</v>
      </c>
    </row>
    <row r="402" spans="1:12" ht="16.5" thickTop="1" thickBot="1">
      <c r="A402" s="14"/>
      <c r="B402" s="123">
        <v>0.6</v>
      </c>
      <c r="C402" s="124">
        <v>1</v>
      </c>
      <c r="D402" s="120">
        <v>2.5</v>
      </c>
      <c r="E402" s="120">
        <v>0.06</v>
      </c>
      <c r="F402" s="121">
        <v>1.33</v>
      </c>
      <c r="G402" s="122">
        <v>0.56000000000000005</v>
      </c>
      <c r="H402" s="120" t="s">
        <v>4793</v>
      </c>
      <c r="I402" s="120">
        <v>1.4582333300000001</v>
      </c>
      <c r="J402" s="120">
        <v>2.1985626699999998</v>
      </c>
    </row>
    <row r="403" spans="1:12" ht="16.5" thickTop="1" thickBot="1">
      <c r="A403" s="14"/>
      <c r="B403" s="123">
        <v>0.6</v>
      </c>
      <c r="C403" s="124">
        <v>1</v>
      </c>
      <c r="D403" s="120">
        <v>2.5</v>
      </c>
      <c r="E403" s="120">
        <v>0.06</v>
      </c>
      <c r="F403" s="121">
        <v>1.33</v>
      </c>
      <c r="G403" s="122">
        <v>0.56999999999999995</v>
      </c>
      <c r="H403" s="120" t="s">
        <v>4794</v>
      </c>
      <c r="I403" s="120">
        <v>1.4577963780000001</v>
      </c>
      <c r="J403" s="120">
        <v>2.5225169900000002</v>
      </c>
    </row>
    <row r="404" spans="1:12" ht="16.5" thickTop="1" thickBot="1">
      <c r="A404" s="14"/>
      <c r="B404" s="123">
        <v>0.6</v>
      </c>
      <c r="C404" s="124">
        <v>1</v>
      </c>
      <c r="D404" s="120">
        <v>2.5</v>
      </c>
      <c r="E404" s="120">
        <v>0.06</v>
      </c>
      <c r="F404" s="121">
        <v>1.33</v>
      </c>
      <c r="G404" s="122">
        <v>0.57999999999999996</v>
      </c>
      <c r="H404" s="120" t="s">
        <v>4795</v>
      </c>
      <c r="I404" s="120">
        <v>1.4573767909999999</v>
      </c>
      <c r="J404" s="120">
        <v>3.2654180400000001</v>
      </c>
      <c r="K404" s="120">
        <v>2.2717331999999999</v>
      </c>
      <c r="L404" s="18">
        <f t="shared" si="6"/>
        <v>30.430555225327296</v>
      </c>
    </row>
    <row r="405" spans="1:12" ht="16.5" thickTop="1" thickBot="1">
      <c r="A405" s="14"/>
      <c r="B405" s="123">
        <v>0.6</v>
      </c>
      <c r="C405" s="124">
        <v>1</v>
      </c>
      <c r="D405" s="120">
        <v>2.5</v>
      </c>
      <c r="E405" s="120">
        <v>0.06</v>
      </c>
      <c r="F405" s="121">
        <v>1.33</v>
      </c>
      <c r="G405" s="122">
        <v>0.59</v>
      </c>
      <c r="H405" s="120" t="s">
        <v>4512</v>
      </c>
      <c r="I405" s="120">
        <v>1.4569733739999999</v>
      </c>
      <c r="J405" s="120">
        <v>4.8504465100000003</v>
      </c>
      <c r="K405" s="120">
        <v>2.8932885499999998</v>
      </c>
      <c r="L405" s="18">
        <f t="shared" si="6"/>
        <v>40.350057586760201</v>
      </c>
    </row>
    <row r="406" spans="1:12" ht="16.5" thickTop="1" thickBot="1">
      <c r="A406" s="14"/>
      <c r="B406" s="123">
        <v>0.6</v>
      </c>
      <c r="C406" s="124">
        <v>1</v>
      </c>
      <c r="D406" s="120">
        <v>2.5</v>
      </c>
      <c r="E406" s="120">
        <v>0.06</v>
      </c>
      <c r="F406" s="121">
        <v>1.33</v>
      </c>
      <c r="G406" s="122">
        <v>0.6</v>
      </c>
      <c r="H406" s="120" t="s">
        <v>4513</v>
      </c>
      <c r="I406" s="120">
        <v>1.456585942</v>
      </c>
      <c r="J406" s="120">
        <v>7.9014642400000001</v>
      </c>
      <c r="K406" s="120">
        <v>4.1877769999999996</v>
      </c>
      <c r="L406" s="18">
        <f t="shared" si="6"/>
        <v>46.999987941475524</v>
      </c>
    </row>
    <row r="407" spans="1:12" ht="16.5" thickTop="1" thickBot="1">
      <c r="A407" s="14"/>
      <c r="B407" s="123">
        <v>0.6</v>
      </c>
      <c r="C407" s="124">
        <v>1</v>
      </c>
      <c r="D407" s="120">
        <v>2.5</v>
      </c>
      <c r="E407" s="120">
        <v>0.06</v>
      </c>
      <c r="F407" s="121">
        <v>1.33</v>
      </c>
      <c r="G407" s="122">
        <v>0.61</v>
      </c>
      <c r="H407" s="125" t="s">
        <v>4514</v>
      </c>
      <c r="I407" s="120">
        <v>1.456216153</v>
      </c>
      <c r="J407" s="125">
        <v>11.13464248</v>
      </c>
      <c r="K407" s="120">
        <v>6.8644317199999998</v>
      </c>
      <c r="L407" s="18">
        <f t="shared" si="6"/>
        <v>38.350676886753526</v>
      </c>
    </row>
    <row r="408" spans="1:12" ht="16.5" thickTop="1" thickBot="1">
      <c r="A408" s="14"/>
      <c r="B408" s="123">
        <v>0.6</v>
      </c>
      <c r="C408" s="124">
        <v>1</v>
      </c>
      <c r="D408" s="120">
        <v>2.5</v>
      </c>
      <c r="E408" s="120">
        <v>0.06</v>
      </c>
      <c r="F408" s="121">
        <v>1.33</v>
      </c>
      <c r="G408" s="122">
        <v>0.62</v>
      </c>
      <c r="H408" s="120" t="s">
        <v>4515</v>
      </c>
      <c r="I408" s="120">
        <v>1.455861088</v>
      </c>
      <c r="J408" s="120">
        <v>9.9859311399999999</v>
      </c>
      <c r="K408" s="120">
        <v>11.29633784</v>
      </c>
      <c r="L408" s="18">
        <f t="shared" si="6"/>
        <v>-13.122528902197093</v>
      </c>
    </row>
    <row r="409" spans="1:12" ht="16.5" thickTop="1" thickBot="1">
      <c r="A409" s="14"/>
      <c r="B409" s="123">
        <v>0.6</v>
      </c>
      <c r="C409" s="124">
        <v>1</v>
      </c>
      <c r="D409" s="120">
        <v>2.5</v>
      </c>
      <c r="E409" s="120">
        <v>0.06</v>
      </c>
      <c r="F409" s="121">
        <v>1.33</v>
      </c>
      <c r="G409" s="122">
        <v>0.63</v>
      </c>
      <c r="H409" s="120" t="s">
        <v>4516</v>
      </c>
      <c r="I409" s="120">
        <v>1.4555143719999999</v>
      </c>
      <c r="J409" s="120">
        <v>6.8101384400000002</v>
      </c>
      <c r="K409" s="125">
        <v>13.270110880000001</v>
      </c>
      <c r="L409" s="18">
        <f t="shared" si="6"/>
        <v>-94.858166201978122</v>
      </c>
    </row>
    <row r="410" spans="1:12" ht="16.5" thickTop="1" thickBot="1">
      <c r="A410" s="14"/>
      <c r="B410" s="123">
        <v>0.6</v>
      </c>
      <c r="C410" s="124">
        <v>1</v>
      </c>
      <c r="D410" s="120">
        <v>2.5</v>
      </c>
      <c r="E410" s="120">
        <v>0.06</v>
      </c>
      <c r="F410" s="121">
        <v>1.33</v>
      </c>
      <c r="G410" s="122">
        <v>0.64</v>
      </c>
      <c r="H410" s="120" t="s">
        <v>4796</v>
      </c>
      <c r="I410" s="120">
        <v>1.4551766850000001</v>
      </c>
      <c r="J410" s="120">
        <v>4.6941114300000004</v>
      </c>
      <c r="K410" s="120">
        <v>9.8713833500000003</v>
      </c>
      <c r="L410" s="18">
        <f t="shared" si="6"/>
        <v>-110.29290627640681</v>
      </c>
    </row>
    <row r="411" spans="1:12" ht="16.5" thickTop="1" thickBot="1">
      <c r="A411" s="14"/>
      <c r="B411" s="123">
        <v>0.6</v>
      </c>
      <c r="C411" s="124">
        <v>1</v>
      </c>
      <c r="D411" s="120">
        <v>2.5</v>
      </c>
      <c r="E411" s="120">
        <v>0.06</v>
      </c>
      <c r="F411" s="121">
        <v>1.33</v>
      </c>
      <c r="G411" s="122">
        <v>0.65</v>
      </c>
      <c r="H411" s="120" t="s">
        <v>4797</v>
      </c>
      <c r="I411" s="120">
        <v>1.4548488900000001</v>
      </c>
      <c r="J411" s="120">
        <v>3.5170578799999999</v>
      </c>
      <c r="K411" s="120">
        <v>6.52659755</v>
      </c>
      <c r="L411" s="18">
        <f t="shared" si="6"/>
        <v>-85.569807853147992</v>
      </c>
    </row>
    <row r="412" spans="1:12" ht="16.5" thickTop="1" thickBot="1">
      <c r="A412" s="14"/>
      <c r="B412" s="123">
        <v>0.6</v>
      </c>
      <c r="C412" s="124">
        <v>1</v>
      </c>
      <c r="D412" s="120">
        <v>2.5</v>
      </c>
      <c r="E412" s="120">
        <v>0.06</v>
      </c>
      <c r="F412" s="126">
        <v>1.34</v>
      </c>
      <c r="G412" s="127">
        <v>0.57999999999999996</v>
      </c>
      <c r="H412" s="120" t="s">
        <v>4798</v>
      </c>
      <c r="I412" s="120">
        <v>1.4573773779999999</v>
      </c>
      <c r="J412" s="120">
        <v>2.2717331999999999</v>
      </c>
    </row>
    <row r="413" spans="1:12" ht="16.5" thickTop="1" thickBot="1">
      <c r="A413" s="14"/>
      <c r="B413" s="123">
        <v>0.6</v>
      </c>
      <c r="C413" s="124">
        <v>1</v>
      </c>
      <c r="D413" s="120">
        <v>2.5</v>
      </c>
      <c r="E413" s="120">
        <v>0.06</v>
      </c>
      <c r="F413" s="126">
        <v>1.34</v>
      </c>
      <c r="G413" s="127">
        <v>0.59</v>
      </c>
      <c r="H413" s="120" t="s">
        <v>4799</v>
      </c>
      <c r="I413" s="120">
        <v>1.4569739500000001</v>
      </c>
      <c r="J413" s="120">
        <v>2.8932885499999998</v>
      </c>
    </row>
    <row r="414" spans="1:12" ht="16.5" thickTop="1" thickBot="1">
      <c r="A414" s="14"/>
      <c r="B414" s="123">
        <v>0.6</v>
      </c>
      <c r="C414" s="124">
        <v>1</v>
      </c>
      <c r="D414" s="120">
        <v>2.5</v>
      </c>
      <c r="E414" s="120">
        <v>0.06</v>
      </c>
      <c r="F414" s="126">
        <v>1.34</v>
      </c>
      <c r="G414" s="127">
        <v>0.6</v>
      </c>
      <c r="H414" s="120" t="s">
        <v>4800</v>
      </c>
      <c r="I414" s="120">
        <v>1.4565852960000001</v>
      </c>
      <c r="J414" s="120">
        <v>4.1877769999999996</v>
      </c>
      <c r="K414" s="120">
        <v>2.4094083300000002</v>
      </c>
      <c r="L414" s="18">
        <f t="shared" si="6"/>
        <v>42.465696478107589</v>
      </c>
    </row>
    <row r="415" spans="1:12" ht="16.5" thickTop="1" thickBot="1">
      <c r="A415" s="14"/>
      <c r="B415" s="123">
        <v>0.6</v>
      </c>
      <c r="C415" s="124">
        <v>1</v>
      </c>
      <c r="D415" s="120">
        <v>2.5</v>
      </c>
      <c r="E415" s="120">
        <v>0.06</v>
      </c>
      <c r="F415" s="126">
        <v>1.34</v>
      </c>
      <c r="G415" s="127">
        <v>0.61</v>
      </c>
      <c r="H415" s="120" t="s">
        <v>3984</v>
      </c>
      <c r="I415" s="120">
        <v>1.456210778</v>
      </c>
      <c r="J415" s="120">
        <v>6.8644317199999998</v>
      </c>
      <c r="K415" s="120">
        <v>3.27631498</v>
      </c>
      <c r="L415" s="18">
        <f t="shared" si="6"/>
        <v>52.271140370524364</v>
      </c>
    </row>
    <row r="416" spans="1:12" ht="16.5" thickTop="1" thickBot="1">
      <c r="A416" s="14"/>
      <c r="B416" s="123">
        <v>0.6</v>
      </c>
      <c r="C416" s="124">
        <v>1</v>
      </c>
      <c r="D416" s="120">
        <v>2.5</v>
      </c>
      <c r="E416" s="120">
        <v>0.06</v>
      </c>
      <c r="F416" s="126">
        <v>1.34</v>
      </c>
      <c r="G416" s="127">
        <v>0.62</v>
      </c>
      <c r="H416" s="120" t="s">
        <v>3985</v>
      </c>
      <c r="I416" s="120">
        <v>1.4558517790000001</v>
      </c>
      <c r="J416" s="120">
        <v>11.29633784</v>
      </c>
      <c r="K416" s="120">
        <v>5.0429463200000004</v>
      </c>
      <c r="L416" s="18">
        <f t="shared" si="6"/>
        <v>55.357688558648839</v>
      </c>
    </row>
    <row r="417" spans="1:12" ht="16.5" thickTop="1" thickBot="1">
      <c r="A417" s="14"/>
      <c r="B417" s="123">
        <v>0.6</v>
      </c>
      <c r="C417" s="124">
        <v>1</v>
      </c>
      <c r="D417" s="120">
        <v>2.5</v>
      </c>
      <c r="E417" s="120">
        <v>0.06</v>
      </c>
      <c r="F417" s="126">
        <v>1.34</v>
      </c>
      <c r="G417" s="127">
        <v>0.63</v>
      </c>
      <c r="H417" s="125" t="s">
        <v>4517</v>
      </c>
      <c r="I417" s="120">
        <v>1.455509945</v>
      </c>
      <c r="J417" s="125">
        <v>13.270110880000001</v>
      </c>
      <c r="K417" s="120">
        <v>8.6376046500000001</v>
      </c>
      <c r="L417" s="18">
        <f t="shared" si="6"/>
        <v>34.909325716199291</v>
      </c>
    </row>
    <row r="418" spans="1:12" ht="16.5" thickTop="1" thickBot="1">
      <c r="A418" s="14"/>
      <c r="B418" s="123">
        <v>0.6</v>
      </c>
      <c r="C418" s="124">
        <v>1</v>
      </c>
      <c r="D418" s="120">
        <v>2.5</v>
      </c>
      <c r="E418" s="120">
        <v>0.06</v>
      </c>
      <c r="F418" s="126">
        <v>1.34</v>
      </c>
      <c r="G418" s="127">
        <v>0.64</v>
      </c>
      <c r="H418" s="120" t="s">
        <v>3986</v>
      </c>
      <c r="I418" s="120">
        <v>1.4551774129999999</v>
      </c>
      <c r="J418" s="120">
        <v>9.8713833500000003</v>
      </c>
      <c r="K418" s="120">
        <v>14.1400734</v>
      </c>
      <c r="L418" s="18">
        <f t="shared" si="6"/>
        <v>-43.243078489095453</v>
      </c>
    </row>
    <row r="419" spans="1:12" ht="16.5" thickTop="1" thickBot="1">
      <c r="A419" s="14"/>
      <c r="B419" s="123">
        <v>0.6</v>
      </c>
      <c r="C419" s="124">
        <v>1</v>
      </c>
      <c r="D419" s="120">
        <v>2.5</v>
      </c>
      <c r="E419" s="120">
        <v>0.06</v>
      </c>
      <c r="F419" s="126">
        <v>1.34</v>
      </c>
      <c r="G419" s="127">
        <v>0.65</v>
      </c>
      <c r="H419" s="120" t="s">
        <v>3987</v>
      </c>
      <c r="I419" s="120">
        <v>1.454850913</v>
      </c>
      <c r="J419" s="120">
        <v>6.52659755</v>
      </c>
      <c r="K419" s="125">
        <v>15.541240800000001</v>
      </c>
      <c r="L419" s="18">
        <f t="shared" si="6"/>
        <v>-138.12163506236109</v>
      </c>
    </row>
    <row r="420" spans="1:12" ht="16.5" thickTop="1" thickBot="1">
      <c r="A420" s="14"/>
      <c r="B420" s="123">
        <v>0.6</v>
      </c>
      <c r="C420" s="124">
        <v>1</v>
      </c>
      <c r="D420" s="120">
        <v>2.5</v>
      </c>
      <c r="E420" s="120">
        <v>0.06</v>
      </c>
      <c r="F420" s="126">
        <v>1.34</v>
      </c>
      <c r="G420" s="127">
        <v>0.66</v>
      </c>
      <c r="H420" s="120" t="s">
        <v>4801</v>
      </c>
      <c r="I420" s="120">
        <v>1.4545326869999999</v>
      </c>
      <c r="J420" s="120">
        <v>4.6149559299999998</v>
      </c>
      <c r="K420" s="120">
        <v>11.034673229999999</v>
      </c>
      <c r="L420" s="18">
        <f t="shared" si="6"/>
        <v>-139.10679532751249</v>
      </c>
    </row>
    <row r="421" spans="1:12" ht="16.5" thickTop="1" thickBot="1">
      <c r="A421" s="14"/>
      <c r="B421" s="123">
        <v>0.6</v>
      </c>
      <c r="C421" s="124">
        <v>1</v>
      </c>
      <c r="D421" s="120">
        <v>2.5</v>
      </c>
      <c r="E421" s="120">
        <v>0.06</v>
      </c>
      <c r="F421" s="126">
        <v>1.34</v>
      </c>
      <c r="G421" s="127">
        <v>0.67</v>
      </c>
      <c r="H421" s="120" t="s">
        <v>4802</v>
      </c>
      <c r="I421" s="120">
        <v>1.4542232340000001</v>
      </c>
      <c r="J421" s="120">
        <v>3.55856108</v>
      </c>
      <c r="K421" s="120">
        <v>7.2505539600000004</v>
      </c>
      <c r="L421" s="18">
        <f t="shared" si="6"/>
        <v>-103.74959982420761</v>
      </c>
    </row>
    <row r="422" spans="1:12" ht="16.5" thickTop="1" thickBot="1">
      <c r="A422" s="14"/>
      <c r="B422" s="123">
        <v>0.6</v>
      </c>
      <c r="C422" s="124">
        <v>1</v>
      </c>
      <c r="D422" s="120">
        <v>2.5</v>
      </c>
      <c r="E422" s="120">
        <v>0.06</v>
      </c>
      <c r="F422" s="121">
        <v>1.35</v>
      </c>
      <c r="G422" s="122">
        <v>0.6</v>
      </c>
      <c r="H422" s="120" t="s">
        <v>4803</v>
      </c>
      <c r="I422" s="120">
        <v>1.4565863889999999</v>
      </c>
      <c r="J422" s="120">
        <v>2.4094083300000002</v>
      </c>
    </row>
    <row r="423" spans="1:12" ht="16.5" thickTop="1" thickBot="1">
      <c r="A423" s="14"/>
      <c r="B423" s="123">
        <v>0.6</v>
      </c>
      <c r="C423" s="124">
        <v>1</v>
      </c>
      <c r="D423" s="120">
        <v>2.5</v>
      </c>
      <c r="E423" s="120">
        <v>0.06</v>
      </c>
      <c r="F423" s="121">
        <v>1.35</v>
      </c>
      <c r="G423" s="122">
        <v>0.61</v>
      </c>
      <c r="H423" s="120" t="s">
        <v>4804</v>
      </c>
      <c r="I423" s="120">
        <v>1.456211594</v>
      </c>
      <c r="J423" s="120">
        <v>3.27631498</v>
      </c>
    </row>
    <row r="424" spans="1:12" ht="16.5" thickTop="1" thickBot="1">
      <c r="A424" s="14"/>
      <c r="B424" s="123">
        <v>0.6</v>
      </c>
      <c r="C424" s="124">
        <v>1</v>
      </c>
      <c r="D424" s="120">
        <v>2.5</v>
      </c>
      <c r="E424" s="120">
        <v>0.06</v>
      </c>
      <c r="F424" s="121">
        <v>1.35</v>
      </c>
      <c r="G424" s="122">
        <v>0.62</v>
      </c>
      <c r="H424" s="120" t="s">
        <v>4805</v>
      </c>
      <c r="I424" s="120">
        <v>1.455849395</v>
      </c>
      <c r="J424" s="120">
        <v>5.0429463200000004</v>
      </c>
      <c r="K424" s="120">
        <v>2.4276036599999999</v>
      </c>
      <c r="L424" s="18">
        <f t="shared" si="6"/>
        <v>51.861401927435153</v>
      </c>
    </row>
    <row r="425" spans="1:12" ht="16.5" thickTop="1" thickBot="1">
      <c r="A425" s="14"/>
      <c r="B425" s="123">
        <v>0.6</v>
      </c>
      <c r="C425" s="124">
        <v>1</v>
      </c>
      <c r="D425" s="120">
        <v>2.5</v>
      </c>
      <c r="E425" s="120">
        <v>0.06</v>
      </c>
      <c r="F425" s="121">
        <v>1.35</v>
      </c>
      <c r="G425" s="122">
        <v>0.63</v>
      </c>
      <c r="H425" s="120" t="s">
        <v>3988</v>
      </c>
      <c r="I425" s="120">
        <v>1.4554996440000001</v>
      </c>
      <c r="J425" s="120">
        <v>8.6376046500000001</v>
      </c>
      <c r="K425" s="120">
        <v>3.3490489499999998</v>
      </c>
      <c r="L425" s="18">
        <f t="shared" si="6"/>
        <v>61.227109995130419</v>
      </c>
    </row>
    <row r="426" spans="1:12" ht="16.5" thickTop="1" thickBot="1">
      <c r="A426" s="14"/>
      <c r="B426" s="123">
        <v>0.6</v>
      </c>
      <c r="C426" s="124">
        <v>1</v>
      </c>
      <c r="D426" s="120">
        <v>2.5</v>
      </c>
      <c r="E426" s="120">
        <v>0.06</v>
      </c>
      <c r="F426" s="121">
        <v>1.35</v>
      </c>
      <c r="G426" s="122">
        <v>0.64</v>
      </c>
      <c r="H426" s="120" t="s">
        <v>3989</v>
      </c>
      <c r="I426" s="120">
        <v>1.455164959</v>
      </c>
      <c r="J426" s="120">
        <v>14.1400734</v>
      </c>
      <c r="K426" s="120">
        <v>5.1621535999999999</v>
      </c>
      <c r="L426" s="18">
        <f t="shared" si="6"/>
        <v>63.492738305021817</v>
      </c>
    </row>
    <row r="427" spans="1:12" ht="16.5" thickTop="1" thickBot="1">
      <c r="A427" s="14"/>
      <c r="B427" s="123">
        <v>0.6</v>
      </c>
      <c r="C427" s="124">
        <v>1</v>
      </c>
      <c r="D427" s="120">
        <v>2.5</v>
      </c>
      <c r="E427" s="120">
        <v>0.06</v>
      </c>
      <c r="F427" s="121">
        <v>1.35</v>
      </c>
      <c r="G427" s="122">
        <v>0.65</v>
      </c>
      <c r="H427" s="125" t="s">
        <v>3990</v>
      </c>
      <c r="I427" s="120">
        <v>1.454846697</v>
      </c>
      <c r="J427" s="125">
        <v>15.541240800000001</v>
      </c>
      <c r="K427" s="120">
        <v>8.8358970699999997</v>
      </c>
      <c r="L427" s="18">
        <f t="shared" si="6"/>
        <v>43.145485076069349</v>
      </c>
    </row>
    <row r="428" spans="1:12" ht="16.5" thickTop="1" thickBot="1">
      <c r="A428" s="14"/>
      <c r="B428" s="123">
        <v>0.6</v>
      </c>
      <c r="C428" s="124">
        <v>1</v>
      </c>
      <c r="D428" s="120">
        <v>2.5</v>
      </c>
      <c r="E428" s="120">
        <v>0.06</v>
      </c>
      <c r="F428" s="121">
        <v>1.35</v>
      </c>
      <c r="G428" s="122">
        <v>0.66</v>
      </c>
      <c r="H428" s="120" t="s">
        <v>3991</v>
      </c>
      <c r="I428" s="120">
        <v>1.454534394</v>
      </c>
      <c r="J428" s="120">
        <v>11.034673229999999</v>
      </c>
      <c r="K428" s="120">
        <v>15.143248399999999</v>
      </c>
      <c r="L428" s="18">
        <f t="shared" si="6"/>
        <v>-37.233319776339222</v>
      </c>
    </row>
    <row r="429" spans="1:12" ht="16.5" thickTop="1" thickBot="1">
      <c r="A429" s="14"/>
      <c r="B429" s="123">
        <v>0.6</v>
      </c>
      <c r="C429" s="124">
        <v>1</v>
      </c>
      <c r="D429" s="120">
        <v>2.5</v>
      </c>
      <c r="E429" s="120">
        <v>0.06</v>
      </c>
      <c r="F429" s="121">
        <v>1.35</v>
      </c>
      <c r="G429" s="122">
        <v>0.67</v>
      </c>
      <c r="H429" s="120" t="s">
        <v>3992</v>
      </c>
      <c r="I429" s="120">
        <v>1.454226123</v>
      </c>
      <c r="J429" s="120">
        <v>7.2505539600000004</v>
      </c>
      <c r="K429" s="125">
        <v>19.311209789999999</v>
      </c>
      <c r="L429" s="18">
        <f t="shared" si="6"/>
        <v>-166.34116367572</v>
      </c>
    </row>
    <row r="430" spans="1:12" ht="16.5" thickTop="1" thickBot="1">
      <c r="A430" s="14"/>
      <c r="B430" s="123">
        <v>0.6</v>
      </c>
      <c r="C430" s="124">
        <v>1</v>
      </c>
      <c r="D430" s="120">
        <v>2.5</v>
      </c>
      <c r="E430" s="120">
        <v>0.06</v>
      </c>
      <c r="F430" s="121">
        <v>1.35</v>
      </c>
      <c r="G430" s="122">
        <v>0.68</v>
      </c>
      <c r="H430" s="120" t="s">
        <v>4806</v>
      </c>
      <c r="I430" s="120">
        <v>1.453924878</v>
      </c>
      <c r="J430" s="120">
        <v>5.1459775600000004</v>
      </c>
      <c r="K430" s="120">
        <v>15.04606403</v>
      </c>
      <c r="L430" s="18">
        <f t="shared" si="6"/>
        <v>-192.38495221887439</v>
      </c>
    </row>
    <row r="431" spans="1:12" ht="16.5" thickTop="1" thickBot="1">
      <c r="A431" s="14"/>
      <c r="B431" s="123">
        <v>0.6</v>
      </c>
      <c r="C431" s="124">
        <v>1</v>
      </c>
      <c r="D431" s="120">
        <v>2.5</v>
      </c>
      <c r="E431" s="120">
        <v>0.06</v>
      </c>
      <c r="F431" s="121">
        <v>1.35</v>
      </c>
      <c r="G431" s="122">
        <v>0.69</v>
      </c>
      <c r="H431" s="120" t="s">
        <v>4807</v>
      </c>
      <c r="I431" s="120">
        <v>1.4536312680000001</v>
      </c>
      <c r="J431" s="120">
        <v>3.9814563700000001</v>
      </c>
      <c r="K431" s="120">
        <v>9.8153637400000004</v>
      </c>
      <c r="L431" s="18">
        <f t="shared" si="6"/>
        <v>-146.52696972791392</v>
      </c>
    </row>
    <row r="432" spans="1:12" ht="16.5" thickTop="1" thickBot="1">
      <c r="A432" s="14"/>
      <c r="B432" s="123">
        <v>0.6</v>
      </c>
      <c r="C432" s="124">
        <v>1</v>
      </c>
      <c r="D432" s="120">
        <v>2.5</v>
      </c>
      <c r="E432" s="120">
        <v>0.06</v>
      </c>
      <c r="F432" s="121">
        <v>1.35</v>
      </c>
      <c r="G432" s="122">
        <v>0.7</v>
      </c>
      <c r="H432" s="120" t="s">
        <v>4808</v>
      </c>
      <c r="I432" s="120">
        <v>1.45334498</v>
      </c>
      <c r="J432" s="120">
        <v>3.2974496499999999</v>
      </c>
      <c r="K432" s="120">
        <v>6.7549932899999998</v>
      </c>
      <c r="L432" s="18">
        <f t="shared" si="6"/>
        <v>-104.8550852019833</v>
      </c>
    </row>
    <row r="433" spans="1:12" ht="16.5" thickTop="1" thickBot="1">
      <c r="A433" s="14"/>
      <c r="B433" s="123">
        <v>0.6</v>
      </c>
      <c r="C433" s="124">
        <v>1</v>
      </c>
      <c r="D433" s="120">
        <v>2.5</v>
      </c>
      <c r="E433" s="120">
        <v>0.06</v>
      </c>
      <c r="F433" s="126">
        <v>1.36</v>
      </c>
      <c r="G433" s="127">
        <v>0.62</v>
      </c>
      <c r="H433" s="120" t="s">
        <v>4809</v>
      </c>
      <c r="I433" s="120">
        <v>1.4558512349999999</v>
      </c>
      <c r="J433" s="120">
        <v>2.4276036599999999</v>
      </c>
    </row>
    <row r="434" spans="1:12" ht="16.5" thickTop="1" thickBot="1">
      <c r="A434" s="14"/>
      <c r="B434" s="123">
        <v>0.6</v>
      </c>
      <c r="C434" s="124">
        <v>1</v>
      </c>
      <c r="D434" s="120">
        <v>2.5</v>
      </c>
      <c r="E434" s="120">
        <v>0.06</v>
      </c>
      <c r="F434" s="126">
        <v>1.36</v>
      </c>
      <c r="G434" s="127">
        <v>0.63</v>
      </c>
      <c r="H434" s="120" t="s">
        <v>4810</v>
      </c>
      <c r="I434" s="120">
        <v>1.4555010589999999</v>
      </c>
      <c r="J434" s="120">
        <v>3.3490489499999998</v>
      </c>
    </row>
    <row r="435" spans="1:12" ht="16.5" thickTop="1" thickBot="1">
      <c r="A435" s="14"/>
      <c r="B435" s="123">
        <v>0.6</v>
      </c>
      <c r="C435" s="124">
        <v>1</v>
      </c>
      <c r="D435" s="120">
        <v>2.5</v>
      </c>
      <c r="E435" s="120">
        <v>0.06</v>
      </c>
      <c r="F435" s="126">
        <v>1.36</v>
      </c>
      <c r="G435" s="127">
        <v>0.64</v>
      </c>
      <c r="H435" s="120" t="s">
        <v>4811</v>
      </c>
      <c r="I435" s="120">
        <v>1.4551615790000001</v>
      </c>
      <c r="J435" s="120">
        <v>5.1621535999999999</v>
      </c>
      <c r="K435" s="120">
        <v>2.22352485</v>
      </c>
      <c r="L435" s="18">
        <f t="shared" si="6"/>
        <v>56.926410519826447</v>
      </c>
    </row>
    <row r="436" spans="1:12" ht="16.5" thickTop="1" thickBot="1">
      <c r="A436" s="14"/>
      <c r="B436" s="123">
        <v>0.6</v>
      </c>
      <c r="C436" s="124">
        <v>1</v>
      </c>
      <c r="D436" s="120">
        <v>2.5</v>
      </c>
      <c r="E436" s="120">
        <v>0.06</v>
      </c>
      <c r="F436" s="126">
        <v>1.36</v>
      </c>
      <c r="G436" s="127">
        <v>0.65</v>
      </c>
      <c r="H436" s="120" t="s">
        <v>3993</v>
      </c>
      <c r="I436" s="120">
        <v>1.454832583</v>
      </c>
      <c r="J436" s="120">
        <v>8.8358970699999997</v>
      </c>
      <c r="K436" s="120">
        <v>2.9589936099999998</v>
      </c>
      <c r="L436" s="18">
        <f t="shared" si="6"/>
        <v>66.511678592924127</v>
      </c>
    </row>
    <row r="437" spans="1:12" ht="16.5" thickTop="1" thickBot="1">
      <c r="A437" s="14"/>
      <c r="B437" s="123">
        <v>0.6</v>
      </c>
      <c r="C437" s="124">
        <v>1</v>
      </c>
      <c r="D437" s="120">
        <v>2.5</v>
      </c>
      <c r="E437" s="120">
        <v>0.06</v>
      </c>
      <c r="F437" s="126">
        <v>1.36</v>
      </c>
      <c r="G437" s="127">
        <v>0.66</v>
      </c>
      <c r="H437" s="120" t="s">
        <v>3994</v>
      </c>
      <c r="I437" s="120">
        <v>1.454516516</v>
      </c>
      <c r="J437" s="120">
        <v>15.143248399999999</v>
      </c>
      <c r="K437" s="120">
        <v>4.3018379600000003</v>
      </c>
      <c r="L437" s="18">
        <f t="shared" si="6"/>
        <v>71.592370102044939</v>
      </c>
    </row>
    <row r="438" spans="1:12" ht="16.5" thickTop="1" thickBot="1">
      <c r="A438" s="14"/>
      <c r="B438" s="123">
        <v>0.6</v>
      </c>
      <c r="C438" s="124">
        <v>1</v>
      </c>
      <c r="D438" s="120">
        <v>2.5</v>
      </c>
      <c r="E438" s="120">
        <v>0.06</v>
      </c>
      <c r="F438" s="126">
        <v>1.36</v>
      </c>
      <c r="G438" s="127">
        <v>0.67</v>
      </c>
      <c r="H438" s="125" t="s">
        <v>3995</v>
      </c>
      <c r="I438" s="120">
        <v>1.454217536</v>
      </c>
      <c r="J438" s="125">
        <v>19.311209789999999</v>
      </c>
      <c r="K438" s="120">
        <v>6.9039971400000004</v>
      </c>
      <c r="L438" s="18">
        <f t="shared" si="6"/>
        <v>64.248759062339403</v>
      </c>
    </row>
    <row r="439" spans="1:12" ht="16.5" thickTop="1" thickBot="1">
      <c r="A439" s="14"/>
      <c r="B439" s="123">
        <v>0.6</v>
      </c>
      <c r="C439" s="124">
        <v>1</v>
      </c>
      <c r="D439" s="120">
        <v>2.5</v>
      </c>
      <c r="E439" s="120">
        <v>0.06</v>
      </c>
      <c r="F439" s="126">
        <v>1.36</v>
      </c>
      <c r="G439" s="127">
        <v>0.68</v>
      </c>
      <c r="H439" s="120" t="s">
        <v>3996</v>
      </c>
      <c r="I439" s="120">
        <v>1.4539261880000001</v>
      </c>
      <c r="J439" s="120">
        <v>15.04606403</v>
      </c>
      <c r="K439" s="120">
        <v>11.945373099999999</v>
      </c>
      <c r="L439" s="18">
        <f t="shared" si="6"/>
        <v>20.607987071021395</v>
      </c>
    </row>
    <row r="440" spans="1:12" ht="16.5" thickTop="1" thickBot="1">
      <c r="A440" s="14"/>
      <c r="B440" s="123">
        <v>0.6</v>
      </c>
      <c r="C440" s="124">
        <v>1</v>
      </c>
      <c r="D440" s="120">
        <v>2.5</v>
      </c>
      <c r="E440" s="120">
        <v>0.06</v>
      </c>
      <c r="F440" s="126">
        <v>1.36</v>
      </c>
      <c r="G440" s="127">
        <v>0.69</v>
      </c>
      <c r="H440" s="120" t="s">
        <v>3997</v>
      </c>
      <c r="I440" s="120">
        <v>1.4536352699999999</v>
      </c>
      <c r="J440" s="120">
        <v>9.8153637400000004</v>
      </c>
      <c r="K440" s="125">
        <v>19.593915460000002</v>
      </c>
      <c r="L440" s="18">
        <f t="shared" si="6"/>
        <v>-99.624955111444507</v>
      </c>
    </row>
    <row r="441" spans="1:12" ht="16.5" thickTop="1" thickBot="1">
      <c r="A441" s="14"/>
      <c r="B441" s="123">
        <v>0.6</v>
      </c>
      <c r="C441" s="124">
        <v>1</v>
      </c>
      <c r="D441" s="120">
        <v>2.5</v>
      </c>
      <c r="E441" s="120">
        <v>0.06</v>
      </c>
      <c r="F441" s="126">
        <v>1.36</v>
      </c>
      <c r="G441" s="127">
        <v>0.7</v>
      </c>
      <c r="H441" s="120" t="s">
        <v>4812</v>
      </c>
      <c r="I441" s="120">
        <v>1.4533489470000001</v>
      </c>
      <c r="J441" s="120">
        <v>6.7549932899999998</v>
      </c>
      <c r="K441" s="120">
        <v>23.35977767</v>
      </c>
      <c r="L441" s="18">
        <f t="shared" si="6"/>
        <v>-245.81496482878075</v>
      </c>
    </row>
    <row r="442" spans="1:12" ht="16.5" thickTop="1" thickBot="1">
      <c r="A442" s="14"/>
      <c r="B442" s="123">
        <v>0.6</v>
      </c>
      <c r="C442" s="124">
        <v>1</v>
      </c>
      <c r="D442" s="120">
        <v>2.5</v>
      </c>
      <c r="E442" s="120">
        <v>0.06</v>
      </c>
      <c r="F442" s="126">
        <v>1.36</v>
      </c>
      <c r="G442" s="127">
        <v>0.71</v>
      </c>
      <c r="H442" s="120" t="s">
        <v>4813</v>
      </c>
      <c r="I442" s="120">
        <v>1.4530689779999999</v>
      </c>
      <c r="J442" s="120">
        <v>5.0763753100000004</v>
      </c>
      <c r="K442" s="120">
        <v>17.669126389999999</v>
      </c>
      <c r="L442" s="18">
        <f t="shared" si="6"/>
        <v>-248.06580110799567</v>
      </c>
    </row>
    <row r="443" spans="1:12" ht="16.5" thickTop="1" thickBot="1">
      <c r="A443" s="14"/>
      <c r="B443" s="123">
        <v>0.6</v>
      </c>
      <c r="C443" s="124">
        <v>1</v>
      </c>
      <c r="D443" s="120">
        <v>2.5</v>
      </c>
      <c r="E443" s="120">
        <v>0.06</v>
      </c>
      <c r="F443" s="121">
        <v>1.37</v>
      </c>
      <c r="G443" s="122">
        <v>0.64</v>
      </c>
      <c r="H443" s="120" t="s">
        <v>4814</v>
      </c>
      <c r="I443" s="120">
        <v>1.4551643460000001</v>
      </c>
      <c r="J443" s="120">
        <v>2.22352485</v>
      </c>
    </row>
    <row r="444" spans="1:12" ht="16.5" thickTop="1" thickBot="1">
      <c r="A444" s="14"/>
      <c r="B444" s="123">
        <v>0.6</v>
      </c>
      <c r="C444" s="124">
        <v>1</v>
      </c>
      <c r="D444" s="120">
        <v>2.5</v>
      </c>
      <c r="E444" s="120">
        <v>0.06</v>
      </c>
      <c r="F444" s="121">
        <v>1.37</v>
      </c>
      <c r="G444" s="122">
        <v>0.65</v>
      </c>
      <c r="H444" s="120" t="s">
        <v>4815</v>
      </c>
      <c r="I444" s="120">
        <v>1.4548355390000001</v>
      </c>
      <c r="J444" s="120">
        <v>2.9589936099999998</v>
      </c>
    </row>
    <row r="445" spans="1:12" ht="16.5" thickTop="1" thickBot="1">
      <c r="A445" s="14"/>
      <c r="B445" s="123">
        <v>0.6</v>
      </c>
      <c r="C445" s="124">
        <v>1</v>
      </c>
      <c r="D445" s="120">
        <v>2.5</v>
      </c>
      <c r="E445" s="120">
        <v>0.06</v>
      </c>
      <c r="F445" s="121">
        <v>1.37</v>
      </c>
      <c r="G445" s="122">
        <v>0.66</v>
      </c>
      <c r="H445" s="120" t="s">
        <v>4816</v>
      </c>
      <c r="I445" s="120">
        <v>1.454515837</v>
      </c>
      <c r="J445" s="120">
        <v>4.3018379600000003</v>
      </c>
      <c r="K445" s="120">
        <v>1.8695615699999999</v>
      </c>
      <c r="L445" s="18">
        <f t="shared" si="6"/>
        <v>56.540400001491456</v>
      </c>
    </row>
    <row r="446" spans="1:12" ht="16.5" thickTop="1" thickBot="1">
      <c r="A446" s="14"/>
      <c r="B446" s="123">
        <v>0.6</v>
      </c>
      <c r="C446" s="124">
        <v>1</v>
      </c>
      <c r="D446" s="120">
        <v>2.5</v>
      </c>
      <c r="E446" s="120">
        <v>0.06</v>
      </c>
      <c r="F446" s="121">
        <v>1.37</v>
      </c>
      <c r="G446" s="122">
        <v>0.67</v>
      </c>
      <c r="H446" s="120" t="s">
        <v>3998</v>
      </c>
      <c r="I446" s="120">
        <v>1.454204617</v>
      </c>
      <c r="J446" s="120">
        <v>6.9039971400000004</v>
      </c>
      <c r="K446" s="120">
        <v>2.3242371199999998</v>
      </c>
      <c r="L446" s="18">
        <f t="shared" si="6"/>
        <v>66.334906100497008</v>
      </c>
    </row>
    <row r="447" spans="1:12" ht="16.5" thickTop="1" thickBot="1">
      <c r="A447" s="14"/>
      <c r="B447" s="123">
        <v>0.6</v>
      </c>
      <c r="C447" s="124">
        <v>1</v>
      </c>
      <c r="D447" s="120">
        <v>2.5</v>
      </c>
      <c r="E447" s="120">
        <v>0.06</v>
      </c>
      <c r="F447" s="121">
        <v>1.37</v>
      </c>
      <c r="G447" s="122">
        <v>0.68</v>
      </c>
      <c r="H447" s="120" t="s">
        <v>3999</v>
      </c>
      <c r="I447" s="120">
        <v>1.453902456</v>
      </c>
      <c r="J447" s="120">
        <v>11.945373099999999</v>
      </c>
      <c r="K447" s="120">
        <v>3.0677483300000001</v>
      </c>
      <c r="L447" s="18">
        <f t="shared" si="6"/>
        <v>74.318522290442303</v>
      </c>
    </row>
    <row r="448" spans="1:12" ht="16.5" thickTop="1" thickBot="1">
      <c r="A448" s="14"/>
      <c r="B448" s="123">
        <v>0.6</v>
      </c>
      <c r="C448" s="124">
        <v>1</v>
      </c>
      <c r="D448" s="120">
        <v>2.5</v>
      </c>
      <c r="E448" s="120">
        <v>0.06</v>
      </c>
      <c r="F448" s="121">
        <v>1.37</v>
      </c>
      <c r="G448" s="122">
        <v>0.69</v>
      </c>
      <c r="H448" s="125" t="s">
        <v>4000</v>
      </c>
      <c r="I448" s="120">
        <v>1.453613123</v>
      </c>
      <c r="J448" s="125">
        <v>19.593915460000002</v>
      </c>
      <c r="K448" s="120">
        <v>4.3240737300000003</v>
      </c>
      <c r="L448" s="18">
        <f t="shared" si="6"/>
        <v>77.931548501230495</v>
      </c>
    </row>
    <row r="449" spans="1:12" ht="16.5" thickTop="1" thickBot="1">
      <c r="A449" s="14"/>
      <c r="B449" s="123">
        <v>0.6</v>
      </c>
      <c r="C449" s="124">
        <v>1</v>
      </c>
      <c r="D449" s="120">
        <v>2.5</v>
      </c>
      <c r="E449" s="120">
        <v>0.06</v>
      </c>
      <c r="F449" s="121">
        <v>1.37</v>
      </c>
      <c r="G449" s="122">
        <v>0.7</v>
      </c>
      <c r="H449" s="120" t="s">
        <v>4001</v>
      </c>
      <c r="I449" s="120">
        <v>1.4533405939999999</v>
      </c>
      <c r="J449" s="120">
        <v>23.35977767</v>
      </c>
      <c r="K449" s="120">
        <v>6.6405225000000003</v>
      </c>
      <c r="L449" s="18">
        <f t="shared" si="6"/>
        <v>71.572835179299886</v>
      </c>
    </row>
    <row r="450" spans="1:12" ht="16.5" thickTop="1" thickBot="1">
      <c r="A450" s="14"/>
      <c r="B450" s="123">
        <v>0.6</v>
      </c>
      <c r="C450" s="124">
        <v>1</v>
      </c>
      <c r="D450" s="120">
        <v>2.5</v>
      </c>
      <c r="E450" s="120">
        <v>0.06</v>
      </c>
      <c r="F450" s="121">
        <v>1.37</v>
      </c>
      <c r="G450" s="122">
        <v>0.71</v>
      </c>
      <c r="H450" s="120" t="s">
        <v>4002</v>
      </c>
      <c r="I450" s="120">
        <v>1.4530720720000001</v>
      </c>
      <c r="J450" s="120">
        <v>17.669126389999999</v>
      </c>
      <c r="K450" s="120">
        <v>10.9391701</v>
      </c>
      <c r="L450" s="18">
        <f t="shared" si="6"/>
        <v>38.088789119811146</v>
      </c>
    </row>
    <row r="451" spans="1:12" ht="16.5" thickTop="1" thickBot="1">
      <c r="A451" s="14"/>
      <c r="B451" s="123">
        <v>0.6</v>
      </c>
      <c r="C451" s="124">
        <v>1</v>
      </c>
      <c r="D451" s="120">
        <v>2.5</v>
      </c>
      <c r="E451" s="120">
        <v>0.06</v>
      </c>
      <c r="F451" s="121">
        <v>1.37</v>
      </c>
      <c r="G451" s="122">
        <v>0.72</v>
      </c>
      <c r="H451" s="120" t="s">
        <v>4817</v>
      </c>
      <c r="I451" s="120">
        <v>1.45280126</v>
      </c>
      <c r="J451" s="120">
        <v>11.63598165</v>
      </c>
      <c r="K451" s="120">
        <v>17.955159349999999</v>
      </c>
      <c r="L451" s="18">
        <f t="shared" ref="L451:L514" si="7">(J451-K451)/(0.01*J451)</f>
        <v>-54.307216099812251</v>
      </c>
    </row>
    <row r="452" spans="1:12" ht="16.5" thickTop="1" thickBot="1">
      <c r="A452" s="14"/>
      <c r="B452" s="123">
        <v>0.6</v>
      </c>
      <c r="C452" s="124">
        <v>1</v>
      </c>
      <c r="D452" s="120">
        <v>2.5</v>
      </c>
      <c r="E452" s="120">
        <v>0.06</v>
      </c>
      <c r="F452" s="121">
        <v>1.37</v>
      </c>
      <c r="G452" s="122">
        <v>0.73</v>
      </c>
      <c r="H452" s="120" t="s">
        <v>4818</v>
      </c>
      <c r="I452" s="120">
        <v>1.452533442</v>
      </c>
      <c r="J452" s="120">
        <v>8.1075812200000001</v>
      </c>
      <c r="K452" s="120">
        <v>26.583237740000001</v>
      </c>
      <c r="L452" s="18">
        <f t="shared" si="7"/>
        <v>-227.88123878948943</v>
      </c>
    </row>
    <row r="453" spans="1:12" ht="16.5" thickTop="1" thickBot="1">
      <c r="A453" s="14"/>
      <c r="B453" s="123">
        <v>0.6</v>
      </c>
      <c r="C453" s="124">
        <v>1</v>
      </c>
      <c r="D453" s="120">
        <v>2.5</v>
      </c>
      <c r="E453" s="120">
        <v>0.06</v>
      </c>
      <c r="F453" s="121">
        <v>1.37</v>
      </c>
      <c r="G453" s="122">
        <v>0.74</v>
      </c>
      <c r="H453" s="120" t="s">
        <v>4819</v>
      </c>
      <c r="I453" s="120">
        <v>1.452270674</v>
      </c>
      <c r="J453" s="120">
        <v>6.1364218099999999</v>
      </c>
      <c r="K453" s="125">
        <v>27.857578629999999</v>
      </c>
      <c r="L453" s="18">
        <f t="shared" si="7"/>
        <v>-353.97105173902634</v>
      </c>
    </row>
    <row r="454" spans="1:12" ht="16.5" thickTop="1" thickBot="1">
      <c r="A454" s="14"/>
      <c r="B454" s="123">
        <v>0.6</v>
      </c>
      <c r="C454" s="124">
        <v>1</v>
      </c>
      <c r="D454" s="120">
        <v>2.5</v>
      </c>
      <c r="E454" s="120">
        <v>0.06</v>
      </c>
      <c r="F454" s="126">
        <v>1.38</v>
      </c>
      <c r="G454" s="127">
        <v>0.66</v>
      </c>
      <c r="H454" s="120" t="s">
        <v>4820</v>
      </c>
      <c r="I454" s="120">
        <v>1.454519256</v>
      </c>
      <c r="J454" s="120">
        <v>1.8695615699999999</v>
      </c>
    </row>
    <row r="455" spans="1:12" ht="16.5" thickTop="1" thickBot="1">
      <c r="A455" s="14"/>
      <c r="B455" s="123">
        <v>0.6</v>
      </c>
      <c r="C455" s="124">
        <v>1</v>
      </c>
      <c r="D455" s="120">
        <v>2.5</v>
      </c>
      <c r="E455" s="120">
        <v>0.06</v>
      </c>
      <c r="F455" s="126">
        <v>1.38</v>
      </c>
      <c r="G455" s="127">
        <v>0.67</v>
      </c>
      <c r="H455" s="120" t="s">
        <v>4821</v>
      </c>
      <c r="I455" s="120">
        <v>1.454209131</v>
      </c>
      <c r="J455" s="120">
        <v>2.3242371199999998</v>
      </c>
    </row>
    <row r="456" spans="1:12" ht="16.5" thickTop="1" thickBot="1">
      <c r="A456" s="14"/>
      <c r="B456" s="123">
        <v>0.6</v>
      </c>
      <c r="C456" s="124">
        <v>1</v>
      </c>
      <c r="D456" s="120">
        <v>2.5</v>
      </c>
      <c r="E456" s="120">
        <v>0.06</v>
      </c>
      <c r="F456" s="126">
        <v>1.38</v>
      </c>
      <c r="G456" s="127">
        <v>0.68</v>
      </c>
      <c r="H456" s="120" t="s">
        <v>4822</v>
      </c>
      <c r="I456" s="120">
        <v>1.453906916</v>
      </c>
      <c r="J456" s="120">
        <v>3.0677483300000001</v>
      </c>
    </row>
    <row r="457" spans="1:12" ht="16.5" thickTop="1" thickBot="1">
      <c r="A457" s="14"/>
      <c r="B457" s="123">
        <v>0.6</v>
      </c>
      <c r="C457" s="124">
        <v>1</v>
      </c>
      <c r="D457" s="120">
        <v>2.5</v>
      </c>
      <c r="E457" s="120">
        <v>0.06</v>
      </c>
      <c r="F457" s="126">
        <v>1.38</v>
      </c>
      <c r="G457" s="127">
        <v>0.69</v>
      </c>
      <c r="H457" s="120" t="s">
        <v>4003</v>
      </c>
      <c r="I457" s="120">
        <v>1.4536118899999999</v>
      </c>
      <c r="J457" s="120">
        <v>4.3240737300000003</v>
      </c>
    </row>
    <row r="458" spans="1:12" ht="16.5" thickTop="1" thickBot="1">
      <c r="A458" s="14"/>
      <c r="B458" s="123">
        <v>0.6</v>
      </c>
      <c r="C458" s="124">
        <v>1</v>
      </c>
      <c r="D458" s="120">
        <v>2.5</v>
      </c>
      <c r="E458" s="120">
        <v>0.06</v>
      </c>
      <c r="F458" s="126">
        <v>1.38</v>
      </c>
      <c r="G458" s="127">
        <v>0.7</v>
      </c>
      <c r="H458" s="120" t="s">
        <v>4004</v>
      </c>
      <c r="I458" s="120">
        <v>1.4533234829999999</v>
      </c>
      <c r="J458" s="120">
        <v>6.6405225000000003</v>
      </c>
    </row>
    <row r="459" spans="1:12" ht="16.5" thickTop="1" thickBot="1">
      <c r="A459" s="14"/>
      <c r="B459" s="123">
        <v>0.6</v>
      </c>
      <c r="C459" s="124">
        <v>1</v>
      </c>
      <c r="D459" s="120">
        <v>2.5</v>
      </c>
      <c r="E459" s="120">
        <v>0.06</v>
      </c>
      <c r="F459" s="126">
        <v>1.38</v>
      </c>
      <c r="G459" s="127">
        <v>0.71</v>
      </c>
      <c r="H459" s="120" t="s">
        <v>4005</v>
      </c>
      <c r="I459" s="120">
        <v>1.4530419109999999</v>
      </c>
      <c r="J459" s="120">
        <v>10.9391701</v>
      </c>
    </row>
    <row r="460" spans="1:12" ht="16.5" thickTop="1" thickBot="1">
      <c r="A460" s="14"/>
      <c r="B460" s="123">
        <v>0.6</v>
      </c>
      <c r="C460" s="124">
        <v>1</v>
      </c>
      <c r="D460" s="120">
        <v>2.5</v>
      </c>
      <c r="E460" s="120">
        <v>0.06</v>
      </c>
      <c r="F460" s="126">
        <v>1.38</v>
      </c>
      <c r="G460" s="127">
        <v>0.72</v>
      </c>
      <c r="H460" s="120" t="s">
        <v>4006</v>
      </c>
      <c r="I460" s="120">
        <v>1.452769075</v>
      </c>
      <c r="J460" s="120">
        <v>17.955159349999999</v>
      </c>
    </row>
    <row r="461" spans="1:12" ht="16.5" thickTop="1" thickBot="1">
      <c r="A461" s="14"/>
      <c r="B461" s="123">
        <v>0.6</v>
      </c>
      <c r="C461" s="124">
        <v>1</v>
      </c>
      <c r="D461" s="120">
        <v>2.5</v>
      </c>
      <c r="E461" s="120">
        <v>0.06</v>
      </c>
      <c r="F461" s="126">
        <v>1.38</v>
      </c>
      <c r="G461" s="127">
        <v>0.73</v>
      </c>
      <c r="H461" s="120" t="s">
        <v>4007</v>
      </c>
      <c r="I461" s="120">
        <v>1.4525099560000001</v>
      </c>
      <c r="J461" s="120">
        <v>26.583237740000001</v>
      </c>
    </row>
    <row r="462" spans="1:12" ht="16.5" thickTop="1" thickBot="1">
      <c r="A462" s="14"/>
      <c r="B462" s="123">
        <v>0.6</v>
      </c>
      <c r="C462" s="124">
        <v>1</v>
      </c>
      <c r="D462" s="120">
        <v>2.5</v>
      </c>
      <c r="E462" s="120">
        <v>0.06</v>
      </c>
      <c r="F462" s="126">
        <v>1.38</v>
      </c>
      <c r="G462" s="127">
        <v>0.74</v>
      </c>
      <c r="H462" s="125" t="s">
        <v>4008</v>
      </c>
      <c r="I462" s="120">
        <v>1.4522657990000001</v>
      </c>
      <c r="J462" s="125">
        <v>27.857578629999999</v>
      </c>
      <c r="K462" s="120">
        <v>7.6714118999999998</v>
      </c>
      <c r="L462" s="18">
        <f t="shared" si="7"/>
        <v>72.462029087701794</v>
      </c>
    </row>
    <row r="463" spans="1:12" ht="16.5" thickTop="1" thickBot="1">
      <c r="A463" s="14"/>
      <c r="B463" s="123">
        <v>0.6</v>
      </c>
      <c r="C463" s="124">
        <v>1</v>
      </c>
      <c r="D463" s="120">
        <v>2.5</v>
      </c>
      <c r="E463" s="120">
        <v>0.06</v>
      </c>
      <c r="F463" s="126">
        <v>1.38</v>
      </c>
      <c r="G463" s="127">
        <v>0.75</v>
      </c>
      <c r="H463" s="120" t="s">
        <v>4009</v>
      </c>
      <c r="I463" s="120">
        <v>1.452019564</v>
      </c>
      <c r="J463" s="120">
        <v>20.291728750000001</v>
      </c>
      <c r="K463" s="120">
        <v>10.293728489999999</v>
      </c>
      <c r="L463" s="18">
        <f t="shared" si="7"/>
        <v>49.271308438912584</v>
      </c>
    </row>
    <row r="464" spans="1:12" ht="16.5" thickTop="1" thickBot="1">
      <c r="A464" s="14"/>
      <c r="B464" s="123">
        <v>0.6</v>
      </c>
      <c r="C464" s="124">
        <v>1</v>
      </c>
      <c r="D464" s="120">
        <v>2.5</v>
      </c>
      <c r="E464" s="120">
        <v>0.06</v>
      </c>
      <c r="F464" s="126">
        <v>1.38</v>
      </c>
      <c r="G464" s="127">
        <v>0.76</v>
      </c>
      <c r="H464" s="120" t="s">
        <v>4010</v>
      </c>
      <c r="I464" s="120">
        <v>1.4517692360000001</v>
      </c>
      <c r="J464" s="120">
        <v>13.7558531</v>
      </c>
      <c r="K464" s="120">
        <v>15.5421987</v>
      </c>
      <c r="L464" s="18">
        <f t="shared" si="7"/>
        <v>-12.98607645061287</v>
      </c>
    </row>
    <row r="465" spans="1:12" ht="16.5" thickTop="1" thickBot="1">
      <c r="A465" s="14"/>
      <c r="B465" s="123">
        <v>0.6</v>
      </c>
      <c r="C465" s="124">
        <v>1</v>
      </c>
      <c r="D465" s="120">
        <v>2.5</v>
      </c>
      <c r="E465" s="120">
        <v>0.06</v>
      </c>
      <c r="F465" s="126">
        <v>1.38</v>
      </c>
      <c r="G465" s="127">
        <v>0.77</v>
      </c>
      <c r="H465" s="120" t="s">
        <v>4823</v>
      </c>
      <c r="I465" s="120">
        <v>1.451520658</v>
      </c>
      <c r="J465" s="120">
        <v>9.8872595299999997</v>
      </c>
      <c r="K465" s="120">
        <v>23.198811490000001</v>
      </c>
      <c r="L465" s="18">
        <f t="shared" si="7"/>
        <v>-134.63338268415009</v>
      </c>
    </row>
    <row r="466" spans="1:12" ht="16.5" thickTop="1" thickBot="1">
      <c r="A466" s="14"/>
      <c r="B466" s="123">
        <v>0.6</v>
      </c>
      <c r="C466" s="124">
        <v>1</v>
      </c>
      <c r="D466" s="120">
        <v>2.5</v>
      </c>
      <c r="E466" s="120">
        <v>0.06</v>
      </c>
      <c r="F466" s="126">
        <v>1.38</v>
      </c>
      <c r="G466" s="127">
        <v>0.78</v>
      </c>
      <c r="H466" s="120" t="s">
        <v>4824</v>
      </c>
      <c r="I466" s="120">
        <v>1.4512758210000001</v>
      </c>
      <c r="J466" s="120">
        <v>7.6419073199999996</v>
      </c>
      <c r="K466" s="120">
        <v>32.640510159999998</v>
      </c>
      <c r="L466" s="18">
        <f t="shared" si="7"/>
        <v>-327.12517691198587</v>
      </c>
    </row>
    <row r="467" spans="1:12" ht="16.5" thickTop="1" thickBot="1">
      <c r="A467" s="14"/>
      <c r="B467" s="123">
        <v>0.6</v>
      </c>
      <c r="C467" s="124">
        <v>1</v>
      </c>
      <c r="D467" s="120">
        <v>2.5</v>
      </c>
      <c r="E467" s="120">
        <v>0.06</v>
      </c>
      <c r="F467" s="126">
        <v>1.38</v>
      </c>
      <c r="G467" s="127">
        <v>0.79</v>
      </c>
      <c r="H467" s="120" t="s">
        <v>4825</v>
      </c>
      <c r="I467" s="120">
        <v>1.451034964</v>
      </c>
      <c r="J467" s="120">
        <v>6.2764227799999999</v>
      </c>
      <c r="K467" s="125">
        <v>35.703515330000002</v>
      </c>
      <c r="L467" s="18">
        <f t="shared" si="7"/>
        <v>-468.85134385418183</v>
      </c>
    </row>
    <row r="468" spans="1:12" ht="16.5" thickTop="1" thickBot="1">
      <c r="A468" s="14"/>
      <c r="B468" s="123">
        <v>0.6</v>
      </c>
      <c r="C468" s="124">
        <v>1</v>
      </c>
      <c r="D468" s="120">
        <v>2.5</v>
      </c>
      <c r="E468" s="120">
        <v>0.06</v>
      </c>
      <c r="F468" s="121">
        <v>1.39</v>
      </c>
      <c r="G468" s="122">
        <v>0.74</v>
      </c>
      <c r="H468" s="120" t="s">
        <v>4310</v>
      </c>
      <c r="I468" s="120">
        <v>1.4507357089999999</v>
      </c>
      <c r="J468" s="120">
        <v>7.6714118999999998</v>
      </c>
    </row>
    <row r="469" spans="1:12" ht="16.5" thickTop="1" thickBot="1">
      <c r="A469" s="14"/>
      <c r="B469" s="123">
        <v>0.6</v>
      </c>
      <c r="C469" s="124">
        <v>1</v>
      </c>
      <c r="D469" s="120">
        <v>2.5</v>
      </c>
      <c r="E469" s="120">
        <v>0.06</v>
      </c>
      <c r="F469" s="121">
        <v>1.39</v>
      </c>
      <c r="G469" s="122">
        <v>0.75</v>
      </c>
      <c r="H469" s="120" t="s">
        <v>4011</v>
      </c>
      <c r="I469" s="120">
        <v>1.4519811469999999</v>
      </c>
      <c r="J469" s="120">
        <v>10.293728489999999</v>
      </c>
    </row>
    <row r="470" spans="1:12" ht="16.5" thickTop="1" thickBot="1">
      <c r="A470" s="14"/>
      <c r="B470" s="123">
        <v>0.6</v>
      </c>
      <c r="C470" s="124">
        <v>1</v>
      </c>
      <c r="D470" s="120">
        <v>2.5</v>
      </c>
      <c r="E470" s="120">
        <v>0.06</v>
      </c>
      <c r="F470" s="121">
        <v>1.39</v>
      </c>
      <c r="G470" s="122">
        <v>0.76</v>
      </c>
      <c r="H470" s="120" t="s">
        <v>4012</v>
      </c>
      <c r="I470" s="120">
        <v>1.4517273930000001</v>
      </c>
      <c r="J470" s="120">
        <v>15.5421987</v>
      </c>
    </row>
    <row r="471" spans="1:12" ht="16.5" thickTop="1" thickBot="1">
      <c r="A471" s="14"/>
      <c r="B471" s="123">
        <v>0.6</v>
      </c>
      <c r="C471" s="124">
        <v>1</v>
      </c>
      <c r="D471" s="120">
        <v>2.5</v>
      </c>
      <c r="E471" s="120">
        <v>0.06</v>
      </c>
      <c r="F471" s="121">
        <v>1.39</v>
      </c>
      <c r="G471" s="122">
        <v>0.77</v>
      </c>
      <c r="H471" s="120" t="s">
        <v>4013</v>
      </c>
      <c r="I471" s="120">
        <v>1.4514805930000001</v>
      </c>
      <c r="J471" s="120">
        <v>23.198811490000001</v>
      </c>
    </row>
    <row r="472" spans="1:12" ht="16.5" thickTop="1" thickBot="1">
      <c r="A472" s="14"/>
      <c r="B472" s="123">
        <v>0.6</v>
      </c>
      <c r="C472" s="124">
        <v>1</v>
      </c>
      <c r="D472" s="120">
        <v>2.5</v>
      </c>
      <c r="E472" s="120">
        <v>0.06</v>
      </c>
      <c r="F472" s="121">
        <v>1.39</v>
      </c>
      <c r="G472" s="122">
        <v>0.78</v>
      </c>
      <c r="H472" s="120" t="s">
        <v>4014</v>
      </c>
      <c r="I472" s="120">
        <v>1.451245992</v>
      </c>
      <c r="J472" s="120">
        <v>32.640510159999998</v>
      </c>
    </row>
    <row r="473" spans="1:12" ht="16.5" thickTop="1" thickBot="1">
      <c r="A473" s="14"/>
      <c r="B473" s="123">
        <v>0.6</v>
      </c>
      <c r="C473" s="124">
        <v>1</v>
      </c>
      <c r="D473" s="120">
        <v>2.5</v>
      </c>
      <c r="E473" s="120">
        <v>0.06</v>
      </c>
      <c r="F473" s="121">
        <v>1.39</v>
      </c>
      <c r="G473" s="122">
        <v>0.79</v>
      </c>
      <c r="H473" s="125" t="s">
        <v>4015</v>
      </c>
      <c r="I473" s="120">
        <v>1.4510266439999999</v>
      </c>
      <c r="J473" s="125">
        <v>35.703515330000002</v>
      </c>
    </row>
    <row r="474" spans="1:12" ht="16.5" thickTop="1" thickBot="1">
      <c r="A474" s="14"/>
      <c r="B474" s="123">
        <v>0.6</v>
      </c>
      <c r="C474" s="124">
        <v>1</v>
      </c>
      <c r="D474" s="120">
        <v>2.5</v>
      </c>
      <c r="E474" s="120">
        <v>0.06</v>
      </c>
      <c r="F474" s="121">
        <v>1.39</v>
      </c>
      <c r="G474" s="122">
        <v>0.8</v>
      </c>
      <c r="H474" s="120" t="s">
        <v>4016</v>
      </c>
      <c r="I474" s="120">
        <v>1.450805806</v>
      </c>
      <c r="J474" s="120">
        <v>28.307027510000001</v>
      </c>
    </row>
    <row r="475" spans="1:12" ht="16.5" thickTop="1" thickBot="1">
      <c r="A475" s="14"/>
      <c r="B475" s="123">
        <v>0.6</v>
      </c>
      <c r="C475" s="124">
        <v>1</v>
      </c>
      <c r="D475" s="120">
        <v>2.5</v>
      </c>
      <c r="E475" s="120">
        <v>0.06</v>
      </c>
      <c r="F475" s="121">
        <v>1.39</v>
      </c>
      <c r="G475" s="122">
        <v>0.81</v>
      </c>
      <c r="H475" s="120" t="s">
        <v>4826</v>
      </c>
      <c r="I475" s="120">
        <v>1.450577201</v>
      </c>
      <c r="J475" s="120">
        <v>20.184186189999998</v>
      </c>
    </row>
    <row r="476" spans="1:12" ht="16.5" thickTop="1" thickBot="1">
      <c r="A476" s="14"/>
      <c r="B476" s="123">
        <v>0.6</v>
      </c>
      <c r="C476" s="124">
        <v>1</v>
      </c>
      <c r="D476" s="120">
        <v>2.5</v>
      </c>
      <c r="E476" s="120">
        <v>0.06</v>
      </c>
      <c r="F476" s="121">
        <v>1.39</v>
      </c>
      <c r="G476" s="122">
        <v>0.82</v>
      </c>
      <c r="H476" s="120" t="s">
        <v>4827</v>
      </c>
      <c r="I476" s="120">
        <v>1.450347032</v>
      </c>
      <c r="J476" s="120">
        <v>14.803825140000001</v>
      </c>
      <c r="K476" s="120">
        <v>14.00760573</v>
      </c>
      <c r="L476" s="18">
        <f t="shared" si="7"/>
        <v>5.378470783531565</v>
      </c>
    </row>
    <row r="477" spans="1:12" ht="16.5" thickTop="1" thickBot="1">
      <c r="A477" s="14"/>
      <c r="B477" s="123">
        <v>0.6</v>
      </c>
      <c r="C477" s="124">
        <v>1</v>
      </c>
      <c r="D477" s="120">
        <v>2.5</v>
      </c>
      <c r="E477" s="120">
        <v>0.06</v>
      </c>
      <c r="F477" s="121">
        <v>1.39</v>
      </c>
      <c r="G477" s="122">
        <v>0.83</v>
      </c>
      <c r="H477" s="120" t="s">
        <v>4828</v>
      </c>
      <c r="I477" s="120">
        <v>1.4501185889999999</v>
      </c>
      <c r="J477" s="120">
        <v>11.49497483</v>
      </c>
      <c r="K477" s="120">
        <v>19.948754879999999</v>
      </c>
      <c r="L477" s="18">
        <f t="shared" si="7"/>
        <v>-73.543267166945142</v>
      </c>
    </row>
    <row r="478" spans="1:12" ht="16.5" thickTop="1" thickBot="1">
      <c r="A478" s="14"/>
      <c r="B478" s="123">
        <v>0.6</v>
      </c>
      <c r="C478" s="124">
        <v>1</v>
      </c>
      <c r="D478" s="120">
        <v>2.5</v>
      </c>
      <c r="E478" s="120">
        <v>0.06</v>
      </c>
      <c r="F478" s="121">
        <v>1.39</v>
      </c>
      <c r="G478" s="122">
        <v>0.84</v>
      </c>
      <c r="H478" s="120" t="s">
        <v>4829</v>
      </c>
      <c r="I478" s="120">
        <v>1.4498927399999999</v>
      </c>
      <c r="J478" s="120">
        <v>9.4155969400000004</v>
      </c>
      <c r="K478" s="120">
        <v>26.409718659999999</v>
      </c>
      <c r="L478" s="18">
        <f t="shared" si="7"/>
        <v>-180.48905266754119</v>
      </c>
    </row>
    <row r="479" spans="1:12" ht="16.5" thickTop="1" thickBot="1">
      <c r="A479" s="14"/>
      <c r="B479" s="123">
        <v>0.6</v>
      </c>
      <c r="C479" s="124">
        <v>1</v>
      </c>
      <c r="D479" s="120">
        <v>2.5</v>
      </c>
      <c r="E479" s="120">
        <v>0.06</v>
      </c>
      <c r="F479" s="121">
        <v>1.39</v>
      </c>
      <c r="G479" s="122">
        <v>0.85</v>
      </c>
      <c r="H479" s="120" t="s">
        <v>4830</v>
      </c>
      <c r="I479" s="120">
        <v>1.4496695500000001</v>
      </c>
      <c r="J479" s="120">
        <v>8.0585268499999998</v>
      </c>
      <c r="K479" s="120">
        <v>35.203723660000001</v>
      </c>
      <c r="L479" s="18">
        <f t="shared" si="7"/>
        <v>-336.85060948825901</v>
      </c>
    </row>
    <row r="480" spans="1:12" ht="16.5" thickTop="1" thickBot="1">
      <c r="A480" s="14"/>
      <c r="B480" s="123">
        <v>0.6</v>
      </c>
      <c r="C480" s="124">
        <v>1</v>
      </c>
      <c r="D480" s="120">
        <v>2.5</v>
      </c>
      <c r="E480" s="120">
        <v>0.06</v>
      </c>
      <c r="F480" s="121">
        <v>1.39</v>
      </c>
      <c r="G480" s="122">
        <v>0.86</v>
      </c>
      <c r="H480" s="120" t="s">
        <v>4831</v>
      </c>
      <c r="I480" s="120">
        <v>1.4494488699999999</v>
      </c>
      <c r="J480" s="120">
        <v>7.1436248899999999</v>
      </c>
      <c r="K480" s="120">
        <v>43.980867420000003</v>
      </c>
      <c r="L480" s="18">
        <f t="shared" si="7"/>
        <v>-515.66596926955947</v>
      </c>
    </row>
    <row r="481" spans="1:12" ht="16.5" thickTop="1" thickBot="1">
      <c r="A481" s="14"/>
      <c r="B481" s="123">
        <v>0.6</v>
      </c>
      <c r="C481" s="124">
        <v>1</v>
      </c>
      <c r="D481" s="120">
        <v>2.5</v>
      </c>
      <c r="E481" s="120">
        <v>0.06</v>
      </c>
      <c r="F481" s="121">
        <v>1.39</v>
      </c>
      <c r="G481" s="122">
        <v>0.87</v>
      </c>
      <c r="H481" s="120" t="s">
        <v>4832</v>
      </c>
      <c r="I481" s="120">
        <v>1.4492305059999999</v>
      </c>
      <c r="J481" s="120">
        <v>6.5134526599999996</v>
      </c>
      <c r="K481" s="125">
        <v>45.202908010000002</v>
      </c>
      <c r="L481" s="18">
        <f t="shared" si="7"/>
        <v>-593.99303824831986</v>
      </c>
    </row>
    <row r="482" spans="1:12" ht="16.5" thickTop="1" thickBot="1">
      <c r="A482" s="14"/>
      <c r="B482" s="123">
        <v>0.6</v>
      </c>
      <c r="C482" s="124">
        <v>1</v>
      </c>
      <c r="D482" s="120">
        <v>2.5</v>
      </c>
      <c r="E482" s="120">
        <v>0.06</v>
      </c>
      <c r="F482" s="121">
        <v>1.39</v>
      </c>
      <c r="G482" s="122">
        <v>0.88</v>
      </c>
      <c r="H482" s="120" t="s">
        <v>4833</v>
      </c>
      <c r="I482" s="120">
        <v>1.4490142660000001</v>
      </c>
      <c r="J482" s="120">
        <v>6.0668682699999996</v>
      </c>
      <c r="K482" s="120">
        <v>38.448815430000003</v>
      </c>
      <c r="L482" s="18">
        <f t="shared" si="7"/>
        <v>-533.75062254318573</v>
      </c>
    </row>
    <row r="483" spans="1:12" ht="16.5" thickTop="1" thickBot="1">
      <c r="A483" s="14"/>
      <c r="B483" s="123">
        <v>0.6</v>
      </c>
      <c r="C483" s="124">
        <v>1</v>
      </c>
      <c r="D483" s="120">
        <v>2.5</v>
      </c>
      <c r="E483" s="120">
        <v>0.06</v>
      </c>
      <c r="F483" s="126">
        <v>1.4</v>
      </c>
      <c r="G483" s="127">
        <v>0.82</v>
      </c>
      <c r="H483" s="120" t="s">
        <v>4834</v>
      </c>
      <c r="I483" s="120">
        <v>1.448435761</v>
      </c>
      <c r="J483" s="120">
        <v>14.00760573</v>
      </c>
    </row>
    <row r="484" spans="1:12" ht="16.5" thickTop="1" thickBot="1">
      <c r="A484" s="14"/>
      <c r="B484" s="123">
        <v>0.6</v>
      </c>
      <c r="C484" s="124">
        <v>1</v>
      </c>
      <c r="D484" s="120">
        <v>2.5</v>
      </c>
      <c r="E484" s="120">
        <v>0.06</v>
      </c>
      <c r="F484" s="126">
        <v>1.4</v>
      </c>
      <c r="G484" s="127">
        <v>0.83</v>
      </c>
      <c r="H484" s="120" t="s">
        <v>4835</v>
      </c>
      <c r="I484" s="120">
        <v>1.450065728</v>
      </c>
      <c r="J484" s="120">
        <v>19.948754879999999</v>
      </c>
    </row>
    <row r="485" spans="1:12" ht="16.5" thickTop="1" thickBot="1">
      <c r="A485" s="14"/>
      <c r="B485" s="123">
        <v>0.6</v>
      </c>
      <c r="C485" s="124">
        <v>1</v>
      </c>
      <c r="D485" s="120">
        <v>2.5</v>
      </c>
      <c r="E485" s="120">
        <v>0.06</v>
      </c>
      <c r="F485" s="126">
        <v>1.4</v>
      </c>
      <c r="G485" s="127">
        <v>0.84</v>
      </c>
      <c r="H485" s="120" t="s">
        <v>4836</v>
      </c>
      <c r="I485" s="120">
        <v>1.4498413349999999</v>
      </c>
      <c r="J485" s="120">
        <v>26.409718659999999</v>
      </c>
    </row>
    <row r="486" spans="1:12" ht="16.5" thickTop="1" thickBot="1">
      <c r="A486" s="14"/>
      <c r="B486" s="123">
        <v>0.6</v>
      </c>
      <c r="C486" s="124">
        <v>1</v>
      </c>
      <c r="D486" s="120">
        <v>2.5</v>
      </c>
      <c r="E486" s="120">
        <v>0.06</v>
      </c>
      <c r="F486" s="126">
        <v>1.4</v>
      </c>
      <c r="G486" s="127">
        <v>0.85</v>
      </c>
      <c r="H486" s="120" t="s">
        <v>4017</v>
      </c>
      <c r="I486" s="120">
        <v>1.4496233940000001</v>
      </c>
      <c r="J486" s="120">
        <v>35.203723660000001</v>
      </c>
    </row>
    <row r="487" spans="1:12" ht="16.5" thickTop="1" thickBot="1">
      <c r="A487" s="14"/>
      <c r="B487" s="123">
        <v>0.6</v>
      </c>
      <c r="C487" s="124">
        <v>1</v>
      </c>
      <c r="D487" s="120">
        <v>2.5</v>
      </c>
      <c r="E487" s="120">
        <v>0.06</v>
      </c>
      <c r="F487" s="126">
        <v>1.4</v>
      </c>
      <c r="G487" s="127">
        <v>0.86</v>
      </c>
      <c r="H487" s="120" t="s">
        <v>4018</v>
      </c>
      <c r="I487" s="120">
        <v>1.4494181269999999</v>
      </c>
      <c r="J487" s="120">
        <v>43.980867420000003</v>
      </c>
    </row>
    <row r="488" spans="1:12" ht="16.5" thickTop="1" thickBot="1">
      <c r="A488" s="14"/>
      <c r="B488" s="123">
        <v>0.6</v>
      </c>
      <c r="C488" s="124">
        <v>1</v>
      </c>
      <c r="D488" s="120">
        <v>2.5</v>
      </c>
      <c r="E488" s="120">
        <v>0.06</v>
      </c>
      <c r="F488" s="126">
        <v>1.4</v>
      </c>
      <c r="G488" s="127">
        <v>0.87</v>
      </c>
      <c r="H488" s="125" t="s">
        <v>4019</v>
      </c>
      <c r="I488" s="120">
        <v>1.4492233269999999</v>
      </c>
      <c r="J488" s="125">
        <v>45.202908010000002</v>
      </c>
    </row>
    <row r="489" spans="1:12" ht="16.5" thickTop="1" thickBot="1">
      <c r="A489" s="14"/>
      <c r="B489" s="123">
        <v>0.6</v>
      </c>
      <c r="C489" s="124">
        <v>1</v>
      </c>
      <c r="D489" s="120">
        <v>2.5</v>
      </c>
      <c r="E489" s="120">
        <v>0.06</v>
      </c>
      <c r="F489" s="126">
        <v>1.4</v>
      </c>
      <c r="G489" s="127">
        <v>0.88</v>
      </c>
      <c r="H489" s="120" t="s">
        <v>4020</v>
      </c>
      <c r="I489" s="120">
        <v>1.4490246870000001</v>
      </c>
      <c r="J489" s="120">
        <v>38.448815430000003</v>
      </c>
    </row>
    <row r="490" spans="1:12" ht="16.5" thickTop="1" thickBot="1">
      <c r="A490" s="14"/>
      <c r="B490" s="123">
        <v>0.6</v>
      </c>
      <c r="C490" s="124">
        <v>1</v>
      </c>
      <c r="D490" s="120">
        <v>2.5</v>
      </c>
      <c r="E490" s="120">
        <v>0.06</v>
      </c>
      <c r="F490" s="126">
        <v>1.4</v>
      </c>
      <c r="G490" s="127">
        <v>0.89</v>
      </c>
      <c r="H490" s="120" t="s">
        <v>4021</v>
      </c>
      <c r="I490" s="120">
        <v>1.448818092</v>
      </c>
      <c r="J490" s="120">
        <v>30.42486285</v>
      </c>
    </row>
    <row r="491" spans="1:12" ht="16.5" thickTop="1" thickBot="1">
      <c r="A491" s="14"/>
      <c r="B491" s="123">
        <v>0.6</v>
      </c>
      <c r="C491" s="124">
        <v>1</v>
      </c>
      <c r="D491" s="120">
        <v>2.5</v>
      </c>
      <c r="E491" s="120">
        <v>0.06</v>
      </c>
      <c r="F491" s="126">
        <v>1.4</v>
      </c>
      <c r="G491" s="127">
        <v>0.9</v>
      </c>
      <c r="H491" s="120" t="s">
        <v>4022</v>
      </c>
      <c r="I491" s="120">
        <v>1.448607636</v>
      </c>
      <c r="J491" s="120">
        <v>24.165357449999998</v>
      </c>
    </row>
    <row r="492" spans="1:12" ht="16.5" thickTop="1" thickBot="1">
      <c r="A492" s="14"/>
      <c r="B492" s="123">
        <v>0.6</v>
      </c>
      <c r="C492" s="124">
        <v>1</v>
      </c>
      <c r="D492" s="120">
        <v>2.5</v>
      </c>
      <c r="E492" s="120">
        <v>0.06</v>
      </c>
      <c r="F492" s="126">
        <v>1.4</v>
      </c>
      <c r="G492" s="127">
        <v>0.91</v>
      </c>
      <c r="H492" s="120" t="s">
        <v>4023</v>
      </c>
      <c r="I492" s="120">
        <v>1.448396477</v>
      </c>
      <c r="J492" s="120">
        <v>19.771006199999999</v>
      </c>
    </row>
    <row r="493" spans="1:12" ht="15.75" customHeight="1" thickTop="1" thickBot="1">
      <c r="A493" s="14"/>
      <c r="B493" s="123">
        <v>0.6</v>
      </c>
      <c r="C493" s="124">
        <v>1</v>
      </c>
      <c r="D493" s="120">
        <v>2.5</v>
      </c>
      <c r="E493" s="120">
        <v>0.06</v>
      </c>
      <c r="F493" s="126">
        <v>1.4</v>
      </c>
      <c r="G493" s="127">
        <v>0.92</v>
      </c>
      <c r="H493" s="120" t="s">
        <v>4024</v>
      </c>
      <c r="I493" s="120">
        <v>1.448185992</v>
      </c>
      <c r="J493" s="120">
        <v>16.728805810000001</v>
      </c>
    </row>
    <row r="494" spans="1:12" ht="14.25" customHeight="1" thickTop="1" thickBot="1">
      <c r="A494" s="14"/>
      <c r="B494" s="123">
        <v>0.6</v>
      </c>
      <c r="C494" s="124">
        <v>1</v>
      </c>
      <c r="D494" s="120">
        <v>2.5</v>
      </c>
      <c r="E494" s="120">
        <v>0.06</v>
      </c>
      <c r="F494" s="126">
        <v>1.4</v>
      </c>
      <c r="G494" s="127">
        <v>0.93</v>
      </c>
      <c r="H494" s="120" t="s">
        <v>4025</v>
      </c>
      <c r="I494" s="120">
        <v>1.4479766359999999</v>
      </c>
      <c r="J494" s="120">
        <v>14.58709481</v>
      </c>
    </row>
    <row r="495" spans="1:12" ht="16.5" thickTop="1" thickBot="1">
      <c r="A495" s="14"/>
      <c r="B495" s="123">
        <v>0.6</v>
      </c>
      <c r="C495" s="124">
        <v>1</v>
      </c>
      <c r="D495" s="120">
        <v>2.5</v>
      </c>
      <c r="E495" s="120">
        <v>0.06</v>
      </c>
      <c r="F495" s="126">
        <v>1.4</v>
      </c>
      <c r="G495" s="127">
        <v>0.94</v>
      </c>
      <c r="H495" s="120" t="s">
        <v>4026</v>
      </c>
      <c r="I495" s="120">
        <v>1.447768487</v>
      </c>
      <c r="J495" s="120">
        <v>13.05704834</v>
      </c>
    </row>
    <row r="496" spans="1:12" ht="16.5" thickTop="1" thickBot="1">
      <c r="A496" s="14"/>
      <c r="B496" s="123">
        <v>0.6</v>
      </c>
      <c r="C496" s="124">
        <v>1</v>
      </c>
      <c r="D496" s="120">
        <v>2.5</v>
      </c>
      <c r="E496" s="120">
        <v>0.06</v>
      </c>
      <c r="F496" s="126">
        <v>1.4</v>
      </c>
      <c r="G496" s="127">
        <v>0.95</v>
      </c>
      <c r="H496" s="120" t="s">
        <v>4027</v>
      </c>
      <c r="I496" s="120">
        <v>1.4475615079999999</v>
      </c>
      <c r="J496" s="120">
        <v>11.95449425</v>
      </c>
    </row>
    <row r="497" spans="1:12" ht="16.5" thickTop="1" thickBot="1">
      <c r="A497" s="14"/>
      <c r="B497" s="123">
        <v>0.6</v>
      </c>
      <c r="C497" s="124">
        <v>1</v>
      </c>
      <c r="D497" s="120">
        <v>2.5</v>
      </c>
      <c r="E497" s="120">
        <v>0.06</v>
      </c>
      <c r="F497" s="126">
        <v>1.4</v>
      </c>
      <c r="G497" s="127">
        <v>0.96</v>
      </c>
      <c r="H497" s="120" t="s">
        <v>4311</v>
      </c>
      <c r="I497" s="120">
        <v>1.4473556080000001</v>
      </c>
      <c r="J497" s="120">
        <v>11.15750671</v>
      </c>
      <c r="K497" s="140">
        <v>25.186636249999999</v>
      </c>
      <c r="L497" s="18">
        <f t="shared" si="7"/>
        <v>-125.7371373787863</v>
      </c>
    </row>
    <row r="498" spans="1:12" ht="16.5" thickTop="1" thickBot="1">
      <c r="A498" s="14"/>
      <c r="B498" s="123">
        <v>0.6</v>
      </c>
      <c r="C498" s="124">
        <v>1</v>
      </c>
      <c r="D498" s="120">
        <v>2.5</v>
      </c>
      <c r="E498" s="120">
        <v>0.06</v>
      </c>
      <c r="F498" s="126">
        <v>1.4</v>
      </c>
      <c r="G498" s="127">
        <v>0.97</v>
      </c>
      <c r="H498" s="120" t="s">
        <v>4312</v>
      </c>
      <c r="I498" s="120">
        <v>1.4471506750000001</v>
      </c>
      <c r="J498" s="120">
        <v>10.5858843</v>
      </c>
      <c r="K498" s="140">
        <v>28.61481539</v>
      </c>
      <c r="L498" s="18">
        <f t="shared" si="7"/>
        <v>-170.31105365472396</v>
      </c>
    </row>
    <row r="499" spans="1:12" ht="18" customHeight="1" thickTop="1" thickBot="1">
      <c r="A499" s="14"/>
      <c r="B499" s="123">
        <v>0.6</v>
      </c>
      <c r="C499" s="124">
        <v>1</v>
      </c>
      <c r="D499" s="120">
        <v>2.5</v>
      </c>
      <c r="E499" s="120">
        <v>0.06</v>
      </c>
      <c r="F499" s="126">
        <v>1.4</v>
      </c>
      <c r="G499" s="127">
        <v>0.98</v>
      </c>
      <c r="H499" s="120" t="s">
        <v>4313</v>
      </c>
      <c r="I499" s="120">
        <v>1.4469465880000001</v>
      </c>
      <c r="J499" s="120">
        <v>10.18947996</v>
      </c>
      <c r="K499" s="140">
        <v>32.908577549999997</v>
      </c>
      <c r="L499" s="18">
        <f t="shared" si="7"/>
        <v>-222.96621298816507</v>
      </c>
    </row>
    <row r="500" spans="1:12" ht="16.5" thickTop="1" thickBot="1">
      <c r="A500" s="14"/>
      <c r="B500" s="123">
        <v>0.6</v>
      </c>
      <c r="C500" s="124">
        <v>1</v>
      </c>
      <c r="D500" s="120">
        <v>2.5</v>
      </c>
      <c r="E500" s="120">
        <v>0.06</v>
      </c>
      <c r="F500" s="126">
        <v>1.4</v>
      </c>
      <c r="G500" s="127">
        <v>0.99</v>
      </c>
      <c r="H500" s="120" t="s">
        <v>4314</v>
      </c>
      <c r="I500" s="120">
        <v>1.446743227</v>
      </c>
      <c r="J500" s="120">
        <v>9.9488474500000006</v>
      </c>
      <c r="K500" s="140">
        <v>37.75543682</v>
      </c>
      <c r="L500" s="18">
        <f t="shared" si="7"/>
        <v>-279.49558488807662</v>
      </c>
    </row>
    <row r="501" spans="1:12" ht="16.5" thickTop="1" thickBot="1">
      <c r="A501" s="14"/>
      <c r="B501" s="138">
        <v>0.6</v>
      </c>
      <c r="C501" s="139">
        <v>1</v>
      </c>
      <c r="D501" s="140">
        <v>2.5</v>
      </c>
      <c r="E501" s="140">
        <v>0.06</v>
      </c>
      <c r="F501" s="140">
        <v>1.41</v>
      </c>
      <c r="G501" s="141">
        <v>0.96</v>
      </c>
      <c r="H501" s="140" t="s">
        <v>4028</v>
      </c>
      <c r="I501" s="140">
        <v>1.447290414</v>
      </c>
      <c r="J501" s="140">
        <v>25.186636249999999</v>
      </c>
    </row>
    <row r="502" spans="1:12" ht="16.5" thickTop="1" thickBot="1">
      <c r="A502" s="14"/>
      <c r="B502" s="138">
        <v>0.6</v>
      </c>
      <c r="C502" s="139">
        <v>1</v>
      </c>
      <c r="D502" s="140">
        <v>2.5</v>
      </c>
      <c r="E502" s="140">
        <v>0.06</v>
      </c>
      <c r="F502" s="140">
        <v>1.41</v>
      </c>
      <c r="G502" s="141">
        <v>0.97</v>
      </c>
      <c r="H502" s="140" t="s">
        <v>4029</v>
      </c>
      <c r="I502" s="140">
        <v>1.447084636</v>
      </c>
      <c r="J502" s="140">
        <v>28.61481539</v>
      </c>
    </row>
    <row r="503" spans="1:12" ht="16.5" thickTop="1" thickBot="1">
      <c r="A503" s="14"/>
      <c r="B503" s="138">
        <v>0.6</v>
      </c>
      <c r="C503" s="139">
        <v>1</v>
      </c>
      <c r="D503" s="140">
        <v>2.5</v>
      </c>
      <c r="E503" s="140">
        <v>0.06</v>
      </c>
      <c r="F503" s="140">
        <v>1.41</v>
      </c>
      <c r="G503" s="141">
        <v>0.98</v>
      </c>
      <c r="H503" s="140" t="s">
        <v>4030</v>
      </c>
      <c r="I503" s="140">
        <v>1.446880736</v>
      </c>
      <c r="J503" s="140">
        <v>32.908577549999997</v>
      </c>
    </row>
    <row r="504" spans="1:12" ht="16.5" thickTop="1" thickBot="1">
      <c r="A504" s="14"/>
      <c r="B504" s="138">
        <v>0.6</v>
      </c>
      <c r="C504" s="139">
        <v>1</v>
      </c>
      <c r="D504" s="140">
        <v>2.5</v>
      </c>
      <c r="E504" s="140">
        <v>0.06</v>
      </c>
      <c r="F504" s="140">
        <v>1.41</v>
      </c>
      <c r="G504" s="141">
        <v>0.99</v>
      </c>
      <c r="H504" s="140" t="s">
        <v>4031</v>
      </c>
      <c r="I504" s="140">
        <v>1.446679388</v>
      </c>
      <c r="J504" s="140">
        <v>37.75543682</v>
      </c>
    </row>
    <row r="505" spans="1:12" ht="16.5" thickTop="1" thickBot="1">
      <c r="A505" s="14"/>
      <c r="B505" s="138">
        <v>0.6</v>
      </c>
      <c r="C505" s="139">
        <v>1</v>
      </c>
      <c r="D505" s="140">
        <v>2.5</v>
      </c>
      <c r="E505" s="140">
        <v>0.06</v>
      </c>
      <c r="F505" s="140">
        <v>1.41</v>
      </c>
      <c r="G505" s="141">
        <v>1</v>
      </c>
      <c r="H505" s="140" t="s">
        <v>4032</v>
      </c>
      <c r="I505" s="140">
        <v>1.446480996</v>
      </c>
      <c r="J505" s="140">
        <v>42.7039744</v>
      </c>
    </row>
    <row r="506" spans="1:12" ht="16.5" thickTop="1" thickBot="1">
      <c r="A506" s="14"/>
      <c r="B506" s="138">
        <v>0.6</v>
      </c>
      <c r="C506" s="139">
        <v>1</v>
      </c>
      <c r="D506" s="140">
        <v>2.5</v>
      </c>
      <c r="E506" s="140">
        <v>0.06</v>
      </c>
      <c r="F506" s="140">
        <v>1.41</v>
      </c>
      <c r="G506" s="141">
        <v>1.01</v>
      </c>
      <c r="H506" s="140" t="s">
        <v>4033</v>
      </c>
      <c r="I506" s="140">
        <v>1.4462855750000001</v>
      </c>
      <c r="J506" s="140">
        <v>47.217600990000001</v>
      </c>
    </row>
    <row r="507" spans="1:12" ht="16.5" thickTop="1" thickBot="1">
      <c r="A507" s="14"/>
      <c r="B507" s="138">
        <v>0.6</v>
      </c>
      <c r="C507" s="139">
        <v>1</v>
      </c>
      <c r="D507" s="140">
        <v>2.5</v>
      </c>
      <c r="E507" s="140">
        <v>0.06</v>
      </c>
      <c r="F507" s="140">
        <v>1.41</v>
      </c>
      <c r="G507" s="141">
        <v>1.02</v>
      </c>
      <c r="H507" s="140" t="s">
        <v>4034</v>
      </c>
      <c r="I507" s="140">
        <v>1.446092639</v>
      </c>
      <c r="J507" s="140">
        <v>50.81979132</v>
      </c>
    </row>
    <row r="508" spans="1:12" ht="16.5" thickTop="1" thickBot="1">
      <c r="A508" s="14"/>
      <c r="B508" s="138">
        <v>0.6</v>
      </c>
      <c r="C508" s="139">
        <v>1</v>
      </c>
      <c r="D508" s="140">
        <v>2.5</v>
      </c>
      <c r="E508" s="140">
        <v>0.06</v>
      </c>
      <c r="F508" s="140">
        <v>1.41</v>
      </c>
      <c r="G508" s="141">
        <v>1.03</v>
      </c>
      <c r="H508" s="140" t="s">
        <v>4035</v>
      </c>
      <c r="I508" s="140">
        <v>1.445901485</v>
      </c>
      <c r="J508" s="140">
        <v>53.254587039999997</v>
      </c>
    </row>
    <row r="509" spans="1:12" ht="16.5" thickTop="1" thickBot="1">
      <c r="A509" s="14"/>
      <c r="B509" s="138">
        <v>0.6</v>
      </c>
      <c r="C509" s="139">
        <v>1</v>
      </c>
      <c r="D509" s="140">
        <v>2.5</v>
      </c>
      <c r="E509" s="140">
        <v>0.06</v>
      </c>
      <c r="F509" s="140">
        <v>1.41</v>
      </c>
      <c r="G509" s="141">
        <v>1.04</v>
      </c>
      <c r="H509" s="140" t="s">
        <v>4518</v>
      </c>
      <c r="I509" s="140">
        <v>1.4457114470000001</v>
      </c>
      <c r="J509" s="125">
        <v>54.23336802</v>
      </c>
    </row>
    <row r="510" spans="1:12" ht="16.5" thickTop="1" thickBot="1">
      <c r="A510" s="14"/>
      <c r="B510" s="138">
        <v>0.6</v>
      </c>
      <c r="C510" s="139">
        <v>1</v>
      </c>
      <c r="D510" s="140">
        <v>2.5</v>
      </c>
      <c r="E510" s="140">
        <v>0.06</v>
      </c>
      <c r="F510" s="140">
        <v>1.41</v>
      </c>
      <c r="G510" s="141">
        <v>1.05</v>
      </c>
      <c r="H510" s="140" t="s">
        <v>4037</v>
      </c>
      <c r="I510" s="140">
        <v>1.445520892</v>
      </c>
      <c r="J510" s="140">
        <v>53.615056670000001</v>
      </c>
    </row>
    <row r="511" spans="1:12" s="19" customFormat="1" ht="16.5" thickTop="1" thickBot="1">
      <c r="A511" s="14"/>
      <c r="B511" s="138">
        <v>0.6</v>
      </c>
      <c r="C511" s="139">
        <v>1</v>
      </c>
      <c r="D511" s="140">
        <v>2.5</v>
      </c>
      <c r="E511" s="140">
        <v>0.06</v>
      </c>
      <c r="F511" s="140">
        <v>1.41</v>
      </c>
      <c r="G511" s="141">
        <v>1.06</v>
      </c>
      <c r="H511" s="140" t="s">
        <v>4038</v>
      </c>
      <c r="I511" s="140">
        <v>1.4453285330000001</v>
      </c>
      <c r="J511" s="140">
        <v>52.060109740000001</v>
      </c>
      <c r="L511" s="18"/>
    </row>
    <row r="512" spans="1:12" ht="16.5" thickTop="1" thickBot="1">
      <c r="A512" s="14"/>
      <c r="B512" s="138">
        <v>0.6</v>
      </c>
      <c r="C512" s="139">
        <v>1</v>
      </c>
      <c r="D512" s="140">
        <v>2.5</v>
      </c>
      <c r="E512" s="140">
        <v>0.06</v>
      </c>
      <c r="F512" s="140">
        <v>1.41</v>
      </c>
      <c r="G512" s="141">
        <v>1.07</v>
      </c>
      <c r="H512" s="140" t="s">
        <v>4039</v>
      </c>
      <c r="I512" s="140">
        <v>1.445134326</v>
      </c>
      <c r="J512" s="140">
        <v>50.18242395</v>
      </c>
    </row>
    <row r="513" spans="1:12" ht="16.5" thickTop="1" thickBot="1">
      <c r="A513" s="14"/>
      <c r="B513" s="138">
        <v>0.6</v>
      </c>
      <c r="C513" s="139">
        <v>1</v>
      </c>
      <c r="D513" s="140">
        <v>2.5</v>
      </c>
      <c r="E513" s="140">
        <v>0.06</v>
      </c>
      <c r="F513" s="140">
        <v>1.41</v>
      </c>
      <c r="G513" s="141">
        <v>1.08</v>
      </c>
      <c r="H513" s="140" t="s">
        <v>4837</v>
      </c>
      <c r="I513" s="140">
        <v>1.44493852</v>
      </c>
      <c r="J513" s="140">
        <v>48.309861380000001</v>
      </c>
    </row>
    <row r="514" spans="1:12" ht="16.5" thickTop="1" thickBot="1">
      <c r="A514" s="14"/>
      <c r="B514" s="138">
        <v>0.6</v>
      </c>
      <c r="C514" s="139">
        <v>1</v>
      </c>
      <c r="D514" s="140">
        <v>2.5</v>
      </c>
      <c r="E514" s="140">
        <v>0.06</v>
      </c>
      <c r="F514" s="140">
        <v>1.41</v>
      </c>
      <c r="G514" s="141">
        <v>1.0900000000000001</v>
      </c>
      <c r="H514" s="140" t="s">
        <v>4838</v>
      </c>
      <c r="I514" s="140">
        <v>1.4447413739999999</v>
      </c>
      <c r="J514" s="140">
        <v>46.640392589999998</v>
      </c>
    </row>
    <row r="515" spans="1:12" ht="16.5" thickTop="1" thickBot="1">
      <c r="A515" s="14"/>
      <c r="B515" s="138">
        <v>0.6</v>
      </c>
      <c r="C515" s="139">
        <v>1</v>
      </c>
      <c r="D515" s="140">
        <v>2.5</v>
      </c>
      <c r="E515" s="140">
        <v>0.06</v>
      </c>
      <c r="F515" s="140">
        <v>1.41</v>
      </c>
      <c r="G515" s="141">
        <v>1.1000000000000001</v>
      </c>
      <c r="H515" s="140" t="s">
        <v>4839</v>
      </c>
      <c r="I515" s="140">
        <v>1.4445432030000001</v>
      </c>
      <c r="J515" s="140">
        <v>45.32484298</v>
      </c>
    </row>
    <row r="516" spans="1:12" ht="16.5" thickTop="1" thickBot="1">
      <c r="A516" s="14"/>
      <c r="B516" s="138">
        <v>0.6</v>
      </c>
      <c r="C516" s="139">
        <v>1</v>
      </c>
      <c r="D516" s="140">
        <v>2.5</v>
      </c>
      <c r="E516" s="140">
        <v>0.06</v>
      </c>
      <c r="F516" s="140">
        <v>1.41</v>
      </c>
      <c r="G516" s="141">
        <v>1.1100000000000001</v>
      </c>
      <c r="H516" s="140" t="s">
        <v>4840</v>
      </c>
      <c r="I516" s="140">
        <v>1.444344563</v>
      </c>
      <c r="J516" s="140">
        <v>44.412311750000001</v>
      </c>
    </row>
    <row r="517" spans="1:12" ht="16.5" thickTop="1" thickBot="1">
      <c r="A517" s="14"/>
      <c r="B517" s="123">
        <v>0.6</v>
      </c>
      <c r="C517" s="124">
        <v>1</v>
      </c>
      <c r="D517" s="120">
        <v>3</v>
      </c>
      <c r="E517" s="120">
        <v>0.03</v>
      </c>
      <c r="F517" s="128">
        <v>1.31</v>
      </c>
      <c r="G517" s="129">
        <v>0.5</v>
      </c>
      <c r="H517" s="120" t="s">
        <v>4841</v>
      </c>
      <c r="I517" s="120">
        <v>1.4616718049999999</v>
      </c>
      <c r="J517" s="120">
        <v>6.5225262800000001</v>
      </c>
      <c r="K517" s="120">
        <v>6.3467020600000001</v>
      </c>
      <c r="L517" s="18">
        <f t="shared" ref="L515:L578" si="8">(J517-K517)/(0.01*J517)</f>
        <v>2.6956460189225941</v>
      </c>
    </row>
    <row r="518" spans="1:12" ht="16.5" thickTop="1" thickBot="1">
      <c r="A518" s="14"/>
      <c r="B518" s="123">
        <v>0.6</v>
      </c>
      <c r="C518" s="124">
        <v>1</v>
      </c>
      <c r="D518" s="120">
        <v>3</v>
      </c>
      <c r="E518" s="120">
        <v>0.03</v>
      </c>
      <c r="F518" s="128">
        <v>1.31</v>
      </c>
      <c r="G518" s="129">
        <v>0.51</v>
      </c>
      <c r="H518" s="120" t="s">
        <v>4842</v>
      </c>
      <c r="I518" s="120">
        <v>1.46110761</v>
      </c>
      <c r="J518" s="120">
        <v>7.0539596299999996</v>
      </c>
      <c r="K518" s="120">
        <v>6.6934650600000003</v>
      </c>
      <c r="L518" s="18">
        <f t="shared" si="8"/>
        <v>5.1105278298849486</v>
      </c>
    </row>
    <row r="519" spans="1:12" ht="16.5" thickTop="1" thickBot="1">
      <c r="A519" s="14"/>
      <c r="B519" s="123">
        <v>0.6</v>
      </c>
      <c r="C519" s="124">
        <v>1</v>
      </c>
      <c r="D519" s="120">
        <v>3</v>
      </c>
      <c r="E519" s="120">
        <v>0.03</v>
      </c>
      <c r="F519" s="128">
        <v>1.31</v>
      </c>
      <c r="G519" s="129">
        <v>0.52</v>
      </c>
      <c r="H519" s="120" t="s">
        <v>3652</v>
      </c>
      <c r="I519" s="120">
        <v>1.4605724449999999</v>
      </c>
      <c r="J519" s="120">
        <v>8.4521712499999992</v>
      </c>
      <c r="K519" s="120">
        <v>7.7740145600000004</v>
      </c>
      <c r="L519" s="18">
        <f t="shared" si="8"/>
        <v>8.023461308832319</v>
      </c>
    </row>
    <row r="520" spans="1:12" ht="16.5" thickTop="1" thickBot="1">
      <c r="A520" s="14"/>
      <c r="B520" s="123">
        <v>0.6</v>
      </c>
      <c r="C520" s="124">
        <v>1</v>
      </c>
      <c r="D520" s="120">
        <v>3</v>
      </c>
      <c r="E520" s="120">
        <v>0.03</v>
      </c>
      <c r="F520" s="128">
        <v>1.31</v>
      </c>
      <c r="G520" s="129">
        <v>0.53</v>
      </c>
      <c r="H520" s="120" t="s">
        <v>3653</v>
      </c>
      <c r="I520" s="120">
        <v>1.4600647229999999</v>
      </c>
      <c r="J520" s="120">
        <v>11.224447639999999</v>
      </c>
      <c r="K520" s="120">
        <v>10.204282409999999</v>
      </c>
      <c r="L520" s="18">
        <f t="shared" si="8"/>
        <v>9.0887789111732182</v>
      </c>
    </row>
    <row r="521" spans="1:12" ht="16.5" thickTop="1" thickBot="1">
      <c r="A521" s="14"/>
      <c r="B521" s="123">
        <v>0.6</v>
      </c>
      <c r="C521" s="124">
        <v>1</v>
      </c>
      <c r="D521" s="120">
        <v>3</v>
      </c>
      <c r="E521" s="120">
        <v>0.03</v>
      </c>
      <c r="F521" s="128">
        <v>1.31</v>
      </c>
      <c r="G521" s="129">
        <v>0.54</v>
      </c>
      <c r="H521" s="120" t="s">
        <v>3654</v>
      </c>
      <c r="I521" s="120">
        <v>1.459584298</v>
      </c>
      <c r="J521" s="120">
        <v>14.83746253</v>
      </c>
      <c r="K521" s="120">
        <v>14.651550629999999</v>
      </c>
      <c r="L521" s="18">
        <f t="shared" si="8"/>
        <v>1.2529898533802779</v>
      </c>
    </row>
    <row r="522" spans="1:12" ht="16.5" thickTop="1" thickBot="1">
      <c r="A522" s="14"/>
      <c r="B522" s="123">
        <v>0.6</v>
      </c>
      <c r="C522" s="124">
        <v>1</v>
      </c>
      <c r="D522" s="120">
        <v>3</v>
      </c>
      <c r="E522" s="120">
        <v>0.03</v>
      </c>
      <c r="F522" s="128">
        <v>1.31</v>
      </c>
      <c r="G522" s="129">
        <v>0.55000000000000004</v>
      </c>
      <c r="H522" s="125" t="s">
        <v>4519</v>
      </c>
      <c r="I522" s="120">
        <v>1.459129868</v>
      </c>
      <c r="J522" s="125">
        <v>15.332978170000001</v>
      </c>
      <c r="K522" s="125">
        <v>19.3689027</v>
      </c>
      <c r="L522" s="18">
        <f t="shared" si="8"/>
        <v>-26.321856623369854</v>
      </c>
    </row>
    <row r="523" spans="1:12" ht="16.5" thickTop="1" thickBot="1">
      <c r="A523" s="14"/>
      <c r="B523" s="123">
        <v>0.6</v>
      </c>
      <c r="C523" s="124">
        <v>1</v>
      </c>
      <c r="D523" s="120">
        <v>3</v>
      </c>
      <c r="E523" s="120">
        <v>0.03</v>
      </c>
      <c r="F523" s="128">
        <v>1.31</v>
      </c>
      <c r="G523" s="129">
        <v>0.56000000000000005</v>
      </c>
      <c r="H523" s="136" t="s">
        <v>4520</v>
      </c>
      <c r="I523" s="120">
        <v>1.458694428</v>
      </c>
      <c r="J523" s="120">
        <v>11.418078149999999</v>
      </c>
      <c r="K523" s="120">
        <v>17.826647560000001</v>
      </c>
      <c r="L523" s="18">
        <f t="shared" si="8"/>
        <v>-56.126515564267727</v>
      </c>
    </row>
    <row r="524" spans="1:12" ht="16.5" thickTop="1" thickBot="1">
      <c r="A524" s="14"/>
      <c r="B524" s="123">
        <v>0.6</v>
      </c>
      <c r="C524" s="124">
        <v>1</v>
      </c>
      <c r="D524" s="120">
        <v>3</v>
      </c>
      <c r="E524" s="120">
        <v>0.03</v>
      </c>
      <c r="F524" s="128">
        <v>1.31</v>
      </c>
      <c r="G524" s="129">
        <v>0.56999999999999995</v>
      </c>
      <c r="H524" s="120" t="s">
        <v>4615</v>
      </c>
      <c r="I524" s="120">
        <v>1.4582747739999999</v>
      </c>
      <c r="J524" s="120">
        <v>7.5521898800000002</v>
      </c>
      <c r="K524" s="120">
        <v>12.02999681</v>
      </c>
      <c r="L524" s="18">
        <f t="shared" si="8"/>
        <v>-59.291503539368108</v>
      </c>
    </row>
    <row r="525" spans="1:12" ht="16.5" thickTop="1" thickBot="1">
      <c r="A525" s="14"/>
      <c r="B525" s="123">
        <v>0.6</v>
      </c>
      <c r="C525" s="124">
        <v>1</v>
      </c>
      <c r="D525" s="120">
        <v>3</v>
      </c>
      <c r="E525" s="120">
        <v>0.03</v>
      </c>
      <c r="F525" s="128">
        <v>1.31</v>
      </c>
      <c r="G525" s="129">
        <v>0.57999999999999996</v>
      </c>
      <c r="H525" s="120" t="s">
        <v>3655</v>
      </c>
      <c r="I525" s="120">
        <v>1.4578716350000001</v>
      </c>
      <c r="J525" s="120">
        <v>5.1568229299999997</v>
      </c>
      <c r="K525" s="120">
        <v>7.7412184100000001</v>
      </c>
      <c r="L525" s="18">
        <f t="shared" si="8"/>
        <v>-50.116040730527864</v>
      </c>
    </row>
    <row r="526" spans="1:12" ht="16.5" thickTop="1" thickBot="1">
      <c r="A526" s="14"/>
      <c r="B526" s="123">
        <v>0.6</v>
      </c>
      <c r="C526" s="124">
        <v>1</v>
      </c>
      <c r="D526" s="120">
        <v>3</v>
      </c>
      <c r="E526" s="120">
        <v>0.03</v>
      </c>
      <c r="F526" s="128">
        <v>1.31</v>
      </c>
      <c r="G526" s="129">
        <v>0.59</v>
      </c>
      <c r="H526" s="120" t="s">
        <v>3656</v>
      </c>
      <c r="I526" s="120">
        <v>1.4574847989999999</v>
      </c>
      <c r="J526" s="120">
        <v>3.7673486</v>
      </c>
      <c r="K526" s="120">
        <v>5.2996002200000003</v>
      </c>
      <c r="L526" s="18">
        <f t="shared" si="8"/>
        <v>-40.671883138183716</v>
      </c>
    </row>
    <row r="527" spans="1:12" ht="16.5" thickTop="1" thickBot="1">
      <c r="A527" s="14"/>
      <c r="B527" s="123">
        <v>0.6</v>
      </c>
      <c r="C527" s="124">
        <v>1</v>
      </c>
      <c r="D527" s="120">
        <v>3</v>
      </c>
      <c r="E527" s="120">
        <v>0.03</v>
      </c>
      <c r="F527" s="128">
        <v>1.31</v>
      </c>
      <c r="G527" s="129">
        <v>0.6</v>
      </c>
      <c r="H527" s="120" t="s">
        <v>3657</v>
      </c>
      <c r="I527" s="120">
        <v>1.457113337</v>
      </c>
      <c r="J527" s="120">
        <v>2.9324451100000002</v>
      </c>
      <c r="K527" s="120">
        <v>3.9078723900000001</v>
      </c>
      <c r="L527" s="18">
        <f t="shared" si="8"/>
        <v>-33.263274960328239</v>
      </c>
    </row>
    <row r="528" spans="1:12" ht="16.5" thickTop="1" thickBot="1">
      <c r="A528" s="14"/>
      <c r="B528" s="123">
        <v>0.6</v>
      </c>
      <c r="C528" s="124">
        <v>1</v>
      </c>
      <c r="D528" s="120">
        <v>3</v>
      </c>
      <c r="E528" s="120">
        <v>0.03</v>
      </c>
      <c r="F528" s="126">
        <v>1.32</v>
      </c>
      <c r="G528" s="127">
        <v>0.5</v>
      </c>
      <c r="H528" s="120" t="s">
        <v>4843</v>
      </c>
      <c r="I528" s="120">
        <v>1.461671344</v>
      </c>
      <c r="J528" s="120">
        <v>6.3467020600000001</v>
      </c>
      <c r="K528" s="120">
        <v>6.0665743699999997</v>
      </c>
      <c r="L528" s="18">
        <f t="shared" si="8"/>
        <v>4.4137520140657189</v>
      </c>
    </row>
    <row r="529" spans="1:12" ht="16.5" thickTop="1" thickBot="1">
      <c r="A529" s="14"/>
      <c r="B529" s="123">
        <v>0.6</v>
      </c>
      <c r="C529" s="124">
        <v>1</v>
      </c>
      <c r="D529" s="120">
        <v>3</v>
      </c>
      <c r="E529" s="120">
        <v>0.03</v>
      </c>
      <c r="F529" s="126">
        <v>1.32</v>
      </c>
      <c r="G529" s="127">
        <v>0.51</v>
      </c>
      <c r="H529" s="120" t="s">
        <v>4844</v>
      </c>
      <c r="I529" s="120">
        <v>1.4611070070000001</v>
      </c>
      <c r="J529" s="120">
        <v>6.6934650600000003</v>
      </c>
      <c r="K529" s="120">
        <v>6.2030015399999998</v>
      </c>
      <c r="L529" s="18">
        <f t="shared" si="8"/>
        <v>7.327498023871069</v>
      </c>
    </row>
    <row r="530" spans="1:12" ht="16.5" thickTop="1" thickBot="1">
      <c r="A530" s="14"/>
      <c r="B530" s="123">
        <v>0.6</v>
      </c>
      <c r="C530" s="124">
        <v>1</v>
      </c>
      <c r="D530" s="120">
        <v>3</v>
      </c>
      <c r="E530" s="120">
        <v>0.03</v>
      </c>
      <c r="F530" s="126">
        <v>1.32</v>
      </c>
      <c r="G530" s="127">
        <v>0.52</v>
      </c>
      <c r="H530" s="120" t="s">
        <v>4845</v>
      </c>
      <c r="I530" s="120">
        <v>1.4605714780000001</v>
      </c>
      <c r="J530" s="120">
        <v>7.7740145600000004</v>
      </c>
      <c r="K530" s="120">
        <v>6.8860663000000004</v>
      </c>
      <c r="L530" s="18">
        <f t="shared" si="8"/>
        <v>11.422004077131545</v>
      </c>
    </row>
    <row r="531" spans="1:12" ht="16.5" thickTop="1" thickBot="1">
      <c r="A531" s="14"/>
      <c r="B531" s="123">
        <v>0.6</v>
      </c>
      <c r="C531" s="124">
        <v>1</v>
      </c>
      <c r="D531" s="120">
        <v>3</v>
      </c>
      <c r="E531" s="120">
        <v>0.03</v>
      </c>
      <c r="F531" s="126">
        <v>1.32</v>
      </c>
      <c r="G531" s="127">
        <v>0.53</v>
      </c>
      <c r="H531" s="120" t="s">
        <v>3663</v>
      </c>
      <c r="I531" s="120">
        <v>1.4600627450000001</v>
      </c>
      <c r="J531" s="120">
        <v>10.204282409999999</v>
      </c>
      <c r="K531" s="120">
        <v>8.6021646500000006</v>
      </c>
      <c r="L531" s="18">
        <f t="shared" si="8"/>
        <v>15.700445123215664</v>
      </c>
    </row>
    <row r="532" spans="1:12" ht="16.5" thickTop="1" thickBot="1">
      <c r="A532" s="14"/>
      <c r="B532" s="123">
        <v>0.6</v>
      </c>
      <c r="C532" s="124">
        <v>1</v>
      </c>
      <c r="D532" s="120">
        <v>3</v>
      </c>
      <c r="E532" s="120">
        <v>0.03</v>
      </c>
      <c r="F532" s="126">
        <v>1.32</v>
      </c>
      <c r="G532" s="127">
        <v>0.54</v>
      </c>
      <c r="H532" s="120" t="s">
        <v>3664</v>
      </c>
      <c r="I532" s="120">
        <v>1.459580077</v>
      </c>
      <c r="J532" s="120">
        <v>14.651550629999999</v>
      </c>
      <c r="K532" s="120">
        <v>12.22453503</v>
      </c>
      <c r="L532" s="18">
        <f t="shared" si="8"/>
        <v>16.564906072334264</v>
      </c>
    </row>
    <row r="533" spans="1:12" ht="16.5" thickTop="1" thickBot="1">
      <c r="A533" s="14"/>
      <c r="B533" s="123">
        <v>0.6</v>
      </c>
      <c r="C533" s="124">
        <v>1</v>
      </c>
      <c r="D533" s="120">
        <v>3</v>
      </c>
      <c r="E533" s="120">
        <v>0.03</v>
      </c>
      <c r="F533" s="126">
        <v>1.32</v>
      </c>
      <c r="G533" s="127">
        <v>0.55000000000000004</v>
      </c>
      <c r="H533" s="125" t="s">
        <v>3659</v>
      </c>
      <c r="I533" s="120">
        <v>1.4591248320000001</v>
      </c>
      <c r="J533" s="125">
        <v>19.3689027</v>
      </c>
      <c r="K533" s="120">
        <v>18.8096663</v>
      </c>
      <c r="L533" s="18">
        <f t="shared" si="8"/>
        <v>2.8872900476700707</v>
      </c>
    </row>
    <row r="534" spans="1:12" ht="16.5" thickTop="1" thickBot="1">
      <c r="A534" s="14"/>
      <c r="B534" s="123">
        <v>0.6</v>
      </c>
      <c r="C534" s="124">
        <v>1</v>
      </c>
      <c r="D534" s="120">
        <v>3</v>
      </c>
      <c r="E534" s="120">
        <v>0.03</v>
      </c>
      <c r="F534" s="126">
        <v>1.32</v>
      </c>
      <c r="G534" s="127">
        <v>0.56000000000000005</v>
      </c>
      <c r="H534" s="120" t="s">
        <v>3660</v>
      </c>
      <c r="I534" s="120">
        <v>1.458693692</v>
      </c>
      <c r="J534" s="120">
        <v>17.826647560000001</v>
      </c>
      <c r="K534" s="125">
        <v>25.11629658</v>
      </c>
      <c r="L534" s="18">
        <f t="shared" si="8"/>
        <v>-40.891867051642087</v>
      </c>
    </row>
    <row r="535" spans="1:12" ht="16.5" thickTop="1" thickBot="1">
      <c r="A535" s="14"/>
      <c r="B535" s="123">
        <v>0.6</v>
      </c>
      <c r="C535" s="124">
        <v>1</v>
      </c>
      <c r="D535" s="120">
        <v>3</v>
      </c>
      <c r="E535" s="120">
        <v>0.03</v>
      </c>
      <c r="F535" s="126">
        <v>1.32</v>
      </c>
      <c r="G535" s="127">
        <v>0.56999999999999995</v>
      </c>
      <c r="H535" s="120" t="s">
        <v>3661</v>
      </c>
      <c r="I535" s="120">
        <v>1.4582770329999999</v>
      </c>
      <c r="J535" s="120">
        <v>12.02999681</v>
      </c>
      <c r="K535" s="120">
        <v>21.31927185</v>
      </c>
      <c r="L535" s="18">
        <f t="shared" si="8"/>
        <v>-77.217601855706562</v>
      </c>
    </row>
    <row r="536" spans="1:12" ht="16.5" thickTop="1" thickBot="1">
      <c r="A536" s="14"/>
      <c r="B536" s="123">
        <v>0.6</v>
      </c>
      <c r="C536" s="124">
        <v>1</v>
      </c>
      <c r="D536" s="120">
        <v>3</v>
      </c>
      <c r="E536" s="120">
        <v>0.03</v>
      </c>
      <c r="F536" s="126">
        <v>1.32</v>
      </c>
      <c r="G536" s="127">
        <v>0.57999999999999996</v>
      </c>
      <c r="H536" s="120" t="s">
        <v>3662</v>
      </c>
      <c r="I536" s="120">
        <v>1.457874399</v>
      </c>
      <c r="J536" s="120">
        <v>7.7412184100000001</v>
      </c>
      <c r="K536" s="120">
        <v>13.48824946</v>
      </c>
      <c r="L536" s="18">
        <f t="shared" si="8"/>
        <v>-74.239360596983857</v>
      </c>
    </row>
    <row r="537" spans="1:12" ht="16.5" thickTop="1" thickBot="1">
      <c r="A537" s="14"/>
      <c r="B537" s="123">
        <v>0.6</v>
      </c>
      <c r="C537" s="124">
        <v>1</v>
      </c>
      <c r="D537" s="120">
        <v>3</v>
      </c>
      <c r="E537" s="120">
        <v>0.03</v>
      </c>
      <c r="F537" s="126">
        <v>1.32</v>
      </c>
      <c r="G537" s="127">
        <v>0.59</v>
      </c>
      <c r="H537" s="120" t="s">
        <v>3658</v>
      </c>
      <c r="I537" s="120">
        <v>1.4574873349999999</v>
      </c>
      <c r="J537" s="120">
        <v>5.2996002200000003</v>
      </c>
      <c r="K537" s="120">
        <v>8.4976462099999992</v>
      </c>
      <c r="L537" s="18">
        <f t="shared" si="8"/>
        <v>-60.345042215278625</v>
      </c>
    </row>
    <row r="538" spans="1:12" ht="16.5" thickTop="1" thickBot="1">
      <c r="A538" s="14"/>
      <c r="B538" s="123">
        <v>0.6</v>
      </c>
      <c r="C538" s="124">
        <v>1</v>
      </c>
      <c r="D538" s="120">
        <v>3</v>
      </c>
      <c r="E538" s="120">
        <v>0.03</v>
      </c>
      <c r="F538" s="126">
        <v>1.32</v>
      </c>
      <c r="G538" s="127">
        <v>0.6</v>
      </c>
      <c r="H538" s="120" t="s">
        <v>4846</v>
      </c>
      <c r="I538" s="120">
        <v>1.4571155570000001</v>
      </c>
      <c r="J538" s="120">
        <v>3.9078723900000001</v>
      </c>
      <c r="K538" s="120">
        <v>5.7941418999999996</v>
      </c>
      <c r="L538" s="18">
        <f t="shared" si="8"/>
        <v>-48.268452031003996</v>
      </c>
    </row>
    <row r="539" spans="1:12" ht="16.5" thickTop="1" thickBot="1">
      <c r="A539" s="14"/>
      <c r="B539" s="123">
        <v>0.6</v>
      </c>
      <c r="C539" s="124">
        <v>1</v>
      </c>
      <c r="D539" s="120">
        <v>3</v>
      </c>
      <c r="E539" s="120">
        <v>0.03</v>
      </c>
      <c r="F539" s="121">
        <v>1.33</v>
      </c>
      <c r="G539" s="122">
        <v>0.5</v>
      </c>
      <c r="H539" s="120" t="s">
        <v>4847</v>
      </c>
      <c r="I539" s="120">
        <v>1.4616709290000001</v>
      </c>
      <c r="J539" s="120">
        <v>6.0665743699999997</v>
      </c>
      <c r="K539" s="120">
        <v>5.7040755699999997</v>
      </c>
      <c r="L539" s="18">
        <f t="shared" si="8"/>
        <v>5.975345852390828</v>
      </c>
    </row>
    <row r="540" spans="1:12" ht="16.5" thickTop="1" thickBot="1">
      <c r="A540" s="14"/>
      <c r="B540" s="123">
        <v>0.6</v>
      </c>
      <c r="C540" s="124">
        <v>1</v>
      </c>
      <c r="D540" s="120">
        <v>3</v>
      </c>
      <c r="E540" s="120">
        <v>0.03</v>
      </c>
      <c r="F540" s="121">
        <v>1.33</v>
      </c>
      <c r="G540" s="122">
        <v>0.51</v>
      </c>
      <c r="H540" s="120" t="s">
        <v>4848</v>
      </c>
      <c r="I540" s="120">
        <v>1.4611065240000001</v>
      </c>
      <c r="J540" s="120">
        <v>6.2030015399999998</v>
      </c>
      <c r="K540" s="120">
        <v>5.6405239399999996</v>
      </c>
      <c r="L540" s="18">
        <f t="shared" si="8"/>
        <v>9.0678294430989332</v>
      </c>
    </row>
    <row r="541" spans="1:12" ht="16.5" thickTop="1" thickBot="1">
      <c r="A541" s="14"/>
      <c r="B541" s="123">
        <v>0.6</v>
      </c>
      <c r="C541" s="124">
        <v>1</v>
      </c>
      <c r="D541" s="120">
        <v>3</v>
      </c>
      <c r="E541" s="120">
        <v>0.03</v>
      </c>
      <c r="F541" s="121">
        <v>1.33</v>
      </c>
      <c r="G541" s="122">
        <v>0.52</v>
      </c>
      <c r="H541" s="120" t="s">
        <v>4849</v>
      </c>
      <c r="I541" s="120">
        <v>1.4605708070000001</v>
      </c>
      <c r="J541" s="120">
        <v>6.8860663000000004</v>
      </c>
      <c r="K541" s="120">
        <v>5.9464145100000003</v>
      </c>
      <c r="L541" s="18">
        <f t="shared" si="8"/>
        <v>13.645697689550275</v>
      </c>
    </row>
    <row r="542" spans="1:12" ht="16.5" thickTop="1" thickBot="1">
      <c r="A542" s="14"/>
      <c r="B542" s="123">
        <v>0.6</v>
      </c>
      <c r="C542" s="124">
        <v>1</v>
      </c>
      <c r="D542" s="120">
        <v>3</v>
      </c>
      <c r="E542" s="120">
        <v>0.03</v>
      </c>
      <c r="F542" s="121">
        <v>1.33</v>
      </c>
      <c r="G542" s="122">
        <v>0.53</v>
      </c>
      <c r="H542" s="120" t="s">
        <v>3665</v>
      </c>
      <c r="I542" s="120">
        <v>1.4600614750000001</v>
      </c>
      <c r="J542" s="120">
        <v>8.6021646500000006</v>
      </c>
      <c r="K542" s="120">
        <v>6.9306679200000003</v>
      </c>
      <c r="L542" s="18">
        <f t="shared" si="8"/>
        <v>19.431117608287121</v>
      </c>
    </row>
    <row r="543" spans="1:12" ht="16.5" thickTop="1" thickBot="1">
      <c r="A543" s="14"/>
      <c r="B543" s="123">
        <v>0.6</v>
      </c>
      <c r="C543" s="124">
        <v>1</v>
      </c>
      <c r="D543" s="120">
        <v>3</v>
      </c>
      <c r="E543" s="120">
        <v>0.03</v>
      </c>
      <c r="F543" s="121">
        <v>1.33</v>
      </c>
      <c r="G543" s="122">
        <v>0.54</v>
      </c>
      <c r="H543" s="120" t="s">
        <v>3666</v>
      </c>
      <c r="I543" s="120">
        <v>1.4595768419999999</v>
      </c>
      <c r="J543" s="120">
        <v>12.22453503</v>
      </c>
      <c r="K543" s="120">
        <v>9.1387920499999993</v>
      </c>
      <c r="L543" s="18">
        <f t="shared" si="8"/>
        <v>25.24221144139501</v>
      </c>
    </row>
    <row r="544" spans="1:12" ht="16.5" thickTop="1" thickBot="1">
      <c r="A544" s="14"/>
      <c r="B544" s="123">
        <v>0.6</v>
      </c>
      <c r="C544" s="124">
        <v>1</v>
      </c>
      <c r="D544" s="120">
        <v>3</v>
      </c>
      <c r="E544" s="120">
        <v>0.03</v>
      </c>
      <c r="F544" s="121">
        <v>1.33</v>
      </c>
      <c r="G544" s="122">
        <v>0.55000000000000004</v>
      </c>
      <c r="H544" s="120" t="s">
        <v>3667</v>
      </c>
      <c r="I544" s="120">
        <v>1.4591171860000001</v>
      </c>
      <c r="J544" s="120">
        <v>18.8096663</v>
      </c>
      <c r="K544" s="120">
        <v>13.748938969999999</v>
      </c>
      <c r="L544" s="18">
        <f t="shared" si="8"/>
        <v>26.904928823750588</v>
      </c>
    </row>
    <row r="545" spans="1:12" ht="16.5" thickTop="1" thickBot="1">
      <c r="A545" s="14"/>
      <c r="B545" s="123">
        <v>0.6</v>
      </c>
      <c r="C545" s="124">
        <v>1</v>
      </c>
      <c r="D545" s="120">
        <v>3</v>
      </c>
      <c r="E545" s="120">
        <v>0.03</v>
      </c>
      <c r="F545" s="121">
        <v>1.33</v>
      </c>
      <c r="G545" s="122">
        <v>0.56000000000000005</v>
      </c>
      <c r="H545" s="125" t="s">
        <v>3668</v>
      </c>
      <c r="I545" s="120">
        <v>1.458685985</v>
      </c>
      <c r="J545" s="125">
        <v>25.11629658</v>
      </c>
      <c r="K545" s="120">
        <v>22.644259000000002</v>
      </c>
      <c r="L545" s="18">
        <f t="shared" si="8"/>
        <v>9.8423649845275012</v>
      </c>
    </row>
    <row r="546" spans="1:12" ht="16.5" thickTop="1" thickBot="1">
      <c r="A546" s="14"/>
      <c r="B546" s="123">
        <v>0.6</v>
      </c>
      <c r="C546" s="124">
        <v>1</v>
      </c>
      <c r="D546" s="120">
        <v>3</v>
      </c>
      <c r="E546" s="120">
        <v>0.03</v>
      </c>
      <c r="F546" s="121">
        <v>1.33</v>
      </c>
      <c r="G546" s="122">
        <v>0.56999999999999995</v>
      </c>
      <c r="H546" s="120" t="s">
        <v>3669</v>
      </c>
      <c r="I546" s="120">
        <v>1.458277083</v>
      </c>
      <c r="J546" s="120">
        <v>21.31927185</v>
      </c>
      <c r="K546" s="125">
        <v>32.604075199999997</v>
      </c>
      <c r="L546" s="18">
        <f t="shared" si="8"/>
        <v>-52.932405146848382</v>
      </c>
    </row>
    <row r="547" spans="1:12" ht="16.5" thickTop="1" thickBot="1">
      <c r="A547" s="14"/>
      <c r="B547" s="123">
        <v>0.6</v>
      </c>
      <c r="C547" s="124">
        <v>1</v>
      </c>
      <c r="D547" s="120">
        <v>3</v>
      </c>
      <c r="E547" s="120">
        <v>0.03</v>
      </c>
      <c r="F547" s="121">
        <v>1.33</v>
      </c>
      <c r="G547" s="122">
        <v>0.57999999999999996</v>
      </c>
      <c r="H547" s="120" t="s">
        <v>3670</v>
      </c>
      <c r="I547" s="120">
        <v>1.457877997</v>
      </c>
      <c r="J547" s="120">
        <v>13.48824946</v>
      </c>
      <c r="K547" s="120">
        <v>27.718041070000002</v>
      </c>
      <c r="L547" s="18">
        <f t="shared" si="8"/>
        <v>-105.49769006125722</v>
      </c>
    </row>
    <row r="548" spans="1:12" ht="16.5" thickTop="1" thickBot="1">
      <c r="A548" s="14"/>
      <c r="B548" s="123">
        <v>0.6</v>
      </c>
      <c r="C548" s="124">
        <v>1</v>
      </c>
      <c r="D548" s="120">
        <v>3</v>
      </c>
      <c r="E548" s="120">
        <v>0.03</v>
      </c>
      <c r="F548" s="121">
        <v>1.33</v>
      </c>
      <c r="G548" s="122">
        <v>0.59</v>
      </c>
      <c r="H548" s="120" t="s">
        <v>4850</v>
      </c>
      <c r="I548" s="120">
        <v>1.457491179</v>
      </c>
      <c r="J548" s="120">
        <v>8.4976462099999992</v>
      </c>
      <c r="K548" s="120">
        <v>16.782876259999998</v>
      </c>
      <c r="L548" s="18">
        <f t="shared" si="8"/>
        <v>-97.500294143217801</v>
      </c>
    </row>
    <row r="549" spans="1:12" ht="16.5" thickTop="1" thickBot="1">
      <c r="A549" s="14"/>
      <c r="B549" s="123">
        <v>0.6</v>
      </c>
      <c r="C549" s="124">
        <v>1</v>
      </c>
      <c r="D549" s="120">
        <v>3</v>
      </c>
      <c r="E549" s="120">
        <v>0.03</v>
      </c>
      <c r="F549" s="121">
        <v>1.33</v>
      </c>
      <c r="G549" s="122">
        <v>0.6</v>
      </c>
      <c r="H549" s="120" t="s">
        <v>4851</v>
      </c>
      <c r="I549" s="120">
        <v>1.457118946</v>
      </c>
      <c r="J549" s="120">
        <v>5.7941418999999996</v>
      </c>
      <c r="K549" s="120">
        <v>10.252268949999999</v>
      </c>
      <c r="L549" s="18">
        <f t="shared" si="8"/>
        <v>-76.941972201267632</v>
      </c>
    </row>
    <row r="550" spans="1:12" ht="16.5" thickTop="1" thickBot="1">
      <c r="A550" s="14"/>
      <c r="B550" s="123">
        <v>0.6</v>
      </c>
      <c r="C550" s="124">
        <v>1</v>
      </c>
      <c r="D550" s="120">
        <v>3</v>
      </c>
      <c r="E550" s="120">
        <v>0.03</v>
      </c>
      <c r="F550" s="126">
        <v>1.34</v>
      </c>
      <c r="G550" s="127">
        <v>0.5</v>
      </c>
      <c r="H550" s="120" t="s">
        <v>4852</v>
      </c>
      <c r="I550" s="120">
        <v>1.461670587</v>
      </c>
      <c r="J550" s="120">
        <v>5.7040755699999997</v>
      </c>
    </row>
    <row r="551" spans="1:12" ht="16.5" thickTop="1" thickBot="1">
      <c r="A551" s="14"/>
      <c r="B551" s="123">
        <v>0.6</v>
      </c>
      <c r="C551" s="124">
        <v>1</v>
      </c>
      <c r="D551" s="120">
        <v>3</v>
      </c>
      <c r="E551" s="120">
        <v>0.03</v>
      </c>
      <c r="F551" s="126">
        <v>1.34</v>
      </c>
      <c r="G551" s="127">
        <v>0.51</v>
      </c>
      <c r="H551" s="120" t="s">
        <v>4853</v>
      </c>
      <c r="I551" s="120">
        <v>1.4611061839999999</v>
      </c>
      <c r="J551" s="120">
        <v>5.6405239399999996</v>
      </c>
    </row>
    <row r="552" spans="1:12" ht="16.5" thickTop="1" thickBot="1">
      <c r="A552" s="14"/>
      <c r="B552" s="123">
        <v>0.6</v>
      </c>
      <c r="C552" s="124">
        <v>1</v>
      </c>
      <c r="D552" s="120">
        <v>3</v>
      </c>
      <c r="E552" s="120">
        <v>0.03</v>
      </c>
      <c r="F552" s="126">
        <v>1.34</v>
      </c>
      <c r="G552" s="127">
        <v>0.52</v>
      </c>
      <c r="H552" s="120" t="s">
        <v>4854</v>
      </c>
      <c r="I552" s="120">
        <v>1.460570441</v>
      </c>
      <c r="J552" s="120">
        <v>5.9464145100000003</v>
      </c>
    </row>
    <row r="553" spans="1:12" ht="16.5" thickTop="1" thickBot="1">
      <c r="A553" s="14"/>
      <c r="B553" s="123">
        <v>0.6</v>
      </c>
      <c r="C553" s="124">
        <v>1</v>
      </c>
      <c r="D553" s="120">
        <v>3</v>
      </c>
      <c r="E553" s="120">
        <v>0.03</v>
      </c>
      <c r="F553" s="126">
        <v>1.34</v>
      </c>
      <c r="G553" s="127">
        <v>0.53</v>
      </c>
      <c r="H553" s="120" t="s">
        <v>3671</v>
      </c>
      <c r="I553" s="120">
        <v>1.4600609470000001</v>
      </c>
      <c r="J553" s="120">
        <v>6.9306679200000003</v>
      </c>
    </row>
    <row r="554" spans="1:12" ht="16.5" thickTop="1" thickBot="1">
      <c r="A554" s="14"/>
      <c r="B554" s="123">
        <v>0.6</v>
      </c>
      <c r="C554" s="124">
        <v>1</v>
      </c>
      <c r="D554" s="120">
        <v>3</v>
      </c>
      <c r="E554" s="120">
        <v>0.03</v>
      </c>
      <c r="F554" s="126">
        <v>1.34</v>
      </c>
      <c r="G554" s="127">
        <v>0.54</v>
      </c>
      <c r="H554" s="120" t="s">
        <v>3672</v>
      </c>
      <c r="I554" s="120">
        <v>1.459575533</v>
      </c>
      <c r="J554" s="120">
        <v>9.1387920499999993</v>
      </c>
    </row>
    <row r="555" spans="1:12" ht="16.5" thickTop="1" thickBot="1">
      <c r="A555" s="14"/>
      <c r="B555" s="123">
        <v>0.6</v>
      </c>
      <c r="C555" s="124">
        <v>1</v>
      </c>
      <c r="D555" s="120">
        <v>3</v>
      </c>
      <c r="E555" s="120">
        <v>0.03</v>
      </c>
      <c r="F555" s="126">
        <v>1.34</v>
      </c>
      <c r="G555" s="127">
        <v>0.55000000000000004</v>
      </c>
      <c r="H555" s="120" t="s">
        <v>3673</v>
      </c>
      <c r="I555" s="120">
        <v>1.4591126430000001</v>
      </c>
      <c r="J555" s="120">
        <v>13.748938969999999</v>
      </c>
      <c r="K555" s="120">
        <v>8.8805950800000009</v>
      </c>
      <c r="L555" s="18">
        <f t="shared" si="8"/>
        <v>35.408869736222265</v>
      </c>
    </row>
    <row r="556" spans="1:12" ht="16.5" thickTop="1" thickBot="1">
      <c r="A556" s="14"/>
      <c r="B556" s="123">
        <v>0.6</v>
      </c>
      <c r="C556" s="124">
        <v>1</v>
      </c>
      <c r="D556" s="120">
        <v>3</v>
      </c>
      <c r="E556" s="120">
        <v>0.03</v>
      </c>
      <c r="F556" s="126">
        <v>1.34</v>
      </c>
      <c r="G556" s="127">
        <v>0.56000000000000005</v>
      </c>
      <c r="H556" s="120" t="s">
        <v>3674</v>
      </c>
      <c r="I556" s="120">
        <v>1.458673176</v>
      </c>
      <c r="J556" s="120">
        <v>22.644259000000002</v>
      </c>
      <c r="K556" s="120">
        <v>13.644726370000001</v>
      </c>
      <c r="L556" s="18">
        <f t="shared" si="8"/>
        <v>39.743109412412217</v>
      </c>
    </row>
    <row r="557" spans="1:12" ht="16.5" thickTop="1" thickBot="1">
      <c r="A557" s="14"/>
      <c r="B557" s="123">
        <v>0.6</v>
      </c>
      <c r="C557" s="124">
        <v>1</v>
      </c>
      <c r="D557" s="120">
        <v>3</v>
      </c>
      <c r="E557" s="120">
        <v>0.03</v>
      </c>
      <c r="F557" s="126">
        <v>1.34</v>
      </c>
      <c r="G557" s="127">
        <v>0.56999999999999995</v>
      </c>
      <c r="H557" s="125" t="s">
        <v>3675</v>
      </c>
      <c r="I557" s="120">
        <v>1.45826381</v>
      </c>
      <c r="J557" s="125">
        <v>32.604075199999997</v>
      </c>
      <c r="K557" s="120">
        <v>23.57657064</v>
      </c>
      <c r="L557" s="18">
        <f t="shared" si="8"/>
        <v>27.688270575452474</v>
      </c>
    </row>
    <row r="558" spans="1:12" ht="16.5" thickTop="1" thickBot="1">
      <c r="A558" s="14"/>
      <c r="B558" s="123">
        <v>0.6</v>
      </c>
      <c r="C558" s="124">
        <v>1</v>
      </c>
      <c r="D558" s="120">
        <v>3</v>
      </c>
      <c r="E558" s="120">
        <v>0.03</v>
      </c>
      <c r="F558" s="126">
        <v>1.34</v>
      </c>
      <c r="G558" s="127">
        <v>0.57999999999999996</v>
      </c>
      <c r="H558" s="120" t="s">
        <v>3676</v>
      </c>
      <c r="I558" s="120">
        <v>1.4578781439999999</v>
      </c>
      <c r="J558" s="120">
        <v>27.718041070000002</v>
      </c>
      <c r="K558" s="120">
        <v>39.858636390000001</v>
      </c>
      <c r="L558" s="18">
        <f t="shared" si="8"/>
        <v>-43.800336716941004</v>
      </c>
    </row>
    <row r="559" spans="1:12" ht="16.5" thickTop="1" thickBot="1">
      <c r="A559" s="14"/>
      <c r="B559" s="123">
        <v>0.6</v>
      </c>
      <c r="C559" s="124">
        <v>1</v>
      </c>
      <c r="D559" s="120">
        <v>3</v>
      </c>
      <c r="E559" s="120">
        <v>0.03</v>
      </c>
      <c r="F559" s="126">
        <v>1.34</v>
      </c>
      <c r="G559" s="127">
        <v>0.59</v>
      </c>
      <c r="H559" s="120" t="s">
        <v>4855</v>
      </c>
      <c r="I559" s="120">
        <v>1.4574966140000001</v>
      </c>
      <c r="J559" s="120">
        <v>16.782876259999998</v>
      </c>
      <c r="K559" s="125">
        <v>40.879705899999998</v>
      </c>
      <c r="L559" s="18">
        <f t="shared" si="8"/>
        <v>-143.57985643636033</v>
      </c>
    </row>
    <row r="560" spans="1:12" ht="16.5" thickTop="1" thickBot="1">
      <c r="A560" s="14"/>
      <c r="B560" s="123">
        <v>0.6</v>
      </c>
      <c r="C560" s="124">
        <v>1</v>
      </c>
      <c r="D560" s="120">
        <v>3</v>
      </c>
      <c r="E560" s="120">
        <v>0.03</v>
      </c>
      <c r="F560" s="126">
        <v>1.34</v>
      </c>
      <c r="G560" s="127">
        <v>0.6</v>
      </c>
      <c r="H560" s="120" t="s">
        <v>4856</v>
      </c>
      <c r="I560" s="120">
        <v>1.4571244889999999</v>
      </c>
      <c r="J560" s="120">
        <v>10.252268949999999</v>
      </c>
      <c r="K560" s="120">
        <v>24.55857687</v>
      </c>
      <c r="L560" s="18">
        <f t="shared" si="8"/>
        <v>-139.54284646424537</v>
      </c>
    </row>
    <row r="561" spans="1:12" ht="16.5" thickTop="1" thickBot="1">
      <c r="A561" s="14"/>
      <c r="B561" s="123">
        <v>0.6</v>
      </c>
      <c r="C561" s="124">
        <v>1</v>
      </c>
      <c r="D561" s="120">
        <v>3</v>
      </c>
      <c r="E561" s="120">
        <v>0.03</v>
      </c>
      <c r="F561" s="121">
        <v>1.35</v>
      </c>
      <c r="G561" s="122">
        <v>0.55000000000000004</v>
      </c>
      <c r="H561" s="120" t="s">
        <v>3677</v>
      </c>
      <c r="I561" s="120">
        <v>1.4591120980000001</v>
      </c>
      <c r="J561" s="120">
        <v>8.8805950800000009</v>
      </c>
      <c r="K561" s="120">
        <v>5.7421898499999999</v>
      </c>
      <c r="L561" s="18">
        <f t="shared" si="8"/>
        <v>35.34003297896114</v>
      </c>
    </row>
    <row r="562" spans="1:12" ht="16.5" thickTop="1" thickBot="1">
      <c r="A562" s="14"/>
      <c r="B562" s="123">
        <v>0.6</v>
      </c>
      <c r="C562" s="124">
        <v>1</v>
      </c>
      <c r="D562" s="120">
        <v>3</v>
      </c>
      <c r="E562" s="120">
        <v>0.03</v>
      </c>
      <c r="F562" s="121">
        <v>1.35</v>
      </c>
      <c r="G562" s="122">
        <v>0.56000000000000005</v>
      </c>
      <c r="H562" s="120" t="s">
        <v>3678</v>
      </c>
      <c r="I562" s="120">
        <v>1.4586688240000001</v>
      </c>
      <c r="J562" s="120">
        <v>13.644726370000001</v>
      </c>
      <c r="K562" s="120">
        <v>7.64133117</v>
      </c>
      <c r="L562" s="18">
        <f t="shared" si="8"/>
        <v>43.997915657725279</v>
      </c>
    </row>
    <row r="563" spans="1:12" ht="16.5" thickTop="1" thickBot="1">
      <c r="A563" s="14"/>
      <c r="B563" s="123">
        <v>0.6</v>
      </c>
      <c r="C563" s="124">
        <v>1</v>
      </c>
      <c r="D563" s="120">
        <v>3</v>
      </c>
      <c r="E563" s="120">
        <v>0.03</v>
      </c>
      <c r="F563" s="121">
        <v>1.35</v>
      </c>
      <c r="G563" s="122">
        <v>0.56999999999999995</v>
      </c>
      <c r="H563" s="120" t="s">
        <v>3679</v>
      </c>
      <c r="I563" s="120">
        <v>1.458245966</v>
      </c>
      <c r="J563" s="120">
        <v>23.57657064</v>
      </c>
      <c r="K563" s="120">
        <v>11.43480136</v>
      </c>
      <c r="L563" s="18">
        <f t="shared" si="8"/>
        <v>51.499301850966738</v>
      </c>
    </row>
    <row r="564" spans="1:12" ht="16.5" thickTop="1" thickBot="1">
      <c r="A564" s="14"/>
      <c r="B564" s="123">
        <v>0.6</v>
      </c>
      <c r="C564" s="124">
        <v>1</v>
      </c>
      <c r="D564" s="120">
        <v>3</v>
      </c>
      <c r="E564" s="120">
        <v>0.03</v>
      </c>
      <c r="F564" s="121">
        <v>1.35</v>
      </c>
      <c r="G564" s="122">
        <v>0.57999999999999996</v>
      </c>
      <c r="H564" s="120" t="s">
        <v>3680</v>
      </c>
      <c r="I564" s="120">
        <v>1.4578517790000001</v>
      </c>
      <c r="J564" s="120">
        <v>39.858636390000001</v>
      </c>
      <c r="K564" s="120">
        <v>19.430717600000001</v>
      </c>
      <c r="L564" s="18">
        <f t="shared" si="8"/>
        <v>51.250922360016034</v>
      </c>
    </row>
    <row r="565" spans="1:12" ht="16.5" thickTop="1" thickBot="1">
      <c r="A565" s="14"/>
      <c r="B565" s="123">
        <v>0.6</v>
      </c>
      <c r="C565" s="124">
        <v>1</v>
      </c>
      <c r="D565" s="120">
        <v>3</v>
      </c>
      <c r="E565" s="120">
        <v>0.03</v>
      </c>
      <c r="F565" s="121">
        <v>1.35</v>
      </c>
      <c r="G565" s="122">
        <v>0.59</v>
      </c>
      <c r="H565" s="125" t="s">
        <v>3681</v>
      </c>
      <c r="I565" s="120">
        <v>1.45749241</v>
      </c>
      <c r="J565" s="125">
        <v>40.879705899999998</v>
      </c>
      <c r="K565" s="120">
        <v>36.418918249999997</v>
      </c>
      <c r="L565" s="18">
        <f t="shared" si="8"/>
        <v>10.911985670620984</v>
      </c>
    </row>
    <row r="566" spans="1:12" ht="16.5" thickTop="1" thickBot="1">
      <c r="A566" s="14"/>
      <c r="B566" s="123">
        <v>0.6</v>
      </c>
      <c r="C566" s="124">
        <v>1</v>
      </c>
      <c r="D566" s="120">
        <v>3</v>
      </c>
      <c r="E566" s="120">
        <v>0.03</v>
      </c>
      <c r="F566" s="121">
        <v>1.35</v>
      </c>
      <c r="G566" s="122">
        <v>0.6</v>
      </c>
      <c r="H566" s="120" t="s">
        <v>3682</v>
      </c>
      <c r="I566" s="120">
        <v>1.457132367</v>
      </c>
      <c r="J566" s="120">
        <v>24.55857687</v>
      </c>
      <c r="K566" s="125">
        <v>60.168707040000001</v>
      </c>
      <c r="L566" s="18">
        <f t="shared" si="8"/>
        <v>-145.00078876109569</v>
      </c>
    </row>
    <row r="567" spans="1:12" ht="16.5" thickTop="1" thickBot="1">
      <c r="A567" s="14"/>
      <c r="B567" s="123">
        <v>0.6</v>
      </c>
      <c r="C567" s="124">
        <v>1</v>
      </c>
      <c r="D567" s="120">
        <v>3</v>
      </c>
      <c r="E567" s="120">
        <v>0.03</v>
      </c>
      <c r="F567" s="121">
        <v>1.35</v>
      </c>
      <c r="G567" s="122">
        <v>0.61</v>
      </c>
      <c r="H567" s="120" t="s">
        <v>4857</v>
      </c>
      <c r="I567" s="120">
        <v>1.456774327</v>
      </c>
      <c r="J567" s="120">
        <v>14.21923949</v>
      </c>
      <c r="K567" s="120">
        <v>46.029672400000003</v>
      </c>
      <c r="L567" s="18">
        <f t="shared" si="8"/>
        <v>-223.71402445518558</v>
      </c>
    </row>
    <row r="568" spans="1:12" ht="16.5" thickTop="1" thickBot="1">
      <c r="A568" s="14"/>
      <c r="B568" s="123">
        <v>0.6</v>
      </c>
      <c r="C568" s="124">
        <v>1</v>
      </c>
      <c r="D568" s="120">
        <v>3</v>
      </c>
      <c r="E568" s="120">
        <v>0.03</v>
      </c>
      <c r="F568" s="121">
        <v>1.35</v>
      </c>
      <c r="G568" s="122">
        <v>0.62</v>
      </c>
      <c r="H568" s="120" t="s">
        <v>4858</v>
      </c>
      <c r="I568" s="120">
        <v>1.456427827</v>
      </c>
      <c r="J568" s="120">
        <v>9.1088415200000004</v>
      </c>
      <c r="K568" s="120">
        <v>24.845387290000001</v>
      </c>
      <c r="L568" s="18">
        <f t="shared" si="8"/>
        <v>-172.76122035329911</v>
      </c>
    </row>
    <row r="569" spans="1:12" ht="16.5" thickTop="1" thickBot="1">
      <c r="A569" s="14"/>
      <c r="B569" s="123">
        <v>0.6</v>
      </c>
      <c r="C569" s="124">
        <v>1</v>
      </c>
      <c r="D569" s="120">
        <v>3</v>
      </c>
      <c r="E569" s="120">
        <v>0.03</v>
      </c>
      <c r="F569" s="121">
        <v>1.35</v>
      </c>
      <c r="G569" s="122">
        <v>0.63</v>
      </c>
      <c r="H569" s="120" t="s">
        <v>4859</v>
      </c>
      <c r="I569" s="120">
        <v>1.456094021</v>
      </c>
      <c r="J569" s="120">
        <v>6.4287836900000004</v>
      </c>
      <c r="K569" s="120">
        <v>14.560851919999999</v>
      </c>
      <c r="L569" s="18">
        <f t="shared" si="8"/>
        <v>-126.4946624763478</v>
      </c>
    </row>
    <row r="570" spans="1:12" ht="16.5" thickTop="1" thickBot="1">
      <c r="A570" s="14"/>
      <c r="B570" s="123">
        <v>0.6</v>
      </c>
      <c r="C570" s="124">
        <v>1</v>
      </c>
      <c r="D570" s="120">
        <v>3</v>
      </c>
      <c r="E570" s="120">
        <v>0.03</v>
      </c>
      <c r="F570" s="121">
        <v>1.35</v>
      </c>
      <c r="G570" s="122">
        <v>0.64</v>
      </c>
      <c r="H570" s="120" t="s">
        <v>4860</v>
      </c>
      <c r="I570" s="120">
        <v>1.4557721889999999</v>
      </c>
      <c r="J570" s="120">
        <v>4.89247371</v>
      </c>
      <c r="K570" s="120">
        <v>9.5978516900000006</v>
      </c>
      <c r="L570" s="18">
        <f t="shared" si="8"/>
        <v>-96.175845981193845</v>
      </c>
    </row>
    <row r="571" spans="1:12" ht="16.5" thickTop="1" thickBot="1">
      <c r="A571" s="14"/>
      <c r="B571" s="123">
        <v>0.6</v>
      </c>
      <c r="C571" s="124">
        <v>1</v>
      </c>
      <c r="D571" s="120">
        <v>3</v>
      </c>
      <c r="E571" s="120">
        <v>0.03</v>
      </c>
      <c r="F571" s="121">
        <v>1.35</v>
      </c>
      <c r="G571" s="122">
        <v>0.65</v>
      </c>
      <c r="H571" s="120" t="s">
        <v>4861</v>
      </c>
      <c r="I571" s="120">
        <v>1.455461406</v>
      </c>
      <c r="J571" s="120">
        <v>3.9424083699999999</v>
      </c>
      <c r="K571" s="120">
        <v>6.9439616900000001</v>
      </c>
      <c r="L571" s="18">
        <f t="shared" si="8"/>
        <v>-76.135017945895854</v>
      </c>
    </row>
    <row r="572" spans="1:12" ht="16.5" thickTop="1" thickBot="1">
      <c r="A572" s="14"/>
      <c r="B572" s="123">
        <v>0.6</v>
      </c>
      <c r="C572" s="124">
        <v>1</v>
      </c>
      <c r="D572" s="120">
        <v>3</v>
      </c>
      <c r="E572" s="120">
        <v>0.03</v>
      </c>
      <c r="F572" s="126">
        <v>1.36</v>
      </c>
      <c r="G572" s="127">
        <v>0.55000000000000004</v>
      </c>
      <c r="H572" s="120" t="s">
        <v>4862</v>
      </c>
      <c r="I572" s="120">
        <v>1.4591131509999999</v>
      </c>
      <c r="J572" s="120">
        <v>5.7421898499999999</v>
      </c>
    </row>
    <row r="573" spans="1:12" ht="16.5" thickTop="1" thickBot="1">
      <c r="A573" s="14"/>
      <c r="B573" s="123">
        <v>0.6</v>
      </c>
      <c r="C573" s="124">
        <v>1</v>
      </c>
      <c r="D573" s="120">
        <v>3</v>
      </c>
      <c r="E573" s="120">
        <v>0.03</v>
      </c>
      <c r="F573" s="126">
        <v>1.36</v>
      </c>
      <c r="G573" s="127">
        <v>0.56000000000000005</v>
      </c>
      <c r="H573" s="120" t="s">
        <v>4863</v>
      </c>
      <c r="I573" s="120">
        <v>1.458670125</v>
      </c>
      <c r="J573" s="120">
        <v>7.64133117</v>
      </c>
      <c r="K573" s="120">
        <v>4.5661977</v>
      </c>
      <c r="L573" s="18">
        <f t="shared" si="8"/>
        <v>40.243426198736522</v>
      </c>
    </row>
    <row r="574" spans="1:12" ht="16.5" thickTop="1" thickBot="1">
      <c r="A574" s="14"/>
      <c r="B574" s="123">
        <v>0.6</v>
      </c>
      <c r="C574" s="124">
        <v>1</v>
      </c>
      <c r="D574" s="120">
        <v>3</v>
      </c>
      <c r="E574" s="120">
        <v>0.03</v>
      </c>
      <c r="F574" s="126">
        <v>1.36</v>
      </c>
      <c r="G574" s="127">
        <v>0.56999999999999995</v>
      </c>
      <c r="H574" s="120" t="s">
        <v>4864</v>
      </c>
      <c r="I574" s="120">
        <v>1.458245182</v>
      </c>
      <c r="J574" s="120">
        <v>11.43480136</v>
      </c>
      <c r="K574" s="120">
        <v>5.8213779600000004</v>
      </c>
      <c r="L574" s="18">
        <f t="shared" si="8"/>
        <v>49.090694479715907</v>
      </c>
    </row>
    <row r="575" spans="1:12" ht="16.5" thickTop="1" thickBot="1">
      <c r="A575" s="14"/>
      <c r="B575" s="123">
        <v>0.6</v>
      </c>
      <c r="C575" s="124">
        <v>1</v>
      </c>
      <c r="D575" s="120">
        <v>3</v>
      </c>
      <c r="E575" s="120">
        <v>0.03</v>
      </c>
      <c r="F575" s="126">
        <v>1.36</v>
      </c>
      <c r="G575" s="127">
        <v>0.57999999999999996</v>
      </c>
      <c r="H575" s="120" t="s">
        <v>4865</v>
      </c>
      <c r="I575" s="120">
        <v>1.457837088</v>
      </c>
      <c r="J575" s="120">
        <v>19.430717600000001</v>
      </c>
      <c r="K575" s="120">
        <v>8.1520952100000006</v>
      </c>
      <c r="L575" s="18">
        <f t="shared" si="8"/>
        <v>58.045320930401452</v>
      </c>
    </row>
    <row r="576" spans="1:12" ht="16.5" thickTop="1" thickBot="1">
      <c r="A576" s="14"/>
      <c r="B576" s="123">
        <v>0.6</v>
      </c>
      <c r="C576" s="124">
        <v>1</v>
      </c>
      <c r="D576" s="120">
        <v>3</v>
      </c>
      <c r="E576" s="120">
        <v>0.03</v>
      </c>
      <c r="F576" s="126">
        <v>1.36</v>
      </c>
      <c r="G576" s="127">
        <v>0.59</v>
      </c>
      <c r="H576" s="120" t="s">
        <v>4521</v>
      </c>
      <c r="I576" s="120">
        <v>1.4574487249999999</v>
      </c>
      <c r="J576" s="120">
        <v>36.418918249999997</v>
      </c>
      <c r="K576" s="120">
        <v>12.699148539999999</v>
      </c>
      <c r="L576" s="18">
        <f t="shared" si="8"/>
        <v>65.130352162505531</v>
      </c>
    </row>
    <row r="577" spans="1:12" ht="16.5" thickTop="1" thickBot="1">
      <c r="A577" s="14"/>
      <c r="B577" s="123">
        <v>0.6</v>
      </c>
      <c r="C577" s="124">
        <v>1</v>
      </c>
      <c r="D577" s="120">
        <v>3</v>
      </c>
      <c r="E577" s="120">
        <v>0.03</v>
      </c>
      <c r="F577" s="126">
        <v>1.36</v>
      </c>
      <c r="G577" s="127">
        <v>0.6</v>
      </c>
      <c r="H577" s="125" t="s">
        <v>4522</v>
      </c>
      <c r="I577" s="120">
        <v>1.4571005829999999</v>
      </c>
      <c r="J577" s="125">
        <v>60.168707040000001</v>
      </c>
      <c r="K577" s="120">
        <v>22.229065160000001</v>
      </c>
      <c r="L577" s="18">
        <f t="shared" si="8"/>
        <v>63.055438194438544</v>
      </c>
    </row>
    <row r="578" spans="1:12" ht="16.5" thickTop="1" thickBot="1">
      <c r="A578" s="14"/>
      <c r="B578" s="123">
        <v>0.6</v>
      </c>
      <c r="C578" s="124">
        <v>1</v>
      </c>
      <c r="D578" s="120">
        <v>3</v>
      </c>
      <c r="E578" s="120">
        <v>0.03</v>
      </c>
      <c r="F578" s="126">
        <v>1.36</v>
      </c>
      <c r="G578" s="127">
        <v>0.61</v>
      </c>
      <c r="H578" s="120" t="s">
        <v>4523</v>
      </c>
      <c r="I578" s="120">
        <v>1.456781141</v>
      </c>
      <c r="J578" s="120">
        <v>46.029672400000003</v>
      </c>
      <c r="K578" s="120">
        <v>42.886513890000003</v>
      </c>
      <c r="L578" s="18">
        <f t="shared" si="8"/>
        <v>6.8285485125460053</v>
      </c>
    </row>
    <row r="579" spans="1:12" ht="16.5" thickTop="1" thickBot="1">
      <c r="A579" s="14"/>
      <c r="B579" s="123">
        <v>0.6</v>
      </c>
      <c r="C579" s="124">
        <v>1</v>
      </c>
      <c r="D579" s="120">
        <v>3</v>
      </c>
      <c r="E579" s="120">
        <v>0.03</v>
      </c>
      <c r="F579" s="126">
        <v>1.36</v>
      </c>
      <c r="G579" s="127">
        <v>0.62</v>
      </c>
      <c r="H579" s="120" t="s">
        <v>4524</v>
      </c>
      <c r="I579" s="120">
        <v>1.4564417650000001</v>
      </c>
      <c r="J579" s="120">
        <v>24.845387290000001</v>
      </c>
      <c r="K579" s="120">
        <v>82.354143609999994</v>
      </c>
      <c r="L579" s="18">
        <f t="shared" ref="L579:L642" si="9">(J579-K579)/(0.01*J579)</f>
        <v>-231.46653199141974</v>
      </c>
    </row>
    <row r="580" spans="1:12" ht="16.5" thickTop="1" thickBot="1">
      <c r="A580" s="14"/>
      <c r="B580" s="123">
        <v>0.6</v>
      </c>
      <c r="C580" s="124">
        <v>1</v>
      </c>
      <c r="D580" s="120">
        <v>3</v>
      </c>
      <c r="E580" s="120">
        <v>0.03</v>
      </c>
      <c r="F580" s="126">
        <v>1.36</v>
      </c>
      <c r="G580" s="127">
        <v>0.63</v>
      </c>
      <c r="H580" s="120" t="s">
        <v>4866</v>
      </c>
      <c r="I580" s="120">
        <v>1.456106202</v>
      </c>
      <c r="J580" s="120">
        <v>14.560851919999999</v>
      </c>
      <c r="K580" s="125">
        <v>65.244994460000001</v>
      </c>
      <c r="L580" s="18">
        <f t="shared" si="9"/>
        <v>-348.08500778984643</v>
      </c>
    </row>
    <row r="581" spans="1:12" ht="16.5" thickTop="1" thickBot="1">
      <c r="A581" s="14"/>
      <c r="B581" s="123">
        <v>0.6</v>
      </c>
      <c r="C581" s="124">
        <v>1</v>
      </c>
      <c r="D581" s="120">
        <v>3</v>
      </c>
      <c r="E581" s="120">
        <v>0.03</v>
      </c>
      <c r="F581" s="126">
        <v>1.36</v>
      </c>
      <c r="G581" s="127">
        <v>0.64</v>
      </c>
      <c r="H581" s="120" t="s">
        <v>4867</v>
      </c>
      <c r="I581" s="120">
        <v>1.455782111</v>
      </c>
      <c r="J581" s="120">
        <v>9.5978516900000006</v>
      </c>
      <c r="K581" s="120">
        <v>33.232672960000002</v>
      </c>
      <c r="L581" s="18">
        <f t="shared" si="9"/>
        <v>-246.2511615450895</v>
      </c>
    </row>
    <row r="582" spans="1:12" ht="16.5" thickTop="1" thickBot="1">
      <c r="A582" s="14"/>
      <c r="B582" s="123">
        <v>0.6</v>
      </c>
      <c r="C582" s="124">
        <v>1</v>
      </c>
      <c r="D582" s="120">
        <v>3</v>
      </c>
      <c r="E582" s="120">
        <v>0.03</v>
      </c>
      <c r="F582" s="126">
        <v>1.36</v>
      </c>
      <c r="G582" s="127">
        <v>0.65</v>
      </c>
      <c r="H582" s="120" t="s">
        <v>4868</v>
      </c>
      <c r="I582" s="120">
        <v>1.455469597</v>
      </c>
      <c r="J582" s="120">
        <v>6.9439616900000001</v>
      </c>
      <c r="K582" s="120">
        <v>18.96177685</v>
      </c>
      <c r="L582" s="18">
        <f t="shared" si="9"/>
        <v>-173.06856944943772</v>
      </c>
    </row>
    <row r="583" spans="1:12" ht="16.5" thickTop="1" thickBot="1">
      <c r="A583" s="14"/>
      <c r="B583" s="123">
        <v>0.6</v>
      </c>
      <c r="C583" s="124">
        <v>1</v>
      </c>
      <c r="D583" s="120">
        <v>3</v>
      </c>
      <c r="E583" s="120">
        <v>0.03</v>
      </c>
      <c r="F583" s="121">
        <v>1.37</v>
      </c>
      <c r="G583" s="122">
        <v>0.56000000000000005</v>
      </c>
      <c r="H583" s="120" t="s">
        <v>4869</v>
      </c>
      <c r="I583" s="120">
        <v>1.458672309</v>
      </c>
      <c r="J583" s="120">
        <v>4.5661977</v>
      </c>
    </row>
    <row r="584" spans="1:12" ht="16.5" thickTop="1" thickBot="1">
      <c r="A584" s="14"/>
      <c r="B584" s="123">
        <v>0.6</v>
      </c>
      <c r="C584" s="124">
        <v>1</v>
      </c>
      <c r="D584" s="120">
        <v>3</v>
      </c>
      <c r="E584" s="120">
        <v>0.03</v>
      </c>
      <c r="F584" s="121">
        <v>1.37</v>
      </c>
      <c r="G584" s="122">
        <v>0.56999999999999995</v>
      </c>
      <c r="H584" s="120" t="s">
        <v>4870</v>
      </c>
      <c r="I584" s="120">
        <v>1.4582485940000001</v>
      </c>
      <c r="J584" s="120">
        <v>5.8213779600000004</v>
      </c>
    </row>
    <row r="585" spans="1:12" ht="16.5" thickTop="1" thickBot="1">
      <c r="A585" s="14"/>
      <c r="B585" s="123">
        <v>0.6</v>
      </c>
      <c r="C585" s="124">
        <v>1</v>
      </c>
      <c r="D585" s="120">
        <v>3</v>
      </c>
      <c r="E585" s="120">
        <v>0.03</v>
      </c>
      <c r="F585" s="121">
        <v>1.37</v>
      </c>
      <c r="G585" s="122">
        <v>0.57999999999999996</v>
      </c>
      <c r="H585" s="120" t="s">
        <v>4871</v>
      </c>
      <c r="I585" s="120">
        <v>1.4578414790000001</v>
      </c>
      <c r="J585" s="120">
        <v>8.1520952100000006</v>
      </c>
    </row>
    <row r="586" spans="1:12" ht="16.5" thickTop="1" thickBot="1">
      <c r="A586" s="14"/>
      <c r="B586" s="123">
        <v>0.6</v>
      </c>
      <c r="C586" s="124">
        <v>1</v>
      </c>
      <c r="D586" s="120">
        <v>3</v>
      </c>
      <c r="E586" s="120">
        <v>0.03</v>
      </c>
      <c r="F586" s="121">
        <v>1.37</v>
      </c>
      <c r="G586" s="122">
        <v>0.59</v>
      </c>
      <c r="H586" s="120" t="s">
        <v>4525</v>
      </c>
      <c r="I586" s="120">
        <v>1.457449108</v>
      </c>
      <c r="J586" s="120">
        <v>12.699148539999999</v>
      </c>
    </row>
    <row r="587" spans="1:12" ht="16.5" thickTop="1" thickBot="1">
      <c r="A587" s="14"/>
      <c r="B587" s="123">
        <v>0.6</v>
      </c>
      <c r="C587" s="124">
        <v>1</v>
      </c>
      <c r="D587" s="120">
        <v>3</v>
      </c>
      <c r="E587" s="120">
        <v>0.03</v>
      </c>
      <c r="F587" s="121">
        <v>1.37</v>
      </c>
      <c r="G587" s="122">
        <v>0.6</v>
      </c>
      <c r="H587" s="120" t="s">
        <v>4617</v>
      </c>
      <c r="I587" s="120">
        <v>1.4570702740000001</v>
      </c>
      <c r="J587" s="120">
        <v>22.229065160000001</v>
      </c>
      <c r="K587" s="120">
        <v>7.2373906200000002</v>
      </c>
      <c r="L587" s="18">
        <f t="shared" si="9"/>
        <v>67.441767938026956</v>
      </c>
    </row>
    <row r="588" spans="1:12" ht="16.5" thickTop="1" thickBot="1">
      <c r="A588" s="14"/>
      <c r="B588" s="123">
        <v>0.6</v>
      </c>
      <c r="C588" s="124">
        <v>1</v>
      </c>
      <c r="D588" s="120">
        <v>3</v>
      </c>
      <c r="E588" s="120">
        <v>0.03</v>
      </c>
      <c r="F588" s="121">
        <v>1.37</v>
      </c>
      <c r="G588" s="122">
        <v>0.61</v>
      </c>
      <c r="H588" s="120" t="s">
        <v>4526</v>
      </c>
      <c r="I588" s="120">
        <v>1.456707046</v>
      </c>
      <c r="J588" s="120">
        <v>42.886513890000003</v>
      </c>
      <c r="K588" s="120">
        <v>10.96585528</v>
      </c>
      <c r="L588" s="18">
        <f t="shared" si="9"/>
        <v>74.4305277222429</v>
      </c>
    </row>
    <row r="589" spans="1:12" ht="16.5" thickTop="1" thickBot="1">
      <c r="A589" s="14"/>
      <c r="B589" s="123">
        <v>0.6</v>
      </c>
      <c r="C589" s="124">
        <v>1</v>
      </c>
      <c r="D589" s="120">
        <v>3</v>
      </c>
      <c r="E589" s="120">
        <v>0.03</v>
      </c>
      <c r="F589" s="121">
        <v>1.37</v>
      </c>
      <c r="G589" s="122">
        <v>0.62</v>
      </c>
      <c r="H589" s="120" t="s">
        <v>4527</v>
      </c>
      <c r="I589" s="120">
        <v>1.4563870839999999</v>
      </c>
      <c r="J589" s="120">
        <v>82.354143609999994</v>
      </c>
      <c r="K589" s="120">
        <v>18.396459579999998</v>
      </c>
      <c r="L589" s="18">
        <f t="shared" si="9"/>
        <v>77.661768098616747</v>
      </c>
    </row>
    <row r="590" spans="1:12" ht="16.5" thickTop="1" thickBot="1">
      <c r="A590" s="14"/>
      <c r="B590" s="123">
        <v>0.6</v>
      </c>
      <c r="C590" s="124">
        <v>1</v>
      </c>
      <c r="D590" s="120">
        <v>3</v>
      </c>
      <c r="E590" s="120">
        <v>0.03</v>
      </c>
      <c r="F590" s="121">
        <v>1.37</v>
      </c>
      <c r="G590" s="122">
        <v>0.63</v>
      </c>
      <c r="H590" s="125" t="s">
        <v>4528</v>
      </c>
      <c r="I590" s="120">
        <v>1.456119873</v>
      </c>
      <c r="J590" s="125">
        <v>65.244994460000001</v>
      </c>
      <c r="K590" s="120">
        <v>32.622950350000004</v>
      </c>
      <c r="L590" s="18">
        <f t="shared" si="9"/>
        <v>49.999305509941792</v>
      </c>
    </row>
    <row r="591" spans="1:12" ht="16.5" thickTop="1" thickBot="1">
      <c r="A591" s="14"/>
      <c r="B591" s="123">
        <v>0.6</v>
      </c>
      <c r="C591" s="124">
        <v>1</v>
      </c>
      <c r="D591" s="120">
        <v>3</v>
      </c>
      <c r="E591" s="120">
        <v>0.03</v>
      </c>
      <c r="F591" s="121">
        <v>1.37</v>
      </c>
      <c r="G591" s="122">
        <v>0.64</v>
      </c>
      <c r="H591" s="120" t="s">
        <v>4529</v>
      </c>
      <c r="I591" s="120">
        <v>1.455805083</v>
      </c>
      <c r="J591" s="120">
        <v>33.232672960000002</v>
      </c>
      <c r="K591" s="125">
        <v>66.383282030000004</v>
      </c>
      <c r="L591" s="18">
        <f t="shared" si="9"/>
        <v>-99.753062625751539</v>
      </c>
    </row>
    <row r="592" spans="1:12" ht="16.5" thickTop="1" thickBot="1">
      <c r="A592" s="14"/>
      <c r="B592" s="123">
        <v>0.6</v>
      </c>
      <c r="C592" s="124">
        <v>1</v>
      </c>
      <c r="D592" s="120">
        <v>3</v>
      </c>
      <c r="E592" s="120">
        <v>0.03</v>
      </c>
      <c r="F592" s="121">
        <v>1.37</v>
      </c>
      <c r="G592" s="122">
        <v>0.65</v>
      </c>
      <c r="H592" s="120" t="s">
        <v>4530</v>
      </c>
      <c r="I592" s="120">
        <v>1.4554888070000001</v>
      </c>
      <c r="J592" s="120">
        <v>18.96177685</v>
      </c>
      <c r="K592" s="120">
        <v>134.99242121</v>
      </c>
      <c r="L592" s="18">
        <f t="shared" si="9"/>
        <v>-611.91862596990745</v>
      </c>
    </row>
    <row r="593" spans="1:12" ht="16.5" thickTop="1" thickBot="1">
      <c r="A593" s="14"/>
      <c r="B593" s="123">
        <v>0.6</v>
      </c>
      <c r="C593" s="124">
        <v>1</v>
      </c>
      <c r="D593" s="120">
        <v>3</v>
      </c>
      <c r="E593" s="120">
        <v>0.03</v>
      </c>
      <c r="F593" s="121">
        <v>1.37</v>
      </c>
      <c r="G593" s="122">
        <v>0.66</v>
      </c>
      <c r="H593" s="120" t="s">
        <v>4531</v>
      </c>
      <c r="I593" s="120">
        <v>1.455183103</v>
      </c>
      <c r="J593" s="120">
        <v>12.318139179999999</v>
      </c>
      <c r="K593" s="120">
        <v>71.421146899999997</v>
      </c>
      <c r="L593" s="18">
        <f t="shared" si="9"/>
        <v>-479.80467549807304</v>
      </c>
    </row>
    <row r="594" spans="1:12" ht="16.5" thickTop="1" thickBot="1">
      <c r="A594" s="14"/>
      <c r="B594" s="123">
        <v>0.6</v>
      </c>
      <c r="C594" s="124">
        <v>1</v>
      </c>
      <c r="D594" s="120">
        <v>3</v>
      </c>
      <c r="E594" s="120">
        <v>0.03</v>
      </c>
      <c r="F594" s="121">
        <v>1.37</v>
      </c>
      <c r="G594" s="122">
        <v>0.67</v>
      </c>
      <c r="H594" s="120" t="s">
        <v>4872</v>
      </c>
      <c r="I594" s="120">
        <v>1.4548882059999999</v>
      </c>
      <c r="J594" s="120">
        <v>8.8264645599999998</v>
      </c>
      <c r="K594" s="120">
        <v>36.039172690000001</v>
      </c>
      <c r="L594" s="18">
        <f t="shared" si="9"/>
        <v>-308.30813339831735</v>
      </c>
    </row>
    <row r="595" spans="1:12" ht="16.5" thickTop="1" thickBot="1">
      <c r="A595" s="14"/>
      <c r="B595" s="123">
        <v>0.6</v>
      </c>
      <c r="C595" s="124">
        <v>1</v>
      </c>
      <c r="D595" s="120">
        <v>3</v>
      </c>
      <c r="E595" s="120">
        <v>0.03</v>
      </c>
      <c r="F595" s="121">
        <v>1.37</v>
      </c>
      <c r="G595" s="122">
        <v>0.68</v>
      </c>
      <c r="H595" s="120" t="s">
        <v>4873</v>
      </c>
      <c r="I595" s="120">
        <v>1.454603103</v>
      </c>
      <c r="J595" s="120">
        <v>6.7949306299999996</v>
      </c>
      <c r="K595" s="120">
        <v>21.373776920000001</v>
      </c>
      <c r="L595" s="18">
        <f t="shared" si="9"/>
        <v>-214.55474800042222</v>
      </c>
    </row>
    <row r="596" spans="1:12" ht="16.5" thickTop="1" thickBot="1">
      <c r="A596" s="14"/>
      <c r="B596" s="123">
        <v>0.6</v>
      </c>
      <c r="C596" s="124">
        <v>1</v>
      </c>
      <c r="D596" s="120">
        <v>3</v>
      </c>
      <c r="E596" s="120">
        <v>0.03</v>
      </c>
      <c r="F596" s="121">
        <v>1.37</v>
      </c>
      <c r="G596" s="122">
        <v>0.69</v>
      </c>
      <c r="H596" s="120" t="s">
        <v>4874</v>
      </c>
      <c r="I596" s="120">
        <v>1.45432684</v>
      </c>
      <c r="J596" s="120">
        <v>5.51789255</v>
      </c>
      <c r="K596" s="120">
        <v>14.346262640000001</v>
      </c>
      <c r="L596" s="18">
        <f t="shared" si="9"/>
        <v>-159.99532448307642</v>
      </c>
    </row>
    <row r="597" spans="1:12" ht="16.5" thickTop="1" thickBot="1">
      <c r="A597" s="14"/>
      <c r="B597" s="123">
        <v>0.6</v>
      </c>
      <c r="C597" s="124">
        <v>1</v>
      </c>
      <c r="D597" s="120">
        <v>3</v>
      </c>
      <c r="E597" s="120">
        <v>0.03</v>
      </c>
      <c r="F597" s="121">
        <v>1.37</v>
      </c>
      <c r="G597" s="122">
        <v>0.7</v>
      </c>
      <c r="H597" s="120" t="s">
        <v>4875</v>
      </c>
      <c r="I597" s="120">
        <v>1.4540586209999999</v>
      </c>
      <c r="J597" s="120">
        <v>4.6670620500000002</v>
      </c>
      <c r="K597" s="120">
        <v>10.524541749999999</v>
      </c>
      <c r="L597" s="18">
        <f t="shared" si="9"/>
        <v>-125.50678858019465</v>
      </c>
    </row>
    <row r="598" spans="1:12" ht="16.5" thickTop="1" thickBot="1">
      <c r="A598" s="14"/>
      <c r="B598" s="123">
        <v>0.6</v>
      </c>
      <c r="C598" s="124">
        <v>1</v>
      </c>
      <c r="D598" s="120">
        <v>3</v>
      </c>
      <c r="E598" s="120">
        <v>0.03</v>
      </c>
      <c r="F598" s="126">
        <v>1.38</v>
      </c>
      <c r="G598" s="127">
        <v>0.6</v>
      </c>
      <c r="H598" s="120" t="s">
        <v>4876</v>
      </c>
      <c r="I598" s="120">
        <v>1.457080234</v>
      </c>
      <c r="J598" s="120">
        <v>7.2373906200000002</v>
      </c>
    </row>
    <row r="599" spans="1:12" ht="16.5" thickTop="1" thickBot="1">
      <c r="A599" s="14"/>
      <c r="B599" s="123">
        <v>0.6</v>
      </c>
      <c r="C599" s="124">
        <v>1</v>
      </c>
      <c r="D599" s="120">
        <v>3</v>
      </c>
      <c r="E599" s="120">
        <v>0.03</v>
      </c>
      <c r="F599" s="126">
        <v>1.38</v>
      </c>
      <c r="G599" s="127">
        <v>0.61</v>
      </c>
      <c r="H599" s="120" t="s">
        <v>4877</v>
      </c>
      <c r="I599" s="120">
        <v>1.4567164669999999</v>
      </c>
      <c r="J599" s="120">
        <v>10.96585528</v>
      </c>
    </row>
    <row r="600" spans="1:12" ht="16.5" thickTop="1" thickBot="1">
      <c r="A600" s="14"/>
      <c r="B600" s="123">
        <v>0.6</v>
      </c>
      <c r="C600" s="124">
        <v>1</v>
      </c>
      <c r="D600" s="120">
        <v>3</v>
      </c>
      <c r="E600" s="120">
        <v>0.03</v>
      </c>
      <c r="F600" s="126">
        <v>1.38</v>
      </c>
      <c r="G600" s="127">
        <v>0.62</v>
      </c>
      <c r="H600" s="120" t="s">
        <v>4878</v>
      </c>
      <c r="I600" s="120">
        <v>1.4563634649999999</v>
      </c>
      <c r="J600" s="120">
        <v>18.396459579999998</v>
      </c>
    </row>
    <row r="601" spans="1:12" ht="16.5" thickTop="1" thickBot="1">
      <c r="A601" s="14"/>
      <c r="B601" s="123">
        <v>0.6</v>
      </c>
      <c r="C601" s="124">
        <v>1</v>
      </c>
      <c r="D601" s="120">
        <v>3</v>
      </c>
      <c r="E601" s="120">
        <v>0.03</v>
      </c>
      <c r="F601" s="126">
        <v>1.38</v>
      </c>
      <c r="G601" s="127">
        <v>0.63</v>
      </c>
      <c r="H601" s="120" t="s">
        <v>4532</v>
      </c>
      <c r="I601" s="120">
        <v>1.4560202289999999</v>
      </c>
      <c r="J601" s="120">
        <v>32.622950350000004</v>
      </c>
    </row>
    <row r="602" spans="1:12" ht="16.5" thickTop="1" thickBot="1">
      <c r="A602" s="14"/>
      <c r="B602" s="123">
        <v>0.6</v>
      </c>
      <c r="C602" s="124">
        <v>1</v>
      </c>
      <c r="D602" s="120">
        <v>3</v>
      </c>
      <c r="E602" s="120">
        <v>0.03</v>
      </c>
      <c r="F602" s="126">
        <v>1.38</v>
      </c>
      <c r="G602" s="127">
        <v>0.64</v>
      </c>
      <c r="H602" s="125" t="s">
        <v>4533</v>
      </c>
      <c r="I602" s="120">
        <v>1.455689153</v>
      </c>
      <c r="J602" s="125">
        <v>66.383282030000004</v>
      </c>
    </row>
    <row r="603" spans="1:12" ht="16.5" thickTop="1" thickBot="1">
      <c r="A603" s="14"/>
      <c r="B603" s="123">
        <v>0.6</v>
      </c>
      <c r="C603" s="124">
        <v>1</v>
      </c>
      <c r="D603" s="120">
        <v>3</v>
      </c>
      <c r="E603" s="120">
        <v>0.03</v>
      </c>
      <c r="F603" s="126">
        <v>1.38</v>
      </c>
      <c r="G603" s="127">
        <v>0.65</v>
      </c>
      <c r="H603" s="120" t="s">
        <v>4534</v>
      </c>
      <c r="I603" s="120">
        <v>1.455444741</v>
      </c>
      <c r="J603" s="120">
        <v>134.99242121</v>
      </c>
      <c r="K603" s="120">
        <v>18.222346909999999</v>
      </c>
      <c r="L603" s="18">
        <f t="shared" si="9"/>
        <v>86.501207440636577</v>
      </c>
    </row>
    <row r="604" spans="1:12" ht="16.5" thickTop="1" thickBot="1">
      <c r="A604" s="14"/>
      <c r="B604" s="123">
        <v>0.6</v>
      </c>
      <c r="C604" s="124">
        <v>1</v>
      </c>
      <c r="D604" s="120">
        <v>3</v>
      </c>
      <c r="E604" s="120">
        <v>0.03</v>
      </c>
      <c r="F604" s="126">
        <v>1.38</v>
      </c>
      <c r="G604" s="127">
        <v>0.66</v>
      </c>
      <c r="H604" s="120" t="s">
        <v>4535</v>
      </c>
      <c r="I604" s="120">
        <v>1.455222247</v>
      </c>
      <c r="J604" s="120">
        <v>71.421146899999997</v>
      </c>
      <c r="K604" s="120">
        <v>28.482937790000001</v>
      </c>
      <c r="L604" s="18">
        <f t="shared" si="9"/>
        <v>60.119741804370264</v>
      </c>
    </row>
    <row r="605" spans="1:12" ht="16.5" thickTop="1" thickBot="1">
      <c r="A605" s="14"/>
      <c r="B605" s="123">
        <v>0.6</v>
      </c>
      <c r="C605" s="124">
        <v>1</v>
      </c>
      <c r="D605" s="120">
        <v>3</v>
      </c>
      <c r="E605" s="120">
        <v>0.03</v>
      </c>
      <c r="F605" s="126">
        <v>1.38</v>
      </c>
      <c r="G605" s="127">
        <v>0.67</v>
      </c>
      <c r="H605" s="120" t="s">
        <v>4536</v>
      </c>
      <c r="I605" s="120">
        <v>1.454924584</v>
      </c>
      <c r="J605" s="120">
        <v>36.039172690000001</v>
      </c>
      <c r="K605" s="120">
        <v>51.77928266</v>
      </c>
      <c r="L605" s="18">
        <f t="shared" si="9"/>
        <v>-43.675003600644523</v>
      </c>
    </row>
    <row r="606" spans="1:12" ht="16.5" thickTop="1" thickBot="1">
      <c r="A606" s="14"/>
      <c r="B606" s="123">
        <v>0.6</v>
      </c>
      <c r="C606" s="124">
        <v>1</v>
      </c>
      <c r="D606" s="120">
        <v>3</v>
      </c>
      <c r="E606" s="120">
        <v>0.03</v>
      </c>
      <c r="F606" s="126">
        <v>1.38</v>
      </c>
      <c r="G606" s="127">
        <v>0.68</v>
      </c>
      <c r="H606" s="120" t="s">
        <v>4537</v>
      </c>
      <c r="I606" s="120">
        <v>1.454631725</v>
      </c>
      <c r="J606" s="120">
        <v>21.373776920000001</v>
      </c>
      <c r="K606" s="120">
        <v>110.48742043999999</v>
      </c>
      <c r="L606" s="18">
        <f t="shared" si="9"/>
        <v>-416.92979136791701</v>
      </c>
    </row>
    <row r="607" spans="1:12" ht="16.5" thickTop="1" thickBot="1">
      <c r="A607" s="14"/>
      <c r="B607" s="123">
        <v>0.6</v>
      </c>
      <c r="C607" s="124">
        <v>1</v>
      </c>
      <c r="D607" s="120">
        <v>3</v>
      </c>
      <c r="E607" s="120">
        <v>0.03</v>
      </c>
      <c r="F607" s="126">
        <v>1.38</v>
      </c>
      <c r="G607" s="127">
        <v>0.69</v>
      </c>
      <c r="H607" s="120" t="s">
        <v>4538</v>
      </c>
      <c r="I607" s="120">
        <v>1.454349592</v>
      </c>
      <c r="J607" s="120">
        <v>14.346262640000001</v>
      </c>
      <c r="K607" s="125">
        <v>170.35571698000001</v>
      </c>
      <c r="L607" s="18">
        <f t="shared" si="9"/>
        <v>-1087.4571186576297</v>
      </c>
    </row>
    <row r="608" spans="1:12" ht="16.5" thickTop="1" thickBot="1">
      <c r="A608" s="14"/>
      <c r="B608" s="123">
        <v>0.6</v>
      </c>
      <c r="C608" s="124">
        <v>1</v>
      </c>
      <c r="D608" s="120">
        <v>3</v>
      </c>
      <c r="E608" s="120">
        <v>0.03</v>
      </c>
      <c r="F608" s="126">
        <v>1.38</v>
      </c>
      <c r="G608" s="127">
        <v>0.7</v>
      </c>
      <c r="H608" s="120" t="s">
        <v>4539</v>
      </c>
      <c r="I608" s="120">
        <v>1.454077284</v>
      </c>
      <c r="J608" s="120">
        <v>10.524541749999999</v>
      </c>
      <c r="K608" s="120">
        <v>71.959812589999999</v>
      </c>
      <c r="L608" s="18">
        <f t="shared" si="9"/>
        <v>-583.73345176762689</v>
      </c>
    </row>
    <row r="609" spans="1:12" ht="16.5" thickTop="1" thickBot="1">
      <c r="A609" s="14"/>
      <c r="B609" s="123">
        <v>0.6</v>
      </c>
      <c r="C609" s="124">
        <v>1</v>
      </c>
      <c r="D609" s="120">
        <v>3</v>
      </c>
      <c r="E609" s="120">
        <v>0.03</v>
      </c>
      <c r="F609" s="121">
        <v>1.39</v>
      </c>
      <c r="G609" s="122">
        <v>0.65</v>
      </c>
      <c r="H609" s="120" t="s">
        <v>4434</v>
      </c>
      <c r="I609" s="120">
        <v>1.4553926420000001</v>
      </c>
      <c r="J609" s="120">
        <v>18.222346909999999</v>
      </c>
    </row>
    <row r="610" spans="1:12" ht="16.5" thickTop="1" thickBot="1">
      <c r="A610" s="14"/>
      <c r="B610" s="123">
        <v>0.6</v>
      </c>
      <c r="C610" s="124">
        <v>1</v>
      </c>
      <c r="D610" s="120">
        <v>3</v>
      </c>
      <c r="E610" s="120">
        <v>0.03</v>
      </c>
      <c r="F610" s="121">
        <v>1.39</v>
      </c>
      <c r="G610" s="122">
        <v>0.66</v>
      </c>
      <c r="H610" s="120" t="s">
        <v>4435</v>
      </c>
      <c r="I610" s="120">
        <v>1.4550789289999999</v>
      </c>
      <c r="J610" s="120">
        <v>28.482937790000001</v>
      </c>
    </row>
    <row r="611" spans="1:12" ht="16.5" thickTop="1" thickBot="1">
      <c r="A611" s="14"/>
      <c r="B611" s="123">
        <v>0.6</v>
      </c>
      <c r="C611" s="124">
        <v>1</v>
      </c>
      <c r="D611" s="120">
        <v>3</v>
      </c>
      <c r="E611" s="120">
        <v>0.03</v>
      </c>
      <c r="F611" s="121">
        <v>1.39</v>
      </c>
      <c r="G611" s="122">
        <v>0.67</v>
      </c>
      <c r="H611" s="120" t="s">
        <v>4436</v>
      </c>
      <c r="I611" s="120">
        <v>1.454766733</v>
      </c>
      <c r="J611" s="120">
        <v>51.77928266</v>
      </c>
    </row>
    <row r="612" spans="1:12" ht="16.5" thickTop="1" thickBot="1">
      <c r="A612" s="14"/>
      <c r="B612" s="123">
        <v>0.6</v>
      </c>
      <c r="C612" s="124">
        <v>1</v>
      </c>
      <c r="D612" s="120">
        <v>3</v>
      </c>
      <c r="E612" s="120">
        <v>0.03</v>
      </c>
      <c r="F612" s="121">
        <v>1.39</v>
      </c>
      <c r="G612" s="122">
        <v>0.68</v>
      </c>
      <c r="H612" s="120" t="s">
        <v>4437</v>
      </c>
      <c r="I612" s="120">
        <v>1.4544613980000001</v>
      </c>
      <c r="J612" s="120">
        <v>110.48742043999999</v>
      </c>
    </row>
    <row r="613" spans="1:12" ht="16.5" thickTop="1" thickBot="1">
      <c r="A613" s="14"/>
      <c r="B613" s="123">
        <v>0.6</v>
      </c>
      <c r="C613" s="124">
        <v>1</v>
      </c>
      <c r="D613" s="120">
        <v>3</v>
      </c>
      <c r="E613" s="120">
        <v>0.03</v>
      </c>
      <c r="F613" s="121">
        <v>1.39</v>
      </c>
      <c r="G613" s="122">
        <v>0.69</v>
      </c>
      <c r="H613" s="125" t="s">
        <v>4438</v>
      </c>
      <c r="I613" s="125">
        <v>1.4544177309999999</v>
      </c>
      <c r="J613" s="125">
        <v>170.35571698000001</v>
      </c>
    </row>
    <row r="614" spans="1:12" ht="16.5" thickTop="1" thickBot="1">
      <c r="A614" s="14"/>
      <c r="B614" s="123">
        <v>0.6</v>
      </c>
      <c r="C614" s="124">
        <v>1</v>
      </c>
      <c r="D614" s="120">
        <v>3</v>
      </c>
      <c r="E614" s="120">
        <v>0.03</v>
      </c>
      <c r="F614" s="121">
        <v>1.39</v>
      </c>
      <c r="G614" s="122">
        <v>0.7</v>
      </c>
      <c r="H614" s="120" t="s">
        <v>4439</v>
      </c>
      <c r="I614" s="120">
        <v>1.4541491529999999</v>
      </c>
      <c r="J614" s="120">
        <v>71.959812589999999</v>
      </c>
      <c r="K614" s="120">
        <v>23.267178170000001</v>
      </c>
      <c r="L614" s="18">
        <f t="shared" si="9"/>
        <v>67.666427506464402</v>
      </c>
    </row>
    <row r="615" spans="1:12" ht="16.5" thickTop="1" thickBot="1">
      <c r="A615" s="14"/>
      <c r="B615" s="123">
        <v>0.6</v>
      </c>
      <c r="C615" s="124">
        <v>1</v>
      </c>
      <c r="D615" s="120">
        <v>3</v>
      </c>
      <c r="E615" s="120">
        <v>0.03</v>
      </c>
      <c r="F615" s="121">
        <v>1.39</v>
      </c>
      <c r="G615" s="122">
        <v>0.71</v>
      </c>
      <c r="H615" s="120" t="s">
        <v>4440</v>
      </c>
      <c r="I615" s="120">
        <v>1.453869429</v>
      </c>
      <c r="J615" s="120">
        <v>39.19715017</v>
      </c>
      <c r="K615" s="120">
        <v>36.471524670000001</v>
      </c>
      <c r="L615" s="18">
        <f t="shared" si="9"/>
        <v>6.9536318027683786</v>
      </c>
    </row>
    <row r="616" spans="1:12" ht="16.5" thickTop="1" thickBot="1">
      <c r="A616" s="14"/>
      <c r="B616" s="123">
        <v>0.6</v>
      </c>
      <c r="C616" s="124">
        <v>1</v>
      </c>
      <c r="D616" s="120">
        <v>3</v>
      </c>
      <c r="E616" s="120">
        <v>0.03</v>
      </c>
      <c r="F616" s="121">
        <v>1.39</v>
      </c>
      <c r="G616" s="122">
        <v>0.72</v>
      </c>
      <c r="H616" s="120" t="s">
        <v>4441</v>
      </c>
      <c r="I616" s="120">
        <v>1.4536009780000001</v>
      </c>
      <c r="J616" s="120">
        <v>24.78979764</v>
      </c>
      <c r="K616" s="120">
        <v>62.506988020000001</v>
      </c>
      <c r="L616" s="18">
        <f t="shared" si="9"/>
        <v>-152.14803657429132</v>
      </c>
    </row>
    <row r="617" spans="1:12" ht="16.5" thickTop="1" thickBot="1">
      <c r="A617" s="14"/>
      <c r="B617" s="123">
        <v>0.6</v>
      </c>
      <c r="C617" s="124">
        <v>1</v>
      </c>
      <c r="D617" s="120">
        <v>3</v>
      </c>
      <c r="E617" s="120">
        <v>0.03</v>
      </c>
      <c r="F617" s="121">
        <v>1.39</v>
      </c>
      <c r="G617" s="122">
        <v>0.73</v>
      </c>
      <c r="H617" s="120" t="s">
        <v>4879</v>
      </c>
      <c r="I617" s="120">
        <v>1.453343214</v>
      </c>
      <c r="J617" s="120">
        <v>17.398335849999999</v>
      </c>
      <c r="K617" s="120">
        <v>110.24675025000001</v>
      </c>
      <c r="L617" s="18">
        <f t="shared" si="9"/>
        <v>-533.66261693356159</v>
      </c>
    </row>
    <row r="618" spans="1:12" ht="16.5" thickTop="1" thickBot="1">
      <c r="A618" s="14"/>
      <c r="B618" s="123">
        <v>0.6</v>
      </c>
      <c r="C618" s="124">
        <v>1</v>
      </c>
      <c r="D618" s="120">
        <v>3</v>
      </c>
      <c r="E618" s="120">
        <v>0.03</v>
      </c>
      <c r="F618" s="121">
        <v>1.39</v>
      </c>
      <c r="G618" s="122">
        <v>0.74</v>
      </c>
      <c r="H618" s="120" t="s">
        <v>4880</v>
      </c>
      <c r="I618" s="120">
        <v>1.45309427</v>
      </c>
      <c r="J618" s="120">
        <v>13.159245029999999</v>
      </c>
      <c r="K618" s="125">
        <v>200.32783302999999</v>
      </c>
      <c r="L618" s="18">
        <f t="shared" si="9"/>
        <v>-1422.3353055080242</v>
      </c>
    </row>
    <row r="619" spans="1:12" ht="16.5" thickTop="1" thickBot="1">
      <c r="A619" s="14"/>
      <c r="B619" s="123">
        <v>0.6</v>
      </c>
      <c r="C619" s="124">
        <v>1</v>
      </c>
      <c r="D619" s="120">
        <v>3</v>
      </c>
      <c r="E619" s="120">
        <v>0.03</v>
      </c>
      <c r="F619" s="121">
        <v>1.39</v>
      </c>
      <c r="G619" s="122">
        <v>0.75</v>
      </c>
      <c r="H619" s="120" t="s">
        <v>4881</v>
      </c>
      <c r="I619" s="120">
        <v>1.4528527170000001</v>
      </c>
      <c r="J619" s="120">
        <v>10.51870929</v>
      </c>
      <c r="K619" s="120">
        <v>100.06971023</v>
      </c>
      <c r="L619" s="18">
        <f t="shared" si="9"/>
        <v>-851.34970908583784</v>
      </c>
    </row>
    <row r="620" spans="1:12" ht="16.5" thickTop="1" thickBot="1">
      <c r="A620" s="14"/>
      <c r="B620" s="123">
        <v>0.6</v>
      </c>
      <c r="C620" s="124">
        <v>1</v>
      </c>
      <c r="D620" s="120">
        <v>3</v>
      </c>
      <c r="E620" s="120">
        <v>0.03</v>
      </c>
      <c r="F620" s="126">
        <v>1.4</v>
      </c>
      <c r="G620" s="127">
        <v>0.7</v>
      </c>
      <c r="H620" s="120" t="s">
        <v>3683</v>
      </c>
      <c r="I620" s="120">
        <v>1.4539551900000001</v>
      </c>
      <c r="J620" s="120">
        <v>23.267178170000001</v>
      </c>
      <c r="K620" s="19"/>
    </row>
    <row r="621" spans="1:12" ht="16.5" thickTop="1" thickBot="1">
      <c r="A621" s="14"/>
      <c r="B621" s="123">
        <v>0.6</v>
      </c>
      <c r="C621" s="124">
        <v>1</v>
      </c>
      <c r="D621" s="120">
        <v>3</v>
      </c>
      <c r="E621" s="120">
        <v>0.03</v>
      </c>
      <c r="F621" s="126">
        <v>1.4</v>
      </c>
      <c r="G621" s="127">
        <v>0.71</v>
      </c>
      <c r="H621" s="120" t="s">
        <v>3684</v>
      </c>
      <c r="I621" s="120">
        <v>1.453672705</v>
      </c>
      <c r="J621" s="120">
        <v>36.471524670000001</v>
      </c>
    </row>
    <row r="622" spans="1:12" ht="16.5" thickTop="1" thickBot="1">
      <c r="A622" s="14"/>
      <c r="B622" s="123">
        <v>0.6</v>
      </c>
      <c r="C622" s="124">
        <v>1</v>
      </c>
      <c r="D622" s="120">
        <v>3</v>
      </c>
      <c r="E622" s="120">
        <v>0.03</v>
      </c>
      <c r="F622" s="126">
        <v>1.4</v>
      </c>
      <c r="G622" s="127">
        <v>0.72</v>
      </c>
      <c r="H622" s="120" t="s">
        <v>4540</v>
      </c>
      <c r="I622" s="120">
        <v>1.453388457</v>
      </c>
      <c r="J622" s="120">
        <v>62.506988020000001</v>
      </c>
    </row>
    <row r="623" spans="1:12" ht="16.5" thickTop="1" thickBot="1">
      <c r="A623" s="14"/>
      <c r="B623" s="123">
        <v>0.6</v>
      </c>
      <c r="C623" s="124">
        <v>1</v>
      </c>
      <c r="D623" s="120">
        <v>3</v>
      </c>
      <c r="E623" s="120">
        <v>0.03</v>
      </c>
      <c r="F623" s="126">
        <v>1.4</v>
      </c>
      <c r="G623" s="127">
        <v>0.73</v>
      </c>
      <c r="H623" s="120" t="s">
        <v>4541</v>
      </c>
      <c r="I623" s="120">
        <v>1.4530923870000001</v>
      </c>
      <c r="J623" s="120">
        <v>110.24675025000001</v>
      </c>
    </row>
    <row r="624" spans="1:12" ht="16.5" thickTop="1" thickBot="1">
      <c r="A624" s="14"/>
      <c r="B624" s="123">
        <v>0.6</v>
      </c>
      <c r="C624" s="124">
        <v>1</v>
      </c>
      <c r="D624" s="120">
        <v>3</v>
      </c>
      <c r="E624" s="120">
        <v>0.03</v>
      </c>
      <c r="F624" s="126">
        <v>1.4</v>
      </c>
      <c r="G624" s="127">
        <v>0.74</v>
      </c>
      <c r="H624" s="125" t="s">
        <v>4542</v>
      </c>
      <c r="I624" s="125">
        <v>1.4526933230000001</v>
      </c>
      <c r="J624" s="125">
        <v>200.32783302999999</v>
      </c>
    </row>
    <row r="625" spans="1:12" ht="16.5" thickTop="1" thickBot="1">
      <c r="A625" s="14"/>
      <c r="B625" s="123">
        <v>0.6</v>
      </c>
      <c r="C625" s="124">
        <v>1</v>
      </c>
      <c r="D625" s="120">
        <v>3</v>
      </c>
      <c r="E625" s="120">
        <v>0.03</v>
      </c>
      <c r="F625" s="126">
        <v>1.4</v>
      </c>
      <c r="G625" s="127">
        <v>0.75</v>
      </c>
      <c r="H625" s="120" t="s">
        <v>4543</v>
      </c>
      <c r="I625" s="120">
        <v>1.4529892499999999</v>
      </c>
      <c r="J625" s="120">
        <v>100.06971023</v>
      </c>
      <c r="K625" s="120">
        <v>15.734405049999999</v>
      </c>
      <c r="L625" s="18">
        <f t="shared" si="9"/>
        <v>84.276555799116366</v>
      </c>
    </row>
    <row r="626" spans="1:12" ht="16.5" thickTop="1" thickBot="1">
      <c r="A626" s="14"/>
      <c r="B626" s="123">
        <v>0.6</v>
      </c>
      <c r="C626" s="124">
        <v>1</v>
      </c>
      <c r="D626" s="120">
        <v>3</v>
      </c>
      <c r="E626" s="120">
        <v>0.03</v>
      </c>
      <c r="F626" s="126">
        <v>1.4</v>
      </c>
      <c r="G626" s="127">
        <v>0.76</v>
      </c>
      <c r="H626" s="120" t="s">
        <v>3685</v>
      </c>
      <c r="I626" s="120">
        <v>1.452719103</v>
      </c>
      <c r="J626" s="120">
        <v>57.542246310000003</v>
      </c>
      <c r="K626" s="120">
        <v>20.561044110000001</v>
      </c>
      <c r="L626" s="18">
        <f t="shared" si="9"/>
        <v>64.267915438631746</v>
      </c>
    </row>
    <row r="627" spans="1:12" ht="16.5" thickTop="1" thickBot="1">
      <c r="A627" s="14"/>
      <c r="B627" s="123">
        <v>0.6</v>
      </c>
      <c r="C627" s="124">
        <v>1</v>
      </c>
      <c r="D627" s="120">
        <v>3</v>
      </c>
      <c r="E627" s="120">
        <v>0.03</v>
      </c>
      <c r="F627" s="126">
        <v>1.4</v>
      </c>
      <c r="G627" s="127">
        <v>0.77</v>
      </c>
      <c r="H627" s="120" t="s">
        <v>3686</v>
      </c>
      <c r="I627" s="120">
        <v>1.452467363</v>
      </c>
      <c r="J627" s="120">
        <v>37.515044369999998</v>
      </c>
      <c r="K627" s="120">
        <v>28.89610051</v>
      </c>
      <c r="L627" s="18">
        <f t="shared" si="9"/>
        <v>22.97463325644468</v>
      </c>
    </row>
    <row r="628" spans="1:12" ht="16.5" thickTop="1" thickBot="1">
      <c r="A628" s="14"/>
      <c r="B628" s="123">
        <v>0.6</v>
      </c>
      <c r="C628" s="124">
        <v>1</v>
      </c>
      <c r="D628" s="120">
        <v>3</v>
      </c>
      <c r="E628" s="120">
        <v>0.03</v>
      </c>
      <c r="F628" s="126">
        <v>1.4</v>
      </c>
      <c r="G628" s="127">
        <v>0.78</v>
      </c>
      <c r="H628" s="120" t="s">
        <v>3687</v>
      </c>
      <c r="I628" s="120">
        <v>1.4522279730000001</v>
      </c>
      <c r="J628" s="120">
        <v>26.761127689999999</v>
      </c>
      <c r="K628" s="120">
        <v>39.37147916</v>
      </c>
      <c r="L628" s="18">
        <f t="shared" si="9"/>
        <v>-47.121898658673466</v>
      </c>
    </row>
    <row r="629" spans="1:12" ht="16.5" thickTop="1" thickBot="1">
      <c r="A629" s="14"/>
      <c r="B629" s="123">
        <v>0.6</v>
      </c>
      <c r="C629" s="124">
        <v>1</v>
      </c>
      <c r="D629" s="120">
        <v>3</v>
      </c>
      <c r="E629" s="120">
        <v>0.03</v>
      </c>
      <c r="F629" s="126">
        <v>1.4</v>
      </c>
      <c r="G629" s="127">
        <v>0.79</v>
      </c>
      <c r="H629" s="120" t="s">
        <v>3688</v>
      </c>
      <c r="I629" s="120">
        <v>1.4519976830000001</v>
      </c>
      <c r="J629" s="120">
        <v>20.406522120000002</v>
      </c>
      <c r="K629" s="120">
        <v>60.590974950000003</v>
      </c>
      <c r="L629" s="18">
        <f t="shared" si="9"/>
        <v>-196.91965438155705</v>
      </c>
    </row>
    <row r="630" spans="1:12" ht="16.5" thickTop="1" thickBot="1">
      <c r="A630" s="14"/>
      <c r="B630" s="123">
        <v>0.6</v>
      </c>
      <c r="C630" s="124">
        <v>1</v>
      </c>
      <c r="D630" s="120">
        <v>3</v>
      </c>
      <c r="E630" s="120">
        <v>0.03</v>
      </c>
      <c r="F630" s="126">
        <v>1.4</v>
      </c>
      <c r="G630" s="127">
        <v>0.8</v>
      </c>
      <c r="H630" s="120" t="s">
        <v>3689</v>
      </c>
      <c r="I630" s="120">
        <v>1.451774487</v>
      </c>
      <c r="J630" s="120">
        <v>16.367735939999999</v>
      </c>
      <c r="K630" s="120">
        <v>81.132498170000005</v>
      </c>
      <c r="L630" s="18">
        <f t="shared" si="9"/>
        <v>-395.68552710901082</v>
      </c>
    </row>
    <row r="631" spans="1:12" ht="16.5" thickTop="1" thickBot="1">
      <c r="A631" s="14"/>
      <c r="B631" s="123">
        <v>0.6</v>
      </c>
      <c r="C631" s="124">
        <v>1</v>
      </c>
      <c r="D631" s="120">
        <v>3</v>
      </c>
      <c r="E631" s="120">
        <v>0.03</v>
      </c>
      <c r="F631" s="121">
        <v>1.41</v>
      </c>
      <c r="G631" s="122">
        <v>0.75</v>
      </c>
      <c r="H631" s="120" t="s">
        <v>4882</v>
      </c>
      <c r="I631" s="120">
        <v>1.4527178919999999</v>
      </c>
      <c r="J631" s="120">
        <v>15.734405049999999</v>
      </c>
    </row>
    <row r="632" spans="1:12" ht="16.5" thickTop="1" thickBot="1">
      <c r="A632" s="14"/>
      <c r="B632" s="123">
        <v>0.6</v>
      </c>
      <c r="C632" s="124">
        <v>1</v>
      </c>
      <c r="D632" s="120">
        <v>3</v>
      </c>
      <c r="E632" s="120">
        <v>0.03</v>
      </c>
      <c r="F632" s="121">
        <v>1.41</v>
      </c>
      <c r="G632" s="122">
        <v>0.76</v>
      </c>
      <c r="H632" s="120" t="s">
        <v>4883</v>
      </c>
      <c r="I632" s="120">
        <v>1.4524683089999999</v>
      </c>
      <c r="J632" s="120">
        <v>20.561044110000001</v>
      </c>
    </row>
    <row r="633" spans="1:12" ht="16.5" thickTop="1" thickBot="1">
      <c r="A633" s="14"/>
      <c r="B633" s="123">
        <v>0.6</v>
      </c>
      <c r="C633" s="124">
        <v>1</v>
      </c>
      <c r="D633" s="120">
        <v>3</v>
      </c>
      <c r="E633" s="120">
        <v>0.03</v>
      </c>
      <c r="F633" s="121">
        <v>1.41</v>
      </c>
      <c r="G633" s="122">
        <v>0.77</v>
      </c>
      <c r="H633" s="120" t="s">
        <v>4884</v>
      </c>
      <c r="I633" s="120">
        <v>1.4522230359999999</v>
      </c>
      <c r="J633" s="120">
        <v>28.89610051</v>
      </c>
    </row>
    <row r="634" spans="1:12" ht="16.5" thickTop="1" thickBot="1">
      <c r="A634" s="14"/>
      <c r="B634" s="123">
        <v>0.6</v>
      </c>
      <c r="C634" s="124">
        <v>1</v>
      </c>
      <c r="D634" s="120">
        <v>3</v>
      </c>
      <c r="E634" s="120">
        <v>0.03</v>
      </c>
      <c r="F634" s="121">
        <v>1.41</v>
      </c>
      <c r="G634" s="122">
        <v>0.78</v>
      </c>
      <c r="H634" s="120" t="s">
        <v>4547</v>
      </c>
      <c r="I634" s="120">
        <v>1.451973204</v>
      </c>
      <c r="J634" s="120">
        <v>39.37147916</v>
      </c>
    </row>
    <row r="635" spans="1:12" ht="16.5" thickTop="1" thickBot="1">
      <c r="A635" s="14"/>
      <c r="B635" s="123">
        <v>0.6</v>
      </c>
      <c r="C635" s="124">
        <v>1</v>
      </c>
      <c r="D635" s="120">
        <v>3</v>
      </c>
      <c r="E635" s="120">
        <v>0.03</v>
      </c>
      <c r="F635" s="121">
        <v>1.41</v>
      </c>
      <c r="G635" s="122">
        <v>0.79</v>
      </c>
      <c r="H635" s="120" t="s">
        <v>4548</v>
      </c>
      <c r="I635" s="120">
        <v>1.451722347</v>
      </c>
      <c r="J635" s="120">
        <v>60.590974950000003</v>
      </c>
    </row>
    <row r="636" spans="1:12" ht="16.5" thickTop="1" thickBot="1">
      <c r="A636" s="14"/>
      <c r="B636" s="123">
        <v>0.6</v>
      </c>
      <c r="C636" s="124">
        <v>1</v>
      </c>
      <c r="D636" s="120">
        <v>3</v>
      </c>
      <c r="E636" s="120">
        <v>0.03</v>
      </c>
      <c r="F636" s="121">
        <v>1.41</v>
      </c>
      <c r="G636" s="122">
        <v>0.8</v>
      </c>
      <c r="H636" s="120" t="s">
        <v>4549</v>
      </c>
      <c r="I636" s="120">
        <v>1.4514693869999999</v>
      </c>
      <c r="J636" s="120">
        <v>81.132498170000005</v>
      </c>
    </row>
    <row r="637" spans="1:12" ht="16.5" thickTop="1" thickBot="1">
      <c r="A637" s="14"/>
      <c r="B637" s="123">
        <v>0.6</v>
      </c>
      <c r="C637" s="124">
        <v>1</v>
      </c>
      <c r="D637" s="120">
        <v>3</v>
      </c>
      <c r="E637" s="120">
        <v>0.03</v>
      </c>
      <c r="F637" s="121">
        <v>1.41</v>
      </c>
      <c r="G637" s="122">
        <v>0.81</v>
      </c>
      <c r="H637" s="120" t="s">
        <v>4544</v>
      </c>
      <c r="I637" s="120">
        <v>1.4513581950000001</v>
      </c>
      <c r="J637" s="120">
        <v>67.530250570000007</v>
      </c>
    </row>
    <row r="638" spans="1:12" ht="16.5" thickTop="1" thickBot="1">
      <c r="A638" s="14"/>
      <c r="B638" s="123">
        <v>0.6</v>
      </c>
      <c r="C638" s="124">
        <v>1</v>
      </c>
      <c r="D638" s="120">
        <v>3</v>
      </c>
      <c r="E638" s="120">
        <v>0.03</v>
      </c>
      <c r="F638" s="121">
        <v>1.41</v>
      </c>
      <c r="G638" s="122">
        <v>0.82</v>
      </c>
      <c r="H638" s="125" t="s">
        <v>4545</v>
      </c>
      <c r="I638" s="125">
        <v>1.45106936</v>
      </c>
      <c r="J638" s="125">
        <v>127.48269774000001</v>
      </c>
    </row>
    <row r="639" spans="1:12" ht="16.5" thickTop="1" thickBot="1">
      <c r="A639" s="14"/>
      <c r="B639" s="123">
        <v>0.6</v>
      </c>
      <c r="C639" s="124">
        <v>1</v>
      </c>
      <c r="D639" s="120">
        <v>3</v>
      </c>
      <c r="E639" s="120">
        <v>0.03</v>
      </c>
      <c r="F639" s="121">
        <v>1.41</v>
      </c>
      <c r="G639" s="122">
        <v>0.83</v>
      </c>
      <c r="H639" s="120" t="s">
        <v>4546</v>
      </c>
      <c r="I639" s="120">
        <v>1.4505909880000001</v>
      </c>
      <c r="J639" s="120">
        <v>95.190727240000001</v>
      </c>
    </row>
    <row r="640" spans="1:12" s="19" customFormat="1" ht="16.5" thickTop="1" thickBot="1">
      <c r="A640" s="14"/>
      <c r="B640" s="123">
        <v>0.6</v>
      </c>
      <c r="C640" s="124">
        <v>1</v>
      </c>
      <c r="D640" s="120">
        <v>3</v>
      </c>
      <c r="E640" s="120">
        <v>0.03</v>
      </c>
      <c r="F640" s="121">
        <v>1.41</v>
      </c>
      <c r="G640" s="122">
        <v>0.84</v>
      </c>
      <c r="H640" s="120" t="s">
        <v>3695</v>
      </c>
      <c r="I640" s="120">
        <v>1.451122633</v>
      </c>
      <c r="J640" s="120">
        <v>78.180809999999994</v>
      </c>
      <c r="L640" s="18"/>
    </row>
    <row r="641" spans="1:12" ht="16.5" thickTop="1" thickBot="1">
      <c r="A641" s="14"/>
      <c r="B641" s="123">
        <v>0.6</v>
      </c>
      <c r="C641" s="124">
        <v>1</v>
      </c>
      <c r="D641" s="120">
        <v>3</v>
      </c>
      <c r="E641" s="120">
        <v>0.03</v>
      </c>
      <c r="F641" s="121">
        <v>1.41</v>
      </c>
      <c r="G641" s="122">
        <v>0.85</v>
      </c>
      <c r="H641" s="120" t="s">
        <v>3696</v>
      </c>
      <c r="I641" s="120">
        <v>1.45088588</v>
      </c>
      <c r="J641" s="120">
        <v>57.162494729999999</v>
      </c>
    </row>
    <row r="642" spans="1:12" ht="16.5" thickTop="1" thickBot="1">
      <c r="A642" s="14"/>
      <c r="B642" s="123">
        <v>0.6</v>
      </c>
      <c r="C642" s="124">
        <v>1</v>
      </c>
      <c r="D642" s="120">
        <v>3</v>
      </c>
      <c r="E642" s="120">
        <v>0.03</v>
      </c>
      <c r="F642" s="121">
        <v>1.41</v>
      </c>
      <c r="G642" s="122">
        <v>0.86</v>
      </c>
      <c r="H642" s="120" t="s">
        <v>4885</v>
      </c>
      <c r="I642" s="120">
        <v>1.450663263</v>
      </c>
      <c r="J642" s="120">
        <v>43.912871549999998</v>
      </c>
    </row>
    <row r="643" spans="1:12" ht="16.5" thickTop="1" thickBot="1">
      <c r="A643" s="14"/>
      <c r="B643" s="123">
        <v>0.6</v>
      </c>
      <c r="C643" s="124">
        <v>1</v>
      </c>
      <c r="D643" s="120">
        <v>3</v>
      </c>
      <c r="E643" s="120">
        <v>0.03</v>
      </c>
      <c r="F643" s="121">
        <v>1.41</v>
      </c>
      <c r="G643" s="122">
        <v>0.87</v>
      </c>
      <c r="H643" s="120" t="s">
        <v>4886</v>
      </c>
      <c r="I643" s="120">
        <v>1.4504502180000001</v>
      </c>
      <c r="J643" s="120">
        <v>35.186726720000003</v>
      </c>
    </row>
    <row r="644" spans="1:12" ht="16.5" thickTop="1" thickBot="1">
      <c r="A644" s="14"/>
      <c r="B644" s="123">
        <v>0.6</v>
      </c>
      <c r="C644" s="124">
        <v>1</v>
      </c>
      <c r="D644" s="120">
        <v>3</v>
      </c>
      <c r="E644" s="120">
        <v>0.04</v>
      </c>
      <c r="F644" s="128">
        <v>1.31</v>
      </c>
      <c r="G644" s="129">
        <v>0.5</v>
      </c>
      <c r="H644" s="120" t="s">
        <v>4887</v>
      </c>
      <c r="I644" s="120">
        <v>1.461671339</v>
      </c>
      <c r="J644" s="120">
        <v>3.6006802599999999</v>
      </c>
      <c r="K644" s="120">
        <v>3.4395446999999999</v>
      </c>
      <c r="L644" s="18">
        <f t="shared" ref="L643:L706" si="10">(J644-K644)/(0.01*J644)</f>
        <v>4.4751421499447428</v>
      </c>
    </row>
    <row r="645" spans="1:12" ht="16.5" thickTop="1" thickBot="1">
      <c r="A645" s="14"/>
      <c r="B645" s="123">
        <v>0.6</v>
      </c>
      <c r="C645" s="124">
        <v>1</v>
      </c>
      <c r="D645" s="120">
        <v>3</v>
      </c>
      <c r="E645" s="120">
        <v>0.04</v>
      </c>
      <c r="F645" s="128">
        <v>1.31</v>
      </c>
      <c r="G645" s="129">
        <v>0.51</v>
      </c>
      <c r="H645" s="120" t="s">
        <v>4888</v>
      </c>
      <c r="I645" s="120">
        <v>1.461107318</v>
      </c>
      <c r="J645" s="120">
        <v>3.45605662</v>
      </c>
      <c r="K645" s="120">
        <v>3.2308569700000001</v>
      </c>
      <c r="L645" s="18">
        <f t="shared" si="10"/>
        <v>6.5160868226747963</v>
      </c>
    </row>
    <row r="646" spans="1:12" ht="16.5" thickTop="1" thickBot="1">
      <c r="A646" s="14"/>
      <c r="B646" s="123">
        <v>0.6</v>
      </c>
      <c r="C646" s="124">
        <v>1</v>
      </c>
      <c r="D646" s="120">
        <v>3</v>
      </c>
      <c r="E646" s="120">
        <v>0.04</v>
      </c>
      <c r="F646" s="128">
        <v>1.31</v>
      </c>
      <c r="G646" s="129">
        <v>0.52</v>
      </c>
      <c r="H646" s="120" t="s">
        <v>4889</v>
      </c>
      <c r="I646" s="120">
        <v>1.4605721780000001</v>
      </c>
      <c r="J646" s="120">
        <v>3.50386218</v>
      </c>
      <c r="K646" s="120">
        <v>3.1584713600000001</v>
      </c>
      <c r="L646" s="18">
        <f t="shared" si="10"/>
        <v>9.8574316641643698</v>
      </c>
    </row>
    <row r="647" spans="1:12" ht="16.5" thickTop="1" thickBot="1">
      <c r="A647" s="14"/>
      <c r="B647" s="123">
        <v>0.6</v>
      </c>
      <c r="C647" s="124">
        <v>1</v>
      </c>
      <c r="D647" s="120">
        <v>3</v>
      </c>
      <c r="E647" s="120">
        <v>0.04</v>
      </c>
      <c r="F647" s="128">
        <v>1.31</v>
      </c>
      <c r="G647" s="129">
        <v>0.53</v>
      </c>
      <c r="H647" s="120" t="s">
        <v>4890</v>
      </c>
      <c r="I647" s="120">
        <v>1.460063552</v>
      </c>
      <c r="J647" s="120">
        <v>3.9336507900000002</v>
      </c>
      <c r="K647" s="120">
        <v>3.3582841700000001</v>
      </c>
      <c r="L647" s="18">
        <f t="shared" si="10"/>
        <v>14.626784397401986</v>
      </c>
    </row>
    <row r="648" spans="1:12" ht="16.5" thickTop="1" thickBot="1">
      <c r="A648" s="14"/>
      <c r="B648" s="123">
        <v>0.6</v>
      </c>
      <c r="C648" s="124">
        <v>1</v>
      </c>
      <c r="D648" s="120">
        <v>3</v>
      </c>
      <c r="E648" s="120">
        <v>0.04</v>
      </c>
      <c r="F648" s="128">
        <v>1.31</v>
      </c>
      <c r="G648" s="129">
        <v>0.54</v>
      </c>
      <c r="H648" s="120" t="s">
        <v>4550</v>
      </c>
      <c r="I648" s="120">
        <v>1.4595793589999999</v>
      </c>
      <c r="J648" s="120">
        <v>5.0351702700000001</v>
      </c>
      <c r="K648" s="120">
        <v>4.0053653200000001</v>
      </c>
      <c r="L648" s="18">
        <f t="shared" si="10"/>
        <v>20.45223686149545</v>
      </c>
    </row>
    <row r="649" spans="1:12" ht="16.5" thickTop="1" thickBot="1">
      <c r="A649" s="14"/>
      <c r="B649" s="123">
        <v>0.6</v>
      </c>
      <c r="C649" s="124">
        <v>1</v>
      </c>
      <c r="D649" s="120">
        <v>3</v>
      </c>
      <c r="E649" s="120">
        <v>0.04</v>
      </c>
      <c r="F649" s="128">
        <v>1.31</v>
      </c>
      <c r="G649" s="129">
        <v>0.55000000000000004</v>
      </c>
      <c r="H649" s="120" t="s">
        <v>4551</v>
      </c>
      <c r="I649" s="120">
        <v>1.459118055</v>
      </c>
      <c r="J649" s="120">
        <v>7.34034108</v>
      </c>
      <c r="K649" s="120">
        <v>5.4623945599999999</v>
      </c>
      <c r="L649" s="18">
        <f t="shared" si="10"/>
        <v>25.58391360200935</v>
      </c>
    </row>
    <row r="650" spans="1:12" ht="16.5" thickTop="1" thickBot="1">
      <c r="A650" s="14"/>
      <c r="B650" s="123">
        <v>0.6</v>
      </c>
      <c r="C650" s="124">
        <v>1</v>
      </c>
      <c r="D650" s="120">
        <v>3</v>
      </c>
      <c r="E650" s="120">
        <v>0.04</v>
      </c>
      <c r="F650" s="128">
        <v>1.31</v>
      </c>
      <c r="G650" s="129">
        <v>0.56000000000000005</v>
      </c>
      <c r="H650" s="120" t="s">
        <v>4552</v>
      </c>
      <c r="I650" s="120">
        <v>1.4586795640000001</v>
      </c>
      <c r="J650" s="120">
        <v>11.141827210000001</v>
      </c>
      <c r="K650" s="120">
        <v>8.4686869900000001</v>
      </c>
      <c r="L650" s="18">
        <f t="shared" si="10"/>
        <v>23.991937494783681</v>
      </c>
    </row>
    <row r="651" spans="1:12" ht="16.5" thickTop="1" thickBot="1">
      <c r="A651" s="14"/>
      <c r="B651" s="123">
        <v>0.6</v>
      </c>
      <c r="C651" s="124">
        <v>1</v>
      </c>
      <c r="D651" s="120">
        <v>3</v>
      </c>
      <c r="E651" s="120">
        <v>0.04</v>
      </c>
      <c r="F651" s="128">
        <v>1.31</v>
      </c>
      <c r="G651" s="129">
        <v>0.56999999999999995</v>
      </c>
      <c r="H651" s="125" t="s">
        <v>4614</v>
      </c>
      <c r="I651" s="120">
        <v>1.4582645409999999</v>
      </c>
      <c r="J651" s="125">
        <v>13.374966479999999</v>
      </c>
      <c r="K651" s="120">
        <v>13.510044329999999</v>
      </c>
      <c r="L651" s="18">
        <f t="shared" si="10"/>
        <v>-1.009930381522721</v>
      </c>
    </row>
    <row r="652" spans="1:12" ht="16.5" thickTop="1" thickBot="1">
      <c r="A652" s="14"/>
      <c r="B652" s="123">
        <v>0.6</v>
      </c>
      <c r="C652" s="124">
        <v>1</v>
      </c>
      <c r="D652" s="120">
        <v>3</v>
      </c>
      <c r="E652" s="120">
        <v>0.04</v>
      </c>
      <c r="F652" s="128">
        <v>1.31</v>
      </c>
      <c r="G652" s="129">
        <v>0.57999999999999996</v>
      </c>
      <c r="H652" s="120" t="s">
        <v>4553</v>
      </c>
      <c r="I652" s="120">
        <v>1.4578669470000001</v>
      </c>
      <c r="J652" s="120">
        <v>10.49451346</v>
      </c>
      <c r="K652" s="125">
        <v>16.231030449999999</v>
      </c>
      <c r="L652" s="18">
        <f t="shared" si="10"/>
        <v>-54.662057577655425</v>
      </c>
    </row>
    <row r="653" spans="1:12" ht="16.5" thickTop="1" thickBot="1">
      <c r="A653" s="14"/>
      <c r="B653" s="123">
        <v>0.6</v>
      </c>
      <c r="C653" s="124">
        <v>1</v>
      </c>
      <c r="D653" s="120">
        <v>3</v>
      </c>
      <c r="E653" s="120">
        <v>0.04</v>
      </c>
      <c r="F653" s="128">
        <v>1.31</v>
      </c>
      <c r="G653" s="129">
        <v>0.59</v>
      </c>
      <c r="H653" s="120" t="s">
        <v>3473</v>
      </c>
      <c r="I653" s="120">
        <v>1.457481961</v>
      </c>
      <c r="J653" s="120">
        <v>6.8556885599999999</v>
      </c>
      <c r="K653" s="120">
        <v>12.17360693</v>
      </c>
      <c r="L653" s="18">
        <f t="shared" si="10"/>
        <v>-77.569427541206736</v>
      </c>
    </row>
    <row r="654" spans="1:12" ht="16.5" thickTop="1" thickBot="1">
      <c r="A654" s="14"/>
      <c r="B654" s="123">
        <v>0.6</v>
      </c>
      <c r="C654" s="124">
        <v>1</v>
      </c>
      <c r="D654" s="120">
        <v>3</v>
      </c>
      <c r="E654" s="120">
        <v>0.04</v>
      </c>
      <c r="F654" s="128">
        <v>1.31</v>
      </c>
      <c r="G654" s="129">
        <v>0.6</v>
      </c>
      <c r="H654" s="120" t="s">
        <v>3474</v>
      </c>
      <c r="I654" s="120">
        <v>1.4571106620000001</v>
      </c>
      <c r="J654" s="120">
        <v>4.6110330399999997</v>
      </c>
      <c r="K654" s="120">
        <v>7.7118042899999999</v>
      </c>
      <c r="L654" s="18">
        <f t="shared" si="10"/>
        <v>-67.246780127170823</v>
      </c>
    </row>
    <row r="655" spans="1:12" ht="16.5" thickTop="1" thickBot="1">
      <c r="A655" s="14"/>
      <c r="B655" s="123">
        <v>0.6</v>
      </c>
      <c r="C655" s="124">
        <v>1</v>
      </c>
      <c r="D655" s="120">
        <v>3</v>
      </c>
      <c r="E655" s="120">
        <v>0.04</v>
      </c>
      <c r="F655" s="126">
        <v>1.32</v>
      </c>
      <c r="G655" s="127">
        <v>0.5</v>
      </c>
      <c r="H655" s="120" t="s">
        <v>4891</v>
      </c>
      <c r="I655" s="120">
        <v>1.4616712519999999</v>
      </c>
      <c r="J655" s="120">
        <v>3.4395446999999999</v>
      </c>
    </row>
    <row r="656" spans="1:12" ht="16.5" thickTop="1" thickBot="1">
      <c r="A656" s="14"/>
      <c r="B656" s="123">
        <v>0.6</v>
      </c>
      <c r="C656" s="124">
        <v>1</v>
      </c>
      <c r="D656" s="120">
        <v>3</v>
      </c>
      <c r="E656" s="120">
        <v>0.04</v>
      </c>
      <c r="F656" s="126">
        <v>1.32</v>
      </c>
      <c r="G656" s="127">
        <v>0.51</v>
      </c>
      <c r="H656" s="120" t="s">
        <v>4892</v>
      </c>
      <c r="I656" s="120">
        <v>1.4611072439999999</v>
      </c>
      <c r="J656" s="120">
        <v>3.2308569700000001</v>
      </c>
    </row>
    <row r="657" spans="1:12" ht="16.5" thickTop="1" thickBot="1">
      <c r="A657" s="14"/>
      <c r="B657" s="123">
        <v>0.6</v>
      </c>
      <c r="C657" s="124">
        <v>1</v>
      </c>
      <c r="D657" s="120">
        <v>3</v>
      </c>
      <c r="E657" s="120">
        <v>0.04</v>
      </c>
      <c r="F657" s="126">
        <v>1.32</v>
      </c>
      <c r="G657" s="127">
        <v>0.52</v>
      </c>
      <c r="H657" s="120" t="s">
        <v>4893</v>
      </c>
      <c r="I657" s="120">
        <v>1.460572121</v>
      </c>
      <c r="J657" s="120">
        <v>3.1584713600000001</v>
      </c>
    </row>
    <row r="658" spans="1:12" ht="16.5" thickTop="1" thickBot="1">
      <c r="A658" s="14"/>
      <c r="B658" s="123">
        <v>0.6</v>
      </c>
      <c r="C658" s="124">
        <v>1</v>
      </c>
      <c r="D658" s="120">
        <v>3</v>
      </c>
      <c r="E658" s="120">
        <v>0.04</v>
      </c>
      <c r="F658" s="126">
        <v>1.32</v>
      </c>
      <c r="G658" s="127">
        <v>0.53</v>
      </c>
      <c r="H658" s="120" t="s">
        <v>4894</v>
      </c>
      <c r="I658" s="120">
        <v>1.460063501</v>
      </c>
      <c r="J658" s="120">
        <v>3.3582841700000001</v>
      </c>
    </row>
    <row r="659" spans="1:12" ht="16.5" thickTop="1" thickBot="1">
      <c r="A659" s="14"/>
      <c r="B659" s="123">
        <v>0.6</v>
      </c>
      <c r="C659" s="124">
        <v>1</v>
      </c>
      <c r="D659" s="120">
        <v>3</v>
      </c>
      <c r="E659" s="120">
        <v>0.04</v>
      </c>
      <c r="F659" s="126">
        <v>1.32</v>
      </c>
      <c r="G659" s="127">
        <v>0.54</v>
      </c>
      <c r="H659" s="120" t="s">
        <v>3475</v>
      </c>
      <c r="I659" s="120">
        <v>1.459579218</v>
      </c>
      <c r="J659" s="120">
        <v>4.0053653200000001</v>
      </c>
    </row>
    <row r="660" spans="1:12" ht="16.5" thickTop="1" thickBot="1">
      <c r="A660" s="14"/>
      <c r="B660" s="123">
        <v>0.6</v>
      </c>
      <c r="C660" s="124">
        <v>1</v>
      </c>
      <c r="D660" s="120">
        <v>3</v>
      </c>
      <c r="E660" s="120">
        <v>0.04</v>
      </c>
      <c r="F660" s="126">
        <v>1.32</v>
      </c>
      <c r="G660" s="127">
        <v>0.55000000000000004</v>
      </c>
      <c r="H660" s="120" t="s">
        <v>3476</v>
      </c>
      <c r="I660" s="120">
        <v>1.459117362</v>
      </c>
      <c r="J660" s="120">
        <v>5.4623945599999999</v>
      </c>
      <c r="K660" s="120">
        <v>3.9511510799999998</v>
      </c>
      <c r="L660" s="18">
        <f t="shared" si="10"/>
        <v>27.666318560481287</v>
      </c>
    </row>
    <row r="661" spans="1:12" ht="16.5" thickTop="1" thickBot="1">
      <c r="A661" s="14"/>
      <c r="B661" s="123">
        <v>0.6</v>
      </c>
      <c r="C661" s="124">
        <v>1</v>
      </c>
      <c r="D661" s="120">
        <v>3</v>
      </c>
      <c r="E661" s="120">
        <v>0.04</v>
      </c>
      <c r="F661" s="126">
        <v>1.32</v>
      </c>
      <c r="G661" s="127">
        <v>0.56000000000000005</v>
      </c>
      <c r="H661" s="120" t="s">
        <v>3477</v>
      </c>
      <c r="I661" s="120">
        <v>1.4586766529999999</v>
      </c>
      <c r="J661" s="120">
        <v>8.4686869900000001</v>
      </c>
      <c r="K661" s="120">
        <v>5.5917773899999998</v>
      </c>
      <c r="L661" s="18">
        <f t="shared" si="10"/>
        <v>33.971141021000236</v>
      </c>
    </row>
    <row r="662" spans="1:12" ht="16.5" thickTop="1" thickBot="1">
      <c r="A662" s="14"/>
      <c r="B662" s="123">
        <v>0.6</v>
      </c>
      <c r="C662" s="124">
        <v>1</v>
      </c>
      <c r="D662" s="120">
        <v>3</v>
      </c>
      <c r="E662" s="120">
        <v>0.04</v>
      </c>
      <c r="F662" s="126">
        <v>1.32</v>
      </c>
      <c r="G662" s="127">
        <v>0.56999999999999995</v>
      </c>
      <c r="H662" s="120" t="s">
        <v>3478</v>
      </c>
      <c r="I662" s="120">
        <v>1.45825782</v>
      </c>
      <c r="J662" s="120">
        <v>13.510044329999999</v>
      </c>
      <c r="K662" s="120">
        <v>9.0149896799999993</v>
      </c>
      <c r="L662" s="18">
        <f t="shared" si="10"/>
        <v>33.271945969995201</v>
      </c>
    </row>
    <row r="663" spans="1:12" ht="16.5" thickTop="1" thickBot="1">
      <c r="A663" s="14"/>
      <c r="B663" s="123">
        <v>0.6</v>
      </c>
      <c r="C663" s="124">
        <v>1</v>
      </c>
      <c r="D663" s="120">
        <v>3</v>
      </c>
      <c r="E663" s="120">
        <v>0.04</v>
      </c>
      <c r="F663" s="126">
        <v>1.32</v>
      </c>
      <c r="G663" s="127">
        <v>0.57999999999999996</v>
      </c>
      <c r="H663" s="125" t="s">
        <v>3479</v>
      </c>
      <c r="I663" s="120">
        <v>1.4578625549999999</v>
      </c>
      <c r="J663" s="125">
        <v>16.231030449999999</v>
      </c>
      <c r="K663" s="120">
        <v>15.314059110000001</v>
      </c>
      <c r="L663" s="18">
        <f t="shared" si="10"/>
        <v>5.6494955315668092</v>
      </c>
    </row>
    <row r="664" spans="1:12" ht="16.5" thickTop="1" thickBot="1">
      <c r="A664" s="14"/>
      <c r="B664" s="123">
        <v>0.6</v>
      </c>
      <c r="C664" s="124">
        <v>1</v>
      </c>
      <c r="D664" s="120">
        <v>3</v>
      </c>
      <c r="E664" s="120">
        <v>0.04</v>
      </c>
      <c r="F664" s="126">
        <v>1.32</v>
      </c>
      <c r="G664" s="127">
        <v>0.59</v>
      </c>
      <c r="H664" s="120" t="s">
        <v>3480</v>
      </c>
      <c r="I664" s="120">
        <v>1.457482605</v>
      </c>
      <c r="J664" s="120">
        <v>12.17360693</v>
      </c>
      <c r="K664" s="125">
        <v>20.13503712</v>
      </c>
      <c r="L664" s="18">
        <f t="shared" si="10"/>
        <v>-65.399106737874604</v>
      </c>
    </row>
    <row r="665" spans="1:12" ht="16.5" thickTop="1" thickBot="1">
      <c r="A665" s="14"/>
      <c r="B665" s="123">
        <v>0.6</v>
      </c>
      <c r="C665" s="124">
        <v>1</v>
      </c>
      <c r="D665" s="120">
        <v>3</v>
      </c>
      <c r="E665" s="120">
        <v>0.04</v>
      </c>
      <c r="F665" s="126">
        <v>1.32</v>
      </c>
      <c r="G665" s="127">
        <v>0.6</v>
      </c>
      <c r="H665" s="120" t="s">
        <v>3481</v>
      </c>
      <c r="I665" s="120">
        <v>1.4571127939999999</v>
      </c>
      <c r="J665" s="120">
        <v>7.7118042899999999</v>
      </c>
      <c r="K665" s="120">
        <v>15.48923952</v>
      </c>
      <c r="L665" s="18">
        <f t="shared" si="10"/>
        <v>-100.85104519684329</v>
      </c>
    </row>
    <row r="666" spans="1:12" ht="16.5" thickTop="1" thickBot="1">
      <c r="A666" s="14"/>
      <c r="B666" s="123">
        <v>0.6</v>
      </c>
      <c r="C666" s="124">
        <v>1</v>
      </c>
      <c r="D666" s="120">
        <v>3</v>
      </c>
      <c r="E666" s="120">
        <v>0.04</v>
      </c>
      <c r="F666" s="126">
        <v>1.32</v>
      </c>
      <c r="G666" s="127">
        <v>0.61</v>
      </c>
      <c r="H666" s="120" t="s">
        <v>4895</v>
      </c>
      <c r="I666" s="120">
        <v>1.456755399</v>
      </c>
      <c r="J666" s="120">
        <v>5.1182147100000002</v>
      </c>
      <c r="K666" s="120">
        <v>9.5569909400000004</v>
      </c>
      <c r="L666" s="18">
        <f t="shared" si="10"/>
        <v>-86.725088365821989</v>
      </c>
    </row>
    <row r="667" spans="1:12" ht="16.5" thickTop="1" thickBot="1">
      <c r="A667" s="14"/>
      <c r="B667" s="123">
        <v>0.6</v>
      </c>
      <c r="C667" s="124">
        <v>1</v>
      </c>
      <c r="D667" s="120">
        <v>3</v>
      </c>
      <c r="E667" s="120">
        <v>0.04</v>
      </c>
      <c r="F667" s="126">
        <v>1.32</v>
      </c>
      <c r="G667" s="127">
        <v>0.62</v>
      </c>
      <c r="H667" s="120" t="s">
        <v>4896</v>
      </c>
      <c r="I667" s="120">
        <v>1.4564109569999999</v>
      </c>
      <c r="J667" s="120">
        <v>3.69345531</v>
      </c>
      <c r="K667" s="120">
        <v>6.1703766</v>
      </c>
      <c r="L667" s="18">
        <f t="shared" si="10"/>
        <v>-67.062441050626916</v>
      </c>
    </row>
    <row r="668" spans="1:12" ht="16.5" thickTop="1" thickBot="1">
      <c r="A668" s="14"/>
      <c r="B668" s="123">
        <v>0.6</v>
      </c>
      <c r="C668" s="124">
        <v>1</v>
      </c>
      <c r="D668" s="120">
        <v>3</v>
      </c>
      <c r="E668" s="120">
        <v>0.04</v>
      </c>
      <c r="F668" s="121">
        <v>1.33</v>
      </c>
      <c r="G668" s="122">
        <v>0.55000000000000004</v>
      </c>
      <c r="H668" s="120" t="s">
        <v>4897</v>
      </c>
      <c r="I668" s="120">
        <v>1.4591174650000001</v>
      </c>
      <c r="J668" s="120">
        <v>3.9511510799999998</v>
      </c>
      <c r="K668" s="120">
        <v>2.9101248900000001</v>
      </c>
      <c r="L668" s="18">
        <f t="shared" si="10"/>
        <v>26.34741544734857</v>
      </c>
    </row>
    <row r="669" spans="1:12" ht="16.5" thickTop="1" thickBot="1">
      <c r="A669" s="14"/>
      <c r="B669" s="123">
        <v>0.6</v>
      </c>
      <c r="C669" s="124">
        <v>1</v>
      </c>
      <c r="D669" s="120">
        <v>3</v>
      </c>
      <c r="E669" s="120">
        <v>0.04</v>
      </c>
      <c r="F669" s="121">
        <v>1.33</v>
      </c>
      <c r="G669" s="122">
        <v>0.56000000000000005</v>
      </c>
      <c r="H669" s="120" t="s">
        <v>4898</v>
      </c>
      <c r="I669" s="120">
        <v>1.4586761239999999</v>
      </c>
      <c r="J669" s="120">
        <v>5.5917773899999998</v>
      </c>
      <c r="K669" s="120">
        <v>3.6699340899999999</v>
      </c>
      <c r="L669" s="18">
        <f t="shared" si="10"/>
        <v>34.369095297622351</v>
      </c>
    </row>
    <row r="670" spans="1:12" ht="16.5" thickTop="1" thickBot="1">
      <c r="A670" s="14"/>
      <c r="B670" s="123">
        <v>0.6</v>
      </c>
      <c r="C670" s="124">
        <v>1</v>
      </c>
      <c r="D670" s="120">
        <v>3</v>
      </c>
      <c r="E670" s="120">
        <v>0.04</v>
      </c>
      <c r="F670" s="121">
        <v>1.33</v>
      </c>
      <c r="G670" s="122">
        <v>0.56999999999999995</v>
      </c>
      <c r="H670" s="120" t="s">
        <v>4899</v>
      </c>
      <c r="I670" s="120">
        <v>1.4582541149999999</v>
      </c>
      <c r="J670" s="120">
        <v>9.0149896799999993</v>
      </c>
      <c r="K670" s="120">
        <v>5.2198729000000004</v>
      </c>
      <c r="L670" s="18">
        <f t="shared" si="10"/>
        <v>42.097849412069422</v>
      </c>
    </row>
    <row r="671" spans="1:12" ht="16.5" thickTop="1" thickBot="1">
      <c r="A671" s="14"/>
      <c r="B671" s="123">
        <v>0.6</v>
      </c>
      <c r="C671" s="124">
        <v>1</v>
      </c>
      <c r="D671" s="120">
        <v>3</v>
      </c>
      <c r="E671" s="120">
        <v>0.04</v>
      </c>
      <c r="F671" s="121">
        <v>1.33</v>
      </c>
      <c r="G671" s="122">
        <v>0.57999999999999996</v>
      </c>
      <c r="H671" s="120" t="s">
        <v>3487</v>
      </c>
      <c r="I671" s="120">
        <v>1.4578525099999999</v>
      </c>
      <c r="J671" s="120">
        <v>15.314059110000001</v>
      </c>
      <c r="K671" s="120">
        <v>8.4567441700000003</v>
      </c>
      <c r="L671" s="18">
        <f t="shared" si="10"/>
        <v>44.777905653519447</v>
      </c>
    </row>
    <row r="672" spans="1:12" ht="16.5" thickTop="1" thickBot="1">
      <c r="A672" s="14"/>
      <c r="B672" s="123">
        <v>0.6</v>
      </c>
      <c r="C672" s="124">
        <v>1</v>
      </c>
      <c r="D672" s="120">
        <v>3</v>
      </c>
      <c r="E672" s="120">
        <v>0.04</v>
      </c>
      <c r="F672" s="121">
        <v>1.33</v>
      </c>
      <c r="G672" s="122">
        <v>0.59</v>
      </c>
      <c r="H672" s="125" t="s">
        <v>3488</v>
      </c>
      <c r="I672" s="120">
        <v>1.4574752449999999</v>
      </c>
      <c r="J672" s="125">
        <v>20.13503712</v>
      </c>
      <c r="K672" s="120">
        <v>15.11164694</v>
      </c>
      <c r="L672" s="18">
        <f t="shared" si="10"/>
        <v>24.94850220569149</v>
      </c>
    </row>
    <row r="673" spans="1:12" ht="16.5" thickTop="1" thickBot="1">
      <c r="A673" s="14"/>
      <c r="B673" s="123">
        <v>0.6</v>
      </c>
      <c r="C673" s="124">
        <v>1</v>
      </c>
      <c r="D673" s="120">
        <v>3</v>
      </c>
      <c r="E673" s="120">
        <v>0.04</v>
      </c>
      <c r="F673" s="121">
        <v>1.33</v>
      </c>
      <c r="G673" s="122">
        <v>0.6</v>
      </c>
      <c r="H673" s="120" t="s">
        <v>3489</v>
      </c>
      <c r="I673" s="120">
        <v>1.4571133970000001</v>
      </c>
      <c r="J673" s="120">
        <v>15.48923952</v>
      </c>
      <c r="K673" s="125">
        <v>24.039794610000001</v>
      </c>
      <c r="L673" s="18">
        <f t="shared" si="10"/>
        <v>-55.203194959696773</v>
      </c>
    </row>
    <row r="674" spans="1:12" ht="16.5" thickTop="1" thickBot="1">
      <c r="A674" s="14"/>
      <c r="B674" s="123">
        <v>0.6</v>
      </c>
      <c r="C674" s="124">
        <v>1</v>
      </c>
      <c r="D674" s="120">
        <v>3</v>
      </c>
      <c r="E674" s="120">
        <v>0.04</v>
      </c>
      <c r="F674" s="121">
        <v>1.33</v>
      </c>
      <c r="G674" s="122">
        <v>0.61</v>
      </c>
      <c r="H674" s="120" t="s">
        <v>3486</v>
      </c>
      <c r="I674" s="120">
        <v>1.4567583660000001</v>
      </c>
      <c r="J674" s="120">
        <v>9.5569909400000004</v>
      </c>
      <c r="K674" s="120">
        <v>22.108776379999998</v>
      </c>
      <c r="L674" s="18">
        <f t="shared" si="10"/>
        <v>-131.33616552324574</v>
      </c>
    </row>
    <row r="675" spans="1:12" ht="16.5" thickTop="1" thickBot="1">
      <c r="A675" s="14"/>
      <c r="B675" s="123">
        <v>0.6</v>
      </c>
      <c r="C675" s="124">
        <v>1</v>
      </c>
      <c r="D675" s="120">
        <v>3</v>
      </c>
      <c r="E675" s="120">
        <v>0.04</v>
      </c>
      <c r="F675" s="121">
        <v>1.33</v>
      </c>
      <c r="G675" s="122">
        <v>0.62</v>
      </c>
      <c r="H675" s="120" t="s">
        <v>3482</v>
      </c>
      <c r="I675" s="120">
        <v>1.4564139030000001</v>
      </c>
      <c r="J675" s="120">
        <v>6.1703766</v>
      </c>
      <c r="K675" s="120">
        <v>13.626399940000001</v>
      </c>
      <c r="L675" s="18">
        <f t="shared" si="10"/>
        <v>-120.83579047671094</v>
      </c>
    </row>
    <row r="676" spans="1:12" ht="16.5" thickTop="1" thickBot="1">
      <c r="A676" s="14"/>
      <c r="B676" s="123">
        <v>0.6</v>
      </c>
      <c r="C676" s="124">
        <v>1</v>
      </c>
      <c r="D676" s="120">
        <v>3</v>
      </c>
      <c r="E676" s="120">
        <v>0.04</v>
      </c>
      <c r="F676" s="121">
        <v>1.33</v>
      </c>
      <c r="G676" s="122">
        <v>0.63</v>
      </c>
      <c r="H676" s="120" t="s">
        <v>3483</v>
      </c>
      <c r="I676" s="120">
        <v>1.4560813909999999</v>
      </c>
      <c r="J676" s="120">
        <v>4.3616243299999997</v>
      </c>
      <c r="K676" s="120">
        <v>8.3842447500000006</v>
      </c>
      <c r="L676" s="18">
        <f t="shared" si="10"/>
        <v>-92.227576601032055</v>
      </c>
    </row>
    <row r="677" spans="1:12" ht="16.5" thickTop="1" thickBot="1">
      <c r="A677" s="14"/>
      <c r="B677" s="123">
        <v>0.6</v>
      </c>
      <c r="C677" s="124">
        <v>1</v>
      </c>
      <c r="D677" s="120">
        <v>3</v>
      </c>
      <c r="E677" s="120">
        <v>0.04</v>
      </c>
      <c r="F677" s="121">
        <v>1.33</v>
      </c>
      <c r="G677" s="122">
        <v>0.64</v>
      </c>
      <c r="H677" s="120" t="s">
        <v>3484</v>
      </c>
      <c r="I677" s="120">
        <v>1.455760417</v>
      </c>
      <c r="J677" s="120">
        <v>3.3336632700000002</v>
      </c>
      <c r="K677" s="120">
        <v>5.6773239499999999</v>
      </c>
      <c r="L677" s="18">
        <f t="shared" si="10"/>
        <v>-70.302861752440876</v>
      </c>
    </row>
    <row r="678" spans="1:12" ht="16.5" thickTop="1" thickBot="1">
      <c r="A678" s="14"/>
      <c r="B678" s="123">
        <v>0.6</v>
      </c>
      <c r="C678" s="124">
        <v>1</v>
      </c>
      <c r="D678" s="120">
        <v>3</v>
      </c>
      <c r="E678" s="120">
        <v>0.04</v>
      </c>
      <c r="F678" s="121">
        <v>1.33</v>
      </c>
      <c r="G678" s="122">
        <v>0.65</v>
      </c>
      <c r="H678" s="120" t="s">
        <v>3485</v>
      </c>
      <c r="I678" s="120">
        <v>1.455450216</v>
      </c>
      <c r="J678" s="120">
        <v>2.7064339500000001</v>
      </c>
      <c r="K678" s="120">
        <v>4.1988676099999998</v>
      </c>
      <c r="L678" s="18">
        <f t="shared" si="10"/>
        <v>-55.143915852814345</v>
      </c>
    </row>
    <row r="679" spans="1:12" ht="16.5" thickTop="1" thickBot="1">
      <c r="A679" s="14"/>
      <c r="B679" s="123">
        <v>0.6</v>
      </c>
      <c r="C679" s="124">
        <v>1</v>
      </c>
      <c r="D679" s="120">
        <v>3</v>
      </c>
      <c r="E679" s="120">
        <v>0.04</v>
      </c>
      <c r="F679" s="126">
        <v>1.34</v>
      </c>
      <c r="G679" s="127">
        <v>0.55000000000000004</v>
      </c>
      <c r="H679" s="120" t="s">
        <v>4900</v>
      </c>
      <c r="I679" s="120">
        <v>1.4591178849999999</v>
      </c>
      <c r="J679" s="120">
        <v>2.9101248900000001</v>
      </c>
    </row>
    <row r="680" spans="1:12" ht="16.5" thickTop="1" thickBot="1">
      <c r="A680" s="14"/>
      <c r="B680" s="123">
        <v>0.6</v>
      </c>
      <c r="C680" s="124">
        <v>1</v>
      </c>
      <c r="D680" s="120">
        <v>3</v>
      </c>
      <c r="E680" s="120">
        <v>0.04</v>
      </c>
      <c r="F680" s="126">
        <v>1.34</v>
      </c>
      <c r="G680" s="127">
        <v>0.56000000000000005</v>
      </c>
      <c r="H680" s="120" t="s">
        <v>4901</v>
      </c>
      <c r="I680" s="120">
        <v>1.458676691</v>
      </c>
      <c r="J680" s="120">
        <v>3.6699340899999999</v>
      </c>
      <c r="K680" s="120">
        <v>2.5340344199999998</v>
      </c>
      <c r="L680" s="18">
        <f t="shared" si="10"/>
        <v>30.951500548610671</v>
      </c>
    </row>
    <row r="681" spans="1:12" ht="16.5" thickTop="1" thickBot="1">
      <c r="A681" s="14"/>
      <c r="B681" s="123">
        <v>0.6</v>
      </c>
      <c r="C681" s="124">
        <v>1</v>
      </c>
      <c r="D681" s="120">
        <v>3</v>
      </c>
      <c r="E681" s="120">
        <v>0.04</v>
      </c>
      <c r="F681" s="126">
        <v>1.34</v>
      </c>
      <c r="G681" s="127">
        <v>0.56999999999999995</v>
      </c>
      <c r="H681" s="120" t="s">
        <v>4902</v>
      </c>
      <c r="I681" s="120">
        <v>1.458254296</v>
      </c>
      <c r="J681" s="120">
        <v>5.2198729000000004</v>
      </c>
      <c r="K681" s="120">
        <v>3.1605618899999999</v>
      </c>
      <c r="L681" s="18">
        <f t="shared" si="10"/>
        <v>39.451363078208288</v>
      </c>
    </row>
    <row r="682" spans="1:12" ht="16.5" thickTop="1" thickBot="1">
      <c r="A682" s="14"/>
      <c r="B682" s="123">
        <v>0.6</v>
      </c>
      <c r="C682" s="124">
        <v>1</v>
      </c>
      <c r="D682" s="120">
        <v>3</v>
      </c>
      <c r="E682" s="120">
        <v>0.04</v>
      </c>
      <c r="F682" s="126">
        <v>1.34</v>
      </c>
      <c r="G682" s="127">
        <v>0.57999999999999996</v>
      </c>
      <c r="H682" s="120" t="s">
        <v>4903</v>
      </c>
      <c r="I682" s="120">
        <v>1.45784935</v>
      </c>
      <c r="J682" s="120">
        <v>8.4567441700000003</v>
      </c>
      <c r="K682" s="120">
        <v>4.3733990800000004</v>
      </c>
      <c r="L682" s="18">
        <f t="shared" si="10"/>
        <v>48.285072930141617</v>
      </c>
    </row>
    <row r="683" spans="1:12" ht="16.5" thickTop="1" thickBot="1">
      <c r="A683" s="14"/>
      <c r="B683" s="123">
        <v>0.6</v>
      </c>
      <c r="C683" s="124">
        <v>1</v>
      </c>
      <c r="D683" s="120">
        <v>3</v>
      </c>
      <c r="E683" s="120">
        <v>0.04</v>
      </c>
      <c r="F683" s="126">
        <v>1.34</v>
      </c>
      <c r="G683" s="127">
        <v>0.59</v>
      </c>
      <c r="H683" s="120" t="s">
        <v>3493</v>
      </c>
      <c r="I683" s="120">
        <v>1.457462241</v>
      </c>
      <c r="J683" s="120">
        <v>15.11164694</v>
      </c>
      <c r="K683" s="120">
        <v>6.8139609200000004</v>
      </c>
      <c r="L683" s="18">
        <f t="shared" si="10"/>
        <v>54.909210445066158</v>
      </c>
    </row>
    <row r="684" spans="1:12" ht="16.5" thickTop="1" thickBot="1">
      <c r="A684" s="14"/>
      <c r="B684" s="123">
        <v>0.6</v>
      </c>
      <c r="C684" s="124">
        <v>1</v>
      </c>
      <c r="D684" s="120">
        <v>3</v>
      </c>
      <c r="E684" s="120">
        <v>0.04</v>
      </c>
      <c r="F684" s="126">
        <v>1.34</v>
      </c>
      <c r="G684" s="127">
        <v>0.6</v>
      </c>
      <c r="H684" s="125" t="s">
        <v>3494</v>
      </c>
      <c r="I684" s="120">
        <v>1.4570987010000001</v>
      </c>
      <c r="J684" s="125">
        <v>24.039794610000001</v>
      </c>
      <c r="K684" s="120">
        <v>6.7517011299999998</v>
      </c>
      <c r="L684" s="18">
        <f t="shared" si="10"/>
        <v>71.914480803461402</v>
      </c>
    </row>
    <row r="685" spans="1:12" ht="16.5" thickTop="1" thickBot="1">
      <c r="A685" s="14"/>
      <c r="B685" s="123">
        <v>0.6</v>
      </c>
      <c r="C685" s="124">
        <v>1</v>
      </c>
      <c r="D685" s="120">
        <v>3</v>
      </c>
      <c r="E685" s="120">
        <v>0.04</v>
      </c>
      <c r="F685" s="126">
        <v>1.34</v>
      </c>
      <c r="G685" s="127">
        <v>0.61</v>
      </c>
      <c r="H685" s="120" t="s">
        <v>3490</v>
      </c>
      <c r="I685" s="120">
        <v>1.4567566110000001</v>
      </c>
      <c r="J685" s="120">
        <v>22.108776379999998</v>
      </c>
      <c r="K685" s="120">
        <v>22.389389999999999</v>
      </c>
      <c r="L685" s="18">
        <f t="shared" si="10"/>
        <v>-1.2692408443456358</v>
      </c>
    </row>
    <row r="686" spans="1:12" ht="16.5" thickTop="1" thickBot="1">
      <c r="A686" s="14"/>
      <c r="B686" s="123">
        <v>0.6</v>
      </c>
      <c r="C686" s="124">
        <v>1</v>
      </c>
      <c r="D686" s="120">
        <v>3</v>
      </c>
      <c r="E686" s="120">
        <v>0.04</v>
      </c>
      <c r="F686" s="126">
        <v>1.34</v>
      </c>
      <c r="G686" s="127">
        <v>0.62</v>
      </c>
      <c r="H686" s="120" t="s">
        <v>3491</v>
      </c>
      <c r="I686" s="120">
        <v>1.4564178240000001</v>
      </c>
      <c r="J686" s="120">
        <v>13.626399940000001</v>
      </c>
      <c r="K686" s="125">
        <v>31.83786564</v>
      </c>
      <c r="L686" s="18">
        <f t="shared" si="10"/>
        <v>-133.64840148673926</v>
      </c>
    </row>
    <row r="687" spans="1:12" ht="16.5" thickTop="1" thickBot="1">
      <c r="A687" s="14"/>
      <c r="B687" s="123">
        <v>0.6</v>
      </c>
      <c r="C687" s="124">
        <v>1</v>
      </c>
      <c r="D687" s="120">
        <v>3</v>
      </c>
      <c r="E687" s="120">
        <v>0.04</v>
      </c>
      <c r="F687" s="126">
        <v>1.34</v>
      </c>
      <c r="G687" s="127">
        <v>0.63</v>
      </c>
      <c r="H687" s="120" t="s">
        <v>3492</v>
      </c>
      <c r="I687" s="120">
        <v>1.4560856870000001</v>
      </c>
      <c r="J687" s="120">
        <v>8.3842447500000006</v>
      </c>
      <c r="K687" s="120">
        <v>23.604822030000001</v>
      </c>
      <c r="L687" s="18">
        <f t="shared" si="10"/>
        <v>-181.53784549288113</v>
      </c>
    </row>
    <row r="688" spans="1:12" ht="16.5" thickTop="1" thickBot="1">
      <c r="A688" s="14"/>
      <c r="B688" s="123">
        <v>0.6</v>
      </c>
      <c r="C688" s="124">
        <v>1</v>
      </c>
      <c r="D688" s="120">
        <v>3</v>
      </c>
      <c r="E688" s="120">
        <v>0.04</v>
      </c>
      <c r="F688" s="126">
        <v>1.34</v>
      </c>
      <c r="G688" s="127">
        <v>0.64</v>
      </c>
      <c r="H688" s="120" t="s">
        <v>4904</v>
      </c>
      <c r="I688" s="120">
        <v>1.4557641189999999</v>
      </c>
      <c r="J688" s="120">
        <v>5.6773239499999999</v>
      </c>
      <c r="K688" s="120">
        <v>13.79092049</v>
      </c>
      <c r="L688" s="18">
        <f t="shared" si="10"/>
        <v>-142.91234059314158</v>
      </c>
    </row>
    <row r="689" spans="1:12" ht="16.5" thickTop="1" thickBot="1">
      <c r="A689" s="14"/>
      <c r="B689" s="123">
        <v>0.6</v>
      </c>
      <c r="C689" s="124">
        <v>1</v>
      </c>
      <c r="D689" s="120">
        <v>3</v>
      </c>
      <c r="E689" s="120">
        <v>0.04</v>
      </c>
      <c r="F689" s="126">
        <v>1.34</v>
      </c>
      <c r="G689" s="127">
        <v>0.65</v>
      </c>
      <c r="H689" s="120" t="s">
        <v>4905</v>
      </c>
      <c r="I689" s="120">
        <v>1.4554533249999999</v>
      </c>
      <c r="J689" s="120">
        <v>4.1988676099999998</v>
      </c>
      <c r="K689" s="120">
        <v>8.6384616199999993</v>
      </c>
      <c r="L689" s="18">
        <f t="shared" si="10"/>
        <v>-105.73312669889108</v>
      </c>
    </row>
    <row r="690" spans="1:12" ht="16.5" thickTop="1" thickBot="1">
      <c r="A690" s="14"/>
      <c r="B690" s="123">
        <v>0.6</v>
      </c>
      <c r="C690" s="124">
        <v>1</v>
      </c>
      <c r="D690" s="120">
        <v>3</v>
      </c>
      <c r="E690" s="120">
        <v>0.04</v>
      </c>
      <c r="F690" s="121">
        <v>1.35</v>
      </c>
      <c r="G690" s="122">
        <v>0.56000000000000005</v>
      </c>
      <c r="H690" s="120" t="s">
        <v>4906</v>
      </c>
      <c r="I690" s="120">
        <v>1.4586774730000001</v>
      </c>
      <c r="J690" s="120">
        <v>2.5340344199999998</v>
      </c>
    </row>
    <row r="691" spans="1:12" ht="16.5" thickTop="1" thickBot="1">
      <c r="A691" s="14"/>
      <c r="B691" s="123">
        <v>0.6</v>
      </c>
      <c r="C691" s="124">
        <v>1</v>
      </c>
      <c r="D691" s="120">
        <v>3</v>
      </c>
      <c r="E691" s="120">
        <v>0.04</v>
      </c>
      <c r="F691" s="121">
        <v>1.35</v>
      </c>
      <c r="G691" s="122">
        <v>0.56999999999999995</v>
      </c>
      <c r="H691" s="120" t="s">
        <v>4907</v>
      </c>
      <c r="I691" s="120">
        <v>1.4582554759999999</v>
      </c>
      <c r="J691" s="120">
        <v>3.1605618899999999</v>
      </c>
    </row>
    <row r="692" spans="1:12" ht="16.5" thickTop="1" thickBot="1">
      <c r="A692" s="14"/>
      <c r="B692" s="123">
        <v>0.6</v>
      </c>
      <c r="C692" s="124">
        <v>1</v>
      </c>
      <c r="D692" s="120">
        <v>3</v>
      </c>
      <c r="E692" s="120">
        <v>0.04</v>
      </c>
      <c r="F692" s="121">
        <v>1.35</v>
      </c>
      <c r="G692" s="122">
        <v>0.57999999999999996</v>
      </c>
      <c r="H692" s="120" t="s">
        <v>4908</v>
      </c>
      <c r="I692" s="120">
        <v>1.4578507510000001</v>
      </c>
      <c r="J692" s="120">
        <v>4.3733990800000004</v>
      </c>
    </row>
    <row r="693" spans="1:12" ht="16.5" thickTop="1" thickBot="1">
      <c r="A693" s="14"/>
      <c r="B693" s="123">
        <v>0.6</v>
      </c>
      <c r="C693" s="124">
        <v>1</v>
      </c>
      <c r="D693" s="120">
        <v>3</v>
      </c>
      <c r="E693" s="120">
        <v>0.04</v>
      </c>
      <c r="F693" s="121">
        <v>1.35</v>
      </c>
      <c r="G693" s="122">
        <v>0.59</v>
      </c>
      <c r="H693" s="120" t="s">
        <v>4909</v>
      </c>
      <c r="I693" s="120">
        <v>1.4574618130000001</v>
      </c>
      <c r="J693" s="120">
        <v>6.8139609200000004</v>
      </c>
    </row>
    <row r="694" spans="1:12" ht="16.5" thickTop="1" thickBot="1">
      <c r="A694" s="14"/>
      <c r="B694" s="123">
        <v>0.6</v>
      </c>
      <c r="C694" s="124">
        <v>1</v>
      </c>
      <c r="D694" s="120">
        <v>3</v>
      </c>
      <c r="E694" s="120">
        <v>0.04</v>
      </c>
      <c r="F694" s="121">
        <v>1.35</v>
      </c>
      <c r="G694" s="122">
        <v>0.6</v>
      </c>
      <c r="H694" s="120" t="s">
        <v>4910</v>
      </c>
      <c r="I694" s="120">
        <v>1.4569636290000001</v>
      </c>
      <c r="J694" s="120">
        <v>6.7517011299999998</v>
      </c>
      <c r="K694" s="120">
        <v>4.8057926499999999</v>
      </c>
      <c r="L694" s="18">
        <f t="shared" si="10"/>
        <v>28.821010328103785</v>
      </c>
    </row>
    <row r="695" spans="1:12" ht="16.5" thickTop="1" thickBot="1">
      <c r="A695" s="14"/>
      <c r="B695" s="123">
        <v>0.6</v>
      </c>
      <c r="C695" s="124">
        <v>1</v>
      </c>
      <c r="D695" s="120">
        <v>3</v>
      </c>
      <c r="E695" s="120">
        <v>0.04</v>
      </c>
      <c r="F695" s="121">
        <v>1.35</v>
      </c>
      <c r="G695" s="122">
        <v>0.61</v>
      </c>
      <c r="H695" s="120" t="s">
        <v>3495</v>
      </c>
      <c r="I695" s="120">
        <v>1.456731658</v>
      </c>
      <c r="J695" s="120">
        <v>22.389389999999999</v>
      </c>
      <c r="K695" s="120">
        <v>7.7508116300000003</v>
      </c>
      <c r="L695" s="18">
        <f t="shared" si="10"/>
        <v>65.381765068186311</v>
      </c>
    </row>
    <row r="696" spans="1:12" ht="16.5" thickTop="1" thickBot="1">
      <c r="A696" s="14"/>
      <c r="B696" s="123">
        <v>0.6</v>
      </c>
      <c r="C696" s="124">
        <v>1</v>
      </c>
      <c r="D696" s="120">
        <v>3</v>
      </c>
      <c r="E696" s="120">
        <v>0.04</v>
      </c>
      <c r="F696" s="121">
        <v>1.35</v>
      </c>
      <c r="G696" s="122">
        <v>0.62</v>
      </c>
      <c r="H696" s="125" t="s">
        <v>3496</v>
      </c>
      <c r="I696" s="120">
        <v>1.4564033869999999</v>
      </c>
      <c r="J696" s="125">
        <v>31.83786564</v>
      </c>
      <c r="K696" s="120">
        <v>14.0334944</v>
      </c>
      <c r="L696" s="18">
        <f t="shared" si="10"/>
        <v>55.922000052764844</v>
      </c>
    </row>
    <row r="697" spans="1:12" ht="16.5" thickTop="1" thickBot="1">
      <c r="A697" s="14"/>
      <c r="B697" s="123">
        <v>0.6</v>
      </c>
      <c r="C697" s="124">
        <v>1</v>
      </c>
      <c r="D697" s="120">
        <v>3</v>
      </c>
      <c r="E697" s="120">
        <v>0.04</v>
      </c>
      <c r="F697" s="121">
        <v>1.35</v>
      </c>
      <c r="G697" s="122">
        <v>0.63</v>
      </c>
      <c r="H697" s="120" t="s">
        <v>3497</v>
      </c>
      <c r="I697" s="120">
        <v>1.4560883920000001</v>
      </c>
      <c r="J697" s="120">
        <v>23.604822030000001</v>
      </c>
      <c r="K697" s="120">
        <v>26.937959370000002</v>
      </c>
      <c r="L697" s="18">
        <f t="shared" si="10"/>
        <v>-14.120578141889087</v>
      </c>
    </row>
    <row r="698" spans="1:12" ht="16.5" thickTop="1" thickBot="1">
      <c r="A698" s="14"/>
      <c r="B698" s="123">
        <v>0.6</v>
      </c>
      <c r="C698" s="124">
        <v>1</v>
      </c>
      <c r="D698" s="120">
        <v>3</v>
      </c>
      <c r="E698" s="120">
        <v>0.04</v>
      </c>
      <c r="F698" s="121">
        <v>1.35</v>
      </c>
      <c r="G698" s="122">
        <v>0.64</v>
      </c>
      <c r="H698" s="120" t="s">
        <v>4911</v>
      </c>
      <c r="I698" s="120">
        <v>1.455770504</v>
      </c>
      <c r="J698" s="120">
        <v>13.79092049</v>
      </c>
      <c r="K698" s="125">
        <v>40.645681230000001</v>
      </c>
      <c r="L698" s="18">
        <f t="shared" si="10"/>
        <v>-194.7278338633943</v>
      </c>
    </row>
    <row r="699" spans="1:12" ht="16.5" thickTop="1" thickBot="1">
      <c r="A699" s="14"/>
      <c r="B699" s="123">
        <v>0.6</v>
      </c>
      <c r="C699" s="124">
        <v>1</v>
      </c>
      <c r="D699" s="120">
        <v>3</v>
      </c>
      <c r="E699" s="120">
        <v>0.04</v>
      </c>
      <c r="F699" s="121">
        <v>1.35</v>
      </c>
      <c r="G699" s="122">
        <v>0.65</v>
      </c>
      <c r="H699" s="120" t="s">
        <v>4912</v>
      </c>
      <c r="I699" s="120">
        <v>1.455459184</v>
      </c>
      <c r="J699" s="120">
        <v>8.6384616199999993</v>
      </c>
      <c r="K699" s="120">
        <v>30.404129090000001</v>
      </c>
      <c r="L699" s="18">
        <f t="shared" si="10"/>
        <v>-251.96231027533355</v>
      </c>
    </row>
    <row r="700" spans="1:12" ht="16.5" thickTop="1" thickBot="1">
      <c r="A700" s="14"/>
      <c r="B700" s="123">
        <v>0.6</v>
      </c>
      <c r="C700" s="124">
        <v>1</v>
      </c>
      <c r="D700" s="120">
        <v>3</v>
      </c>
      <c r="E700" s="120">
        <v>0.04</v>
      </c>
      <c r="F700" s="121">
        <v>1.35</v>
      </c>
      <c r="G700" s="122">
        <v>0.66</v>
      </c>
      <c r="H700" s="120" t="s">
        <v>4913</v>
      </c>
      <c r="I700" s="120">
        <v>1.455157553</v>
      </c>
      <c r="J700" s="120">
        <v>5.9983985300000002</v>
      </c>
      <c r="K700" s="120">
        <v>17.410764279999999</v>
      </c>
      <c r="L700" s="18">
        <f t="shared" si="10"/>
        <v>-190.25687761363196</v>
      </c>
    </row>
    <row r="701" spans="1:12" ht="16.5" thickTop="1" thickBot="1">
      <c r="A701" s="14"/>
      <c r="B701" s="123">
        <v>0.6</v>
      </c>
      <c r="C701" s="124">
        <v>1</v>
      </c>
      <c r="D701" s="120">
        <v>3</v>
      </c>
      <c r="E701" s="120">
        <v>0.04</v>
      </c>
      <c r="F701" s="126">
        <v>1.36</v>
      </c>
      <c r="G701" s="127">
        <v>0.6</v>
      </c>
      <c r="H701" s="120" t="s">
        <v>4914</v>
      </c>
      <c r="I701" s="120">
        <v>1.4570907550000001</v>
      </c>
      <c r="J701" s="120">
        <v>4.8057926499999999</v>
      </c>
    </row>
    <row r="702" spans="1:12" ht="16.5" thickTop="1" thickBot="1">
      <c r="A702" s="14"/>
      <c r="B702" s="123">
        <v>0.6</v>
      </c>
      <c r="C702" s="124">
        <v>1</v>
      </c>
      <c r="D702" s="120">
        <v>3</v>
      </c>
      <c r="E702" s="120">
        <v>0.04</v>
      </c>
      <c r="F702" s="126">
        <v>1.36</v>
      </c>
      <c r="G702" s="127">
        <v>0.61</v>
      </c>
      <c r="H702" s="120" t="s">
        <v>4915</v>
      </c>
      <c r="I702" s="120">
        <v>1.456730378</v>
      </c>
      <c r="J702" s="120">
        <v>7.7508116300000003</v>
      </c>
    </row>
    <row r="703" spans="1:12" ht="16.5" thickTop="1" thickBot="1">
      <c r="A703" s="14"/>
      <c r="B703" s="123">
        <v>0.6</v>
      </c>
      <c r="C703" s="124">
        <v>1</v>
      </c>
      <c r="D703" s="120">
        <v>3</v>
      </c>
      <c r="E703" s="120">
        <v>0.04</v>
      </c>
      <c r="F703" s="126">
        <v>1.36</v>
      </c>
      <c r="G703" s="127">
        <v>0.62</v>
      </c>
      <c r="H703" s="120" t="s">
        <v>4916</v>
      </c>
      <c r="I703" s="120">
        <v>1.456382557</v>
      </c>
      <c r="J703" s="120">
        <v>14.0334944</v>
      </c>
      <c r="K703" s="120">
        <v>4.4888822399999997</v>
      </c>
      <c r="L703" s="18">
        <f t="shared" si="10"/>
        <v>68.013082757206917</v>
      </c>
    </row>
    <row r="704" spans="1:12" ht="16.5" thickTop="1" thickBot="1">
      <c r="A704" s="14"/>
      <c r="B704" s="123">
        <v>0.6</v>
      </c>
      <c r="C704" s="124">
        <v>1</v>
      </c>
      <c r="D704" s="120">
        <v>3</v>
      </c>
      <c r="E704" s="120">
        <v>0.04</v>
      </c>
      <c r="F704" s="126">
        <v>1.36</v>
      </c>
      <c r="G704" s="127">
        <v>0.63</v>
      </c>
      <c r="H704" s="120" t="s">
        <v>3498</v>
      </c>
      <c r="I704" s="120">
        <v>1.45605088</v>
      </c>
      <c r="J704" s="120">
        <v>26.937959370000002</v>
      </c>
      <c r="K704" s="120">
        <v>9.09025265</v>
      </c>
      <c r="L704" s="18">
        <f t="shared" si="10"/>
        <v>66.254857967736257</v>
      </c>
    </row>
    <row r="705" spans="1:12" ht="16.5" thickTop="1" thickBot="1">
      <c r="A705" s="14"/>
      <c r="B705" s="123">
        <v>0.6</v>
      </c>
      <c r="C705" s="124">
        <v>1</v>
      </c>
      <c r="D705" s="120">
        <v>3</v>
      </c>
      <c r="E705" s="120">
        <v>0.04</v>
      </c>
      <c r="F705" s="126">
        <v>1.36</v>
      </c>
      <c r="G705" s="127">
        <v>0.64</v>
      </c>
      <c r="H705" s="125" t="s">
        <v>3499</v>
      </c>
      <c r="I705" s="120">
        <v>1.455750047</v>
      </c>
      <c r="J705" s="125">
        <v>40.645681230000001</v>
      </c>
      <c r="K705" s="120">
        <v>12.264525470000001</v>
      </c>
      <c r="L705" s="18">
        <f t="shared" si="10"/>
        <v>69.825759837559985</v>
      </c>
    </row>
    <row r="706" spans="1:12" ht="16.5" thickTop="1" thickBot="1">
      <c r="A706" s="14"/>
      <c r="B706" s="123">
        <v>0.6</v>
      </c>
      <c r="C706" s="124">
        <v>1</v>
      </c>
      <c r="D706" s="120">
        <v>3</v>
      </c>
      <c r="E706" s="120">
        <v>0.04</v>
      </c>
      <c r="F706" s="126">
        <v>1.36</v>
      </c>
      <c r="G706" s="127">
        <v>0.65</v>
      </c>
      <c r="H706" s="120" t="s">
        <v>3500</v>
      </c>
      <c r="I706" s="120">
        <v>1.455463838</v>
      </c>
      <c r="J706" s="120">
        <v>30.404129090000001</v>
      </c>
      <c r="K706" s="120">
        <v>23.303073269999999</v>
      </c>
      <c r="L706" s="18">
        <f t="shared" si="10"/>
        <v>23.355563972840642</v>
      </c>
    </row>
    <row r="707" spans="1:12" ht="16.5" thickTop="1" thickBot="1">
      <c r="A707" s="14"/>
      <c r="B707" s="123">
        <v>0.6</v>
      </c>
      <c r="C707" s="124">
        <v>1</v>
      </c>
      <c r="D707" s="120">
        <v>3</v>
      </c>
      <c r="E707" s="120">
        <v>0.04</v>
      </c>
      <c r="F707" s="126">
        <v>1.36</v>
      </c>
      <c r="G707" s="127">
        <v>0.66</v>
      </c>
      <c r="H707" s="120" t="s">
        <v>3501</v>
      </c>
      <c r="I707" s="120">
        <v>1.455167117</v>
      </c>
      <c r="J707" s="120">
        <v>17.410764279999999</v>
      </c>
      <c r="K707" s="120">
        <v>41.533481600000002</v>
      </c>
      <c r="L707" s="18">
        <f t="shared" ref="L707:L770" si="11">(J707-K707)/(0.01*J707)</f>
        <v>-138.55059394325454</v>
      </c>
    </row>
    <row r="708" spans="1:12" ht="16.5" thickTop="1" thickBot="1">
      <c r="A708" s="14"/>
      <c r="B708" s="123">
        <v>0.6</v>
      </c>
      <c r="C708" s="124">
        <v>1</v>
      </c>
      <c r="D708" s="120">
        <v>3</v>
      </c>
      <c r="E708" s="120">
        <v>0.04</v>
      </c>
      <c r="F708" s="126">
        <v>1.36</v>
      </c>
      <c r="G708" s="127">
        <v>0.67</v>
      </c>
      <c r="H708" s="120" t="s">
        <v>4917</v>
      </c>
      <c r="I708" s="120">
        <v>1.4548740760000001</v>
      </c>
      <c r="J708" s="120">
        <v>10.75478071</v>
      </c>
      <c r="K708" s="125">
        <v>50.284725229999999</v>
      </c>
      <c r="L708" s="18">
        <f t="shared" si="11"/>
        <v>-367.55695523614258</v>
      </c>
    </row>
    <row r="709" spans="1:12" ht="16.5" thickTop="1" thickBot="1">
      <c r="A709" s="14"/>
      <c r="B709" s="123">
        <v>0.6</v>
      </c>
      <c r="C709" s="124">
        <v>1</v>
      </c>
      <c r="D709" s="120">
        <v>3</v>
      </c>
      <c r="E709" s="120">
        <v>0.04</v>
      </c>
      <c r="F709" s="126">
        <v>1.36</v>
      </c>
      <c r="G709" s="127">
        <v>0.68</v>
      </c>
      <c r="H709" s="120" t="s">
        <v>4918</v>
      </c>
      <c r="I709" s="120">
        <v>1.4545894530000001</v>
      </c>
      <c r="J709" s="120">
        <v>7.3977002599999997</v>
      </c>
      <c r="K709" s="120">
        <v>30.438651199999999</v>
      </c>
      <c r="L709" s="18">
        <f t="shared" si="11"/>
        <v>-311.46099639349268</v>
      </c>
    </row>
    <row r="710" spans="1:12" ht="16.5" thickTop="1" thickBot="1">
      <c r="A710" s="14"/>
      <c r="B710" s="123">
        <v>0.6</v>
      </c>
      <c r="C710" s="124">
        <v>1</v>
      </c>
      <c r="D710" s="120">
        <v>3</v>
      </c>
      <c r="E710" s="120">
        <v>0.04</v>
      </c>
      <c r="F710" s="126">
        <v>1.36</v>
      </c>
      <c r="G710" s="127">
        <v>0.69</v>
      </c>
      <c r="H710" s="120" t="s">
        <v>4919</v>
      </c>
      <c r="I710" s="120">
        <v>1.454313379</v>
      </c>
      <c r="J710" s="120">
        <v>5.54348478</v>
      </c>
      <c r="K710" s="120">
        <v>17.639846330000001</v>
      </c>
      <c r="L710" s="18">
        <f t="shared" si="11"/>
        <v>-218.20861840627262</v>
      </c>
    </row>
    <row r="711" spans="1:12" ht="16.5" thickTop="1" thickBot="1">
      <c r="A711" s="14"/>
      <c r="B711" s="123">
        <v>0.6</v>
      </c>
      <c r="C711" s="124">
        <v>1</v>
      </c>
      <c r="D711" s="120">
        <v>3</v>
      </c>
      <c r="E711" s="120">
        <v>0.04</v>
      </c>
      <c r="F711" s="126">
        <v>1.36</v>
      </c>
      <c r="G711" s="127">
        <v>0.7</v>
      </c>
      <c r="H711" s="120" t="s">
        <v>4920</v>
      </c>
      <c r="I711" s="120">
        <v>1.4540452589999999</v>
      </c>
      <c r="J711" s="120">
        <v>4.4283935400000001</v>
      </c>
      <c r="K711" s="120">
        <v>11.40759484</v>
      </c>
      <c r="L711" s="18">
        <f t="shared" si="11"/>
        <v>-157.60119865047042</v>
      </c>
    </row>
    <row r="712" spans="1:12" ht="16.5" thickTop="1" thickBot="1">
      <c r="A712" s="14"/>
      <c r="B712" s="123">
        <v>0.6</v>
      </c>
      <c r="C712" s="124">
        <v>1</v>
      </c>
      <c r="D712" s="120">
        <v>3</v>
      </c>
      <c r="E712" s="120">
        <v>0.04</v>
      </c>
      <c r="F712" s="121">
        <v>1.37</v>
      </c>
      <c r="G712" s="122">
        <v>0.62</v>
      </c>
      <c r="H712" s="120" t="s">
        <v>4921</v>
      </c>
      <c r="I712" s="120">
        <v>1.4563881780000001</v>
      </c>
      <c r="J712" s="120">
        <v>4.4888822399999997</v>
      </c>
    </row>
    <row r="713" spans="1:12" ht="16.5" thickTop="1" thickBot="1">
      <c r="A713" s="14"/>
      <c r="B713" s="123">
        <v>0.6</v>
      </c>
      <c r="C713" s="124">
        <v>1</v>
      </c>
      <c r="D713" s="120">
        <v>3</v>
      </c>
      <c r="E713" s="120">
        <v>0.04</v>
      </c>
      <c r="F713" s="121">
        <v>1.37</v>
      </c>
      <c r="G713" s="122">
        <v>0.63</v>
      </c>
      <c r="H713" s="120" t="s">
        <v>3502</v>
      </c>
      <c r="I713" s="120">
        <v>1.4559113990000001</v>
      </c>
      <c r="J713" s="120">
        <v>9.09025265</v>
      </c>
    </row>
    <row r="714" spans="1:12" ht="16.5" thickTop="1" thickBot="1">
      <c r="A714" s="14"/>
      <c r="B714" s="123">
        <v>0.6</v>
      </c>
      <c r="C714" s="124">
        <v>1</v>
      </c>
      <c r="D714" s="120">
        <v>3</v>
      </c>
      <c r="E714" s="120">
        <v>0.04</v>
      </c>
      <c r="F714" s="121">
        <v>1.37</v>
      </c>
      <c r="G714" s="122">
        <v>0.64</v>
      </c>
      <c r="H714" s="120" t="s">
        <v>3503</v>
      </c>
      <c r="I714" s="120">
        <v>1.4557272109999999</v>
      </c>
      <c r="J714" s="120">
        <v>12.264525470000001</v>
      </c>
    </row>
    <row r="715" spans="1:12" ht="16.5" thickTop="1" thickBot="1">
      <c r="A715" s="14"/>
      <c r="B715" s="123">
        <v>0.6</v>
      </c>
      <c r="C715" s="124">
        <v>1</v>
      </c>
      <c r="D715" s="120">
        <v>3</v>
      </c>
      <c r="E715" s="120">
        <v>0.04</v>
      </c>
      <c r="F715" s="121">
        <v>1.37</v>
      </c>
      <c r="G715" s="122">
        <v>0.65</v>
      </c>
      <c r="H715" s="120" t="s">
        <v>3504</v>
      </c>
      <c r="I715" s="120">
        <v>1.455412943</v>
      </c>
      <c r="J715" s="120">
        <v>23.303073269999999</v>
      </c>
      <c r="K715" s="120">
        <v>5.0686617900000002</v>
      </c>
      <c r="L715" s="18">
        <f t="shared" si="11"/>
        <v>78.248955700940471</v>
      </c>
    </row>
    <row r="716" spans="1:12" ht="16.5" thickTop="1" thickBot="1">
      <c r="A716" s="14"/>
      <c r="B716" s="123">
        <v>0.6</v>
      </c>
      <c r="C716" s="124">
        <v>1</v>
      </c>
      <c r="D716" s="120">
        <v>3</v>
      </c>
      <c r="E716" s="120">
        <v>0.04</v>
      </c>
      <c r="F716" s="121">
        <v>1.37</v>
      </c>
      <c r="G716" s="122">
        <v>0.66</v>
      </c>
      <c r="H716" s="120" t="s">
        <v>3505</v>
      </c>
      <c r="I716" s="120">
        <v>1.4528617189999999</v>
      </c>
      <c r="J716" s="120">
        <v>41.533481600000002</v>
      </c>
      <c r="K716" s="120">
        <v>7.9412369800000002</v>
      </c>
      <c r="L716" s="18">
        <f t="shared" si="11"/>
        <v>80.879915012951855</v>
      </c>
    </row>
    <row r="717" spans="1:12" ht="16.5" thickTop="1" thickBot="1">
      <c r="A717" s="14"/>
      <c r="B717" s="123">
        <v>0.6</v>
      </c>
      <c r="C717" s="124">
        <v>1</v>
      </c>
      <c r="D717" s="120">
        <v>3</v>
      </c>
      <c r="E717" s="120">
        <v>0.04</v>
      </c>
      <c r="F717" s="121">
        <v>1.37</v>
      </c>
      <c r="G717" s="122">
        <v>0.67</v>
      </c>
      <c r="H717" s="125" t="s">
        <v>3506</v>
      </c>
      <c r="I717" s="120">
        <v>1.454866956</v>
      </c>
      <c r="J717" s="125">
        <v>50.284725229999999</v>
      </c>
      <c r="K717" s="120">
        <v>13.689328120000001</v>
      </c>
      <c r="L717" s="18">
        <f t="shared" si="11"/>
        <v>72.776368852796452</v>
      </c>
    </row>
    <row r="718" spans="1:12" ht="16.5" thickTop="1" thickBot="1">
      <c r="A718" s="14"/>
      <c r="B718" s="123">
        <v>0.6</v>
      </c>
      <c r="C718" s="124">
        <v>1</v>
      </c>
      <c r="D718" s="120">
        <v>3</v>
      </c>
      <c r="E718" s="120">
        <v>0.04</v>
      </c>
      <c r="F718" s="121">
        <v>1.37</v>
      </c>
      <c r="G718" s="122">
        <v>0.68</v>
      </c>
      <c r="H718" s="120" t="s">
        <v>3507</v>
      </c>
      <c r="I718" s="120">
        <v>1.454602763</v>
      </c>
      <c r="J718" s="120">
        <v>30.438651199999999</v>
      </c>
      <c r="K718" s="120">
        <v>24.892267319999998</v>
      </c>
      <c r="L718" s="18">
        <f t="shared" si="11"/>
        <v>18.221516595978471</v>
      </c>
    </row>
    <row r="719" spans="1:12" ht="16.5" thickTop="1" thickBot="1">
      <c r="A719" s="14"/>
      <c r="B719" s="123">
        <v>0.6</v>
      </c>
      <c r="C719" s="124">
        <v>1</v>
      </c>
      <c r="D719" s="120">
        <v>3</v>
      </c>
      <c r="E719" s="120">
        <v>0.04</v>
      </c>
      <c r="F719" s="121">
        <v>1.37</v>
      </c>
      <c r="G719" s="122">
        <v>0.69</v>
      </c>
      <c r="H719" s="120" t="s">
        <v>3508</v>
      </c>
      <c r="I719" s="120">
        <v>1.4543274209999999</v>
      </c>
      <c r="J719" s="120">
        <v>17.639846330000001</v>
      </c>
      <c r="K719" s="120">
        <v>47.113881030000002</v>
      </c>
      <c r="L719" s="18">
        <f t="shared" si="11"/>
        <v>-167.08782008987038</v>
      </c>
    </row>
    <row r="720" spans="1:12" ht="16.5" thickTop="1" thickBot="1">
      <c r="A720" s="14"/>
      <c r="B720" s="123">
        <v>0.6</v>
      </c>
      <c r="C720" s="124">
        <v>1</v>
      </c>
      <c r="D720" s="120">
        <v>3</v>
      </c>
      <c r="E720" s="120">
        <v>0.04</v>
      </c>
      <c r="F720" s="121">
        <v>1.37</v>
      </c>
      <c r="G720" s="122">
        <v>0.7</v>
      </c>
      <c r="H720" s="120" t="s">
        <v>3509</v>
      </c>
      <c r="I720" s="120">
        <v>1.454057025</v>
      </c>
      <c r="J720" s="120">
        <v>11.40759484</v>
      </c>
      <c r="K720" s="125">
        <v>69.972094499999997</v>
      </c>
      <c r="L720" s="18">
        <f t="shared" si="11"/>
        <v>-513.38165916138018</v>
      </c>
    </row>
    <row r="721" spans="1:12" ht="16.5" thickTop="1" thickBot="1">
      <c r="A721" s="14"/>
      <c r="B721" s="123">
        <v>0.6</v>
      </c>
      <c r="C721" s="124">
        <v>1</v>
      </c>
      <c r="D721" s="120">
        <v>3</v>
      </c>
      <c r="E721" s="120">
        <v>0.04</v>
      </c>
      <c r="F721" s="121">
        <v>1.37</v>
      </c>
      <c r="G721" s="122">
        <v>0.71</v>
      </c>
      <c r="H721" s="120" t="s">
        <v>3510</v>
      </c>
      <c r="I721" s="120">
        <v>1.4537941539999999</v>
      </c>
      <c r="J721" s="120">
        <v>8.1494888499999991</v>
      </c>
      <c r="K721" s="120">
        <v>47.588709100000003</v>
      </c>
      <c r="L721" s="18">
        <f t="shared" si="11"/>
        <v>-483.94716498078293</v>
      </c>
    </row>
    <row r="722" spans="1:12" ht="16.5" thickTop="1" thickBot="1">
      <c r="A722" s="14"/>
      <c r="B722" s="123">
        <v>0.6</v>
      </c>
      <c r="C722" s="124">
        <v>1</v>
      </c>
      <c r="D722" s="120">
        <v>3</v>
      </c>
      <c r="E722" s="120">
        <v>0.04</v>
      </c>
      <c r="F722" s="121">
        <v>1.37</v>
      </c>
      <c r="G722" s="122">
        <v>0.72</v>
      </c>
      <c r="H722" s="120" t="s">
        <v>3511</v>
      </c>
      <c r="I722" s="120">
        <v>1.4535385569999999</v>
      </c>
      <c r="J722" s="120">
        <v>6.2762467400000004</v>
      </c>
      <c r="K722" s="120">
        <v>27.077411959999999</v>
      </c>
      <c r="L722" s="18">
        <f t="shared" si="11"/>
        <v>-331.42682373255445</v>
      </c>
    </row>
    <row r="723" spans="1:12" ht="16.5" thickTop="1" thickBot="1">
      <c r="A723" s="14"/>
      <c r="B723" s="123">
        <v>0.6</v>
      </c>
      <c r="C723" s="124">
        <v>1</v>
      </c>
      <c r="D723" s="120">
        <v>3</v>
      </c>
      <c r="E723" s="120">
        <v>0.04</v>
      </c>
      <c r="F723" s="126">
        <v>1.38</v>
      </c>
      <c r="G723" s="127">
        <v>0.65</v>
      </c>
      <c r="H723" s="120" t="s">
        <v>4922</v>
      </c>
      <c r="I723" s="120">
        <v>1.455422628</v>
      </c>
      <c r="J723" s="120">
        <v>5.0686617900000002</v>
      </c>
    </row>
    <row r="724" spans="1:12" ht="16.5" thickTop="1" thickBot="1">
      <c r="A724" s="14"/>
      <c r="B724" s="123">
        <v>0.6</v>
      </c>
      <c r="C724" s="124">
        <v>1</v>
      </c>
      <c r="D724" s="120">
        <v>3</v>
      </c>
      <c r="E724" s="120">
        <v>0.04</v>
      </c>
      <c r="F724" s="126">
        <v>1.38</v>
      </c>
      <c r="G724" s="127">
        <v>0.66</v>
      </c>
      <c r="H724" s="120" t="s">
        <v>4923</v>
      </c>
      <c r="I724" s="120">
        <v>1.4551177710000001</v>
      </c>
      <c r="J724" s="120">
        <v>7.9412369800000002</v>
      </c>
    </row>
    <row r="725" spans="1:12" ht="16.5" thickTop="1" thickBot="1">
      <c r="A725" s="14"/>
      <c r="B725" s="123">
        <v>0.6</v>
      </c>
      <c r="C725" s="124">
        <v>1</v>
      </c>
      <c r="D725" s="120">
        <v>3</v>
      </c>
      <c r="E725" s="120">
        <v>0.04</v>
      </c>
      <c r="F725" s="126">
        <v>1.38</v>
      </c>
      <c r="G725" s="127">
        <v>0.67</v>
      </c>
      <c r="H725" s="120" t="s">
        <v>4924</v>
      </c>
      <c r="I725" s="120">
        <v>1.4548205510000001</v>
      </c>
      <c r="J725" s="120">
        <v>13.689328120000001</v>
      </c>
    </row>
    <row r="726" spans="1:12" ht="16.5" thickTop="1" thickBot="1">
      <c r="A726" s="14"/>
      <c r="B726" s="123">
        <v>0.6</v>
      </c>
      <c r="C726" s="124">
        <v>1</v>
      </c>
      <c r="D726" s="120">
        <v>3</v>
      </c>
      <c r="E726" s="120">
        <v>0.04</v>
      </c>
      <c r="F726" s="126">
        <v>1.38</v>
      </c>
      <c r="G726" s="127">
        <v>0.68</v>
      </c>
      <c r="H726" s="120" t="s">
        <v>3512</v>
      </c>
      <c r="I726" s="120">
        <v>1.454531837</v>
      </c>
      <c r="J726" s="120">
        <v>24.892267319999998</v>
      </c>
    </row>
    <row r="727" spans="1:12" ht="16.5" thickTop="1" thickBot="1">
      <c r="A727" s="14"/>
      <c r="B727" s="123">
        <v>0.6</v>
      </c>
      <c r="C727" s="124">
        <v>1</v>
      </c>
      <c r="D727" s="120">
        <v>3</v>
      </c>
      <c r="E727" s="120">
        <v>0.04</v>
      </c>
      <c r="F727" s="126">
        <v>1.38</v>
      </c>
      <c r="G727" s="127">
        <v>0.69</v>
      </c>
      <c r="H727" s="120" t="s">
        <v>3513</v>
      </c>
      <c r="I727" s="120">
        <v>1.4542580270000001</v>
      </c>
      <c r="J727" s="120">
        <v>47.113881030000002</v>
      </c>
    </row>
    <row r="728" spans="1:12" ht="16.5" thickTop="1" thickBot="1">
      <c r="A728" s="14"/>
      <c r="B728" s="123">
        <v>0.6</v>
      </c>
      <c r="C728" s="124">
        <v>1</v>
      </c>
      <c r="D728" s="120">
        <v>3</v>
      </c>
      <c r="E728" s="120">
        <v>0.04</v>
      </c>
      <c r="F728" s="126">
        <v>1.38</v>
      </c>
      <c r="G728" s="127">
        <v>0.7</v>
      </c>
      <c r="H728" s="125" t="s">
        <v>3514</v>
      </c>
      <c r="I728" s="120">
        <v>1.454032003</v>
      </c>
      <c r="J728" s="125">
        <v>69.972094499999997</v>
      </c>
      <c r="K728" s="120">
        <v>9.8525425700000007</v>
      </c>
      <c r="L728" s="18">
        <f t="shared" si="11"/>
        <v>85.919325924994283</v>
      </c>
    </row>
    <row r="729" spans="1:12" ht="16.5" thickTop="1" thickBot="1">
      <c r="A729" s="14"/>
      <c r="B729" s="123">
        <v>0.6</v>
      </c>
      <c r="C729" s="124">
        <v>1</v>
      </c>
      <c r="D729" s="120">
        <v>3</v>
      </c>
      <c r="E729" s="120">
        <v>0.04</v>
      </c>
      <c r="F729" s="126">
        <v>1.38</v>
      </c>
      <c r="G729" s="127">
        <v>0.71</v>
      </c>
      <c r="H729" s="120" t="s">
        <v>3515</v>
      </c>
      <c r="I729" s="120">
        <v>1.453812093</v>
      </c>
      <c r="J729" s="120">
        <v>47.588709100000003</v>
      </c>
      <c r="K729" s="120">
        <v>16.404318889999999</v>
      </c>
      <c r="L729" s="18">
        <f t="shared" si="11"/>
        <v>65.528968530058322</v>
      </c>
    </row>
    <row r="730" spans="1:12" ht="16.5" thickTop="1" thickBot="1">
      <c r="A730" s="14"/>
      <c r="B730" s="123">
        <v>0.6</v>
      </c>
      <c r="C730" s="124">
        <v>1</v>
      </c>
      <c r="D730" s="120">
        <v>3</v>
      </c>
      <c r="E730" s="120">
        <v>0.04</v>
      </c>
      <c r="F730" s="126">
        <v>1.38</v>
      </c>
      <c r="G730" s="127">
        <v>0.72</v>
      </c>
      <c r="H730" s="120" t="s">
        <v>3516</v>
      </c>
      <c r="I730" s="120">
        <v>1.4535609549999999</v>
      </c>
      <c r="J730" s="120">
        <v>27.077411959999999</v>
      </c>
      <c r="K730" s="120">
        <v>27.013867300000001</v>
      </c>
      <c r="L730" s="18">
        <f t="shared" si="11"/>
        <v>0.23467774576783459</v>
      </c>
    </row>
    <row r="731" spans="1:12" ht="16.5" thickTop="1" thickBot="1">
      <c r="A731" s="14"/>
      <c r="B731" s="123">
        <v>0.6</v>
      </c>
      <c r="C731" s="124">
        <v>1</v>
      </c>
      <c r="D731" s="120">
        <v>3</v>
      </c>
      <c r="E731" s="120">
        <v>0.04</v>
      </c>
      <c r="F731" s="126">
        <v>1.38</v>
      </c>
      <c r="G731" s="127">
        <v>0.73</v>
      </c>
      <c r="H731" s="120" t="s">
        <v>3517</v>
      </c>
      <c r="I731" s="120">
        <v>1.4533088359999999</v>
      </c>
      <c r="J731" s="120">
        <v>17.001420020000001</v>
      </c>
      <c r="K731" s="120">
        <v>48.561097660000001</v>
      </c>
      <c r="L731" s="18">
        <f t="shared" si="11"/>
        <v>-185.62965683380602</v>
      </c>
    </row>
    <row r="732" spans="1:12" ht="16.5" thickTop="1" thickBot="1">
      <c r="A732" s="14"/>
      <c r="B732" s="123">
        <v>0.6</v>
      </c>
      <c r="C732" s="124">
        <v>1</v>
      </c>
      <c r="D732" s="120">
        <v>3</v>
      </c>
      <c r="E732" s="120">
        <v>0.04</v>
      </c>
      <c r="F732" s="126">
        <v>1.38</v>
      </c>
      <c r="G732" s="127">
        <v>0.74</v>
      </c>
      <c r="H732" s="120" t="s">
        <v>3518</v>
      </c>
      <c r="I732" s="120">
        <v>1.4530626689999999</v>
      </c>
      <c r="J732" s="120">
        <v>11.842000669999999</v>
      </c>
      <c r="K732" s="125">
        <v>87.256412639999994</v>
      </c>
      <c r="L732" s="18">
        <f t="shared" si="11"/>
        <v>-636.83843694631366</v>
      </c>
    </row>
    <row r="733" spans="1:12" ht="16.5" thickTop="1" thickBot="1">
      <c r="A733" s="14"/>
      <c r="B733" s="123">
        <v>0.6</v>
      </c>
      <c r="C733" s="124">
        <v>1</v>
      </c>
      <c r="D733" s="120">
        <v>3</v>
      </c>
      <c r="E733" s="120">
        <v>0.04</v>
      </c>
      <c r="F733" s="126">
        <v>1.38</v>
      </c>
      <c r="G733" s="127">
        <v>0.75</v>
      </c>
      <c r="H733" s="120" t="s">
        <v>3519</v>
      </c>
      <c r="I733" s="120">
        <v>1.452822874</v>
      </c>
      <c r="J733" s="120">
        <v>8.9341230800000009</v>
      </c>
      <c r="K733" s="120">
        <v>80.415985890000002</v>
      </c>
      <c r="L733" s="18">
        <f t="shared" si="11"/>
        <v>-800.09937371491856</v>
      </c>
    </row>
    <row r="734" spans="1:12" ht="16.5" thickTop="1" thickBot="1">
      <c r="A734" s="14"/>
      <c r="B734" s="123">
        <v>0.6</v>
      </c>
      <c r="C734" s="124">
        <v>1</v>
      </c>
      <c r="D734" s="120">
        <v>3</v>
      </c>
      <c r="E734" s="120">
        <v>0.04</v>
      </c>
      <c r="F734" s="121">
        <v>1.39</v>
      </c>
      <c r="G734" s="122">
        <v>0.7</v>
      </c>
      <c r="H734" s="120" t="s">
        <v>4925</v>
      </c>
      <c r="I734" s="120">
        <v>1.4539959650000001</v>
      </c>
      <c r="J734" s="120">
        <v>9.8525425700000007</v>
      </c>
    </row>
    <row r="735" spans="1:12" ht="16.5" thickTop="1" thickBot="1">
      <c r="A735" s="14"/>
      <c r="B735" s="123">
        <v>0.6</v>
      </c>
      <c r="C735" s="124">
        <v>1</v>
      </c>
      <c r="D735" s="120">
        <v>3</v>
      </c>
      <c r="E735" s="120">
        <v>0.04</v>
      </c>
      <c r="F735" s="121">
        <v>1.39</v>
      </c>
      <c r="G735" s="122">
        <v>0.71</v>
      </c>
      <c r="H735" s="120" t="s">
        <v>4926</v>
      </c>
      <c r="I735" s="120">
        <v>1.4537286739999999</v>
      </c>
      <c r="J735" s="120">
        <v>16.404318889999999</v>
      </c>
    </row>
    <row r="736" spans="1:12" ht="16.5" thickTop="1" thickBot="1">
      <c r="A736" s="14"/>
      <c r="B736" s="123">
        <v>0.6</v>
      </c>
      <c r="C736" s="124">
        <v>1</v>
      </c>
      <c r="D736" s="120">
        <v>3</v>
      </c>
      <c r="E736" s="120">
        <v>0.04</v>
      </c>
      <c r="F736" s="121">
        <v>1.39</v>
      </c>
      <c r="G736" s="122">
        <v>0.72</v>
      </c>
      <c r="H736" s="120" t="s">
        <v>4927</v>
      </c>
      <c r="I736" s="120">
        <v>1.453466841</v>
      </c>
      <c r="J736" s="120">
        <v>27.013867300000001</v>
      </c>
    </row>
    <row r="737" spans="1:12" ht="16.5" thickTop="1" thickBot="1">
      <c r="A737" s="14"/>
      <c r="B737" s="123">
        <v>0.6</v>
      </c>
      <c r="C737" s="124">
        <v>1</v>
      </c>
      <c r="D737" s="120">
        <v>3</v>
      </c>
      <c r="E737" s="120">
        <v>0.04</v>
      </c>
      <c r="F737" s="121">
        <v>1.39</v>
      </c>
      <c r="G737" s="122">
        <v>0.73</v>
      </c>
      <c r="H737" s="120" t="s">
        <v>3520</v>
      </c>
      <c r="I737" s="120">
        <v>1.453212704</v>
      </c>
      <c r="J737" s="120">
        <v>48.561097660000001</v>
      </c>
    </row>
    <row r="738" spans="1:12" ht="16.5" thickTop="1" thickBot="1">
      <c r="A738" s="14"/>
      <c r="B738" s="123">
        <v>0.6</v>
      </c>
      <c r="C738" s="124">
        <v>1</v>
      </c>
      <c r="D738" s="120">
        <v>3</v>
      </c>
      <c r="E738" s="120">
        <v>0.04</v>
      </c>
      <c r="F738" s="121">
        <v>1.39</v>
      </c>
      <c r="G738" s="122">
        <v>0.74</v>
      </c>
      <c r="H738" s="125" t="s">
        <v>3521</v>
      </c>
      <c r="I738" s="120">
        <v>1.452996143</v>
      </c>
      <c r="J738" s="125">
        <v>87.256412639999994</v>
      </c>
    </row>
    <row r="739" spans="1:12" ht="16.5" thickTop="1" thickBot="1">
      <c r="A739" s="14"/>
      <c r="B739" s="123">
        <v>0.6</v>
      </c>
      <c r="C739" s="124">
        <v>1</v>
      </c>
      <c r="D739" s="120">
        <v>3</v>
      </c>
      <c r="E739" s="120">
        <v>0.04</v>
      </c>
      <c r="F739" s="121">
        <v>1.39</v>
      </c>
      <c r="G739" s="122">
        <v>0.75</v>
      </c>
      <c r="H739" s="120" t="s">
        <v>3522</v>
      </c>
      <c r="I739" s="120">
        <v>1.4528394920000001</v>
      </c>
      <c r="J739" s="120">
        <v>80.415985890000002</v>
      </c>
      <c r="K739" s="120">
        <v>11.175173089999999</v>
      </c>
      <c r="L739" s="18">
        <f t="shared" si="11"/>
        <v>86.10329405737015</v>
      </c>
    </row>
    <row r="740" spans="1:12" ht="16.5" thickTop="1" thickBot="1">
      <c r="A740" s="14"/>
      <c r="B740" s="123">
        <v>0.6</v>
      </c>
      <c r="C740" s="124">
        <v>1</v>
      </c>
      <c r="D740" s="120">
        <v>3</v>
      </c>
      <c r="E740" s="120">
        <v>0.04</v>
      </c>
      <c r="F740" s="121">
        <v>1.39</v>
      </c>
      <c r="G740" s="122">
        <v>0.76</v>
      </c>
      <c r="H740" s="120" t="s">
        <v>3523</v>
      </c>
      <c r="I740" s="120">
        <v>1.4526251509999999</v>
      </c>
      <c r="J740" s="120">
        <v>46.279021030000003</v>
      </c>
      <c r="K740" s="120">
        <v>16.646045699999998</v>
      </c>
      <c r="L740" s="18">
        <f t="shared" si="11"/>
        <v>64.03111965309435</v>
      </c>
    </row>
    <row r="741" spans="1:12" ht="16.5" thickTop="1" thickBot="1">
      <c r="A741" s="14"/>
      <c r="B741" s="123">
        <v>0.6</v>
      </c>
      <c r="C741" s="124">
        <v>1</v>
      </c>
      <c r="D741" s="120">
        <v>3</v>
      </c>
      <c r="E741" s="120">
        <v>0.04</v>
      </c>
      <c r="F741" s="121">
        <v>1.39</v>
      </c>
      <c r="G741" s="122">
        <v>0.79</v>
      </c>
      <c r="H741" s="120" t="s">
        <v>4315</v>
      </c>
      <c r="I741" s="120">
        <v>1.451940394</v>
      </c>
      <c r="J741" s="120">
        <v>14.15096907</v>
      </c>
      <c r="K741" s="120">
        <v>60.386203080000001</v>
      </c>
      <c r="L741" s="18">
        <f t="shared" si="11"/>
        <v>-326.72839422720892</v>
      </c>
    </row>
    <row r="742" spans="1:12" ht="16.5" thickTop="1" thickBot="1">
      <c r="A742" s="14"/>
      <c r="B742" s="123">
        <v>0.6</v>
      </c>
      <c r="C742" s="124">
        <v>1</v>
      </c>
      <c r="D742" s="120">
        <v>3</v>
      </c>
      <c r="E742" s="120">
        <v>0.04</v>
      </c>
      <c r="F742" s="121">
        <v>1.39</v>
      </c>
      <c r="G742" s="122">
        <v>0.8</v>
      </c>
      <c r="H742" s="120" t="s">
        <v>4316</v>
      </c>
      <c r="I742" s="120">
        <v>1.4517216230000001</v>
      </c>
      <c r="J742" s="120">
        <v>11.10659897</v>
      </c>
      <c r="K742" s="120">
        <v>109.07858211999999</v>
      </c>
      <c r="L742" s="18">
        <f t="shared" si="11"/>
        <v>-882.10606518369673</v>
      </c>
    </row>
    <row r="743" spans="1:12" ht="16.5" thickTop="1" thickBot="1">
      <c r="A743" s="14"/>
      <c r="B743" s="123">
        <v>0.6</v>
      </c>
      <c r="C743" s="124">
        <v>1</v>
      </c>
      <c r="D743" s="120">
        <v>3</v>
      </c>
      <c r="E743" s="120">
        <v>0.04</v>
      </c>
      <c r="F743" s="121">
        <v>1.39</v>
      </c>
      <c r="G743" s="122">
        <v>0.81</v>
      </c>
      <c r="H743" s="120" t="s">
        <v>4317</v>
      </c>
      <c r="I743" s="120">
        <v>1.4515074219999999</v>
      </c>
      <c r="J743" s="120">
        <v>9.1439108200000003</v>
      </c>
      <c r="K743" s="125">
        <v>129.97533035999999</v>
      </c>
      <c r="L743" s="18">
        <f t="shared" si="11"/>
        <v>-1321.4413604703111</v>
      </c>
    </row>
    <row r="744" spans="1:12" ht="16.5" thickTop="1" thickBot="1">
      <c r="A744" s="14"/>
      <c r="B744" s="123">
        <v>0.6</v>
      </c>
      <c r="C744" s="124">
        <v>1</v>
      </c>
      <c r="D744" s="120">
        <v>3</v>
      </c>
      <c r="E744" s="120">
        <v>0.04</v>
      </c>
      <c r="F744" s="121">
        <v>1.39</v>
      </c>
      <c r="G744" s="122">
        <v>0.82</v>
      </c>
      <c r="H744" s="120" t="s">
        <v>4928</v>
      </c>
      <c r="I744" s="120">
        <v>1.451297294</v>
      </c>
      <c r="J744" s="120">
        <v>7.8107462200000004</v>
      </c>
      <c r="K744" s="120">
        <v>76.61986263</v>
      </c>
      <c r="L744" s="18">
        <f t="shared" si="11"/>
        <v>-880.95445008582033</v>
      </c>
    </row>
    <row r="745" spans="1:12" ht="16.5" thickTop="1" thickBot="1">
      <c r="A745" s="14"/>
      <c r="B745" s="123">
        <v>0.6</v>
      </c>
      <c r="C745" s="124">
        <v>1</v>
      </c>
      <c r="D745" s="120">
        <v>3</v>
      </c>
      <c r="E745" s="120">
        <v>0.04</v>
      </c>
      <c r="F745" s="126">
        <v>1.4</v>
      </c>
      <c r="G745" s="127">
        <v>0.75</v>
      </c>
      <c r="H745" s="120" t="s">
        <v>4929</v>
      </c>
      <c r="I745" s="120">
        <v>1.4527492049999999</v>
      </c>
      <c r="J745" s="120">
        <v>11.175173089999999</v>
      </c>
    </row>
    <row r="746" spans="1:12" ht="16.5" thickTop="1" thickBot="1">
      <c r="A746" s="14"/>
      <c r="B746" s="123">
        <v>0.6</v>
      </c>
      <c r="C746" s="124">
        <v>1</v>
      </c>
      <c r="D746" s="120">
        <v>3</v>
      </c>
      <c r="E746" s="120">
        <v>0.04</v>
      </c>
      <c r="F746" s="126">
        <v>1.4</v>
      </c>
      <c r="G746" s="127">
        <v>0.76</v>
      </c>
      <c r="H746" s="120" t="s">
        <v>4930</v>
      </c>
      <c r="I746" s="120">
        <v>1.452511321</v>
      </c>
      <c r="J746" s="120">
        <v>16.646045699999998</v>
      </c>
    </row>
    <row r="747" spans="1:12" ht="16.5" thickTop="1" thickBot="1">
      <c r="A747" s="14"/>
      <c r="B747" s="123">
        <v>0.6</v>
      </c>
      <c r="C747" s="124">
        <v>1</v>
      </c>
      <c r="D747" s="120">
        <v>3</v>
      </c>
      <c r="E747" s="120">
        <v>0.04</v>
      </c>
      <c r="F747" s="126">
        <v>1.4</v>
      </c>
      <c r="G747" s="127">
        <v>0.77</v>
      </c>
      <c r="H747" s="120" t="s">
        <v>4931</v>
      </c>
      <c r="I747" s="120">
        <v>1.452274906</v>
      </c>
      <c r="J747" s="120">
        <v>23.272656520000002</v>
      </c>
    </row>
    <row r="748" spans="1:12" ht="16.5" thickTop="1" thickBot="1">
      <c r="A748" s="14"/>
      <c r="B748" s="123">
        <v>0.6</v>
      </c>
      <c r="C748" s="124">
        <v>1</v>
      </c>
      <c r="D748" s="120">
        <v>3</v>
      </c>
      <c r="E748" s="120">
        <v>0.04</v>
      </c>
      <c r="F748" s="126">
        <v>1.4</v>
      </c>
      <c r="G748" s="127">
        <v>0.78</v>
      </c>
      <c r="H748" s="120" t="s">
        <v>4932</v>
      </c>
      <c r="I748" s="120">
        <v>1.45203985</v>
      </c>
      <c r="J748" s="120">
        <v>36.12057626</v>
      </c>
    </row>
    <row r="749" spans="1:12" ht="16.5" thickTop="1" thickBot="1">
      <c r="A749" s="14"/>
      <c r="B749" s="123">
        <v>0.6</v>
      </c>
      <c r="C749" s="124">
        <v>1</v>
      </c>
      <c r="D749" s="120">
        <v>3</v>
      </c>
      <c r="E749" s="120">
        <v>0.04</v>
      </c>
      <c r="F749" s="126">
        <v>1.4</v>
      </c>
      <c r="G749" s="127">
        <v>0.79</v>
      </c>
      <c r="H749" s="120" t="s">
        <v>4554</v>
      </c>
      <c r="I749" s="120">
        <v>1.4518094960000001</v>
      </c>
      <c r="J749" s="120">
        <v>60.386203080000001</v>
      </c>
    </row>
    <row r="750" spans="1:12" ht="16.5" thickTop="1" thickBot="1">
      <c r="A750" s="14"/>
      <c r="B750" s="123">
        <v>0.6</v>
      </c>
      <c r="C750" s="124">
        <v>1</v>
      </c>
      <c r="D750" s="120">
        <v>3</v>
      </c>
      <c r="E750" s="120">
        <v>0.04</v>
      </c>
      <c r="F750" s="126">
        <v>1.4</v>
      </c>
      <c r="G750" s="127">
        <v>0.8</v>
      </c>
      <c r="H750" s="120" t="s">
        <v>4555</v>
      </c>
      <c r="I750" s="120">
        <v>1.4516065419999999</v>
      </c>
      <c r="J750" s="120">
        <v>109.07858211999999</v>
      </c>
      <c r="K750" s="120">
        <v>6.3915918300000003</v>
      </c>
      <c r="L750" s="18">
        <f t="shared" si="11"/>
        <v>94.140378701504901</v>
      </c>
    </row>
    <row r="751" spans="1:12" ht="16.5" thickTop="1" thickBot="1">
      <c r="A751" s="14"/>
      <c r="B751" s="123">
        <v>0.6</v>
      </c>
      <c r="C751" s="124">
        <v>1</v>
      </c>
      <c r="D751" s="120">
        <v>3</v>
      </c>
      <c r="E751" s="120">
        <v>0.04</v>
      </c>
      <c r="F751" s="126">
        <v>1.4</v>
      </c>
      <c r="G751" s="127">
        <v>0.81</v>
      </c>
      <c r="H751" s="125" t="s">
        <v>4556</v>
      </c>
      <c r="I751" s="120">
        <v>1.4515232199999999</v>
      </c>
      <c r="J751" s="125">
        <v>129.97533035999999</v>
      </c>
      <c r="K751" s="120">
        <v>9.3979386300000005</v>
      </c>
      <c r="L751" s="18">
        <f t="shared" si="11"/>
        <v>92.76944432149547</v>
      </c>
    </row>
    <row r="752" spans="1:12" ht="16.5" thickTop="1" thickBot="1">
      <c r="A752" s="14"/>
      <c r="B752" s="123">
        <v>0.6</v>
      </c>
      <c r="C752" s="124">
        <v>1</v>
      </c>
      <c r="D752" s="120">
        <v>3</v>
      </c>
      <c r="E752" s="120">
        <v>0.04</v>
      </c>
      <c r="F752" s="126">
        <v>1.4</v>
      </c>
      <c r="G752" s="127">
        <v>0.82</v>
      </c>
      <c r="H752" s="120" t="s">
        <v>4557</v>
      </c>
      <c r="I752" s="120">
        <v>1.4513579539999999</v>
      </c>
      <c r="J752" s="120">
        <v>76.61986263</v>
      </c>
      <c r="K752" s="120">
        <v>13.711535870000001</v>
      </c>
      <c r="L752" s="18">
        <f t="shared" si="11"/>
        <v>82.104462995172042</v>
      </c>
    </row>
    <row r="753" spans="1:12" ht="16.5" thickTop="1" thickBot="1">
      <c r="A753" s="14"/>
      <c r="B753" s="123">
        <v>0.6</v>
      </c>
      <c r="C753" s="124">
        <v>1</v>
      </c>
      <c r="D753" s="120">
        <v>3</v>
      </c>
      <c r="E753" s="120">
        <v>0.04</v>
      </c>
      <c r="F753" s="126">
        <v>1.4</v>
      </c>
      <c r="G753" s="127">
        <v>0.83</v>
      </c>
      <c r="H753" s="120" t="s">
        <v>4558</v>
      </c>
      <c r="I753" s="120">
        <v>1.4511494890000001</v>
      </c>
      <c r="J753" s="120">
        <v>47.830000290000001</v>
      </c>
      <c r="K753" s="120">
        <v>15.354434530000001</v>
      </c>
      <c r="L753" s="18">
        <f t="shared" si="11"/>
        <v>67.897899985565729</v>
      </c>
    </row>
    <row r="754" spans="1:12" ht="16.5" thickTop="1" thickBot="1">
      <c r="A754" s="14"/>
      <c r="B754" s="123">
        <v>0.6</v>
      </c>
      <c r="C754" s="124">
        <v>1</v>
      </c>
      <c r="D754" s="120">
        <v>3</v>
      </c>
      <c r="E754" s="120">
        <v>0.04</v>
      </c>
      <c r="F754" s="126">
        <v>1.4</v>
      </c>
      <c r="G754" s="127">
        <v>0.84</v>
      </c>
      <c r="H754" s="120" t="s">
        <v>4933</v>
      </c>
      <c r="I754" s="120">
        <v>1.450938565</v>
      </c>
      <c r="J754" s="120">
        <v>32.755297380000002</v>
      </c>
      <c r="K754" s="120">
        <v>18.085258499999998</v>
      </c>
      <c r="L754" s="18">
        <f t="shared" si="11"/>
        <v>44.786767495377269</v>
      </c>
    </row>
    <row r="755" spans="1:12" ht="16.5" thickTop="1" thickBot="1">
      <c r="A755" s="14"/>
      <c r="B755" s="123">
        <v>0.6</v>
      </c>
      <c r="C755" s="124">
        <v>1</v>
      </c>
      <c r="D755" s="120">
        <v>3</v>
      </c>
      <c r="E755" s="120">
        <v>0.04</v>
      </c>
      <c r="F755" s="126">
        <v>1.4</v>
      </c>
      <c r="G755" s="127">
        <v>0.85</v>
      </c>
      <c r="H755" s="120" t="s">
        <v>4934</v>
      </c>
      <c r="I755" s="120">
        <v>1.4507312370000001</v>
      </c>
      <c r="J755" s="120">
        <v>24.192460520000001</v>
      </c>
      <c r="K755" s="120">
        <v>24.382157679999999</v>
      </c>
      <c r="L755" s="18">
        <f t="shared" si="11"/>
        <v>-0.7841168526168496</v>
      </c>
    </row>
    <row r="756" spans="1:12" ht="16.5" thickTop="1" thickBot="1">
      <c r="A756" s="14"/>
      <c r="B756" s="123">
        <v>0.6</v>
      </c>
      <c r="C756" s="124">
        <v>1</v>
      </c>
      <c r="D756" s="120">
        <v>3</v>
      </c>
      <c r="E756" s="120">
        <v>0.04</v>
      </c>
      <c r="F756" s="121">
        <v>1.41</v>
      </c>
      <c r="G756" s="122">
        <v>0.8</v>
      </c>
      <c r="H756" s="120" t="s">
        <v>4935</v>
      </c>
      <c r="I756" s="120">
        <v>1.4516380550000001</v>
      </c>
      <c r="J756" s="120">
        <v>6.3915918300000003</v>
      </c>
    </row>
    <row r="757" spans="1:12" ht="16.5" thickTop="1" thickBot="1">
      <c r="A757" s="14"/>
      <c r="B757" s="123">
        <v>0.6</v>
      </c>
      <c r="C757" s="124">
        <v>1</v>
      </c>
      <c r="D757" s="120">
        <v>3</v>
      </c>
      <c r="E757" s="120">
        <v>0.04</v>
      </c>
      <c r="F757" s="121">
        <v>1.41</v>
      </c>
      <c r="G757" s="122">
        <v>0.81</v>
      </c>
      <c r="H757" s="120" t="s">
        <v>4936</v>
      </c>
      <c r="I757" s="120">
        <v>1.4514206249999999</v>
      </c>
      <c r="J757" s="120">
        <v>9.3979386300000005</v>
      </c>
    </row>
    <row r="758" spans="1:12" ht="16.5" thickTop="1" thickBot="1">
      <c r="A758" s="14"/>
      <c r="B758" s="123">
        <v>0.6</v>
      </c>
      <c r="C758" s="124">
        <v>1</v>
      </c>
      <c r="D758" s="120">
        <v>3</v>
      </c>
      <c r="E758" s="120">
        <v>0.04</v>
      </c>
      <c r="F758" s="121">
        <v>1.41</v>
      </c>
      <c r="G758" s="122">
        <v>0.82</v>
      </c>
      <c r="H758" s="120" t="s">
        <v>4937</v>
      </c>
      <c r="I758" s="120">
        <v>1.4512088350000001</v>
      </c>
      <c r="J758" s="120">
        <v>13.711535870000001</v>
      </c>
    </row>
    <row r="759" spans="1:12" ht="16.5" thickTop="1" thickBot="1">
      <c r="A759" s="14"/>
      <c r="B759" s="123">
        <v>0.6</v>
      </c>
      <c r="C759" s="124">
        <v>1</v>
      </c>
      <c r="D759" s="120">
        <v>3</v>
      </c>
      <c r="E759" s="120">
        <v>0.04</v>
      </c>
      <c r="F759" s="121">
        <v>1.41</v>
      </c>
      <c r="G759" s="122">
        <v>0.83</v>
      </c>
      <c r="H759" s="120" t="s">
        <v>4938</v>
      </c>
      <c r="I759" s="120">
        <v>1.4510001429999999</v>
      </c>
      <c r="J759" s="120">
        <v>15.354434530000001</v>
      </c>
    </row>
    <row r="760" spans="1:12" ht="16.5" thickTop="1" thickBot="1">
      <c r="A760" s="14"/>
      <c r="B760" s="123">
        <v>0.6</v>
      </c>
      <c r="C760" s="124">
        <v>1</v>
      </c>
      <c r="D760" s="120">
        <v>3</v>
      </c>
      <c r="E760" s="120">
        <v>0.04</v>
      </c>
      <c r="F760" s="121">
        <v>1.41</v>
      </c>
      <c r="G760" s="122">
        <v>0.84</v>
      </c>
      <c r="H760" s="120" t="s">
        <v>4939</v>
      </c>
      <c r="I760" s="120">
        <v>1.450788373</v>
      </c>
      <c r="J760" s="120">
        <v>18.085258499999998</v>
      </c>
    </row>
    <row r="761" spans="1:12" ht="16.5" thickTop="1" thickBot="1">
      <c r="A761" s="14"/>
      <c r="B761" s="123">
        <v>0.6</v>
      </c>
      <c r="C761" s="124">
        <v>1</v>
      </c>
      <c r="D761" s="120">
        <v>3</v>
      </c>
      <c r="E761" s="120">
        <v>0.04</v>
      </c>
      <c r="F761" s="121">
        <v>1.41</v>
      </c>
      <c r="G761" s="122">
        <v>0.85</v>
      </c>
      <c r="H761" s="120" t="s">
        <v>4940</v>
      </c>
      <c r="I761" s="120">
        <v>1.4505778330000001</v>
      </c>
      <c r="J761" s="120">
        <v>24.382157679999999</v>
      </c>
    </row>
    <row r="762" spans="1:12" ht="16.5" thickTop="1" thickBot="1">
      <c r="A762" s="14"/>
      <c r="B762" s="123">
        <v>0.6</v>
      </c>
      <c r="C762" s="124">
        <v>1</v>
      </c>
      <c r="D762" s="120">
        <v>3</v>
      </c>
      <c r="E762" s="120">
        <v>0.04</v>
      </c>
      <c r="F762" s="121">
        <v>1.41</v>
      </c>
      <c r="G762" s="122">
        <v>0.86</v>
      </c>
      <c r="H762" s="120" t="s">
        <v>4941</v>
      </c>
      <c r="I762" s="120">
        <v>1.450369955</v>
      </c>
      <c r="J762" s="120">
        <v>32.27161976</v>
      </c>
    </row>
    <row r="763" spans="1:12" ht="16.5" thickTop="1" thickBot="1">
      <c r="A763" s="14"/>
      <c r="B763" s="123">
        <v>0.6</v>
      </c>
      <c r="C763" s="124">
        <v>1</v>
      </c>
      <c r="D763" s="120">
        <v>3</v>
      </c>
      <c r="E763" s="120">
        <v>0.04</v>
      </c>
      <c r="F763" s="121">
        <v>1.41</v>
      </c>
      <c r="G763" s="122">
        <v>0.87</v>
      </c>
      <c r="H763" s="120" t="s">
        <v>4942</v>
      </c>
      <c r="I763" s="120">
        <v>1.4501593989999999</v>
      </c>
      <c r="J763" s="120">
        <v>43.253573260000003</v>
      </c>
    </row>
    <row r="764" spans="1:12" s="72" customFormat="1" ht="16.5" thickTop="1" thickBot="1">
      <c r="A764" s="14"/>
      <c r="B764" s="123">
        <v>0.6</v>
      </c>
      <c r="C764" s="124">
        <v>1</v>
      </c>
      <c r="D764" s="120">
        <v>3</v>
      </c>
      <c r="E764" s="120">
        <v>0.04</v>
      </c>
      <c r="F764" s="121">
        <v>1.41</v>
      </c>
      <c r="G764" s="122">
        <v>0.88</v>
      </c>
      <c r="H764" s="120" t="s">
        <v>4943</v>
      </c>
      <c r="I764" s="120">
        <v>1.44994818</v>
      </c>
      <c r="J764" s="120">
        <v>62.45865044</v>
      </c>
      <c r="L764" s="18"/>
    </row>
    <row r="765" spans="1:12" ht="16.5" thickTop="1" thickBot="1">
      <c r="A765" s="14"/>
      <c r="B765" s="123">
        <v>0.6</v>
      </c>
      <c r="C765" s="124">
        <v>1</v>
      </c>
      <c r="D765" s="120">
        <v>3</v>
      </c>
      <c r="E765" s="120">
        <v>0.04</v>
      </c>
      <c r="F765" s="121">
        <v>1.41</v>
      </c>
      <c r="G765" s="122">
        <v>0.89</v>
      </c>
      <c r="H765" s="120" t="s">
        <v>4944</v>
      </c>
      <c r="I765" s="120">
        <v>1.4497395420000001</v>
      </c>
      <c r="J765" s="120">
        <v>94.036191470000006</v>
      </c>
    </row>
    <row r="766" spans="1:12" ht="16.5" thickTop="1" thickBot="1">
      <c r="A766" s="14"/>
      <c r="B766" s="123">
        <v>0.6</v>
      </c>
      <c r="C766" s="124">
        <v>1</v>
      </c>
      <c r="D766" s="120">
        <v>3</v>
      </c>
      <c r="E766" s="120">
        <v>0.04</v>
      </c>
      <c r="F766" s="121">
        <v>1.41</v>
      </c>
      <c r="G766" s="122">
        <v>0.9</v>
      </c>
      <c r="H766" s="120" t="s">
        <v>4562</v>
      </c>
      <c r="I766" s="120">
        <v>1.449539423</v>
      </c>
      <c r="J766" s="120">
        <v>155.00460566999999</v>
      </c>
    </row>
    <row r="767" spans="1:12" ht="16.5" thickTop="1" thickBot="1">
      <c r="A767" s="14"/>
      <c r="B767" s="123">
        <v>0.6</v>
      </c>
      <c r="C767" s="124">
        <v>1</v>
      </c>
      <c r="D767" s="120">
        <v>3</v>
      </c>
      <c r="E767" s="120">
        <v>0.04</v>
      </c>
      <c r="F767" s="121">
        <v>1.41</v>
      </c>
      <c r="G767" s="122">
        <v>0.91</v>
      </c>
      <c r="H767" s="120" t="s">
        <v>4563</v>
      </c>
      <c r="I767" s="120">
        <v>1.4496603269999999</v>
      </c>
      <c r="J767" s="120">
        <v>227.34213165</v>
      </c>
    </row>
    <row r="768" spans="1:12" ht="16.5" thickTop="1" thickBot="1">
      <c r="A768" s="14"/>
      <c r="B768" s="123">
        <v>0.6</v>
      </c>
      <c r="C768" s="124">
        <v>1</v>
      </c>
      <c r="D768" s="120">
        <v>3</v>
      </c>
      <c r="E768" s="120">
        <v>0.04</v>
      </c>
      <c r="F768" s="121">
        <v>1.41</v>
      </c>
      <c r="G768" s="122">
        <v>0.92</v>
      </c>
      <c r="H768" s="125" t="s">
        <v>4559</v>
      </c>
      <c r="I768" s="120">
        <v>1.449497145</v>
      </c>
      <c r="J768" s="125">
        <v>128.88568742000001</v>
      </c>
    </row>
    <row r="769" spans="1:12" ht="16.5" thickTop="1" thickBot="1">
      <c r="A769" s="14"/>
      <c r="B769" s="123">
        <v>0.6</v>
      </c>
      <c r="C769" s="124">
        <v>1</v>
      </c>
      <c r="D769" s="120">
        <v>3</v>
      </c>
      <c r="E769" s="120">
        <v>0.04</v>
      </c>
      <c r="F769" s="121">
        <v>1.41</v>
      </c>
      <c r="G769" s="122">
        <v>0.93</v>
      </c>
      <c r="H769" s="120" t="s">
        <v>4560</v>
      </c>
      <c r="I769" s="120">
        <v>1.44930618</v>
      </c>
      <c r="J769" s="120">
        <v>87.690336310000006</v>
      </c>
    </row>
    <row r="770" spans="1:12" ht="16.5" thickTop="1" thickBot="1">
      <c r="A770" s="14"/>
      <c r="B770" s="123">
        <v>0.6</v>
      </c>
      <c r="C770" s="124">
        <v>1</v>
      </c>
      <c r="D770" s="120">
        <v>3</v>
      </c>
      <c r="E770" s="120">
        <v>0.04</v>
      </c>
      <c r="F770" s="121">
        <v>1.41</v>
      </c>
      <c r="G770" s="122">
        <v>0.94</v>
      </c>
      <c r="H770" s="120" t="s">
        <v>4561</v>
      </c>
      <c r="I770" s="120">
        <v>1.4491123749999999</v>
      </c>
      <c r="J770" s="120">
        <v>64.593881449999998</v>
      </c>
    </row>
    <row r="771" spans="1:12" ht="16.5" thickTop="1" thickBot="1">
      <c r="A771" s="14"/>
      <c r="B771" s="123">
        <v>0.6</v>
      </c>
      <c r="C771" s="124">
        <v>1</v>
      </c>
      <c r="D771" s="120">
        <v>3</v>
      </c>
      <c r="E771" s="120">
        <v>0.04</v>
      </c>
      <c r="F771" s="121">
        <v>1.41</v>
      </c>
      <c r="G771" s="122">
        <v>0.95</v>
      </c>
      <c r="H771" s="120" t="s">
        <v>4945</v>
      </c>
      <c r="I771" s="120">
        <v>1.4489205430000001</v>
      </c>
      <c r="J771" s="120">
        <v>50.28228593</v>
      </c>
    </row>
    <row r="772" spans="1:12" ht="16.5" thickTop="1" thickBot="1">
      <c r="A772" s="14"/>
      <c r="B772" s="123">
        <v>0.6</v>
      </c>
      <c r="C772" s="124">
        <v>1</v>
      </c>
      <c r="D772" s="120">
        <v>3</v>
      </c>
      <c r="E772" s="120">
        <v>0.04</v>
      </c>
      <c r="F772" s="121">
        <v>1.41</v>
      </c>
      <c r="G772" s="122">
        <v>0.96</v>
      </c>
      <c r="H772" s="120" t="s">
        <v>4946</v>
      </c>
      <c r="I772" s="120">
        <v>1.44873159</v>
      </c>
      <c r="J772" s="120">
        <v>40.844590230000001</v>
      </c>
    </row>
    <row r="773" spans="1:12" ht="16.5" thickTop="1" thickBot="1">
      <c r="A773" s="14"/>
      <c r="B773" s="123">
        <v>0.6</v>
      </c>
      <c r="C773" s="124">
        <v>1</v>
      </c>
      <c r="D773" s="120">
        <v>3</v>
      </c>
      <c r="E773" s="120">
        <v>0.04</v>
      </c>
      <c r="F773" s="121">
        <v>1.41</v>
      </c>
      <c r="G773" s="122">
        <v>0.97</v>
      </c>
      <c r="H773" s="120" t="s">
        <v>4947</v>
      </c>
      <c r="I773" s="120">
        <v>1.4485454339999999</v>
      </c>
      <c r="J773" s="120">
        <v>34.326971739999998</v>
      </c>
    </row>
    <row r="774" spans="1:12" ht="16.5" thickTop="1" thickBot="1">
      <c r="A774" s="14"/>
      <c r="B774" s="130">
        <v>0.6</v>
      </c>
      <c r="C774" s="131">
        <v>1</v>
      </c>
      <c r="D774" s="132">
        <v>3</v>
      </c>
      <c r="E774" s="132">
        <v>0.05</v>
      </c>
      <c r="F774" s="132">
        <v>1.31</v>
      </c>
      <c r="G774" s="133">
        <v>0.52</v>
      </c>
      <c r="H774" s="132" t="s">
        <v>3248</v>
      </c>
      <c r="I774" s="132">
        <v>1.4605729890000001</v>
      </c>
      <c r="J774" s="132">
        <v>2.1036208699999999</v>
      </c>
      <c r="K774" s="120">
        <v>1.9700955</v>
      </c>
      <c r="L774" s="18">
        <f t="shared" ref="L771:L834" si="12">(J774-K774)/(0.01*J774)</f>
        <v>6.3474066027876912</v>
      </c>
    </row>
    <row r="775" spans="1:12" ht="16.5" thickTop="1" thickBot="1">
      <c r="A775" s="14"/>
      <c r="B775" s="123">
        <v>0.6</v>
      </c>
      <c r="C775" s="124">
        <v>1</v>
      </c>
      <c r="D775" s="120">
        <v>3</v>
      </c>
      <c r="E775" s="120">
        <v>0.05</v>
      </c>
      <c r="F775" s="121">
        <v>1.31</v>
      </c>
      <c r="G775" s="122">
        <v>0.53</v>
      </c>
      <c r="H775" s="120" t="s">
        <v>3249</v>
      </c>
      <c r="I775" s="120">
        <v>1.460064732</v>
      </c>
      <c r="J775" s="120">
        <v>2.0619664000000002</v>
      </c>
      <c r="K775" s="120">
        <v>1.8606298400000001</v>
      </c>
      <c r="L775" s="18">
        <f t="shared" si="12"/>
        <v>9.7642987780984249</v>
      </c>
    </row>
    <row r="776" spans="1:12" ht="16.5" thickTop="1" thickBot="1">
      <c r="A776" s="14"/>
      <c r="B776" s="123">
        <v>0.6</v>
      </c>
      <c r="C776" s="124">
        <v>1</v>
      </c>
      <c r="D776" s="120">
        <v>3</v>
      </c>
      <c r="E776" s="120">
        <v>0.05</v>
      </c>
      <c r="F776" s="121">
        <v>1.31</v>
      </c>
      <c r="G776" s="122">
        <v>0.54</v>
      </c>
      <c r="H776" s="120" t="s">
        <v>3250</v>
      </c>
      <c r="I776" s="120">
        <v>1.459580943</v>
      </c>
      <c r="J776" s="120">
        <v>2.2338947400000002</v>
      </c>
      <c r="K776" s="120">
        <v>1.9034900100000001</v>
      </c>
      <c r="L776" s="18">
        <f t="shared" si="12"/>
        <v>14.790523657350127</v>
      </c>
    </row>
    <row r="777" spans="1:12" ht="16.5" thickTop="1" thickBot="1">
      <c r="A777" s="14"/>
      <c r="B777" s="123">
        <v>0.6</v>
      </c>
      <c r="C777" s="124">
        <v>1</v>
      </c>
      <c r="D777" s="120">
        <v>3</v>
      </c>
      <c r="E777" s="120">
        <v>0.05</v>
      </c>
      <c r="F777" s="121">
        <v>1.31</v>
      </c>
      <c r="G777" s="122">
        <v>0.55000000000000004</v>
      </c>
      <c r="H777" s="120" t="s">
        <v>3251</v>
      </c>
      <c r="I777" s="120">
        <v>1.4591196820000001</v>
      </c>
      <c r="J777" s="120">
        <v>2.7524344900000002</v>
      </c>
      <c r="K777" s="120">
        <v>2.1641276600000001</v>
      </c>
      <c r="L777" s="18">
        <f t="shared" si="12"/>
        <v>21.374053847145333</v>
      </c>
    </row>
    <row r="778" spans="1:12" ht="16.5" thickTop="1" thickBot="1">
      <c r="A778" s="14"/>
      <c r="B778" s="123">
        <v>0.6</v>
      </c>
      <c r="C778" s="124">
        <v>1</v>
      </c>
      <c r="D778" s="120">
        <v>3</v>
      </c>
      <c r="E778" s="120">
        <v>0.05</v>
      </c>
      <c r="F778" s="121">
        <v>1.31</v>
      </c>
      <c r="G778" s="122">
        <v>0.56000000000000005</v>
      </c>
      <c r="H778" s="120" t="s">
        <v>3252</v>
      </c>
      <c r="I778" s="120">
        <v>1.4586793199999999</v>
      </c>
      <c r="J778" s="120">
        <v>3.90299174</v>
      </c>
      <c r="K778" s="120">
        <v>2.7976125500000002</v>
      </c>
      <c r="L778" s="18">
        <f t="shared" si="12"/>
        <v>28.321330498127054</v>
      </c>
    </row>
    <row r="779" spans="1:12" ht="16.5" thickTop="1" thickBot="1">
      <c r="A779" s="14"/>
      <c r="B779" s="123">
        <v>0.6</v>
      </c>
      <c r="C779" s="124">
        <v>1</v>
      </c>
      <c r="D779" s="120">
        <v>3</v>
      </c>
      <c r="E779" s="120">
        <v>0.05</v>
      </c>
      <c r="F779" s="121">
        <v>1.31</v>
      </c>
      <c r="G779" s="122">
        <v>0.56999999999999995</v>
      </c>
      <c r="H779" s="120" t="s">
        <v>3253</v>
      </c>
      <c r="I779" s="120">
        <v>1.458258998</v>
      </c>
      <c r="J779" s="120">
        <v>6.0407540199999996</v>
      </c>
      <c r="K779" s="120">
        <v>4.1558953599999997</v>
      </c>
      <c r="L779" s="18">
        <f t="shared" si="12"/>
        <v>31.20237397118845</v>
      </c>
    </row>
    <row r="780" spans="1:12" ht="16.5" thickTop="1" thickBot="1">
      <c r="A780" s="14"/>
      <c r="B780" s="123">
        <v>0.6</v>
      </c>
      <c r="C780" s="124">
        <v>1</v>
      </c>
      <c r="D780" s="120">
        <v>3</v>
      </c>
      <c r="E780" s="120">
        <v>0.05</v>
      </c>
      <c r="F780" s="121">
        <v>1.31</v>
      </c>
      <c r="G780" s="122">
        <v>0.57999999999999996</v>
      </c>
      <c r="H780" s="125" t="s">
        <v>4564</v>
      </c>
      <c r="I780" s="120">
        <v>1.4578589580000001</v>
      </c>
      <c r="J780" s="125">
        <v>8.1086674300000006</v>
      </c>
      <c r="K780" s="120">
        <v>6.7582707199999996</v>
      </c>
      <c r="L780" s="18">
        <f t="shared" si="12"/>
        <v>16.653743930893967</v>
      </c>
    </row>
    <row r="781" spans="1:12" ht="16.5" thickTop="1" thickBot="1">
      <c r="A781" s="14"/>
      <c r="B781" s="123">
        <v>0.6</v>
      </c>
      <c r="C781" s="124">
        <v>1</v>
      </c>
      <c r="D781" s="120">
        <v>3</v>
      </c>
      <c r="E781" s="120">
        <v>0.05</v>
      </c>
      <c r="F781" s="121">
        <v>1.31</v>
      </c>
      <c r="G781" s="122">
        <v>0.59</v>
      </c>
      <c r="H781" s="120" t="s">
        <v>3254</v>
      </c>
      <c r="I781" s="120">
        <v>1.4574764170000001</v>
      </c>
      <c r="J781" s="120">
        <v>7.16599845</v>
      </c>
      <c r="K781" s="125">
        <v>9.5274495600000009</v>
      </c>
      <c r="L781" s="18">
        <f t="shared" si="12"/>
        <v>-32.953553178622315</v>
      </c>
    </row>
    <row r="782" spans="1:12" ht="16.5" thickTop="1" thickBot="1">
      <c r="A782" s="14"/>
      <c r="B782" s="123">
        <v>0.6</v>
      </c>
      <c r="C782" s="124">
        <v>1</v>
      </c>
      <c r="D782" s="120">
        <v>3</v>
      </c>
      <c r="E782" s="120">
        <v>0.05</v>
      </c>
      <c r="F782" s="121">
        <v>1.31</v>
      </c>
      <c r="G782" s="122">
        <v>0.6</v>
      </c>
      <c r="H782" s="120" t="s">
        <v>3255</v>
      </c>
      <c r="I782" s="120">
        <v>1.4571068060000001</v>
      </c>
      <c r="J782" s="120">
        <v>4.8878556700000004</v>
      </c>
      <c r="K782" s="120">
        <v>8.5088449799999992</v>
      </c>
      <c r="L782" s="18">
        <f t="shared" si="12"/>
        <v>-74.081346800487637</v>
      </c>
    </row>
    <row r="783" spans="1:12" ht="16.5" thickTop="1" thickBot="1">
      <c r="A783" s="14"/>
      <c r="B783" s="123">
        <v>0.6</v>
      </c>
      <c r="C783" s="124">
        <v>1</v>
      </c>
      <c r="D783" s="120">
        <v>3</v>
      </c>
      <c r="E783" s="120">
        <v>0.05</v>
      </c>
      <c r="F783" s="121">
        <v>1.31</v>
      </c>
      <c r="G783" s="122">
        <v>0.61</v>
      </c>
      <c r="H783" s="120" t="s">
        <v>3256</v>
      </c>
      <c r="I783" s="120">
        <v>1.456749973</v>
      </c>
      <c r="J783" s="120">
        <v>3.3314617000000002</v>
      </c>
      <c r="K783" s="120">
        <v>5.6833577999999996</v>
      </c>
      <c r="L783" s="18">
        <f t="shared" si="12"/>
        <v>-70.59652224127322</v>
      </c>
    </row>
    <row r="784" spans="1:12" ht="16.5" thickTop="1" thickBot="1">
      <c r="A784" s="14"/>
      <c r="B784" s="123">
        <v>0.6</v>
      </c>
      <c r="C784" s="124">
        <v>1</v>
      </c>
      <c r="D784" s="120">
        <v>3</v>
      </c>
      <c r="E784" s="120">
        <v>0.05</v>
      </c>
      <c r="F784" s="121">
        <v>1.31</v>
      </c>
      <c r="G784" s="122">
        <v>0.62</v>
      </c>
      <c r="H784" s="120" t="s">
        <v>3257</v>
      </c>
      <c r="I784" s="120">
        <v>1.4564059819999999</v>
      </c>
      <c r="J784" s="120">
        <v>2.4458677500000001</v>
      </c>
      <c r="K784" s="120">
        <v>3.7944246599999998</v>
      </c>
      <c r="L784" s="18">
        <f t="shared" si="12"/>
        <v>-55.136133586944737</v>
      </c>
    </row>
    <row r="785" spans="1:12" ht="16.5" thickTop="1" thickBot="1">
      <c r="A785" s="14"/>
      <c r="B785" s="123">
        <v>0.6</v>
      </c>
      <c r="C785" s="124">
        <v>1</v>
      </c>
      <c r="D785" s="120">
        <v>3</v>
      </c>
      <c r="E785" s="120">
        <v>0.05</v>
      </c>
      <c r="F785" s="121">
        <v>1.31</v>
      </c>
      <c r="G785" s="122">
        <v>0.63</v>
      </c>
      <c r="H785" s="120" t="s">
        <v>3258</v>
      </c>
      <c r="I785" s="120">
        <v>1.4560742040000001</v>
      </c>
      <c r="J785" s="120">
        <v>1.93085588</v>
      </c>
      <c r="K785" s="120">
        <v>2.7444631500000001</v>
      </c>
      <c r="L785" s="18">
        <f t="shared" si="12"/>
        <v>-42.137130918336595</v>
      </c>
    </row>
    <row r="786" spans="1:12" ht="16.5" thickTop="1" thickBot="1">
      <c r="A786" s="14"/>
      <c r="B786" s="123">
        <v>0.6</v>
      </c>
      <c r="C786" s="124">
        <v>1</v>
      </c>
      <c r="D786" s="120">
        <v>3</v>
      </c>
      <c r="E786" s="120">
        <v>0.05</v>
      </c>
      <c r="F786" s="121">
        <v>1.31</v>
      </c>
      <c r="G786" s="122">
        <v>0.64</v>
      </c>
      <c r="H786" s="120" t="s">
        <v>3259</v>
      </c>
      <c r="I786" s="120">
        <v>1.455753839</v>
      </c>
      <c r="J786" s="120">
        <v>1.6143388999999999</v>
      </c>
      <c r="K786" s="120">
        <v>2.1434589000000002</v>
      </c>
      <c r="L786" s="18">
        <f t="shared" si="12"/>
        <v>-32.776265256322588</v>
      </c>
    </row>
    <row r="787" spans="1:12" ht="16.5" thickTop="1" thickBot="1">
      <c r="A787" s="14"/>
      <c r="B787" s="123">
        <v>0.6</v>
      </c>
      <c r="C787" s="124">
        <v>1</v>
      </c>
      <c r="D787" s="120">
        <v>3</v>
      </c>
      <c r="E787" s="120">
        <v>0.05</v>
      </c>
      <c r="F787" s="121">
        <v>1.31</v>
      </c>
      <c r="G787" s="122">
        <v>0.65</v>
      </c>
      <c r="H787" s="120" t="s">
        <v>3260</v>
      </c>
      <c r="I787" s="120">
        <v>1.455444094</v>
      </c>
      <c r="J787" s="120">
        <v>1.40980321</v>
      </c>
      <c r="K787" s="120">
        <v>1.77791363</v>
      </c>
      <c r="L787" s="18">
        <f t="shared" si="12"/>
        <v>-26.110766196936101</v>
      </c>
    </row>
    <row r="788" spans="1:12" ht="16.5" thickTop="1" thickBot="1">
      <c r="A788" s="14"/>
      <c r="B788" s="123">
        <v>0.6</v>
      </c>
      <c r="C788" s="124">
        <v>1</v>
      </c>
      <c r="D788" s="120">
        <v>3</v>
      </c>
      <c r="E788" s="120">
        <v>0.05</v>
      </c>
      <c r="F788" s="126">
        <v>1.32</v>
      </c>
      <c r="G788" s="127">
        <v>0.52</v>
      </c>
      <c r="H788" s="120" t="s">
        <v>3261</v>
      </c>
      <c r="I788" s="120">
        <v>1.460573006</v>
      </c>
      <c r="J788" s="120">
        <v>1.9700955</v>
      </c>
      <c r="K788" s="120">
        <v>1.8524729799999999</v>
      </c>
      <c r="L788" s="18">
        <f t="shared" si="12"/>
        <v>5.9703968665478433</v>
      </c>
    </row>
    <row r="789" spans="1:12" ht="16.5" thickTop="1" thickBot="1">
      <c r="A789" s="14"/>
      <c r="B789" s="123">
        <v>0.6</v>
      </c>
      <c r="C789" s="124">
        <v>1</v>
      </c>
      <c r="D789" s="120">
        <v>3</v>
      </c>
      <c r="E789" s="120">
        <v>0.05</v>
      </c>
      <c r="F789" s="126">
        <v>1.32</v>
      </c>
      <c r="G789" s="127">
        <v>0.53</v>
      </c>
      <c r="H789" s="120" t="s">
        <v>3262</v>
      </c>
      <c r="I789" s="120">
        <v>1.4600647769999999</v>
      </c>
      <c r="J789" s="120">
        <v>1.8606298400000001</v>
      </c>
      <c r="K789" s="120">
        <v>1.69462073</v>
      </c>
      <c r="L789" s="18">
        <f t="shared" si="12"/>
        <v>8.9221996998607764</v>
      </c>
    </row>
    <row r="790" spans="1:12" ht="16.5" thickTop="1" thickBot="1">
      <c r="A790" s="14"/>
      <c r="B790" s="123">
        <v>0.6</v>
      </c>
      <c r="C790" s="124">
        <v>1</v>
      </c>
      <c r="D790" s="120">
        <v>3</v>
      </c>
      <c r="E790" s="120">
        <v>0.05</v>
      </c>
      <c r="F790" s="126">
        <v>1.32</v>
      </c>
      <c r="G790" s="127">
        <v>0.54</v>
      </c>
      <c r="H790" s="120" t="s">
        <v>3263</v>
      </c>
      <c r="I790" s="120">
        <v>1.4595810229999999</v>
      </c>
      <c r="J790" s="120">
        <v>1.9034900100000001</v>
      </c>
      <c r="K790" s="120">
        <v>1.64994887</v>
      </c>
      <c r="L790" s="18">
        <f t="shared" si="12"/>
        <v>13.319804079244946</v>
      </c>
    </row>
    <row r="791" spans="1:12" ht="16.5" thickTop="1" thickBot="1">
      <c r="A791" s="14"/>
      <c r="B791" s="123">
        <v>0.6</v>
      </c>
      <c r="C791" s="124">
        <v>1</v>
      </c>
      <c r="D791" s="120">
        <v>3</v>
      </c>
      <c r="E791" s="120">
        <v>0.05</v>
      </c>
      <c r="F791" s="126">
        <v>1.32</v>
      </c>
      <c r="G791" s="127">
        <v>0.55000000000000004</v>
      </c>
      <c r="H791" s="120" t="s">
        <v>3264</v>
      </c>
      <c r="I791" s="120">
        <v>1.459119777</v>
      </c>
      <c r="J791" s="120">
        <v>2.1641276600000001</v>
      </c>
      <c r="K791" s="120">
        <v>1.74388466</v>
      </c>
      <c r="L791" s="18">
        <f t="shared" si="12"/>
        <v>19.418586424795297</v>
      </c>
    </row>
    <row r="792" spans="1:12" ht="16.5" thickTop="1" thickBot="1">
      <c r="A792" s="14"/>
      <c r="B792" s="123">
        <v>0.6</v>
      </c>
      <c r="C792" s="124">
        <v>1</v>
      </c>
      <c r="D792" s="120">
        <v>3</v>
      </c>
      <c r="E792" s="120">
        <v>0.05</v>
      </c>
      <c r="F792" s="126">
        <v>1.32</v>
      </c>
      <c r="G792" s="127">
        <v>0.56000000000000005</v>
      </c>
      <c r="H792" s="120" t="s">
        <v>3265</v>
      </c>
      <c r="I792" s="120">
        <v>1.458679257</v>
      </c>
      <c r="J792" s="120">
        <v>2.7976125500000002</v>
      </c>
      <c r="K792" s="120">
        <v>2.0397517999999999</v>
      </c>
      <c r="L792" s="18">
        <f t="shared" si="12"/>
        <v>27.089553555226946</v>
      </c>
    </row>
    <row r="793" spans="1:12" ht="16.5" thickTop="1" thickBot="1">
      <c r="A793" s="14"/>
      <c r="B793" s="123">
        <v>0.6</v>
      </c>
      <c r="C793" s="124">
        <v>1</v>
      </c>
      <c r="D793" s="120">
        <v>3</v>
      </c>
      <c r="E793" s="120">
        <v>0.05</v>
      </c>
      <c r="F793" s="126">
        <v>1.32</v>
      </c>
      <c r="G793" s="127">
        <v>0.56999999999999995</v>
      </c>
      <c r="H793" s="120" t="s">
        <v>3266</v>
      </c>
      <c r="I793" s="120">
        <v>1.458257978</v>
      </c>
      <c r="J793" s="120">
        <v>4.1558953599999997</v>
      </c>
      <c r="K793" s="120">
        <v>2.6932059100000001</v>
      </c>
      <c r="L793" s="18">
        <f t="shared" si="12"/>
        <v>35.195531246484506</v>
      </c>
    </row>
    <row r="794" spans="1:12" ht="16.5" thickTop="1" thickBot="1">
      <c r="A794" s="14"/>
      <c r="B794" s="123">
        <v>0.6</v>
      </c>
      <c r="C794" s="124">
        <v>1</v>
      </c>
      <c r="D794" s="120">
        <v>3</v>
      </c>
      <c r="E794" s="120">
        <v>0.05</v>
      </c>
      <c r="F794" s="126">
        <v>1.32</v>
      </c>
      <c r="G794" s="127">
        <v>0.57999999999999996</v>
      </c>
      <c r="H794" s="120" t="s">
        <v>3267</v>
      </c>
      <c r="I794" s="120">
        <v>1.4578553249999999</v>
      </c>
      <c r="J794" s="120">
        <v>6.7582707199999996</v>
      </c>
      <c r="K794" s="120">
        <v>4.0715649599999999</v>
      </c>
      <c r="L794" s="18">
        <f t="shared" si="12"/>
        <v>39.754337630322091</v>
      </c>
    </row>
    <row r="795" spans="1:12" ht="16.5" thickTop="1" thickBot="1">
      <c r="A795" s="14"/>
      <c r="B795" s="123">
        <v>0.6</v>
      </c>
      <c r="C795" s="124">
        <v>1</v>
      </c>
      <c r="D795" s="120">
        <v>3</v>
      </c>
      <c r="E795" s="120">
        <v>0.05</v>
      </c>
      <c r="F795" s="126">
        <v>1.32</v>
      </c>
      <c r="G795" s="127">
        <v>0.59</v>
      </c>
      <c r="H795" s="125" t="s">
        <v>3268</v>
      </c>
      <c r="I795" s="120">
        <v>1.457472256</v>
      </c>
      <c r="J795" s="125">
        <v>9.5274495600000009</v>
      </c>
      <c r="K795" s="120">
        <v>6.8737059</v>
      </c>
      <c r="L795" s="18">
        <f t="shared" si="12"/>
        <v>27.853662654289618</v>
      </c>
    </row>
    <row r="796" spans="1:12" ht="16.5" thickTop="1" thickBot="1">
      <c r="A796" s="14"/>
      <c r="B796" s="123">
        <v>0.6</v>
      </c>
      <c r="C796" s="124">
        <v>1</v>
      </c>
      <c r="D796" s="120">
        <v>3</v>
      </c>
      <c r="E796" s="120">
        <v>0.05</v>
      </c>
      <c r="F796" s="126">
        <v>1.32</v>
      </c>
      <c r="G796" s="127">
        <v>0.6</v>
      </c>
      <c r="H796" s="120" t="s">
        <v>3269</v>
      </c>
      <c r="I796" s="120">
        <v>1.457106043</v>
      </c>
      <c r="J796" s="120">
        <v>8.5088449799999992</v>
      </c>
      <c r="K796" s="120">
        <v>10.79556736</v>
      </c>
      <c r="L796" s="18">
        <f t="shared" si="12"/>
        <v>-26.874650853023304</v>
      </c>
    </row>
    <row r="797" spans="1:12" ht="16.5" thickTop="1" thickBot="1">
      <c r="A797" s="14"/>
      <c r="B797" s="123">
        <v>0.6</v>
      </c>
      <c r="C797" s="124">
        <v>1</v>
      </c>
      <c r="D797" s="120">
        <v>3</v>
      </c>
      <c r="E797" s="120">
        <v>0.05</v>
      </c>
      <c r="F797" s="126">
        <v>1.32</v>
      </c>
      <c r="G797" s="127">
        <v>0.61</v>
      </c>
      <c r="H797" s="120" t="s">
        <v>3270</v>
      </c>
      <c r="I797" s="120">
        <v>1.456750942</v>
      </c>
      <c r="J797" s="120">
        <v>5.6833577999999996</v>
      </c>
      <c r="K797" s="125">
        <v>10.848040749999999</v>
      </c>
      <c r="L797" s="18">
        <f t="shared" si="12"/>
        <v>-90.873795593161489</v>
      </c>
    </row>
    <row r="798" spans="1:12" ht="16.5" thickTop="1" thickBot="1">
      <c r="A798" s="14"/>
      <c r="B798" s="123">
        <v>0.6</v>
      </c>
      <c r="C798" s="124">
        <v>1</v>
      </c>
      <c r="D798" s="120">
        <v>3</v>
      </c>
      <c r="E798" s="120">
        <v>0.05</v>
      </c>
      <c r="F798" s="126">
        <v>1.32</v>
      </c>
      <c r="G798" s="127">
        <v>0.62</v>
      </c>
      <c r="H798" s="120" t="s">
        <v>3271</v>
      </c>
      <c r="I798" s="120">
        <v>1.4564072020000001</v>
      </c>
      <c r="J798" s="120">
        <v>3.7944246599999998</v>
      </c>
      <c r="K798" s="120">
        <v>7.3256011599999997</v>
      </c>
      <c r="L798" s="18">
        <f t="shared" si="12"/>
        <v>-93.062237793911024</v>
      </c>
    </row>
    <row r="799" spans="1:12" ht="16.5" thickTop="1" thickBot="1">
      <c r="A799" s="14"/>
      <c r="B799" s="123">
        <v>0.6</v>
      </c>
      <c r="C799" s="124">
        <v>1</v>
      </c>
      <c r="D799" s="120">
        <v>3</v>
      </c>
      <c r="E799" s="120">
        <v>0.05</v>
      </c>
      <c r="F799" s="126">
        <v>1.32</v>
      </c>
      <c r="G799" s="127">
        <v>0.63</v>
      </c>
      <c r="H799" s="120" t="s">
        <v>3272</v>
      </c>
      <c r="I799" s="120">
        <v>1.4560753129999999</v>
      </c>
      <c r="J799" s="120">
        <v>2.7444631500000001</v>
      </c>
      <c r="K799" s="120">
        <v>4.7367262500000002</v>
      </c>
      <c r="L799" s="18">
        <f t="shared" si="12"/>
        <v>-72.592087818705096</v>
      </c>
    </row>
    <row r="800" spans="1:12" ht="16.5" thickTop="1" thickBot="1">
      <c r="A800" s="14"/>
      <c r="B800" s="123">
        <v>0.6</v>
      </c>
      <c r="C800" s="124">
        <v>1</v>
      </c>
      <c r="D800" s="120">
        <v>3</v>
      </c>
      <c r="E800" s="120">
        <v>0.05</v>
      </c>
      <c r="F800" s="126">
        <v>1.32</v>
      </c>
      <c r="G800" s="127">
        <v>0.64</v>
      </c>
      <c r="H800" s="120" t="s">
        <v>3273</v>
      </c>
      <c r="I800" s="120">
        <v>1.4557547959999999</v>
      </c>
      <c r="J800" s="120">
        <v>2.1434589000000002</v>
      </c>
      <c r="K800" s="120">
        <v>3.3188528000000002</v>
      </c>
      <c r="L800" s="18">
        <f t="shared" si="12"/>
        <v>-54.83631619901832</v>
      </c>
    </row>
    <row r="801" spans="1:12" ht="16.5" thickTop="1" thickBot="1">
      <c r="A801" s="14"/>
      <c r="B801" s="123">
        <v>0.6</v>
      </c>
      <c r="C801" s="124">
        <v>1</v>
      </c>
      <c r="D801" s="120">
        <v>3</v>
      </c>
      <c r="E801" s="120">
        <v>0.05</v>
      </c>
      <c r="F801" s="126">
        <v>1.32</v>
      </c>
      <c r="G801" s="127">
        <v>0.65</v>
      </c>
      <c r="H801" s="120" t="s">
        <v>3274</v>
      </c>
      <c r="I801" s="120">
        <v>1.4554449220000001</v>
      </c>
      <c r="J801" s="120">
        <v>1.77791363</v>
      </c>
      <c r="K801" s="120">
        <v>2.5283805400000001</v>
      </c>
      <c r="L801" s="18">
        <f t="shared" si="12"/>
        <v>-42.210538090087091</v>
      </c>
    </row>
    <row r="802" spans="1:12" ht="16.5" thickTop="1" thickBot="1">
      <c r="A802" s="14"/>
      <c r="B802" s="123">
        <v>0.6</v>
      </c>
      <c r="C802" s="124">
        <v>1</v>
      </c>
      <c r="D802" s="120">
        <v>3</v>
      </c>
      <c r="E802" s="120">
        <v>0.05</v>
      </c>
      <c r="F802" s="121">
        <v>1.33</v>
      </c>
      <c r="G802" s="122">
        <v>0.52</v>
      </c>
      <c r="H802" s="120" t="s">
        <v>3275</v>
      </c>
      <c r="I802" s="120">
        <v>1.4605730370000001</v>
      </c>
      <c r="J802" s="120">
        <v>1.8524729799999999</v>
      </c>
      <c r="K802" s="120">
        <v>1.7508038100000001</v>
      </c>
      <c r="L802" s="18">
        <f t="shared" si="12"/>
        <v>5.4882943555808223</v>
      </c>
    </row>
    <row r="803" spans="1:12" ht="16.5" thickTop="1" thickBot="1">
      <c r="A803" s="14"/>
      <c r="B803" s="123">
        <v>0.6</v>
      </c>
      <c r="C803" s="124">
        <v>1</v>
      </c>
      <c r="D803" s="120">
        <v>3</v>
      </c>
      <c r="E803" s="120">
        <v>0.05</v>
      </c>
      <c r="F803" s="121">
        <v>1.33</v>
      </c>
      <c r="G803" s="122">
        <v>0.53</v>
      </c>
      <c r="H803" s="120" t="s">
        <v>3276</v>
      </c>
      <c r="I803" s="120">
        <v>1.4600648430000001</v>
      </c>
      <c r="J803" s="120">
        <v>1.69462073</v>
      </c>
      <c r="K803" s="120">
        <v>1.56028224</v>
      </c>
      <c r="L803" s="18">
        <f t="shared" si="12"/>
        <v>7.9273484397892364</v>
      </c>
    </row>
    <row r="804" spans="1:12" ht="16.5" thickTop="1" thickBot="1">
      <c r="A804" s="14"/>
      <c r="B804" s="123">
        <v>0.6</v>
      </c>
      <c r="C804" s="124">
        <v>1</v>
      </c>
      <c r="D804" s="120">
        <v>3</v>
      </c>
      <c r="E804" s="120">
        <v>0.05</v>
      </c>
      <c r="F804" s="121">
        <v>1.33</v>
      </c>
      <c r="G804" s="122">
        <v>0.54</v>
      </c>
      <c r="H804" s="120" t="s">
        <v>3277</v>
      </c>
      <c r="I804" s="120">
        <v>1.459581142</v>
      </c>
      <c r="J804" s="120">
        <v>1.64994887</v>
      </c>
      <c r="K804" s="120">
        <v>1.4595105900000001</v>
      </c>
      <c r="L804" s="18">
        <f t="shared" si="12"/>
        <v>11.542071603709752</v>
      </c>
    </row>
    <row r="805" spans="1:12" ht="16.5" thickTop="1" thickBot="1">
      <c r="A805" s="14"/>
      <c r="B805" s="123">
        <v>0.6</v>
      </c>
      <c r="C805" s="124">
        <v>1</v>
      </c>
      <c r="D805" s="120">
        <v>3</v>
      </c>
      <c r="E805" s="120">
        <v>0.05</v>
      </c>
      <c r="F805" s="121">
        <v>1.33</v>
      </c>
      <c r="G805" s="122">
        <v>0.55000000000000004</v>
      </c>
      <c r="H805" s="120" t="s">
        <v>3278</v>
      </c>
      <c r="I805" s="120">
        <v>1.4591199690000001</v>
      </c>
      <c r="J805" s="120">
        <v>1.74388466</v>
      </c>
      <c r="K805" s="120">
        <v>1.4537418499999999</v>
      </c>
      <c r="L805" s="18">
        <f t="shared" si="12"/>
        <v>16.63772935533478</v>
      </c>
    </row>
    <row r="806" spans="1:12" ht="16.5" thickTop="1" thickBot="1">
      <c r="A806" s="14"/>
      <c r="B806" s="123">
        <v>0.6</v>
      </c>
      <c r="C806" s="124">
        <v>1</v>
      </c>
      <c r="D806" s="120">
        <v>3</v>
      </c>
      <c r="E806" s="120">
        <v>0.05</v>
      </c>
      <c r="F806" s="121">
        <v>1.33</v>
      </c>
      <c r="G806" s="122">
        <v>0.56000000000000005</v>
      </c>
      <c r="H806" s="120" t="s">
        <v>3279</v>
      </c>
      <c r="I806" s="120">
        <v>1.4586795189999999</v>
      </c>
      <c r="J806" s="120">
        <v>2.0397517999999999</v>
      </c>
      <c r="K806" s="120">
        <v>1.5621018600000001</v>
      </c>
      <c r="L806" s="18">
        <f t="shared" si="12"/>
        <v>23.417061820952913</v>
      </c>
    </row>
    <row r="807" spans="1:12" ht="16.5" thickTop="1" thickBot="1">
      <c r="A807" s="14"/>
      <c r="B807" s="123">
        <v>0.6</v>
      </c>
      <c r="C807" s="124">
        <v>1</v>
      </c>
      <c r="D807" s="120">
        <v>3</v>
      </c>
      <c r="E807" s="120">
        <v>0.05</v>
      </c>
      <c r="F807" s="121">
        <v>1.33</v>
      </c>
      <c r="G807" s="122">
        <v>0.56999999999999995</v>
      </c>
      <c r="H807" s="120" t="s">
        <v>3280</v>
      </c>
      <c r="I807" s="120">
        <v>1.458258141</v>
      </c>
      <c r="J807" s="120">
        <v>2.6932059100000001</v>
      </c>
      <c r="K807" s="120">
        <v>1.8375410299999999</v>
      </c>
      <c r="L807" s="18">
        <f t="shared" si="12"/>
        <v>31.771238761316994</v>
      </c>
    </row>
    <row r="808" spans="1:12" ht="16.5" thickTop="1" thickBot="1">
      <c r="A808" s="14"/>
      <c r="B808" s="123">
        <v>0.6</v>
      </c>
      <c r="C808" s="124">
        <v>1</v>
      </c>
      <c r="D808" s="120">
        <v>3</v>
      </c>
      <c r="E808" s="120">
        <v>0.05</v>
      </c>
      <c r="F808" s="121">
        <v>1.33</v>
      </c>
      <c r="G808" s="122">
        <v>0.57999999999999996</v>
      </c>
      <c r="H808" s="120" t="s">
        <v>3281</v>
      </c>
      <c r="I808" s="120">
        <v>1.457854422</v>
      </c>
      <c r="J808" s="120">
        <v>4.0715649599999999</v>
      </c>
      <c r="K808" s="120">
        <v>2.4072376200000001</v>
      </c>
      <c r="L808" s="18">
        <f t="shared" si="12"/>
        <v>40.876846037107065</v>
      </c>
    </row>
    <row r="809" spans="1:12" ht="16.5" thickTop="1" thickBot="1">
      <c r="A809" s="14"/>
      <c r="B809" s="123">
        <v>0.6</v>
      </c>
      <c r="C809" s="124">
        <v>1</v>
      </c>
      <c r="D809" s="120">
        <v>3</v>
      </c>
      <c r="E809" s="120">
        <v>0.05</v>
      </c>
      <c r="F809" s="121">
        <v>1.33</v>
      </c>
      <c r="G809" s="122">
        <v>0.59</v>
      </c>
      <c r="H809" s="120" t="s">
        <v>3282</v>
      </c>
      <c r="I809" s="120">
        <v>1.457467708</v>
      </c>
      <c r="J809" s="120">
        <v>6.8737059</v>
      </c>
      <c r="K809" s="120">
        <v>3.5737927300000001</v>
      </c>
      <c r="L809" s="18">
        <f t="shared" si="12"/>
        <v>48.007773652346685</v>
      </c>
    </row>
    <row r="810" spans="1:12" ht="16.5" thickTop="1" thickBot="1">
      <c r="A810" s="14"/>
      <c r="B810" s="123">
        <v>0.6</v>
      </c>
      <c r="C810" s="124">
        <v>1</v>
      </c>
      <c r="D810" s="120">
        <v>3</v>
      </c>
      <c r="E810" s="120">
        <v>0.05</v>
      </c>
      <c r="F810" s="121">
        <v>1.33</v>
      </c>
      <c r="G810" s="122">
        <v>0.6</v>
      </c>
      <c r="H810" s="120" t="s">
        <v>3283</v>
      </c>
      <c r="I810" s="120">
        <v>1.457099473</v>
      </c>
      <c r="J810" s="120">
        <v>10.79556736</v>
      </c>
      <c r="K810" s="120">
        <v>6.0266174599999998</v>
      </c>
      <c r="L810" s="18">
        <f t="shared" si="12"/>
        <v>44.175074277893259</v>
      </c>
    </row>
    <row r="811" spans="1:12" ht="16.5" thickTop="1" thickBot="1">
      <c r="A811" s="14"/>
      <c r="B811" s="123">
        <v>0.6</v>
      </c>
      <c r="C811" s="124">
        <v>1</v>
      </c>
      <c r="D811" s="120">
        <v>3</v>
      </c>
      <c r="E811" s="120">
        <v>0.05</v>
      </c>
      <c r="F811" s="121">
        <v>1.33</v>
      </c>
      <c r="G811" s="122">
        <v>0.61</v>
      </c>
      <c r="H811" s="125" t="s">
        <v>3284</v>
      </c>
      <c r="I811" s="120">
        <v>1.456749007</v>
      </c>
      <c r="J811" s="125">
        <v>10.848040749999999</v>
      </c>
      <c r="K811" s="120">
        <v>10.61298867</v>
      </c>
      <c r="L811" s="18">
        <f t="shared" si="12"/>
        <v>2.1667698842300083</v>
      </c>
    </row>
    <row r="812" spans="1:12" ht="16.5" thickTop="1" thickBot="1">
      <c r="A812" s="14"/>
      <c r="B812" s="123">
        <v>0.6</v>
      </c>
      <c r="C812" s="124">
        <v>1</v>
      </c>
      <c r="D812" s="120">
        <v>3</v>
      </c>
      <c r="E812" s="120">
        <v>0.05</v>
      </c>
      <c r="F812" s="121">
        <v>1.33</v>
      </c>
      <c r="G812" s="122">
        <v>0.62</v>
      </c>
      <c r="H812" s="120" t="s">
        <v>3285</v>
      </c>
      <c r="I812" s="120">
        <v>1.4564083430000001</v>
      </c>
      <c r="J812" s="120">
        <v>7.3256011599999997</v>
      </c>
      <c r="K812" s="125">
        <v>14.04903966</v>
      </c>
      <c r="L812" s="18">
        <f t="shared" si="12"/>
        <v>-91.780023961883288</v>
      </c>
    </row>
    <row r="813" spans="1:12" ht="16.5" thickTop="1" thickBot="1">
      <c r="A813" s="14"/>
      <c r="B813" s="123">
        <v>0.6</v>
      </c>
      <c r="C813" s="124">
        <v>1</v>
      </c>
      <c r="D813" s="120">
        <v>3</v>
      </c>
      <c r="E813" s="120">
        <v>0.05</v>
      </c>
      <c r="F813" s="121">
        <v>1.33</v>
      </c>
      <c r="G813" s="122">
        <v>0.63</v>
      </c>
      <c r="H813" s="120" t="s">
        <v>3286</v>
      </c>
      <c r="I813" s="120">
        <v>1.456076981</v>
      </c>
      <c r="J813" s="120">
        <v>4.7367262500000002</v>
      </c>
      <c r="K813" s="120">
        <v>10.79312809</v>
      </c>
      <c r="L813" s="18">
        <f t="shared" si="12"/>
        <v>-127.86049943249303</v>
      </c>
    </row>
    <row r="814" spans="1:12" ht="16.5" thickTop="1" thickBot="1">
      <c r="A814" s="14"/>
      <c r="B814" s="123">
        <v>0.6</v>
      </c>
      <c r="C814" s="124">
        <v>1</v>
      </c>
      <c r="D814" s="120">
        <v>3</v>
      </c>
      <c r="E814" s="120">
        <v>0.05</v>
      </c>
      <c r="F814" s="121">
        <v>1.33</v>
      </c>
      <c r="G814" s="122">
        <v>0.64</v>
      </c>
      <c r="H814" s="120" t="s">
        <v>3287</v>
      </c>
      <c r="I814" s="120">
        <v>1.455756327</v>
      </c>
      <c r="J814" s="120">
        <v>3.3188528000000002</v>
      </c>
      <c r="K814" s="120">
        <v>6.7779031400000003</v>
      </c>
      <c r="L814" s="18">
        <f t="shared" si="12"/>
        <v>-104.22427713576209</v>
      </c>
    </row>
    <row r="815" spans="1:12" ht="16.5" thickTop="1" thickBot="1">
      <c r="A815" s="14"/>
      <c r="B815" s="123">
        <v>0.6</v>
      </c>
      <c r="C815" s="124">
        <v>1</v>
      </c>
      <c r="D815" s="120">
        <v>3</v>
      </c>
      <c r="E815" s="120">
        <v>0.05</v>
      </c>
      <c r="F815" s="121">
        <v>1.33</v>
      </c>
      <c r="G815" s="122">
        <v>0.65</v>
      </c>
      <c r="H815" s="120" t="s">
        <v>3288</v>
      </c>
      <c r="I815" s="120">
        <v>1.4554462340000001</v>
      </c>
      <c r="J815" s="120">
        <v>2.5283805400000001</v>
      </c>
      <c r="K815" s="120">
        <v>4.49389225</v>
      </c>
      <c r="L815" s="18">
        <f t="shared" si="12"/>
        <v>-77.737970171214812</v>
      </c>
    </row>
    <row r="816" spans="1:12" ht="16.5" thickTop="1" thickBot="1">
      <c r="A816" s="14"/>
      <c r="B816" s="123">
        <v>0.6</v>
      </c>
      <c r="C816" s="124">
        <v>1</v>
      </c>
      <c r="D816" s="120">
        <v>3</v>
      </c>
      <c r="E816" s="120">
        <v>0.05</v>
      </c>
      <c r="F816" s="126">
        <v>1.34</v>
      </c>
      <c r="G816" s="127">
        <v>0.52</v>
      </c>
      <c r="H816" s="120" t="s">
        <v>3289</v>
      </c>
      <c r="I816" s="120">
        <v>1.460573079</v>
      </c>
      <c r="J816" s="120">
        <v>1.7508038100000001</v>
      </c>
      <c r="K816" s="120">
        <v>1.6640784200000001</v>
      </c>
      <c r="L816" s="18">
        <f t="shared" si="12"/>
        <v>4.9534613475624099</v>
      </c>
    </row>
    <row r="817" spans="1:12" ht="16.5" thickTop="1" thickBot="1">
      <c r="A817" s="14"/>
      <c r="B817" s="123">
        <v>0.6</v>
      </c>
      <c r="C817" s="124">
        <v>1</v>
      </c>
      <c r="D817" s="120">
        <v>3</v>
      </c>
      <c r="E817" s="120">
        <v>0.05</v>
      </c>
      <c r="F817" s="126">
        <v>1.34</v>
      </c>
      <c r="G817" s="127">
        <v>0.53</v>
      </c>
      <c r="H817" s="120" t="s">
        <v>3290</v>
      </c>
      <c r="I817" s="120">
        <v>1.4600649210000001</v>
      </c>
      <c r="J817" s="120">
        <v>1.56028224</v>
      </c>
      <c r="K817" s="120">
        <v>1.4526654800000001</v>
      </c>
      <c r="L817" s="18">
        <f t="shared" si="12"/>
        <v>6.8972623824776713</v>
      </c>
    </row>
    <row r="818" spans="1:12" ht="16.5" thickTop="1" thickBot="1">
      <c r="A818" s="14"/>
      <c r="B818" s="123">
        <v>0.6</v>
      </c>
      <c r="C818" s="124">
        <v>1</v>
      </c>
      <c r="D818" s="120">
        <v>3</v>
      </c>
      <c r="E818" s="120">
        <v>0.05</v>
      </c>
      <c r="F818" s="126">
        <v>1.34</v>
      </c>
      <c r="G818" s="127">
        <v>0.54</v>
      </c>
      <c r="H818" s="120" t="s">
        <v>3291</v>
      </c>
      <c r="I818" s="120">
        <v>1.459581274</v>
      </c>
      <c r="J818" s="120">
        <v>1.4595105900000001</v>
      </c>
      <c r="K818" s="120">
        <v>1.31742319</v>
      </c>
      <c r="L818" s="18">
        <f t="shared" si="12"/>
        <v>9.7352770835325071</v>
      </c>
    </row>
    <row r="819" spans="1:12" ht="16.5" thickTop="1" thickBot="1">
      <c r="A819" s="14"/>
      <c r="B819" s="123">
        <v>0.6</v>
      </c>
      <c r="C819" s="124">
        <v>1</v>
      </c>
      <c r="D819" s="120">
        <v>3</v>
      </c>
      <c r="E819" s="120">
        <v>0.05</v>
      </c>
      <c r="F819" s="126">
        <v>1.34</v>
      </c>
      <c r="G819" s="127">
        <v>0.55000000000000004</v>
      </c>
      <c r="H819" s="120" t="s">
        <v>3292</v>
      </c>
      <c r="I819" s="120">
        <v>1.4591201840000001</v>
      </c>
      <c r="J819" s="120">
        <v>1.4537418499999999</v>
      </c>
      <c r="K819" s="120">
        <v>0.82828608000000004</v>
      </c>
      <c r="L819" s="18">
        <f t="shared" si="12"/>
        <v>43.02385392564711</v>
      </c>
    </row>
    <row r="820" spans="1:12" ht="16.5" thickTop="1" thickBot="1">
      <c r="A820" s="14"/>
      <c r="B820" s="123">
        <v>0.6</v>
      </c>
      <c r="C820" s="124">
        <v>1</v>
      </c>
      <c r="D820" s="120">
        <v>3</v>
      </c>
      <c r="E820" s="120">
        <v>0.05</v>
      </c>
      <c r="F820" s="126">
        <v>1.34</v>
      </c>
      <c r="G820" s="127">
        <v>0.56000000000000005</v>
      </c>
      <c r="H820" s="120" t="s">
        <v>3293</v>
      </c>
      <c r="I820" s="120">
        <v>1.4586798540000001</v>
      </c>
      <c r="J820" s="120">
        <v>1.5621018600000001</v>
      </c>
      <c r="K820" s="120">
        <v>1.2634520199999999</v>
      </c>
      <c r="L820" s="18">
        <f t="shared" si="12"/>
        <v>19.11846132748348</v>
      </c>
    </row>
    <row r="821" spans="1:12" ht="16.5" thickTop="1" thickBot="1">
      <c r="A821" s="14"/>
      <c r="B821" s="123">
        <v>0.6</v>
      </c>
      <c r="C821" s="124">
        <v>1</v>
      </c>
      <c r="D821" s="120">
        <v>3</v>
      </c>
      <c r="E821" s="120">
        <v>0.05</v>
      </c>
      <c r="F821" s="126">
        <v>1.34</v>
      </c>
      <c r="G821" s="127">
        <v>0.56999999999999995</v>
      </c>
      <c r="H821" s="120" t="s">
        <v>3294</v>
      </c>
      <c r="I821" s="120">
        <v>1.4582586319999999</v>
      </c>
      <c r="J821" s="120">
        <v>1.8375410299999999</v>
      </c>
      <c r="K821" s="120">
        <v>1.3581174600000001</v>
      </c>
      <c r="L821" s="18">
        <f t="shared" si="12"/>
        <v>26.090496058202294</v>
      </c>
    </row>
    <row r="822" spans="1:12" ht="16.5" thickTop="1" thickBot="1">
      <c r="A822" s="14"/>
      <c r="B822" s="123">
        <v>0.6</v>
      </c>
      <c r="C822" s="124">
        <v>1</v>
      </c>
      <c r="D822" s="120">
        <v>3</v>
      </c>
      <c r="E822" s="120">
        <v>0.05</v>
      </c>
      <c r="F822" s="126">
        <v>1.34</v>
      </c>
      <c r="G822" s="127">
        <v>0.57999999999999996</v>
      </c>
      <c r="H822" s="120" t="s">
        <v>3295</v>
      </c>
      <c r="I822" s="120">
        <v>1.4578549869999999</v>
      </c>
      <c r="J822" s="120">
        <v>2.4072376200000001</v>
      </c>
      <c r="K822" s="120">
        <v>1.5743957399999999</v>
      </c>
      <c r="L822" s="18">
        <f t="shared" si="12"/>
        <v>34.597410454228445</v>
      </c>
    </row>
    <row r="823" spans="1:12" ht="16.5" thickTop="1" thickBot="1">
      <c r="A823" s="14"/>
      <c r="B823" s="123">
        <v>0.6</v>
      </c>
      <c r="C823" s="124">
        <v>1</v>
      </c>
      <c r="D823" s="120">
        <v>3</v>
      </c>
      <c r="E823" s="120">
        <v>0.05</v>
      </c>
      <c r="F823" s="126">
        <v>1.34</v>
      </c>
      <c r="G823" s="127">
        <v>0.59</v>
      </c>
      <c r="H823" s="120" t="s">
        <v>3296</v>
      </c>
      <c r="I823" s="120">
        <v>1.457467541</v>
      </c>
      <c r="J823" s="120">
        <v>3.5737927300000001</v>
      </c>
      <c r="K823" s="120">
        <v>1.9951401099999999</v>
      </c>
      <c r="L823" s="18">
        <f t="shared" si="12"/>
        <v>44.173032385121004</v>
      </c>
    </row>
    <row r="824" spans="1:12" ht="16.5" thickTop="1" thickBot="1">
      <c r="A824" s="14"/>
      <c r="B824" s="123">
        <v>0.6</v>
      </c>
      <c r="C824" s="124">
        <v>1</v>
      </c>
      <c r="D824" s="120">
        <v>3</v>
      </c>
      <c r="E824" s="120">
        <v>0.05</v>
      </c>
      <c r="F824" s="126">
        <v>1.34</v>
      </c>
      <c r="G824" s="127">
        <v>0.6</v>
      </c>
      <c r="H824" s="120" t="s">
        <v>3297</v>
      </c>
      <c r="I824" s="120">
        <v>1.4570953529999999</v>
      </c>
      <c r="J824" s="120">
        <v>6.0266174599999998</v>
      </c>
      <c r="K824" s="120">
        <v>2.8098577900000001</v>
      </c>
      <c r="L824" s="18">
        <f t="shared" si="12"/>
        <v>53.375872806766793</v>
      </c>
    </row>
    <row r="825" spans="1:12" ht="16.5" thickTop="1" thickBot="1">
      <c r="A825" s="14"/>
      <c r="B825" s="123">
        <v>0.6</v>
      </c>
      <c r="C825" s="124">
        <v>1</v>
      </c>
      <c r="D825" s="120">
        <v>3</v>
      </c>
      <c r="E825" s="120">
        <v>0.05</v>
      </c>
      <c r="F825" s="126">
        <v>1.34</v>
      </c>
      <c r="G825" s="127">
        <v>0.61</v>
      </c>
      <c r="H825" s="120" t="s">
        <v>3298</v>
      </c>
      <c r="I825" s="120">
        <v>1.4567392770000001</v>
      </c>
      <c r="J825" s="120">
        <v>10.61298867</v>
      </c>
      <c r="K825" s="120">
        <v>4.4679908800000003</v>
      </c>
      <c r="L825" s="18">
        <f t="shared" si="12"/>
        <v>57.900728824579055</v>
      </c>
    </row>
    <row r="826" spans="1:12" ht="16.5" thickTop="1" thickBot="1">
      <c r="A826" s="14"/>
      <c r="B826" s="123">
        <v>0.6</v>
      </c>
      <c r="C826" s="124">
        <v>1</v>
      </c>
      <c r="D826" s="120">
        <v>3</v>
      </c>
      <c r="E826" s="120">
        <v>0.05</v>
      </c>
      <c r="F826" s="126">
        <v>1.34</v>
      </c>
      <c r="G826" s="127">
        <v>0.62</v>
      </c>
      <c r="H826" s="125" t="s">
        <v>3299</v>
      </c>
      <c r="I826" s="120">
        <v>1.4564023180000001</v>
      </c>
      <c r="J826" s="125">
        <v>14.04903966</v>
      </c>
      <c r="K826" s="120">
        <v>7.9671158699999998</v>
      </c>
      <c r="L826" s="18">
        <f t="shared" si="12"/>
        <v>43.290672794641395</v>
      </c>
    </row>
    <row r="827" spans="1:12" ht="16.5" thickTop="1" thickBot="1">
      <c r="A827" s="14"/>
      <c r="B827" s="123">
        <v>0.6</v>
      </c>
      <c r="C827" s="124">
        <v>1</v>
      </c>
      <c r="D827" s="120">
        <v>3</v>
      </c>
      <c r="E827" s="120">
        <v>0.05</v>
      </c>
      <c r="F827" s="126">
        <v>1.34</v>
      </c>
      <c r="G827" s="127">
        <v>0.63</v>
      </c>
      <c r="H827" s="120" t="s">
        <v>3300</v>
      </c>
      <c r="I827" s="120">
        <v>1.4560774329999999</v>
      </c>
      <c r="J827" s="120">
        <v>10.79312809</v>
      </c>
      <c r="K827" s="120">
        <v>14.112395039999999</v>
      </c>
      <c r="L827" s="18">
        <f t="shared" si="12"/>
        <v>-30.753521336185678</v>
      </c>
    </row>
    <row r="828" spans="1:12" ht="16.5" thickTop="1" thickBot="1">
      <c r="A828" s="14"/>
      <c r="B828" s="123">
        <v>0.6</v>
      </c>
      <c r="C828" s="124">
        <v>1</v>
      </c>
      <c r="D828" s="120">
        <v>3</v>
      </c>
      <c r="E828" s="120">
        <v>0.05</v>
      </c>
      <c r="F828" s="126">
        <v>1.34</v>
      </c>
      <c r="G828" s="127">
        <v>0.64</v>
      </c>
      <c r="H828" s="120" t="s">
        <v>3301</v>
      </c>
      <c r="I828" s="120">
        <v>1.455758568</v>
      </c>
      <c r="J828" s="120">
        <v>6.7779031400000003</v>
      </c>
      <c r="K828" s="125">
        <v>16.895868029999999</v>
      </c>
      <c r="L828" s="18">
        <f t="shared" si="12"/>
        <v>-149.2786881283169</v>
      </c>
    </row>
    <row r="829" spans="1:12" ht="16.5" thickTop="1" thickBot="1">
      <c r="A829" s="14"/>
      <c r="B829" s="123">
        <v>0.6</v>
      </c>
      <c r="C829" s="124">
        <v>1</v>
      </c>
      <c r="D829" s="120">
        <v>3</v>
      </c>
      <c r="E829" s="120">
        <v>0.05</v>
      </c>
      <c r="F829" s="126">
        <v>1.34</v>
      </c>
      <c r="G829" s="127">
        <v>0.65</v>
      </c>
      <c r="H829" s="120" t="s">
        <v>3302</v>
      </c>
      <c r="I829" s="120">
        <v>1.455448461</v>
      </c>
      <c r="J829" s="120">
        <v>4.49389225</v>
      </c>
      <c r="K829" s="120">
        <v>11.836191810000001</v>
      </c>
      <c r="L829" s="18">
        <f t="shared" si="12"/>
        <v>-163.38396987600228</v>
      </c>
    </row>
    <row r="830" spans="1:12" ht="16.5" thickTop="1" thickBot="1">
      <c r="A830" s="14"/>
      <c r="B830" s="123">
        <v>0.6</v>
      </c>
      <c r="C830" s="124">
        <v>1</v>
      </c>
      <c r="D830" s="120">
        <v>3</v>
      </c>
      <c r="E830" s="120">
        <v>0.05</v>
      </c>
      <c r="F830" s="121">
        <v>1.35</v>
      </c>
      <c r="G830" s="122">
        <v>0.52</v>
      </c>
      <c r="H830" s="120" t="s">
        <v>3303</v>
      </c>
      <c r="I830" s="120">
        <v>1.4605731260000001</v>
      </c>
      <c r="J830" s="120">
        <v>1.6640784200000001</v>
      </c>
    </row>
    <row r="831" spans="1:12" ht="16.5" thickTop="1" thickBot="1">
      <c r="A831" s="14"/>
      <c r="B831" s="123">
        <v>0.6</v>
      </c>
      <c r="C831" s="124">
        <v>1</v>
      </c>
      <c r="D831" s="120">
        <v>3</v>
      </c>
      <c r="E831" s="120">
        <v>0.05</v>
      </c>
      <c r="F831" s="121">
        <v>1.35</v>
      </c>
      <c r="G831" s="122">
        <v>0.53</v>
      </c>
      <c r="H831" s="120" t="s">
        <v>3304</v>
      </c>
      <c r="I831" s="120">
        <v>1.4600650019999999</v>
      </c>
      <c r="J831" s="120">
        <v>1.4526654800000001</v>
      </c>
    </row>
    <row r="832" spans="1:12" ht="16.5" thickTop="1" thickBot="1">
      <c r="A832" s="14"/>
      <c r="B832" s="123">
        <v>0.6</v>
      </c>
      <c r="C832" s="124">
        <v>1</v>
      </c>
      <c r="D832" s="120">
        <v>3</v>
      </c>
      <c r="E832" s="120">
        <v>0.05</v>
      </c>
      <c r="F832" s="121">
        <v>1.35</v>
      </c>
      <c r="G832" s="122">
        <v>0.54</v>
      </c>
      <c r="H832" s="120" t="s">
        <v>3305</v>
      </c>
      <c r="I832" s="120">
        <v>1.459581405</v>
      </c>
      <c r="J832" s="120">
        <v>1.31742319</v>
      </c>
    </row>
    <row r="833" spans="1:12" ht="16.5" thickTop="1" thickBot="1">
      <c r="A833" s="14"/>
      <c r="B833" s="123">
        <v>0.6</v>
      </c>
      <c r="C833" s="124">
        <v>1</v>
      </c>
      <c r="D833" s="120">
        <v>3</v>
      </c>
      <c r="E833" s="120">
        <v>0.05</v>
      </c>
      <c r="F833" s="121">
        <v>1.35</v>
      </c>
      <c r="G833" s="122">
        <v>0.55000000000000004</v>
      </c>
      <c r="H833" s="120" t="s">
        <v>3306</v>
      </c>
      <c r="I833" s="120">
        <v>1.4590308329999999</v>
      </c>
      <c r="J833" s="120">
        <v>0.82828608000000004</v>
      </c>
    </row>
    <row r="834" spans="1:12" ht="16.5" thickTop="1" thickBot="1">
      <c r="A834" s="14"/>
      <c r="B834" s="123">
        <v>0.6</v>
      </c>
      <c r="C834" s="124">
        <v>1</v>
      </c>
      <c r="D834" s="120">
        <v>3</v>
      </c>
      <c r="E834" s="120">
        <v>0.05</v>
      </c>
      <c r="F834" s="121">
        <v>1.35</v>
      </c>
      <c r="G834" s="122">
        <v>0.56000000000000005</v>
      </c>
      <c r="H834" s="120" t="s">
        <v>3307</v>
      </c>
      <c r="I834" s="120">
        <v>1.4586801700000001</v>
      </c>
      <c r="J834" s="120">
        <v>1.2634520199999999</v>
      </c>
    </row>
    <row r="835" spans="1:12" ht="16.5" thickTop="1" thickBot="1">
      <c r="A835" s="14"/>
      <c r="B835" s="123">
        <v>0.6</v>
      </c>
      <c r="C835" s="124">
        <v>1</v>
      </c>
      <c r="D835" s="120">
        <v>3</v>
      </c>
      <c r="E835" s="120">
        <v>0.05</v>
      </c>
      <c r="F835" s="121">
        <v>1.35</v>
      </c>
      <c r="G835" s="122">
        <v>0.56999999999999995</v>
      </c>
      <c r="H835" s="120" t="s">
        <v>3308</v>
      </c>
      <c r="I835" s="120">
        <v>1.4582591140000001</v>
      </c>
      <c r="J835" s="120">
        <v>1.3581174600000001</v>
      </c>
    </row>
    <row r="836" spans="1:12" ht="16.5" thickTop="1" thickBot="1">
      <c r="A836" s="14"/>
      <c r="B836" s="123">
        <v>0.6</v>
      </c>
      <c r="C836" s="124">
        <v>1</v>
      </c>
      <c r="D836" s="120">
        <v>3</v>
      </c>
      <c r="E836" s="120">
        <v>0.05</v>
      </c>
      <c r="F836" s="121">
        <v>1.35</v>
      </c>
      <c r="G836" s="122">
        <v>0.57999999999999996</v>
      </c>
      <c r="H836" s="120" t="s">
        <v>3309</v>
      </c>
      <c r="I836" s="120">
        <v>1.4578557110000001</v>
      </c>
      <c r="J836" s="120">
        <v>1.5743957399999999</v>
      </c>
    </row>
    <row r="837" spans="1:12" ht="16.5" thickTop="1" thickBot="1">
      <c r="A837" s="14"/>
      <c r="B837" s="123">
        <v>0.6</v>
      </c>
      <c r="C837" s="124">
        <v>1</v>
      </c>
      <c r="D837" s="120">
        <v>3</v>
      </c>
      <c r="E837" s="120">
        <v>0.05</v>
      </c>
      <c r="F837" s="121">
        <v>1.35</v>
      </c>
      <c r="G837" s="122">
        <v>0.59</v>
      </c>
      <c r="H837" s="120" t="s">
        <v>3310</v>
      </c>
      <c r="I837" s="120">
        <v>1.4574685570000001</v>
      </c>
      <c r="J837" s="120">
        <v>1.9951401099999999</v>
      </c>
    </row>
    <row r="838" spans="1:12" ht="16.5" thickTop="1" thickBot="1">
      <c r="A838" s="14"/>
      <c r="B838" s="123">
        <v>0.6</v>
      </c>
      <c r="C838" s="124">
        <v>1</v>
      </c>
      <c r="D838" s="120">
        <v>3</v>
      </c>
      <c r="E838" s="120">
        <v>0.05</v>
      </c>
      <c r="F838" s="121">
        <v>1.35</v>
      </c>
      <c r="G838" s="122">
        <v>0.6</v>
      </c>
      <c r="H838" s="120" t="s">
        <v>3311</v>
      </c>
      <c r="I838" s="120">
        <v>1.457096339</v>
      </c>
      <c r="J838" s="120">
        <v>2.8098577900000001</v>
      </c>
    </row>
    <row r="839" spans="1:12" ht="16.5" thickTop="1" thickBot="1">
      <c r="A839" s="14"/>
      <c r="B839" s="123">
        <v>0.6</v>
      </c>
      <c r="C839" s="124">
        <v>1</v>
      </c>
      <c r="D839" s="120">
        <v>3</v>
      </c>
      <c r="E839" s="120">
        <v>0.05</v>
      </c>
      <c r="F839" s="121">
        <v>1.35</v>
      </c>
      <c r="G839" s="122">
        <v>0.61</v>
      </c>
      <c r="H839" s="120" t="s">
        <v>3312</v>
      </c>
      <c r="I839" s="120">
        <v>1.4567379030000001</v>
      </c>
      <c r="J839" s="120">
        <v>4.4679908800000003</v>
      </c>
    </row>
    <row r="840" spans="1:12" ht="16.5" thickTop="1" thickBot="1">
      <c r="A840" s="14"/>
      <c r="B840" s="123">
        <v>0.6</v>
      </c>
      <c r="C840" s="124">
        <v>1</v>
      </c>
      <c r="D840" s="120">
        <v>3</v>
      </c>
      <c r="E840" s="120">
        <v>0.05</v>
      </c>
      <c r="F840" s="121">
        <v>1.35</v>
      </c>
      <c r="G840" s="122">
        <v>0.62</v>
      </c>
      <c r="H840" s="120" t="s">
        <v>3313</v>
      </c>
      <c r="I840" s="120">
        <v>1.456392769</v>
      </c>
      <c r="J840" s="120">
        <v>7.9671158699999998</v>
      </c>
      <c r="K840" s="120">
        <v>4.2901559899999997</v>
      </c>
      <c r="L840" s="18">
        <f t="shared" ref="L835:L898" si="13">(J840-K840)/(0.01*J840)</f>
        <v>46.151705836807423</v>
      </c>
    </row>
    <row r="841" spans="1:12" ht="16.5" thickTop="1" thickBot="1">
      <c r="A841" s="14"/>
      <c r="B841" s="123">
        <v>0.6</v>
      </c>
      <c r="C841" s="124">
        <v>1</v>
      </c>
      <c r="D841" s="120">
        <v>3</v>
      </c>
      <c r="E841" s="120">
        <v>0.05</v>
      </c>
      <c r="F841" s="121">
        <v>1.35</v>
      </c>
      <c r="G841" s="122">
        <v>0.63</v>
      </c>
      <c r="H841" s="120" t="s">
        <v>3314</v>
      </c>
      <c r="I841" s="120">
        <v>1.456063331</v>
      </c>
      <c r="J841" s="120">
        <v>14.112395039999999</v>
      </c>
      <c r="K841" s="120">
        <v>4.7260325999999999</v>
      </c>
      <c r="L841" s="18">
        <f t="shared" si="13"/>
        <v>66.511477416805633</v>
      </c>
    </row>
    <row r="842" spans="1:12" ht="16.5" thickTop="1" thickBot="1">
      <c r="A842" s="14"/>
      <c r="B842" s="123">
        <v>0.6</v>
      </c>
      <c r="C842" s="124">
        <v>1</v>
      </c>
      <c r="D842" s="120">
        <v>3</v>
      </c>
      <c r="E842" s="120">
        <v>0.05</v>
      </c>
      <c r="F842" s="121">
        <v>1.35</v>
      </c>
      <c r="G842" s="122">
        <v>0.64</v>
      </c>
      <c r="H842" s="125" t="s">
        <v>3315</v>
      </c>
      <c r="I842" s="120">
        <v>1.455753074</v>
      </c>
      <c r="J842" s="125">
        <v>16.895868029999999</v>
      </c>
      <c r="K842" s="120">
        <v>8.4771930500000003</v>
      </c>
      <c r="L842" s="18">
        <f t="shared" si="13"/>
        <v>49.826827275473214</v>
      </c>
    </row>
    <row r="843" spans="1:12" ht="16.5" thickTop="1" thickBot="1">
      <c r="A843" s="14"/>
      <c r="B843" s="123">
        <v>0.6</v>
      </c>
      <c r="C843" s="124">
        <v>1</v>
      </c>
      <c r="D843" s="120">
        <v>3</v>
      </c>
      <c r="E843" s="120">
        <v>0.05</v>
      </c>
      <c r="F843" s="121">
        <v>1.35</v>
      </c>
      <c r="G843" s="122">
        <v>0.65</v>
      </c>
      <c r="H843" s="120" t="s">
        <v>3316</v>
      </c>
      <c r="I843" s="120">
        <v>1.4554503430000001</v>
      </c>
      <c r="J843" s="120">
        <v>11.836191810000001</v>
      </c>
      <c r="K843" s="120">
        <v>15.59240932</v>
      </c>
      <c r="L843" s="18">
        <f t="shared" si="13"/>
        <v>-31.735017227639865</v>
      </c>
    </row>
    <row r="844" spans="1:12" ht="16.5" thickTop="1" thickBot="1">
      <c r="A844" s="14"/>
      <c r="B844" s="123">
        <v>0.6</v>
      </c>
      <c r="C844" s="124">
        <v>1</v>
      </c>
      <c r="D844" s="120">
        <v>3</v>
      </c>
      <c r="E844" s="120">
        <v>0.05</v>
      </c>
      <c r="F844" s="121">
        <v>1.35</v>
      </c>
      <c r="G844" s="122">
        <v>0.66</v>
      </c>
      <c r="H844" s="120" t="s">
        <v>5016</v>
      </c>
      <c r="I844" s="120">
        <v>1.4551512790000001</v>
      </c>
      <c r="J844" s="120">
        <v>7.3392712600000003</v>
      </c>
      <c r="K844" s="125">
        <v>21.128837919999999</v>
      </c>
      <c r="L844" s="18">
        <f t="shared" si="13"/>
        <v>-187.88740968268826</v>
      </c>
    </row>
    <row r="845" spans="1:12" ht="16.5" thickTop="1" thickBot="1">
      <c r="A845" s="14"/>
      <c r="B845" s="123">
        <v>0.6</v>
      </c>
      <c r="C845" s="124">
        <v>1</v>
      </c>
      <c r="D845" s="120">
        <v>3</v>
      </c>
      <c r="E845" s="120">
        <v>0.05</v>
      </c>
      <c r="F845" s="121">
        <v>1.35</v>
      </c>
      <c r="G845" s="122">
        <v>0.67</v>
      </c>
      <c r="H845" s="120" t="s">
        <v>5017</v>
      </c>
      <c r="I845" s="120">
        <v>1.4548598340000001</v>
      </c>
      <c r="J845" s="120">
        <v>4.9166580299999998</v>
      </c>
      <c r="K845" s="120">
        <v>15.9520248</v>
      </c>
      <c r="L845" s="18">
        <f t="shared" si="13"/>
        <v>-224.44853196348902</v>
      </c>
    </row>
    <row r="846" spans="1:12" ht="16.5" thickTop="1" thickBot="1">
      <c r="A846" s="14"/>
      <c r="B846" s="123">
        <v>0.6</v>
      </c>
      <c r="C846" s="124">
        <v>1</v>
      </c>
      <c r="D846" s="120">
        <v>3</v>
      </c>
      <c r="E846" s="120">
        <v>0.05</v>
      </c>
      <c r="F846" s="121">
        <v>1.35</v>
      </c>
      <c r="G846" s="122">
        <v>0.68</v>
      </c>
      <c r="H846" s="120" t="s">
        <v>5018</v>
      </c>
      <c r="I846" s="120">
        <v>1.4545768720000001</v>
      </c>
      <c r="J846" s="120">
        <v>3.6134252099999999</v>
      </c>
      <c r="K846" s="120">
        <v>9.8019104099999996</v>
      </c>
      <c r="L846" s="18">
        <f t="shared" si="13"/>
        <v>-171.26368584781085</v>
      </c>
    </row>
    <row r="847" spans="1:12" ht="16.5" thickTop="1" thickBot="1">
      <c r="A847" s="14"/>
      <c r="B847" s="123">
        <v>0.6</v>
      </c>
      <c r="C847" s="124">
        <v>1</v>
      </c>
      <c r="D847" s="120">
        <v>3</v>
      </c>
      <c r="E847" s="120">
        <v>0.05</v>
      </c>
      <c r="F847" s="121">
        <v>1.35</v>
      </c>
      <c r="G847" s="122">
        <v>0.69</v>
      </c>
      <c r="H847" s="120" t="s">
        <v>5019</v>
      </c>
      <c r="I847" s="120">
        <v>1.454302059</v>
      </c>
      <c r="J847" s="120">
        <v>2.85975672</v>
      </c>
      <c r="K847" s="120">
        <v>6.4068125900000004</v>
      </c>
      <c r="L847" s="18">
        <f t="shared" si="13"/>
        <v>-124.0334831698551</v>
      </c>
    </row>
    <row r="848" spans="1:12" ht="16.5" thickTop="1" thickBot="1">
      <c r="A848" s="14"/>
      <c r="B848" s="123">
        <v>0.6</v>
      </c>
      <c r="C848" s="124">
        <v>1</v>
      </c>
      <c r="D848" s="120">
        <v>3</v>
      </c>
      <c r="E848" s="120">
        <v>0.05</v>
      </c>
      <c r="F848" s="121">
        <v>1.35</v>
      </c>
      <c r="G848" s="122">
        <v>0.7</v>
      </c>
      <c r="H848" s="120" t="s">
        <v>5020</v>
      </c>
      <c r="I848" s="120">
        <v>1.454034856</v>
      </c>
      <c r="J848" s="120">
        <v>2.3929895299999999</v>
      </c>
      <c r="K848" s="120">
        <v>4.6054479300000004</v>
      </c>
      <c r="L848" s="18">
        <f t="shared" si="13"/>
        <v>-92.455832851053074</v>
      </c>
    </row>
    <row r="849" spans="1:12" ht="16.5" thickTop="1" thickBot="1">
      <c r="A849" s="14"/>
      <c r="B849" s="123">
        <v>0.6</v>
      </c>
      <c r="C849" s="124">
        <v>1</v>
      </c>
      <c r="D849" s="120">
        <v>3</v>
      </c>
      <c r="E849" s="120">
        <v>0.05</v>
      </c>
      <c r="F849" s="126">
        <v>1.36</v>
      </c>
      <c r="G849" s="127">
        <v>0.62</v>
      </c>
      <c r="H849" s="120" t="s">
        <v>3317</v>
      </c>
      <c r="I849" s="120">
        <v>1.4556689410000001</v>
      </c>
      <c r="J849" s="120">
        <v>4.2901559899999997</v>
      </c>
      <c r="K849" s="120">
        <v>2.2326279200000001</v>
      </c>
      <c r="L849" s="18">
        <f t="shared" si="13"/>
        <v>47.959283410578266</v>
      </c>
    </row>
    <row r="850" spans="1:12" ht="16.5" thickTop="1" thickBot="1">
      <c r="A850" s="14"/>
      <c r="B850" s="123">
        <v>0.6</v>
      </c>
      <c r="C850" s="124">
        <v>1</v>
      </c>
      <c r="D850" s="120">
        <v>3</v>
      </c>
      <c r="E850" s="120">
        <v>0.05</v>
      </c>
      <c r="F850" s="126">
        <v>1.36</v>
      </c>
      <c r="G850" s="127">
        <v>0.63</v>
      </c>
      <c r="H850" s="120" t="s">
        <v>3318</v>
      </c>
      <c r="I850" s="120">
        <v>1.4560610460000001</v>
      </c>
      <c r="J850" s="120">
        <v>4.7260325999999999</v>
      </c>
      <c r="K850" s="120">
        <v>1.8651840099999999</v>
      </c>
      <c r="L850" s="18">
        <f t="shared" si="13"/>
        <v>60.533831061596992</v>
      </c>
    </row>
    <row r="851" spans="1:12" ht="16.5" thickTop="1" thickBot="1">
      <c r="A851" s="14"/>
      <c r="B851" s="123">
        <v>0.6</v>
      </c>
      <c r="C851" s="124">
        <v>1</v>
      </c>
      <c r="D851" s="120">
        <v>3</v>
      </c>
      <c r="E851" s="120">
        <v>0.05</v>
      </c>
      <c r="F851" s="126">
        <v>1.36</v>
      </c>
      <c r="G851" s="127">
        <v>0.64</v>
      </c>
      <c r="H851" s="120" t="s">
        <v>3319</v>
      </c>
      <c r="I851" s="120">
        <v>1.4557388170000001</v>
      </c>
      <c r="J851" s="120">
        <v>8.4771930500000003</v>
      </c>
      <c r="K851" s="120">
        <v>2.6060279799999999</v>
      </c>
      <c r="L851" s="18">
        <f t="shared" si="13"/>
        <v>69.258362235834653</v>
      </c>
    </row>
    <row r="852" spans="1:12" ht="16.5" thickTop="1" thickBot="1">
      <c r="A852" s="14"/>
      <c r="B852" s="123">
        <v>0.6</v>
      </c>
      <c r="C852" s="124">
        <v>1</v>
      </c>
      <c r="D852" s="120">
        <v>3</v>
      </c>
      <c r="E852" s="120">
        <v>0.05</v>
      </c>
      <c r="F852" s="126">
        <v>1.36</v>
      </c>
      <c r="G852" s="127">
        <v>0.65</v>
      </c>
      <c r="H852" s="120" t="s">
        <v>3320</v>
      </c>
      <c r="I852" s="120">
        <v>1.455430249</v>
      </c>
      <c r="J852" s="120">
        <v>15.59240932</v>
      </c>
      <c r="K852" s="120">
        <v>3.9900965300000002</v>
      </c>
      <c r="L852" s="18">
        <f t="shared" si="13"/>
        <v>74.410006509500732</v>
      </c>
    </row>
    <row r="853" spans="1:12" ht="16.5" thickTop="1" thickBot="1">
      <c r="A853" s="14"/>
      <c r="B853" s="123">
        <v>0.6</v>
      </c>
      <c r="C853" s="124">
        <v>1</v>
      </c>
      <c r="D853" s="120">
        <v>3</v>
      </c>
      <c r="E853" s="120">
        <v>0.05</v>
      </c>
      <c r="F853" s="126">
        <v>1.36</v>
      </c>
      <c r="G853" s="127">
        <v>0.66</v>
      </c>
      <c r="H853" s="125" t="s">
        <v>3321</v>
      </c>
      <c r="I853" s="120">
        <v>1.455141555</v>
      </c>
      <c r="J853" s="125">
        <v>21.128837919999999</v>
      </c>
      <c r="K853" s="120">
        <v>6.7469715499999996</v>
      </c>
      <c r="L853" s="18">
        <f t="shared" si="13"/>
        <v>68.067474531509873</v>
      </c>
    </row>
    <row r="854" spans="1:12" ht="16.5" thickTop="1" thickBot="1">
      <c r="A854" s="14"/>
      <c r="B854" s="123">
        <v>0.6</v>
      </c>
      <c r="C854" s="124">
        <v>1</v>
      </c>
      <c r="D854" s="120">
        <v>3</v>
      </c>
      <c r="E854" s="120">
        <v>0.05</v>
      </c>
      <c r="F854" s="126">
        <v>1.36</v>
      </c>
      <c r="G854" s="127">
        <v>0.67</v>
      </c>
      <c r="H854" s="120" t="s">
        <v>3322</v>
      </c>
      <c r="I854" s="120">
        <v>1.454861806</v>
      </c>
      <c r="J854" s="120">
        <v>15.9520248</v>
      </c>
      <c r="K854" s="120">
        <v>12.43660603</v>
      </c>
      <c r="L854" s="18">
        <f t="shared" si="13"/>
        <v>22.037445490932285</v>
      </c>
    </row>
    <row r="855" spans="1:12" ht="16.5" thickTop="1" thickBot="1">
      <c r="A855" s="14"/>
      <c r="B855" s="123">
        <v>0.6</v>
      </c>
      <c r="C855" s="124">
        <v>1</v>
      </c>
      <c r="D855" s="120">
        <v>3</v>
      </c>
      <c r="E855" s="120">
        <v>0.05</v>
      </c>
      <c r="F855" s="126">
        <v>1.36</v>
      </c>
      <c r="G855" s="127">
        <v>0.68</v>
      </c>
      <c r="H855" s="120" t="s">
        <v>3323</v>
      </c>
      <c r="I855" s="120">
        <v>1.4545815609999999</v>
      </c>
      <c r="J855" s="120">
        <v>9.8019104099999996</v>
      </c>
      <c r="K855" s="120">
        <v>21.9097814</v>
      </c>
      <c r="L855" s="18">
        <f t="shared" si="13"/>
        <v>-123.52562391967425</v>
      </c>
    </row>
    <row r="856" spans="1:12" ht="16.5" thickTop="1" thickBot="1">
      <c r="A856" s="14"/>
      <c r="B856" s="123">
        <v>0.6</v>
      </c>
      <c r="C856" s="124">
        <v>1</v>
      </c>
      <c r="D856" s="120">
        <v>3</v>
      </c>
      <c r="E856" s="120">
        <v>0.05</v>
      </c>
      <c r="F856" s="126">
        <v>1.36</v>
      </c>
      <c r="G856" s="127">
        <v>0.69</v>
      </c>
      <c r="H856" s="120" t="s">
        <v>3324</v>
      </c>
      <c r="I856" s="120">
        <v>1.454306482</v>
      </c>
      <c r="J856" s="120">
        <v>6.4068125900000004</v>
      </c>
      <c r="K856" s="125">
        <v>25.724763289999999</v>
      </c>
      <c r="L856" s="18">
        <f t="shared" si="13"/>
        <v>-301.52201939154889</v>
      </c>
    </row>
    <row r="857" spans="1:12" ht="16.5" thickTop="1" thickBot="1">
      <c r="A857" s="14"/>
      <c r="B857" s="123">
        <v>0.6</v>
      </c>
      <c r="C857" s="124">
        <v>1</v>
      </c>
      <c r="D857" s="120">
        <v>3</v>
      </c>
      <c r="E857" s="120">
        <v>0.05</v>
      </c>
      <c r="F857" s="126">
        <v>1.36</v>
      </c>
      <c r="G857" s="127">
        <v>0.7</v>
      </c>
      <c r="H857" s="120" t="s">
        <v>3325</v>
      </c>
      <c r="I857" s="120">
        <v>1.4540386089999999</v>
      </c>
      <c r="J857" s="120">
        <v>4.6054479300000004</v>
      </c>
      <c r="K857" s="120">
        <v>17.727144639999999</v>
      </c>
      <c r="L857" s="18">
        <f t="shared" si="13"/>
        <v>-284.91683999996928</v>
      </c>
    </row>
    <row r="858" spans="1:12" ht="16.5" thickTop="1" thickBot="1">
      <c r="A858" s="14"/>
      <c r="B858" s="123">
        <v>0.6</v>
      </c>
      <c r="C858" s="124">
        <v>1</v>
      </c>
      <c r="D858" s="120">
        <v>3</v>
      </c>
      <c r="E858" s="120">
        <v>0.05</v>
      </c>
      <c r="F858" s="126">
        <v>1.36</v>
      </c>
      <c r="G858" s="127">
        <v>0.71</v>
      </c>
      <c r="H858" s="120" t="s">
        <v>3326</v>
      </c>
      <c r="I858" s="120">
        <v>1.4537778969999999</v>
      </c>
      <c r="J858" s="120">
        <v>3.5797364300000001</v>
      </c>
      <c r="K858" s="120">
        <v>10.973699290000001</v>
      </c>
      <c r="L858" s="18">
        <f t="shared" si="13"/>
        <v>-206.55048226553373</v>
      </c>
    </row>
    <row r="859" spans="1:12" ht="16.5" thickTop="1" thickBot="1">
      <c r="A859" s="14"/>
      <c r="B859" s="123">
        <v>0.6</v>
      </c>
      <c r="C859" s="124">
        <v>1</v>
      </c>
      <c r="D859" s="120">
        <v>3</v>
      </c>
      <c r="E859" s="120">
        <v>0.05</v>
      </c>
      <c r="F859" s="126">
        <v>1.36</v>
      </c>
      <c r="G859" s="127">
        <v>0.72</v>
      </c>
      <c r="H859" s="120" t="s">
        <v>3327</v>
      </c>
      <c r="I859" s="120">
        <v>1.4535239019999999</v>
      </c>
      <c r="J859" s="120">
        <v>2.9519172999999999</v>
      </c>
      <c r="K859" s="120">
        <v>7.3479708700000002</v>
      </c>
      <c r="L859" s="18">
        <f t="shared" si="13"/>
        <v>-148.921975896818</v>
      </c>
    </row>
    <row r="860" spans="1:12" ht="16.5" thickTop="1" thickBot="1">
      <c r="A860" s="14"/>
      <c r="B860" s="123">
        <v>0.6</v>
      </c>
      <c r="C860" s="124">
        <v>1</v>
      </c>
      <c r="D860" s="120">
        <v>3</v>
      </c>
      <c r="E860" s="120">
        <v>0.05</v>
      </c>
      <c r="F860" s="126">
        <v>1.36</v>
      </c>
      <c r="G860" s="127">
        <v>0.73</v>
      </c>
      <c r="H860" s="120" t="s">
        <v>3328</v>
      </c>
      <c r="I860" s="120">
        <v>1.45327615</v>
      </c>
      <c r="J860" s="120">
        <v>2.5449294</v>
      </c>
      <c r="K860" s="120">
        <v>5.38355666</v>
      </c>
      <c r="L860" s="18">
        <f t="shared" si="13"/>
        <v>-111.54051110415872</v>
      </c>
    </row>
    <row r="861" spans="1:12" ht="16.5" thickTop="1" thickBot="1">
      <c r="A861" s="14"/>
      <c r="B861" s="123">
        <v>0.6</v>
      </c>
      <c r="C861" s="124">
        <v>1</v>
      </c>
      <c r="D861" s="120">
        <v>3</v>
      </c>
      <c r="E861" s="120">
        <v>0.05</v>
      </c>
      <c r="F861" s="126">
        <v>1.36</v>
      </c>
      <c r="G861" s="127">
        <v>0.74</v>
      </c>
      <c r="H861" s="120" t="s">
        <v>3329</v>
      </c>
      <c r="I861" s="120">
        <v>1.4530341980000001</v>
      </c>
      <c r="J861" s="120">
        <v>2.2696754000000001</v>
      </c>
      <c r="K861" s="120">
        <v>4.2380023500000004</v>
      </c>
      <c r="L861" s="18">
        <f t="shared" si="13"/>
        <v>-86.72283930997358</v>
      </c>
    </row>
    <row r="862" spans="1:12" ht="16.5" thickTop="1" thickBot="1">
      <c r="A862" s="14"/>
      <c r="B862" s="123">
        <v>0.6</v>
      </c>
      <c r="C862" s="124">
        <v>1</v>
      </c>
      <c r="D862" s="120">
        <v>3</v>
      </c>
      <c r="E862" s="120">
        <v>0.05</v>
      </c>
      <c r="F862" s="126">
        <v>1.36</v>
      </c>
      <c r="G862" s="127">
        <v>0.75</v>
      </c>
      <c r="H862" s="120" t="s">
        <v>3330</v>
      </c>
      <c r="I862" s="120">
        <v>1.4527976419999999</v>
      </c>
      <c r="J862" s="120">
        <v>2.0779755099999999</v>
      </c>
      <c r="K862" s="120">
        <v>3.5226742500000001</v>
      </c>
      <c r="L862" s="18">
        <f t="shared" si="13"/>
        <v>-69.524339100608572</v>
      </c>
    </row>
    <row r="863" spans="1:12" ht="16.5" thickTop="1" thickBot="1">
      <c r="A863" s="14"/>
      <c r="B863" s="123">
        <v>0.6</v>
      </c>
      <c r="C863" s="124">
        <v>1</v>
      </c>
      <c r="D863" s="120">
        <v>3</v>
      </c>
      <c r="E863" s="120">
        <v>0.05</v>
      </c>
      <c r="F863" s="126">
        <v>1.36</v>
      </c>
      <c r="G863" s="127">
        <v>0.76</v>
      </c>
      <c r="H863" s="120" t="s">
        <v>3331</v>
      </c>
      <c r="I863" s="120">
        <v>1.452566113</v>
      </c>
      <c r="J863" s="120">
        <v>1.9420780099999999</v>
      </c>
      <c r="K863" s="120">
        <v>3.0514103000000001</v>
      </c>
      <c r="L863" s="18">
        <f t="shared" si="13"/>
        <v>-57.120892378571355</v>
      </c>
    </row>
    <row r="864" spans="1:12" ht="16.5" thickTop="1" thickBot="1">
      <c r="A864" s="14"/>
      <c r="B864" s="123">
        <v>0.6</v>
      </c>
      <c r="C864" s="124">
        <v>1</v>
      </c>
      <c r="D864" s="120">
        <v>3</v>
      </c>
      <c r="E864" s="120">
        <v>0.05</v>
      </c>
      <c r="F864" s="126">
        <v>1.36</v>
      </c>
      <c r="G864" s="127">
        <v>0.77</v>
      </c>
      <c r="H864" s="120" t="s">
        <v>3332</v>
      </c>
      <c r="I864" s="120">
        <v>1.452339271</v>
      </c>
      <c r="J864" s="120">
        <v>1.8451177400000001</v>
      </c>
      <c r="K864" s="120">
        <v>2.7283807000000002</v>
      </c>
      <c r="L864" s="18">
        <f t="shared" si="13"/>
        <v>-47.870276289251876</v>
      </c>
    </row>
    <row r="865" spans="1:12" ht="16.5" thickTop="1" thickBot="1">
      <c r="A865" s="14"/>
      <c r="B865" s="123">
        <v>0.6</v>
      </c>
      <c r="C865" s="124">
        <v>1</v>
      </c>
      <c r="D865" s="120">
        <v>3</v>
      </c>
      <c r="E865" s="120">
        <v>0.05</v>
      </c>
      <c r="F865" s="126">
        <v>1.36</v>
      </c>
      <c r="G865" s="127">
        <v>0.78</v>
      </c>
      <c r="H865" s="120" t="s">
        <v>3333</v>
      </c>
      <c r="I865" s="120">
        <v>1.4521168019999999</v>
      </c>
      <c r="J865" s="120">
        <v>1.77637851</v>
      </c>
      <c r="K865" s="120">
        <v>2.50073327</v>
      </c>
      <c r="L865" s="18">
        <f t="shared" si="13"/>
        <v>-40.777050382128294</v>
      </c>
    </row>
    <row r="866" spans="1:12" ht="16.5" thickTop="1" thickBot="1">
      <c r="A866" s="14"/>
      <c r="B866" s="123">
        <v>0.6</v>
      </c>
      <c r="C866" s="124">
        <v>1</v>
      </c>
      <c r="D866" s="120">
        <v>3</v>
      </c>
      <c r="E866" s="120">
        <v>0.05</v>
      </c>
      <c r="F866" s="126">
        <v>1.36</v>
      </c>
      <c r="G866" s="127">
        <v>0.79</v>
      </c>
      <c r="H866" s="120" t="s">
        <v>3334</v>
      </c>
      <c r="I866" s="120">
        <v>1.451898417</v>
      </c>
      <c r="J866" s="120">
        <v>1.7287886299999999</v>
      </c>
      <c r="K866" s="120">
        <v>2.3375201699999999</v>
      </c>
      <c r="L866" s="18">
        <f t="shared" si="13"/>
        <v>-35.211449765261357</v>
      </c>
    </row>
    <row r="867" spans="1:12" ht="16.5" thickTop="1" thickBot="1">
      <c r="A867" s="14"/>
      <c r="B867" s="123">
        <v>0.6</v>
      </c>
      <c r="C867" s="124">
        <v>1</v>
      </c>
      <c r="D867" s="120">
        <v>3</v>
      </c>
      <c r="E867" s="120">
        <v>0.05</v>
      </c>
      <c r="F867" s="126">
        <v>1.36</v>
      </c>
      <c r="G867" s="127">
        <v>0.8</v>
      </c>
      <c r="H867" s="120" t="s">
        <v>3335</v>
      </c>
      <c r="I867" s="120">
        <v>1.4516838439999999</v>
      </c>
      <c r="J867" s="120">
        <v>1.6975277499999999</v>
      </c>
      <c r="K867" s="120">
        <v>2.2196785800000001</v>
      </c>
      <c r="L867" s="18">
        <f t="shared" si="13"/>
        <v>-30.759487142404605</v>
      </c>
    </row>
    <row r="868" spans="1:12" ht="16.5" thickTop="1" thickBot="1">
      <c r="A868" s="14"/>
      <c r="B868" s="123">
        <v>0.6</v>
      </c>
      <c r="C868" s="124">
        <v>1</v>
      </c>
      <c r="D868" s="120">
        <v>3</v>
      </c>
      <c r="E868" s="120">
        <v>0.05</v>
      </c>
      <c r="F868" s="121">
        <v>1.37</v>
      </c>
      <c r="G868" s="122">
        <v>0.62</v>
      </c>
      <c r="H868" s="120" t="s">
        <v>3336</v>
      </c>
      <c r="I868" s="120">
        <v>1.455671822</v>
      </c>
      <c r="J868" s="120">
        <v>2.2326279200000001</v>
      </c>
      <c r="K868" s="120">
        <v>1.50203288</v>
      </c>
      <c r="L868" s="18">
        <f t="shared" si="13"/>
        <v>32.723546698278327</v>
      </c>
    </row>
    <row r="869" spans="1:12" ht="16.5" thickTop="1" thickBot="1">
      <c r="A869" s="14"/>
      <c r="B869" s="123">
        <v>0.6</v>
      </c>
      <c r="C869" s="124">
        <v>1</v>
      </c>
      <c r="D869" s="120">
        <v>3</v>
      </c>
      <c r="E869" s="120">
        <v>0.05</v>
      </c>
      <c r="F869" s="121">
        <v>1.37</v>
      </c>
      <c r="G869" s="122">
        <v>0.63</v>
      </c>
      <c r="H869" s="120" t="s">
        <v>3337</v>
      </c>
      <c r="I869" s="120">
        <v>1.456063884</v>
      </c>
      <c r="J869" s="120">
        <v>1.8651840099999999</v>
      </c>
      <c r="K869" s="120">
        <v>1.0385246400000001</v>
      </c>
      <c r="L869" s="18">
        <f t="shared" si="13"/>
        <v>44.320526316328426</v>
      </c>
    </row>
    <row r="870" spans="1:12" ht="16.5" thickTop="1" thickBot="1">
      <c r="A870" s="14"/>
      <c r="B870" s="123">
        <v>0.6</v>
      </c>
      <c r="C870" s="124">
        <v>1</v>
      </c>
      <c r="D870" s="120">
        <v>3</v>
      </c>
      <c r="E870" s="120">
        <v>0.05</v>
      </c>
      <c r="F870" s="121">
        <v>1.37</v>
      </c>
      <c r="G870" s="122">
        <v>0.64</v>
      </c>
      <c r="H870" s="120" t="s">
        <v>3338</v>
      </c>
      <c r="I870" s="120">
        <v>1.455742163</v>
      </c>
      <c r="J870" s="120">
        <v>2.6060279799999999</v>
      </c>
      <c r="K870" s="120">
        <v>1.2235765599999999</v>
      </c>
      <c r="L870" s="18">
        <f t="shared" si="13"/>
        <v>53.048218615058772</v>
      </c>
    </row>
    <row r="871" spans="1:12" ht="16.5" thickTop="1" thickBot="1">
      <c r="A871" s="14"/>
      <c r="B871" s="123">
        <v>0.6</v>
      </c>
      <c r="C871" s="124">
        <v>1</v>
      </c>
      <c r="D871" s="120">
        <v>3</v>
      </c>
      <c r="E871" s="120">
        <v>0.05</v>
      </c>
      <c r="F871" s="121">
        <v>1.37</v>
      </c>
      <c r="G871" s="122">
        <v>0.65</v>
      </c>
      <c r="H871" s="120" t="s">
        <v>3339</v>
      </c>
      <c r="I871" s="120">
        <v>1.455430432</v>
      </c>
      <c r="J871" s="120">
        <v>3.9900965300000002</v>
      </c>
      <c r="K871" s="120">
        <v>1.5119636599999999</v>
      </c>
      <c r="L871" s="18">
        <f t="shared" si="13"/>
        <v>62.107090677327562</v>
      </c>
    </row>
    <row r="872" spans="1:12" ht="16.5" thickTop="1" thickBot="1">
      <c r="A872" s="14"/>
      <c r="B872" s="123">
        <v>0.6</v>
      </c>
      <c r="C872" s="124">
        <v>1</v>
      </c>
      <c r="D872" s="120">
        <v>3</v>
      </c>
      <c r="E872" s="120">
        <v>0.05</v>
      </c>
      <c r="F872" s="121">
        <v>1.37</v>
      </c>
      <c r="G872" s="122">
        <v>0.66</v>
      </c>
      <c r="H872" s="120" t="s">
        <v>3340</v>
      </c>
      <c r="I872" s="120">
        <v>1.4551279349999999</v>
      </c>
      <c r="J872" s="120">
        <v>6.7469715499999996</v>
      </c>
      <c r="K872" s="120">
        <v>1.97654313</v>
      </c>
      <c r="L872" s="18">
        <f t="shared" si="13"/>
        <v>70.704735964093402</v>
      </c>
    </row>
    <row r="873" spans="1:12" ht="16.5" thickTop="1" thickBot="1">
      <c r="A873" s="14"/>
      <c r="B873" s="123">
        <v>0.6</v>
      </c>
      <c r="C873" s="124">
        <v>1</v>
      </c>
      <c r="D873" s="120">
        <v>3</v>
      </c>
      <c r="E873" s="120">
        <v>0.05</v>
      </c>
      <c r="F873" s="121">
        <v>1.37</v>
      </c>
      <c r="G873" s="122">
        <v>0.67</v>
      </c>
      <c r="H873" s="120" t="s">
        <v>3341</v>
      </c>
      <c r="I873" s="120">
        <v>1.4548351070000001</v>
      </c>
      <c r="J873" s="120">
        <v>12.43660603</v>
      </c>
      <c r="K873" s="120">
        <v>2.76326874</v>
      </c>
      <c r="L873" s="18">
        <f t="shared" si="13"/>
        <v>77.781166876764047</v>
      </c>
    </row>
    <row r="874" spans="1:12" ht="16.5" thickTop="1" thickBot="1">
      <c r="A874" s="14"/>
      <c r="B874" s="123">
        <v>0.6</v>
      </c>
      <c r="C874" s="124">
        <v>1</v>
      </c>
      <c r="D874" s="120">
        <v>3</v>
      </c>
      <c r="E874" s="120">
        <v>0.05</v>
      </c>
      <c r="F874" s="121">
        <v>1.37</v>
      </c>
      <c r="G874" s="122">
        <v>0.68</v>
      </c>
      <c r="H874" s="120" t="s">
        <v>3342</v>
      </c>
      <c r="I874" s="120">
        <v>1.4545569780000001</v>
      </c>
      <c r="J874" s="120">
        <v>21.9097814</v>
      </c>
      <c r="K874" s="120">
        <v>4.1420473900000001</v>
      </c>
      <c r="L874" s="18">
        <f t="shared" si="13"/>
        <v>81.094985320118241</v>
      </c>
    </row>
    <row r="875" spans="1:12" ht="16.5" thickTop="1" thickBot="1">
      <c r="A875" s="14"/>
      <c r="B875" s="123">
        <v>0.6</v>
      </c>
      <c r="C875" s="124">
        <v>1</v>
      </c>
      <c r="D875" s="120">
        <v>3</v>
      </c>
      <c r="E875" s="120">
        <v>0.05</v>
      </c>
      <c r="F875" s="121">
        <v>1.37</v>
      </c>
      <c r="G875" s="122">
        <v>0.69</v>
      </c>
      <c r="H875" s="125" t="s">
        <v>3343</v>
      </c>
      <c r="I875" s="120">
        <v>1.4542995299999999</v>
      </c>
      <c r="J875" s="125">
        <v>25.724763289999999</v>
      </c>
      <c r="K875" s="120">
        <v>6.7529927699999996</v>
      </c>
      <c r="L875" s="18">
        <f t="shared" si="13"/>
        <v>73.749057692495498</v>
      </c>
    </row>
    <row r="876" spans="1:12" ht="16.5" thickTop="1" thickBot="1">
      <c r="A876" s="14"/>
      <c r="B876" s="123">
        <v>0.6</v>
      </c>
      <c r="C876" s="124">
        <v>1</v>
      </c>
      <c r="D876" s="120">
        <v>3</v>
      </c>
      <c r="E876" s="120">
        <v>0.05</v>
      </c>
      <c r="F876" s="121">
        <v>1.37</v>
      </c>
      <c r="G876" s="122">
        <v>0.7</v>
      </c>
      <c r="H876" s="120" t="s">
        <v>3344</v>
      </c>
      <c r="I876" s="120">
        <v>1.4540436699999999</v>
      </c>
      <c r="J876" s="120">
        <v>17.727144639999999</v>
      </c>
      <c r="K876" s="120">
        <v>11.944886029999999</v>
      </c>
      <c r="L876" s="18">
        <f t="shared" si="13"/>
        <v>32.618104762076335</v>
      </c>
    </row>
    <row r="877" spans="1:12" ht="16.5" thickTop="1" thickBot="1">
      <c r="A877" s="14"/>
      <c r="B877" s="123">
        <v>0.6</v>
      </c>
      <c r="C877" s="124">
        <v>1</v>
      </c>
      <c r="D877" s="120">
        <v>3</v>
      </c>
      <c r="E877" s="120">
        <v>0.05</v>
      </c>
      <c r="F877" s="121">
        <v>1.37</v>
      </c>
      <c r="G877" s="122">
        <v>0.71</v>
      </c>
      <c r="H877" s="120" t="s">
        <v>3345</v>
      </c>
      <c r="I877" s="120">
        <v>1.4537848200000001</v>
      </c>
      <c r="J877" s="120">
        <v>10.973699290000001</v>
      </c>
      <c r="K877" s="120">
        <v>21.33065019</v>
      </c>
      <c r="L877" s="18">
        <f t="shared" si="13"/>
        <v>-94.379758605541284</v>
      </c>
    </row>
    <row r="878" spans="1:12" ht="16.5" thickTop="1" thickBot="1">
      <c r="A878" s="14"/>
      <c r="B878" s="123">
        <v>0.6</v>
      </c>
      <c r="C878" s="124">
        <v>1</v>
      </c>
      <c r="D878" s="120">
        <v>3</v>
      </c>
      <c r="E878" s="120">
        <v>0.05</v>
      </c>
      <c r="F878" s="121">
        <v>1.37</v>
      </c>
      <c r="G878" s="122">
        <v>0.72</v>
      </c>
      <c r="H878" s="120" t="s">
        <v>3346</v>
      </c>
      <c r="I878" s="120">
        <v>1.4535301140000001</v>
      </c>
      <c r="J878" s="120">
        <v>7.3479708700000002</v>
      </c>
      <c r="K878" s="125">
        <v>32.129719450000003</v>
      </c>
      <c r="L878" s="18">
        <f t="shared" si="13"/>
        <v>-337.25975535882873</v>
      </c>
    </row>
    <row r="879" spans="1:12" ht="16.5" thickTop="1" thickBot="1">
      <c r="A879" s="14"/>
      <c r="B879" s="123">
        <v>0.6</v>
      </c>
      <c r="C879" s="124">
        <v>1</v>
      </c>
      <c r="D879" s="120">
        <v>3</v>
      </c>
      <c r="E879" s="120">
        <v>0.05</v>
      </c>
      <c r="F879" s="121">
        <v>1.37</v>
      </c>
      <c r="G879" s="122">
        <v>0.73</v>
      </c>
      <c r="H879" s="120" t="s">
        <v>3347</v>
      </c>
      <c r="I879" s="120">
        <v>1.453281405</v>
      </c>
      <c r="J879" s="120">
        <v>5.38355666</v>
      </c>
      <c r="K879" s="120">
        <v>28.59554894</v>
      </c>
      <c r="L879" s="18">
        <f t="shared" si="13"/>
        <v>-431.16463234177235</v>
      </c>
    </row>
    <row r="880" spans="1:12" ht="16.5" thickTop="1" thickBot="1">
      <c r="A880" s="14"/>
      <c r="B880" s="123">
        <v>0.6</v>
      </c>
      <c r="C880" s="124">
        <v>1</v>
      </c>
      <c r="D880" s="120">
        <v>3</v>
      </c>
      <c r="E880" s="120">
        <v>0.05</v>
      </c>
      <c r="F880" s="121">
        <v>1.37</v>
      </c>
      <c r="G880" s="122">
        <v>0.74</v>
      </c>
      <c r="H880" s="120" t="s">
        <v>3348</v>
      </c>
      <c r="I880" s="120">
        <v>1.4530386559999999</v>
      </c>
      <c r="J880" s="120">
        <v>4.2380023500000004</v>
      </c>
      <c r="K880" s="120">
        <v>18.28428813</v>
      </c>
      <c r="L880" s="18">
        <f t="shared" si="13"/>
        <v>-331.43647926481208</v>
      </c>
    </row>
    <row r="881" spans="1:12" ht="16.5" thickTop="1" thickBot="1">
      <c r="A881" s="14"/>
      <c r="B881" s="123">
        <v>0.6</v>
      </c>
      <c r="C881" s="124">
        <v>1</v>
      </c>
      <c r="D881" s="120">
        <v>3</v>
      </c>
      <c r="E881" s="120">
        <v>0.05</v>
      </c>
      <c r="F881" s="121">
        <v>1.37</v>
      </c>
      <c r="G881" s="122">
        <v>0.75</v>
      </c>
      <c r="H881" s="120" t="s">
        <v>3349</v>
      </c>
      <c r="I881" s="120">
        <v>1.4528014840000001</v>
      </c>
      <c r="J881" s="120">
        <v>3.5226742500000001</v>
      </c>
      <c r="K881" s="120">
        <v>11.80588756</v>
      </c>
      <c r="L881" s="18">
        <f t="shared" si="13"/>
        <v>-235.13991706726785</v>
      </c>
    </row>
    <row r="882" spans="1:12" ht="16.5" thickTop="1" thickBot="1">
      <c r="A882" s="14"/>
      <c r="B882" s="123">
        <v>0.6</v>
      </c>
      <c r="C882" s="124">
        <v>1</v>
      </c>
      <c r="D882" s="120">
        <v>3</v>
      </c>
      <c r="E882" s="120">
        <v>0.05</v>
      </c>
      <c r="F882" s="121">
        <v>1.37</v>
      </c>
      <c r="G882" s="122">
        <v>0.76</v>
      </c>
      <c r="H882" s="120" t="s">
        <v>3350</v>
      </c>
      <c r="I882" s="120">
        <v>1.4525694840000001</v>
      </c>
      <c r="J882" s="120">
        <v>3.0514103000000001</v>
      </c>
      <c r="K882" s="120">
        <v>8.2963696599999999</v>
      </c>
      <c r="L882" s="18">
        <f t="shared" si="13"/>
        <v>-171.88640151080304</v>
      </c>
    </row>
    <row r="883" spans="1:12" ht="16.5" thickTop="1" thickBot="1">
      <c r="A883" s="14"/>
      <c r="B883" s="123">
        <v>0.6</v>
      </c>
      <c r="C883" s="124">
        <v>1</v>
      </c>
      <c r="D883" s="120">
        <v>3</v>
      </c>
      <c r="E883" s="120">
        <v>0.05</v>
      </c>
      <c r="F883" s="121">
        <v>1.37</v>
      </c>
      <c r="G883" s="122">
        <v>0.77</v>
      </c>
      <c r="H883" s="120" t="s">
        <v>3351</v>
      </c>
      <c r="I883" s="120">
        <v>1.4523422770000001</v>
      </c>
      <c r="J883" s="120">
        <v>2.7283807000000002</v>
      </c>
      <c r="K883" s="120">
        <v>6.3009253599999999</v>
      </c>
      <c r="L883" s="18">
        <f t="shared" si="13"/>
        <v>-130.94010890782212</v>
      </c>
    </row>
    <row r="884" spans="1:12" ht="16.5" thickTop="1" thickBot="1">
      <c r="A884" s="14"/>
      <c r="B884" s="123">
        <v>0.6</v>
      </c>
      <c r="C884" s="124">
        <v>1</v>
      </c>
      <c r="D884" s="120">
        <v>3</v>
      </c>
      <c r="E884" s="120">
        <v>0.05</v>
      </c>
      <c r="F884" s="121">
        <v>1.37</v>
      </c>
      <c r="G884" s="122">
        <v>0.78</v>
      </c>
      <c r="H884" s="120" t="s">
        <v>3352</v>
      </c>
      <c r="I884" s="120">
        <v>1.4521195220000001</v>
      </c>
      <c r="J884" s="120">
        <v>2.50073327</v>
      </c>
      <c r="K884" s="120">
        <v>5.0849747199999999</v>
      </c>
      <c r="L884" s="18">
        <f t="shared" si="13"/>
        <v>-103.33934774259232</v>
      </c>
    </row>
    <row r="885" spans="1:12" ht="16.5" thickTop="1" thickBot="1">
      <c r="A885" s="14"/>
      <c r="B885" s="123">
        <v>0.6</v>
      </c>
      <c r="C885" s="124">
        <v>1</v>
      </c>
      <c r="D885" s="120">
        <v>3</v>
      </c>
      <c r="E885" s="120">
        <v>0.05</v>
      </c>
      <c r="F885" s="121">
        <v>1.37</v>
      </c>
      <c r="G885" s="122">
        <v>0.79</v>
      </c>
      <c r="H885" s="120" t="s">
        <v>3353</v>
      </c>
      <c r="I885" s="120">
        <v>1.4519009089999999</v>
      </c>
      <c r="J885" s="120">
        <v>2.3375201699999999</v>
      </c>
      <c r="K885" s="120">
        <v>4.2986529200000003</v>
      </c>
      <c r="L885" s="18">
        <f t="shared" si="13"/>
        <v>-83.898003327175587</v>
      </c>
    </row>
    <row r="886" spans="1:12" ht="16.5" thickTop="1" thickBot="1">
      <c r="A886" s="14"/>
      <c r="B886" s="123">
        <v>0.6</v>
      </c>
      <c r="C886" s="124">
        <v>1</v>
      </c>
      <c r="D886" s="120">
        <v>3</v>
      </c>
      <c r="E886" s="120">
        <v>0.05</v>
      </c>
      <c r="F886" s="121">
        <v>1.37</v>
      </c>
      <c r="G886" s="122">
        <v>0.8</v>
      </c>
      <c r="H886" s="120" t="s">
        <v>3354</v>
      </c>
      <c r="I886" s="120">
        <v>1.4516861539999999</v>
      </c>
      <c r="J886" s="120">
        <v>2.2196785800000001</v>
      </c>
      <c r="K886" s="120">
        <v>3.7661641800000001</v>
      </c>
      <c r="L886" s="18">
        <f t="shared" si="13"/>
        <v>-69.671600831504165</v>
      </c>
    </row>
    <row r="887" spans="1:12" ht="16.5" thickTop="1" thickBot="1">
      <c r="A887" s="14"/>
      <c r="B887" s="123">
        <v>0.6</v>
      </c>
      <c r="C887" s="124">
        <v>1</v>
      </c>
      <c r="D887" s="120">
        <v>3</v>
      </c>
      <c r="E887" s="120">
        <v>0.05</v>
      </c>
      <c r="F887" s="126">
        <v>1.38</v>
      </c>
      <c r="G887" s="127">
        <v>0.62</v>
      </c>
      <c r="H887" s="120" t="s">
        <v>3355</v>
      </c>
      <c r="I887" s="120">
        <v>1.4556736240000001</v>
      </c>
      <c r="J887" s="120">
        <v>1.50203288</v>
      </c>
      <c r="K887" s="120">
        <v>1.0625512800000001</v>
      </c>
      <c r="L887" s="18">
        <f t="shared" si="13"/>
        <v>29.259119813675444</v>
      </c>
    </row>
    <row r="888" spans="1:12" ht="16.5" thickTop="1" thickBot="1">
      <c r="A888" s="14"/>
      <c r="B888" s="123">
        <v>0.6</v>
      </c>
      <c r="C888" s="124">
        <v>1</v>
      </c>
      <c r="D888" s="120">
        <v>3</v>
      </c>
      <c r="E888" s="120">
        <v>0.05</v>
      </c>
      <c r="F888" s="126">
        <v>1.38</v>
      </c>
      <c r="G888" s="127">
        <v>0.63</v>
      </c>
      <c r="H888" s="120" t="s">
        <v>3356</v>
      </c>
      <c r="I888" s="120">
        <v>1.456065645</v>
      </c>
      <c r="J888" s="120">
        <v>1.0385246400000001</v>
      </c>
      <c r="K888" s="120">
        <v>0.73258299999999998</v>
      </c>
      <c r="L888" s="18">
        <f t="shared" si="13"/>
        <v>29.459256739445305</v>
      </c>
    </row>
    <row r="889" spans="1:12" ht="16.5" thickTop="1" thickBot="1">
      <c r="A889" s="14"/>
      <c r="B889" s="123">
        <v>0.6</v>
      </c>
      <c r="C889" s="124">
        <v>1</v>
      </c>
      <c r="D889" s="120">
        <v>3</v>
      </c>
      <c r="E889" s="120">
        <v>0.05</v>
      </c>
      <c r="F889" s="126">
        <v>1.38</v>
      </c>
      <c r="G889" s="127">
        <v>0.64</v>
      </c>
      <c r="H889" s="120" t="s">
        <v>3357</v>
      </c>
      <c r="I889" s="120">
        <v>1.4557446780000001</v>
      </c>
      <c r="J889" s="120">
        <v>1.2235765599999999</v>
      </c>
      <c r="K889" s="120">
        <v>0.78674781999999999</v>
      </c>
      <c r="L889" s="18">
        <f t="shared" si="13"/>
        <v>35.700973219035838</v>
      </c>
    </row>
    <row r="890" spans="1:12" ht="16.5" thickTop="1" thickBot="1">
      <c r="A890" s="14"/>
      <c r="B890" s="123">
        <v>0.6</v>
      </c>
      <c r="C890" s="124">
        <v>1</v>
      </c>
      <c r="D890" s="120">
        <v>3</v>
      </c>
      <c r="E890" s="120">
        <v>0.05</v>
      </c>
      <c r="F890" s="126">
        <v>1.38</v>
      </c>
      <c r="G890" s="127">
        <v>0.65</v>
      </c>
      <c r="H890" s="120" t="s">
        <v>3358</v>
      </c>
      <c r="I890" s="120">
        <v>1.455434028</v>
      </c>
      <c r="J890" s="120">
        <v>1.5119636599999999</v>
      </c>
      <c r="K890" s="120">
        <v>0.86572992000000004</v>
      </c>
      <c r="L890" s="18">
        <f t="shared" si="13"/>
        <v>42.741353982013024</v>
      </c>
    </row>
    <row r="891" spans="1:12" ht="16.5" thickTop="1" thickBot="1">
      <c r="A891" s="14"/>
      <c r="B891" s="123">
        <v>0.6</v>
      </c>
      <c r="C891" s="124">
        <v>1</v>
      </c>
      <c r="D891" s="120">
        <v>3</v>
      </c>
      <c r="E891" s="120">
        <v>0.05</v>
      </c>
      <c r="F891" s="126">
        <v>1.38</v>
      </c>
      <c r="G891" s="127">
        <v>0.66</v>
      </c>
      <c r="H891" s="120" t="s">
        <v>3359</v>
      </c>
      <c r="I891" s="120">
        <v>1.4551328690000001</v>
      </c>
      <c r="J891" s="120">
        <v>1.97654313</v>
      </c>
      <c r="K891" s="120">
        <v>0.97905394999999995</v>
      </c>
      <c r="L891" s="18">
        <f t="shared" si="13"/>
        <v>50.466350309289737</v>
      </c>
    </row>
    <row r="892" spans="1:12" ht="16.5" thickTop="1" thickBot="1">
      <c r="A892" s="14"/>
      <c r="B892" s="123">
        <v>0.6</v>
      </c>
      <c r="C892" s="124">
        <v>1</v>
      </c>
      <c r="D892" s="120">
        <v>3</v>
      </c>
      <c r="E892" s="120">
        <v>0.05</v>
      </c>
      <c r="F892" s="126">
        <v>1.38</v>
      </c>
      <c r="G892" s="127">
        <v>0.67</v>
      </c>
      <c r="H892" s="120" t="s">
        <v>3360</v>
      </c>
      <c r="I892" s="120">
        <v>1.454840404</v>
      </c>
      <c r="J892" s="120">
        <v>2.76326874</v>
      </c>
      <c r="K892" s="120">
        <v>1.1409621700000001</v>
      </c>
      <c r="L892" s="18">
        <f t="shared" si="13"/>
        <v>58.709692130776965</v>
      </c>
    </row>
    <row r="893" spans="1:12" ht="16.5" thickTop="1" thickBot="1">
      <c r="A893" s="14"/>
      <c r="B893" s="123">
        <v>0.6</v>
      </c>
      <c r="C893" s="124">
        <v>1</v>
      </c>
      <c r="D893" s="120">
        <v>3</v>
      </c>
      <c r="E893" s="120">
        <v>0.05</v>
      </c>
      <c r="F893" s="126">
        <v>1.38</v>
      </c>
      <c r="G893" s="127">
        <v>0.68</v>
      </c>
      <c r="H893" s="120" t="s">
        <v>3361</v>
      </c>
      <c r="I893" s="120">
        <v>1.4545558510000001</v>
      </c>
      <c r="J893" s="120">
        <v>4.1420473900000001</v>
      </c>
      <c r="K893" s="120">
        <v>1.37663143</v>
      </c>
      <c r="L893" s="18">
        <f t="shared" si="13"/>
        <v>66.764469346160723</v>
      </c>
    </row>
    <row r="894" spans="1:12" ht="16.5" thickTop="1" thickBot="1">
      <c r="A894" s="14"/>
      <c r="B894" s="123">
        <v>0.6</v>
      </c>
      <c r="C894" s="124">
        <v>1</v>
      </c>
      <c r="D894" s="120">
        <v>3</v>
      </c>
      <c r="E894" s="120">
        <v>0.05</v>
      </c>
      <c r="F894" s="126">
        <v>1.38</v>
      </c>
      <c r="G894" s="127">
        <v>0.69</v>
      </c>
      <c r="H894" s="120" t="s">
        <v>3362</v>
      </c>
      <c r="I894" s="120">
        <v>1.4542784849999999</v>
      </c>
      <c r="J894" s="120">
        <v>6.7529927699999996</v>
      </c>
      <c r="K894" s="120">
        <v>1.73383928</v>
      </c>
      <c r="L894" s="18">
        <f t="shared" si="13"/>
        <v>74.324875813542448</v>
      </c>
    </row>
    <row r="895" spans="1:12" ht="16.5" thickTop="1" thickBot="1">
      <c r="A895" s="14"/>
      <c r="B895" s="123">
        <v>0.6</v>
      </c>
      <c r="C895" s="124">
        <v>1</v>
      </c>
      <c r="D895" s="120">
        <v>3</v>
      </c>
      <c r="E895" s="120">
        <v>0.05</v>
      </c>
      <c r="F895" s="126">
        <v>1.38</v>
      </c>
      <c r="G895" s="127">
        <v>0.7</v>
      </c>
      <c r="H895" s="120" t="s">
        <v>3363</v>
      </c>
      <c r="I895" s="120">
        <v>1.454008433</v>
      </c>
      <c r="J895" s="120">
        <v>11.944886029999999</v>
      </c>
      <c r="K895" s="120">
        <v>2.29384655</v>
      </c>
      <c r="L895" s="18">
        <f t="shared" si="13"/>
        <v>80.796413258034235</v>
      </c>
    </row>
    <row r="896" spans="1:12" ht="16.5" thickTop="1" thickBot="1">
      <c r="A896" s="14"/>
      <c r="B896" s="123">
        <v>0.6</v>
      </c>
      <c r="C896" s="124">
        <v>1</v>
      </c>
      <c r="D896" s="120">
        <v>3</v>
      </c>
      <c r="E896" s="120">
        <v>0.05</v>
      </c>
      <c r="F896" s="126">
        <v>1.38</v>
      </c>
      <c r="G896" s="127">
        <v>0.71</v>
      </c>
      <c r="H896" s="120" t="s">
        <v>3364</v>
      </c>
      <c r="I896" s="120">
        <v>1.4537486980000001</v>
      </c>
      <c r="J896" s="120">
        <v>21.33065019</v>
      </c>
      <c r="K896" s="120">
        <v>3.1497285399999999</v>
      </c>
      <c r="L896" s="18">
        <f t="shared" si="13"/>
        <v>85.233790287946221</v>
      </c>
    </row>
    <row r="897" spans="1:12" ht="16.5" thickTop="1" thickBot="1">
      <c r="A897" s="14"/>
      <c r="B897" s="123">
        <v>0.6</v>
      </c>
      <c r="C897" s="124">
        <v>1</v>
      </c>
      <c r="D897" s="120">
        <v>3</v>
      </c>
      <c r="E897" s="120">
        <v>0.05</v>
      </c>
      <c r="F897" s="126">
        <v>1.38</v>
      </c>
      <c r="G897" s="127">
        <v>0.72</v>
      </c>
      <c r="H897" s="125" t="s">
        <v>3365</v>
      </c>
      <c r="I897" s="120">
        <v>1.4535086930000001</v>
      </c>
      <c r="J897" s="125">
        <v>32.129719450000003</v>
      </c>
      <c r="K897" s="120">
        <v>4.5820650199999999</v>
      </c>
      <c r="L897" s="18">
        <f t="shared" si="13"/>
        <v>85.738857673094302</v>
      </c>
    </row>
    <row r="898" spans="1:12" ht="16.5" thickTop="1" thickBot="1">
      <c r="A898" s="14"/>
      <c r="B898" s="123">
        <v>0.6</v>
      </c>
      <c r="C898" s="124">
        <v>1</v>
      </c>
      <c r="D898" s="120">
        <v>3</v>
      </c>
      <c r="E898" s="120">
        <v>0.05</v>
      </c>
      <c r="F898" s="126">
        <v>1.38</v>
      </c>
      <c r="G898" s="127">
        <v>0.73</v>
      </c>
      <c r="H898" s="120" t="s">
        <v>3366</v>
      </c>
      <c r="I898" s="120">
        <v>1.4532831639999999</v>
      </c>
      <c r="J898" s="120">
        <v>28.59554894</v>
      </c>
      <c r="K898" s="120">
        <v>7.18037071</v>
      </c>
      <c r="L898" s="18">
        <f t="shared" si="13"/>
        <v>74.889900784677863</v>
      </c>
    </row>
    <row r="899" spans="1:12" ht="16.5" thickTop="1" thickBot="1">
      <c r="A899" s="14"/>
      <c r="B899" s="123">
        <v>0.6</v>
      </c>
      <c r="C899" s="124">
        <v>1</v>
      </c>
      <c r="D899" s="120">
        <v>3</v>
      </c>
      <c r="E899" s="120">
        <v>0.05</v>
      </c>
      <c r="F899" s="126">
        <v>1.38</v>
      </c>
      <c r="G899" s="127">
        <v>0.74</v>
      </c>
      <c r="H899" s="120" t="s">
        <v>3367</v>
      </c>
      <c r="I899" s="120">
        <v>1.453048487</v>
      </c>
      <c r="J899" s="120">
        <v>18.28428813</v>
      </c>
      <c r="K899" s="120">
        <v>11.914546939999999</v>
      </c>
      <c r="L899" s="18">
        <f t="shared" ref="L899:L962" si="14">(J899-K899)/(0.01*J899)</f>
        <v>34.837239189798311</v>
      </c>
    </row>
    <row r="900" spans="1:12" ht="16.5" thickTop="1" thickBot="1">
      <c r="A900" s="14"/>
      <c r="B900" s="123">
        <v>0.6</v>
      </c>
      <c r="C900" s="124">
        <v>1</v>
      </c>
      <c r="D900" s="120">
        <v>3</v>
      </c>
      <c r="E900" s="120">
        <v>0.05</v>
      </c>
      <c r="F900" s="126">
        <v>1.38</v>
      </c>
      <c r="G900" s="127">
        <v>0.75</v>
      </c>
      <c r="H900" s="120" t="s">
        <v>3368</v>
      </c>
      <c r="I900" s="120">
        <v>1.452811493</v>
      </c>
      <c r="J900" s="120">
        <v>11.80588756</v>
      </c>
      <c r="K900" s="120">
        <v>19.872376370000001</v>
      </c>
      <c r="L900" s="18">
        <f t="shared" si="14"/>
        <v>-68.325983700966233</v>
      </c>
    </row>
    <row r="901" spans="1:12" ht="16.5" thickTop="1" thickBot="1">
      <c r="A901" s="14"/>
      <c r="B901" s="123">
        <v>0.6</v>
      </c>
      <c r="C901" s="124">
        <v>1</v>
      </c>
      <c r="D901" s="120">
        <v>3</v>
      </c>
      <c r="E901" s="120">
        <v>0.05</v>
      </c>
      <c r="F901" s="126">
        <v>1.38</v>
      </c>
      <c r="G901" s="127">
        <v>0.76</v>
      </c>
      <c r="H901" s="120" t="s">
        <v>3369</v>
      </c>
      <c r="I901" s="120">
        <v>1.452578191</v>
      </c>
      <c r="J901" s="120">
        <v>8.2963696599999999</v>
      </c>
      <c r="K901" s="120">
        <v>32.639705550000002</v>
      </c>
      <c r="L901" s="18">
        <f t="shared" si="14"/>
        <v>-293.42154324883353</v>
      </c>
    </row>
    <row r="902" spans="1:12" ht="16.5" thickTop="1" thickBot="1">
      <c r="A902" s="14"/>
      <c r="B902" s="123">
        <v>0.6</v>
      </c>
      <c r="C902" s="124">
        <v>1</v>
      </c>
      <c r="D902" s="120">
        <v>3</v>
      </c>
      <c r="E902" s="120">
        <v>0.05</v>
      </c>
      <c r="F902" s="126">
        <v>1.38</v>
      </c>
      <c r="G902" s="127">
        <v>0.77</v>
      </c>
      <c r="H902" s="120" t="s">
        <v>3370</v>
      </c>
      <c r="I902" s="120">
        <v>1.4523496979999999</v>
      </c>
      <c r="J902" s="120">
        <v>6.3009253599999999</v>
      </c>
      <c r="K902" s="125">
        <v>42.328393249999998</v>
      </c>
      <c r="L902" s="18">
        <f t="shared" si="14"/>
        <v>-571.7805850980593</v>
      </c>
    </row>
    <row r="903" spans="1:12" ht="16.5" thickTop="1" thickBot="1">
      <c r="A903" s="14"/>
      <c r="B903" s="123">
        <v>0.6</v>
      </c>
      <c r="C903" s="124">
        <v>1</v>
      </c>
      <c r="D903" s="120">
        <v>3</v>
      </c>
      <c r="E903" s="120">
        <v>0.05</v>
      </c>
      <c r="F903" s="126">
        <v>1.38</v>
      </c>
      <c r="G903" s="127">
        <v>0.78</v>
      </c>
      <c r="H903" s="120" t="s">
        <v>3371</v>
      </c>
      <c r="I903" s="120">
        <v>1.4521259049999999</v>
      </c>
      <c r="J903" s="120">
        <v>5.0849747199999999</v>
      </c>
      <c r="K903" s="120">
        <v>33.643516550000001</v>
      </c>
      <c r="L903" s="18">
        <f t="shared" si="14"/>
        <v>-561.62603360985838</v>
      </c>
    </row>
    <row r="904" spans="1:12" ht="16.5" thickTop="1" thickBot="1">
      <c r="A904" s="14"/>
      <c r="B904" s="123">
        <v>0.6</v>
      </c>
      <c r="C904" s="124">
        <v>1</v>
      </c>
      <c r="D904" s="120">
        <v>3</v>
      </c>
      <c r="E904" s="120">
        <v>0.05</v>
      </c>
      <c r="F904" s="126">
        <v>1.38</v>
      </c>
      <c r="G904" s="127">
        <v>0.79</v>
      </c>
      <c r="H904" s="120" t="s">
        <v>3372</v>
      </c>
      <c r="I904" s="120">
        <v>1.4519064850000001</v>
      </c>
      <c r="J904" s="120">
        <v>4.2986529200000003</v>
      </c>
      <c r="K904" s="120">
        <v>22.000153390000001</v>
      </c>
      <c r="L904" s="18">
        <f t="shared" si="14"/>
        <v>-411.79180546635052</v>
      </c>
    </row>
    <row r="905" spans="1:12" ht="16.5" thickTop="1" thickBot="1">
      <c r="A905" s="14"/>
      <c r="B905" s="123">
        <v>0.6</v>
      </c>
      <c r="C905" s="124">
        <v>1</v>
      </c>
      <c r="D905" s="120">
        <v>3</v>
      </c>
      <c r="E905" s="120">
        <v>0.05</v>
      </c>
      <c r="F905" s="126">
        <v>1.38</v>
      </c>
      <c r="G905" s="127">
        <v>0.8</v>
      </c>
      <c r="H905" s="120" t="s">
        <v>3373</v>
      </c>
      <c r="I905" s="120">
        <v>1.4516911020000001</v>
      </c>
      <c r="J905" s="120">
        <v>3.7661641800000001</v>
      </c>
      <c r="K905" s="120">
        <v>14.877260870000001</v>
      </c>
      <c r="L905" s="18">
        <f t="shared" si="14"/>
        <v>-295.02422515207502</v>
      </c>
    </row>
    <row r="906" spans="1:12" ht="16.5" thickTop="1" thickBot="1">
      <c r="A906" s="14"/>
      <c r="B906" s="123">
        <v>0.6</v>
      </c>
      <c r="C906" s="124">
        <v>1</v>
      </c>
      <c r="D906" s="120">
        <v>3</v>
      </c>
      <c r="E906" s="120">
        <v>0.05</v>
      </c>
      <c r="F906" s="121">
        <v>1.39</v>
      </c>
      <c r="G906" s="122">
        <v>0.62</v>
      </c>
      <c r="H906" s="120" t="s">
        <v>3374</v>
      </c>
      <c r="I906" s="120">
        <v>1.454370983</v>
      </c>
      <c r="J906" s="120">
        <v>1.0625512800000001</v>
      </c>
    </row>
    <row r="907" spans="1:12" ht="16.5" thickTop="1" thickBot="1">
      <c r="A907" s="14"/>
      <c r="B907" s="123">
        <v>0.6</v>
      </c>
      <c r="C907" s="124">
        <v>1</v>
      </c>
      <c r="D907" s="120">
        <v>3</v>
      </c>
      <c r="E907" s="120">
        <v>0.05</v>
      </c>
      <c r="F907" s="121">
        <v>1.39</v>
      </c>
      <c r="G907" s="122">
        <v>0.63</v>
      </c>
      <c r="H907" s="120" t="s">
        <v>3375</v>
      </c>
      <c r="I907" s="120">
        <v>1.4560667119999999</v>
      </c>
      <c r="J907" s="120">
        <v>0.73258299999999998</v>
      </c>
    </row>
    <row r="908" spans="1:12" ht="16.5" thickTop="1" thickBot="1">
      <c r="A908" s="14"/>
      <c r="B908" s="123">
        <v>0.6</v>
      </c>
      <c r="C908" s="124">
        <v>1</v>
      </c>
      <c r="D908" s="120">
        <v>3</v>
      </c>
      <c r="E908" s="120">
        <v>0.05</v>
      </c>
      <c r="F908" s="121">
        <v>1.39</v>
      </c>
      <c r="G908" s="122">
        <v>0.64</v>
      </c>
      <c r="H908" s="120" t="s">
        <v>3376</v>
      </c>
      <c r="I908" s="120">
        <v>1.4557461009999999</v>
      </c>
      <c r="J908" s="120">
        <v>0.78674781999999999</v>
      </c>
    </row>
    <row r="909" spans="1:12" ht="16.5" thickTop="1" thickBot="1">
      <c r="A909" s="14"/>
      <c r="B909" s="123">
        <v>0.6</v>
      </c>
      <c r="C909" s="124">
        <v>1</v>
      </c>
      <c r="D909" s="120">
        <v>3</v>
      </c>
      <c r="E909" s="120">
        <v>0.05</v>
      </c>
      <c r="F909" s="121">
        <v>1.39</v>
      </c>
      <c r="G909" s="122">
        <v>0.65</v>
      </c>
      <c r="H909" s="120" t="s">
        <v>3377</v>
      </c>
      <c r="I909" s="120">
        <v>1.4554359480000001</v>
      </c>
      <c r="J909" s="120">
        <v>0.86572992000000004</v>
      </c>
    </row>
    <row r="910" spans="1:12" ht="16.5" thickTop="1" thickBot="1">
      <c r="A910" s="14"/>
      <c r="B910" s="123">
        <v>0.6</v>
      </c>
      <c r="C910" s="124">
        <v>1</v>
      </c>
      <c r="D910" s="120">
        <v>3</v>
      </c>
      <c r="E910" s="120">
        <v>0.05</v>
      </c>
      <c r="F910" s="121">
        <v>1.39</v>
      </c>
      <c r="G910" s="122">
        <v>0.66</v>
      </c>
      <c r="H910" s="120" t="s">
        <v>3378</v>
      </c>
      <c r="I910" s="120">
        <v>1.4551354949999999</v>
      </c>
      <c r="J910" s="120">
        <v>0.97905394999999995</v>
      </c>
    </row>
    <row r="911" spans="1:12" ht="16.5" thickTop="1" thickBot="1">
      <c r="A911" s="14"/>
      <c r="B911" s="123">
        <v>0.6</v>
      </c>
      <c r="C911" s="124">
        <v>1</v>
      </c>
      <c r="D911" s="120">
        <v>3</v>
      </c>
      <c r="E911" s="120">
        <v>0.05</v>
      </c>
      <c r="F911" s="121">
        <v>1.39</v>
      </c>
      <c r="G911" s="122">
        <v>0.67</v>
      </c>
      <c r="H911" s="120" t="s">
        <v>3379</v>
      </c>
      <c r="I911" s="120">
        <v>1.4548440359999999</v>
      </c>
      <c r="J911" s="120">
        <v>1.1409621700000001</v>
      </c>
    </row>
    <row r="912" spans="1:12" ht="16.5" thickTop="1" thickBot="1">
      <c r="A912" s="14"/>
      <c r="B912" s="123">
        <v>0.6</v>
      </c>
      <c r="C912" s="124">
        <v>1</v>
      </c>
      <c r="D912" s="120">
        <v>3</v>
      </c>
      <c r="E912" s="120">
        <v>0.05</v>
      </c>
      <c r="F912" s="121">
        <v>1.39</v>
      </c>
      <c r="G912" s="122">
        <v>0.68</v>
      </c>
      <c r="H912" s="120" t="s">
        <v>3380</v>
      </c>
      <c r="I912" s="120">
        <v>1.454560895</v>
      </c>
      <c r="J912" s="120">
        <v>1.37663143</v>
      </c>
    </row>
    <row r="913" spans="1:12" ht="16.5" thickTop="1" thickBot="1">
      <c r="A913" s="14"/>
      <c r="B913" s="123">
        <v>0.6</v>
      </c>
      <c r="C913" s="124">
        <v>1</v>
      </c>
      <c r="D913" s="120">
        <v>3</v>
      </c>
      <c r="E913" s="120">
        <v>0.05</v>
      </c>
      <c r="F913" s="121">
        <v>1.39</v>
      </c>
      <c r="G913" s="122">
        <v>0.69</v>
      </c>
      <c r="H913" s="120" t="s">
        <v>3381</v>
      </c>
      <c r="I913" s="120">
        <v>1.4542854249999999</v>
      </c>
      <c r="J913" s="120">
        <v>1.73383928</v>
      </c>
    </row>
    <row r="914" spans="1:12" ht="16.5" thickTop="1" thickBot="1">
      <c r="A914" s="14"/>
      <c r="B914" s="123">
        <v>0.6</v>
      </c>
      <c r="C914" s="124">
        <v>1</v>
      </c>
      <c r="D914" s="120">
        <v>3</v>
      </c>
      <c r="E914" s="120">
        <v>0.05</v>
      </c>
      <c r="F914" s="121">
        <v>1.39</v>
      </c>
      <c r="G914" s="122">
        <v>0.7</v>
      </c>
      <c r="H914" s="120" t="s">
        <v>3382</v>
      </c>
      <c r="I914" s="120">
        <v>1.454017017</v>
      </c>
      <c r="J914" s="120">
        <v>2.29384655</v>
      </c>
    </row>
    <row r="915" spans="1:12" ht="16.5" thickTop="1" thickBot="1">
      <c r="A915" s="14"/>
      <c r="B915" s="123">
        <v>0.6</v>
      </c>
      <c r="C915" s="124">
        <v>1</v>
      </c>
      <c r="D915" s="120">
        <v>3</v>
      </c>
      <c r="E915" s="120">
        <v>0.05</v>
      </c>
      <c r="F915" s="121">
        <v>1.39</v>
      </c>
      <c r="G915" s="122">
        <v>0.71</v>
      </c>
      <c r="H915" s="120" t="s">
        <v>3383</v>
      </c>
      <c r="I915" s="120">
        <v>1.45375505</v>
      </c>
      <c r="J915" s="120">
        <v>3.1497285399999999</v>
      </c>
    </row>
    <row r="916" spans="1:12" ht="16.5" thickTop="1" thickBot="1">
      <c r="A916" s="14"/>
      <c r="B916" s="123">
        <v>0.6</v>
      </c>
      <c r="C916" s="124">
        <v>1</v>
      </c>
      <c r="D916" s="120">
        <v>3</v>
      </c>
      <c r="E916" s="120">
        <v>0.05</v>
      </c>
      <c r="F916" s="121">
        <v>1.39</v>
      </c>
      <c r="G916" s="122">
        <v>0.72</v>
      </c>
      <c r="H916" s="120" t="s">
        <v>3384</v>
      </c>
      <c r="I916" s="120">
        <v>1.4534988259999999</v>
      </c>
      <c r="J916" s="120">
        <v>4.5820650199999999</v>
      </c>
    </row>
    <row r="917" spans="1:12" ht="16.5" thickTop="1" thickBot="1">
      <c r="A917" s="14"/>
      <c r="B917" s="123">
        <v>0.6</v>
      </c>
      <c r="C917" s="124">
        <v>1</v>
      </c>
      <c r="D917" s="120">
        <v>3</v>
      </c>
      <c r="E917" s="120">
        <v>0.05</v>
      </c>
      <c r="F917" s="121">
        <v>1.39</v>
      </c>
      <c r="G917" s="122">
        <v>0.73</v>
      </c>
      <c r="H917" s="120" t="s">
        <v>3385</v>
      </c>
      <c r="I917" s="120">
        <v>1.4532478230000001</v>
      </c>
      <c r="J917" s="120">
        <v>7.18037071</v>
      </c>
    </row>
    <row r="918" spans="1:12" ht="16.5" thickTop="1" thickBot="1">
      <c r="A918" s="14"/>
      <c r="B918" s="123">
        <v>0.6</v>
      </c>
      <c r="C918" s="124">
        <v>1</v>
      </c>
      <c r="D918" s="120">
        <v>3</v>
      </c>
      <c r="E918" s="120">
        <v>0.05</v>
      </c>
      <c r="F918" s="121">
        <v>1.39</v>
      </c>
      <c r="G918" s="122">
        <v>0.74</v>
      </c>
      <c r="H918" s="120" t="s">
        <v>3386</v>
      </c>
      <c r="I918" s="120">
        <v>1.4530021989999999</v>
      </c>
      <c r="J918" s="120">
        <v>11.914546939999999</v>
      </c>
    </row>
    <row r="919" spans="1:12" ht="16.5" thickTop="1" thickBot="1">
      <c r="A919" s="14"/>
      <c r="B919" s="123">
        <v>0.6</v>
      </c>
      <c r="C919" s="124">
        <v>1</v>
      </c>
      <c r="D919" s="120">
        <v>3</v>
      </c>
      <c r="E919" s="120">
        <v>0.05</v>
      </c>
      <c r="F919" s="121">
        <v>1.39</v>
      </c>
      <c r="G919" s="122">
        <v>0.75</v>
      </c>
      <c r="H919" s="120" t="s">
        <v>3387</v>
      </c>
      <c r="I919" s="120">
        <v>1.4527632130000001</v>
      </c>
      <c r="J919" s="120">
        <v>19.872376370000001</v>
      </c>
      <c r="K919" s="120">
        <v>2.5228482099999998</v>
      </c>
      <c r="L919" s="18">
        <f t="shared" si="14"/>
        <v>87.304748244359061</v>
      </c>
    </row>
    <row r="920" spans="1:12" ht="16.5" thickTop="1" thickBot="1">
      <c r="A920" s="14"/>
      <c r="B920" s="123">
        <v>0.6</v>
      </c>
      <c r="C920" s="124">
        <v>1</v>
      </c>
      <c r="D920" s="120">
        <v>3</v>
      </c>
      <c r="E920" s="120">
        <v>0.05</v>
      </c>
      <c r="F920" s="121">
        <v>1.39</v>
      </c>
      <c r="G920" s="122">
        <v>0.76</v>
      </c>
      <c r="H920" s="120" t="s">
        <v>3388</v>
      </c>
      <c r="I920" s="120">
        <v>1.4525360810000001</v>
      </c>
      <c r="J920" s="120">
        <v>32.639705550000002</v>
      </c>
      <c r="K920" s="120">
        <v>3.3097544299999999</v>
      </c>
      <c r="L920" s="18">
        <f t="shared" si="14"/>
        <v>89.859729509722868</v>
      </c>
    </row>
    <row r="921" spans="1:12" ht="16.5" thickTop="1" thickBot="1">
      <c r="A921" s="14"/>
      <c r="B921" s="123">
        <v>0.6</v>
      </c>
      <c r="C921" s="124">
        <v>1</v>
      </c>
      <c r="D921" s="120">
        <v>3</v>
      </c>
      <c r="E921" s="120">
        <v>0.05</v>
      </c>
      <c r="F921" s="121">
        <v>1.39</v>
      </c>
      <c r="G921" s="122">
        <v>0.77</v>
      </c>
      <c r="H921" s="125" t="s">
        <v>3389</v>
      </c>
      <c r="I921" s="120">
        <v>1.452332994</v>
      </c>
      <c r="J921" s="125">
        <v>42.328393249999998</v>
      </c>
      <c r="K921" s="120">
        <v>4.5583254000000002</v>
      </c>
      <c r="L921" s="18">
        <f t="shared" si="14"/>
        <v>89.23104552285362</v>
      </c>
    </row>
    <row r="922" spans="1:12" ht="16.5" thickTop="1" thickBot="1">
      <c r="A922" s="14"/>
      <c r="B922" s="123">
        <v>0.6</v>
      </c>
      <c r="C922" s="124">
        <v>1</v>
      </c>
      <c r="D922" s="120">
        <v>3</v>
      </c>
      <c r="E922" s="120">
        <v>0.05</v>
      </c>
      <c r="F922" s="121">
        <v>1.39</v>
      </c>
      <c r="G922" s="122">
        <v>0.78</v>
      </c>
      <c r="H922" s="120" t="s">
        <v>3390</v>
      </c>
      <c r="I922" s="120">
        <v>1.452134665</v>
      </c>
      <c r="J922" s="120">
        <v>33.643516550000001</v>
      </c>
      <c r="K922" s="120">
        <v>6.6422731600000002</v>
      </c>
      <c r="L922" s="18">
        <f t="shared" si="14"/>
        <v>80.256899869166617</v>
      </c>
    </row>
    <row r="923" spans="1:12" ht="16.5" thickTop="1" thickBot="1">
      <c r="A923" s="14"/>
      <c r="B923" s="123">
        <v>0.6</v>
      </c>
      <c r="C923" s="124">
        <v>1</v>
      </c>
      <c r="D923" s="120">
        <v>3</v>
      </c>
      <c r="E923" s="120">
        <v>0.05</v>
      </c>
      <c r="F923" s="121">
        <v>1.39</v>
      </c>
      <c r="G923" s="122">
        <v>0.79</v>
      </c>
      <c r="H923" s="120" t="s">
        <v>3391</v>
      </c>
      <c r="I923" s="120">
        <v>1.4519220559999999</v>
      </c>
      <c r="J923" s="120">
        <v>22.000153390000001</v>
      </c>
      <c r="K923" s="120">
        <v>10.04544143</v>
      </c>
      <c r="L923" s="18">
        <f t="shared" si="14"/>
        <v>54.339220950313567</v>
      </c>
    </row>
    <row r="924" spans="1:12" ht="16.5" thickTop="1" thickBot="1">
      <c r="A924" s="14"/>
      <c r="B924" s="123">
        <v>0.6</v>
      </c>
      <c r="C924" s="124">
        <v>1</v>
      </c>
      <c r="D924" s="120">
        <v>3</v>
      </c>
      <c r="E924" s="120">
        <v>0.05</v>
      </c>
      <c r="F924" s="121">
        <v>1.39</v>
      </c>
      <c r="G924" s="122">
        <v>0.8</v>
      </c>
      <c r="H924" s="120" t="s">
        <v>3392</v>
      </c>
      <c r="I924" s="120">
        <v>1.451706224</v>
      </c>
      <c r="J924" s="120">
        <v>14.877260870000001</v>
      </c>
      <c r="K924" s="120">
        <v>14.75831382</v>
      </c>
      <c r="L924" s="18">
        <f t="shared" si="14"/>
        <v>0.79952251317887213</v>
      </c>
    </row>
    <row r="925" spans="1:12" ht="16.5" thickTop="1" thickBot="1">
      <c r="A925" s="14"/>
      <c r="B925" s="123">
        <v>0.6</v>
      </c>
      <c r="C925" s="124">
        <v>1</v>
      </c>
      <c r="D925" s="120">
        <v>3</v>
      </c>
      <c r="E925" s="120">
        <v>0.05</v>
      </c>
      <c r="F925" s="121">
        <v>1.39</v>
      </c>
      <c r="G925" s="122">
        <v>0.81</v>
      </c>
      <c r="H925" s="120" t="s">
        <v>4948</v>
      </c>
      <c r="I925" s="120">
        <v>1.451492759</v>
      </c>
      <c r="J925" s="120">
        <v>10.825245239999999</v>
      </c>
      <c r="K925" s="120">
        <v>21.525570909999999</v>
      </c>
      <c r="L925" s="18">
        <f t="shared" si="14"/>
        <v>-98.84603473426715</v>
      </c>
    </row>
    <row r="926" spans="1:12" ht="16.5" thickTop="1" thickBot="1">
      <c r="A926" s="14"/>
      <c r="B926" s="123">
        <v>0.6</v>
      </c>
      <c r="C926" s="124">
        <v>1</v>
      </c>
      <c r="D926" s="120">
        <v>3</v>
      </c>
      <c r="E926" s="120">
        <v>0.05</v>
      </c>
      <c r="F926" s="121">
        <v>1.39</v>
      </c>
      <c r="G926" s="122">
        <v>0.82</v>
      </c>
      <c r="H926" s="120" t="s">
        <v>4949</v>
      </c>
      <c r="I926" s="120">
        <v>1.451282806</v>
      </c>
      <c r="J926" s="120">
        <v>8.410838</v>
      </c>
      <c r="K926" s="120">
        <v>30.300002670000001</v>
      </c>
      <c r="L926" s="18">
        <f t="shared" si="14"/>
        <v>-260.24950985858959</v>
      </c>
    </row>
    <row r="927" spans="1:12" ht="16.5" thickTop="1" thickBot="1">
      <c r="A927" s="14"/>
      <c r="B927" s="123">
        <v>0.6</v>
      </c>
      <c r="C927" s="124">
        <v>1</v>
      </c>
      <c r="D927" s="120">
        <v>3</v>
      </c>
      <c r="E927" s="120">
        <v>0.05</v>
      </c>
      <c r="F927" s="126">
        <v>1.4</v>
      </c>
      <c r="G927" s="127">
        <v>0.75</v>
      </c>
      <c r="H927" s="120" t="s">
        <v>4321</v>
      </c>
      <c r="I927" s="120">
        <v>1.452776257</v>
      </c>
      <c r="J927" s="120">
        <v>2.5228482099999998</v>
      </c>
    </row>
    <row r="928" spans="1:12" ht="16.5" thickTop="1" thickBot="1">
      <c r="A928" s="14"/>
      <c r="B928" s="123">
        <v>0.6</v>
      </c>
      <c r="C928" s="124">
        <v>1</v>
      </c>
      <c r="D928" s="120">
        <v>3</v>
      </c>
      <c r="E928" s="120">
        <v>0.05</v>
      </c>
      <c r="F928" s="126">
        <v>1.4</v>
      </c>
      <c r="G928" s="127">
        <v>0.76</v>
      </c>
      <c r="H928" s="120" t="s">
        <v>4322</v>
      </c>
      <c r="I928" s="120">
        <v>1.4525424520000001</v>
      </c>
      <c r="J928" s="120">
        <v>3.3097544299999999</v>
      </c>
    </row>
    <row r="929" spans="1:12" ht="16.5" thickTop="1" thickBot="1">
      <c r="A929" s="14"/>
      <c r="B929" s="123">
        <v>0.6</v>
      </c>
      <c r="C929" s="124">
        <v>1</v>
      </c>
      <c r="D929" s="120">
        <v>3</v>
      </c>
      <c r="E929" s="120">
        <v>0.05</v>
      </c>
      <c r="F929" s="126">
        <v>1.4</v>
      </c>
      <c r="G929" s="127">
        <v>0.77</v>
      </c>
      <c r="H929" s="120" t="s">
        <v>4323</v>
      </c>
      <c r="I929" s="120">
        <v>1.4523125859999999</v>
      </c>
      <c r="J929" s="120">
        <v>4.5583254000000002</v>
      </c>
    </row>
    <row r="930" spans="1:12" ht="16.5" thickTop="1" thickBot="1">
      <c r="A930" s="14"/>
      <c r="B930" s="123">
        <v>0.6</v>
      </c>
      <c r="C930" s="124">
        <v>1</v>
      </c>
      <c r="D930" s="120">
        <v>3</v>
      </c>
      <c r="E930" s="120">
        <v>0.05</v>
      </c>
      <c r="F930" s="126">
        <v>1.4</v>
      </c>
      <c r="G930" s="127">
        <v>0.78</v>
      </c>
      <c r="H930" s="120" t="s">
        <v>4324</v>
      </c>
      <c r="I930" s="120">
        <v>1.4520863429999999</v>
      </c>
      <c r="J930" s="120">
        <v>6.6422731600000002</v>
      </c>
    </row>
    <row r="931" spans="1:12" ht="16.5" thickTop="1" thickBot="1">
      <c r="A931" s="14"/>
      <c r="B931" s="123">
        <v>0.6</v>
      </c>
      <c r="C931" s="124">
        <v>1</v>
      </c>
      <c r="D931" s="120">
        <v>3</v>
      </c>
      <c r="E931" s="120">
        <v>0.05</v>
      </c>
      <c r="F931" s="126">
        <v>1.4</v>
      </c>
      <c r="G931" s="127">
        <v>0.79</v>
      </c>
      <c r="H931" s="120" t="s">
        <v>4325</v>
      </c>
      <c r="I931" s="120">
        <v>1.4518638340000001</v>
      </c>
      <c r="J931" s="120">
        <v>10.04544143</v>
      </c>
    </row>
    <row r="932" spans="1:12" ht="16.5" thickTop="1" thickBot="1">
      <c r="A932" s="14"/>
      <c r="B932" s="123">
        <v>0.6</v>
      </c>
      <c r="C932" s="124">
        <v>1</v>
      </c>
      <c r="D932" s="120">
        <v>3</v>
      </c>
      <c r="E932" s="120">
        <v>0.05</v>
      </c>
      <c r="F932" s="126">
        <v>1.4</v>
      </c>
      <c r="G932" s="127">
        <v>0.8</v>
      </c>
      <c r="H932" s="120" t="s">
        <v>3404</v>
      </c>
      <c r="I932" s="120">
        <v>1.451645327</v>
      </c>
      <c r="J932" s="120">
        <v>14.75831382</v>
      </c>
    </row>
    <row r="933" spans="1:12" ht="16.5" thickTop="1" thickBot="1">
      <c r="A933" s="14"/>
      <c r="B933" s="123">
        <v>0.6</v>
      </c>
      <c r="C933" s="124">
        <v>1</v>
      </c>
      <c r="D933" s="120">
        <v>3</v>
      </c>
      <c r="E933" s="120">
        <v>0.05</v>
      </c>
      <c r="F933" s="126">
        <v>1.4</v>
      </c>
      <c r="G933" s="127">
        <v>0.81</v>
      </c>
      <c r="H933" s="120" t="s">
        <v>3405</v>
      </c>
      <c r="I933" s="120">
        <v>1.4499868789999999</v>
      </c>
      <c r="J933" s="120">
        <v>21.525570909999999</v>
      </c>
    </row>
    <row r="934" spans="1:12" ht="16.5" thickTop="1" thickBot="1">
      <c r="A934" s="14"/>
      <c r="B934" s="123">
        <v>0.6</v>
      </c>
      <c r="C934" s="124">
        <v>1</v>
      </c>
      <c r="D934" s="120">
        <v>3</v>
      </c>
      <c r="E934" s="120">
        <v>0.05</v>
      </c>
      <c r="F934" s="126">
        <v>1.4</v>
      </c>
      <c r="G934" s="127">
        <v>0.82</v>
      </c>
      <c r="H934" s="120" t="s">
        <v>3406</v>
      </c>
      <c r="I934" s="120">
        <v>1.4478918359999999</v>
      </c>
      <c r="J934" s="120">
        <v>30.300002670000001</v>
      </c>
    </row>
    <row r="935" spans="1:12" ht="16.5" thickTop="1" thickBot="1">
      <c r="A935" s="14"/>
      <c r="B935" s="123">
        <v>0.6</v>
      </c>
      <c r="C935" s="124">
        <v>1</v>
      </c>
      <c r="D935" s="120">
        <v>3</v>
      </c>
      <c r="E935" s="120">
        <v>0.05</v>
      </c>
      <c r="F935" s="126">
        <v>1.4</v>
      </c>
      <c r="G935" s="127">
        <v>0.83</v>
      </c>
      <c r="H935" s="120" t="s">
        <v>3407</v>
      </c>
      <c r="I935" s="120">
        <v>1.4510300679999999</v>
      </c>
      <c r="J935" s="120">
        <v>49.656237230000002</v>
      </c>
    </row>
    <row r="936" spans="1:12" ht="16.5" thickTop="1" thickBot="1">
      <c r="A936" s="14"/>
      <c r="B936" s="123">
        <v>0.6</v>
      </c>
      <c r="C936" s="124">
        <v>1</v>
      </c>
      <c r="D936" s="120">
        <v>3</v>
      </c>
      <c r="E936" s="120">
        <v>0.05</v>
      </c>
      <c r="F936" s="126">
        <v>1.4</v>
      </c>
      <c r="G936" s="127">
        <v>0.84</v>
      </c>
      <c r="H936" s="125" t="s">
        <v>3408</v>
      </c>
      <c r="I936" s="120">
        <v>1.4508641950000001</v>
      </c>
      <c r="J936" s="125">
        <v>55.417315590000001</v>
      </c>
    </row>
    <row r="937" spans="1:12" ht="16.5" thickTop="1" thickBot="1">
      <c r="A937" s="14"/>
      <c r="B937" s="123">
        <v>0.6</v>
      </c>
      <c r="C937" s="124">
        <v>1</v>
      </c>
      <c r="D937" s="120">
        <v>3</v>
      </c>
      <c r="E937" s="120">
        <v>0.05</v>
      </c>
      <c r="F937" s="126">
        <v>1.4</v>
      </c>
      <c r="G937" s="127">
        <v>0.85</v>
      </c>
      <c r="H937" s="120" t="s">
        <v>3409</v>
      </c>
      <c r="I937" s="120">
        <v>1.4506909800000001</v>
      </c>
      <c r="J937" s="120">
        <v>42.747416229999999</v>
      </c>
      <c r="K937" s="120">
        <v>6.1782891700000002</v>
      </c>
      <c r="L937" s="18">
        <f t="shared" si="14"/>
        <v>85.546988064125159</v>
      </c>
    </row>
    <row r="938" spans="1:12" ht="16.5" thickTop="1" thickBot="1">
      <c r="A938" s="14"/>
      <c r="B938" s="123">
        <v>0.6</v>
      </c>
      <c r="C938" s="124">
        <v>1</v>
      </c>
      <c r="D938" s="120">
        <v>3</v>
      </c>
      <c r="E938" s="120">
        <v>0.05</v>
      </c>
      <c r="F938" s="126">
        <v>1.4</v>
      </c>
      <c r="G938" s="127">
        <v>0.86</v>
      </c>
      <c r="H938" s="120" t="s">
        <v>3410</v>
      </c>
      <c r="I938" s="120">
        <v>1.450500608</v>
      </c>
      <c r="J938" s="120">
        <v>29.789904100000001</v>
      </c>
      <c r="K938" s="120">
        <v>8.3704428699999998</v>
      </c>
      <c r="L938" s="18">
        <f t="shared" si="14"/>
        <v>71.901746169098956</v>
      </c>
    </row>
    <row r="939" spans="1:12" ht="16.5" thickTop="1" thickBot="1">
      <c r="A939" s="14"/>
      <c r="B939" s="123">
        <v>0.6</v>
      </c>
      <c r="C939" s="124">
        <v>1</v>
      </c>
      <c r="D939" s="120">
        <v>3</v>
      </c>
      <c r="E939" s="120">
        <v>0.05</v>
      </c>
      <c r="F939" s="126">
        <v>1.4</v>
      </c>
      <c r="G939" s="127">
        <v>0.87</v>
      </c>
      <c r="H939" s="120" t="s">
        <v>3411</v>
      </c>
      <c r="I939" s="120">
        <v>1.4503053079999999</v>
      </c>
      <c r="J939" s="120">
        <v>21.418181919999999</v>
      </c>
      <c r="K939" s="120">
        <v>9.4067692399999991</v>
      </c>
      <c r="L939" s="18">
        <f t="shared" si="14"/>
        <v>56.080449427800922</v>
      </c>
    </row>
    <row r="940" spans="1:12" ht="16.5" thickTop="1" thickBot="1">
      <c r="A940" s="14"/>
      <c r="B940" s="123">
        <v>0.6</v>
      </c>
      <c r="C940" s="124">
        <v>1</v>
      </c>
      <c r="D940" s="120">
        <v>3</v>
      </c>
      <c r="E940" s="120">
        <v>0.05</v>
      </c>
      <c r="F940" s="126">
        <v>1.4</v>
      </c>
      <c r="G940" s="127">
        <v>0.88</v>
      </c>
      <c r="H940" s="120" t="s">
        <v>3412</v>
      </c>
      <c r="I940" s="120">
        <v>1.4501105569999999</v>
      </c>
      <c r="J940" s="120">
        <v>16.261822599999999</v>
      </c>
      <c r="K940" s="120">
        <v>11.966822519999999</v>
      </c>
      <c r="L940" s="18">
        <f t="shared" si="14"/>
        <v>26.411554139079097</v>
      </c>
    </row>
    <row r="941" spans="1:12" ht="16.5" thickTop="1" thickBot="1">
      <c r="A941" s="14"/>
      <c r="B941" s="123">
        <v>0.6</v>
      </c>
      <c r="C941" s="124">
        <v>1</v>
      </c>
      <c r="D941" s="120">
        <v>3</v>
      </c>
      <c r="E941" s="120">
        <v>0.05</v>
      </c>
      <c r="F941" s="126">
        <v>1.4</v>
      </c>
      <c r="G941" s="127">
        <v>0.89</v>
      </c>
      <c r="H941" s="120" t="s">
        <v>3413</v>
      </c>
      <c r="I941" s="120">
        <v>1.44991783</v>
      </c>
      <c r="J941" s="120">
        <v>12.98601115</v>
      </c>
      <c r="K941" s="120">
        <v>16.88665928</v>
      </c>
      <c r="L941" s="18">
        <f t="shared" si="14"/>
        <v>-30.037307722471816</v>
      </c>
    </row>
    <row r="942" spans="1:12" ht="16.5" thickTop="1" thickBot="1">
      <c r="A942" s="14"/>
      <c r="B942" s="123">
        <v>0.6</v>
      </c>
      <c r="C942" s="124">
        <v>1</v>
      </c>
      <c r="D942" s="120">
        <v>3</v>
      </c>
      <c r="E942" s="120">
        <v>0.05</v>
      </c>
      <c r="F942" s="126">
        <v>1.4</v>
      </c>
      <c r="G942" s="127">
        <v>0.9</v>
      </c>
      <c r="H942" s="120" t="s">
        <v>3414</v>
      </c>
      <c r="I942" s="120">
        <v>1.4497273690000001</v>
      </c>
      <c r="J942" s="120">
        <v>10.813575370000001</v>
      </c>
      <c r="K942" s="120">
        <v>20.890155279999998</v>
      </c>
      <c r="L942" s="18">
        <f t="shared" si="14"/>
        <v>-93.184534857502896</v>
      </c>
    </row>
    <row r="943" spans="1:12" ht="16.5" thickTop="1" thickBot="1">
      <c r="A943" s="14"/>
      <c r="B943" s="123">
        <v>0.6</v>
      </c>
      <c r="C943" s="124">
        <v>1</v>
      </c>
      <c r="D943" s="120">
        <v>3</v>
      </c>
      <c r="E943" s="120">
        <v>0.05</v>
      </c>
      <c r="F943" s="121">
        <v>1.41</v>
      </c>
      <c r="G943" s="122">
        <v>0.85</v>
      </c>
      <c r="H943" s="120" t="s">
        <v>4326</v>
      </c>
      <c r="I943" s="120">
        <v>1.450625608</v>
      </c>
      <c r="J943" s="120">
        <v>6.1782891700000002</v>
      </c>
    </row>
    <row r="944" spans="1:12" s="72" customFormat="1" ht="16.5" thickTop="1" thickBot="1">
      <c r="A944" s="14"/>
      <c r="B944" s="123">
        <v>0.6</v>
      </c>
      <c r="C944" s="124">
        <v>1</v>
      </c>
      <c r="D944" s="120">
        <v>3</v>
      </c>
      <c r="E944" s="120">
        <v>0.05</v>
      </c>
      <c r="F944" s="121">
        <v>1.41</v>
      </c>
      <c r="G944" s="122">
        <v>0.86</v>
      </c>
      <c r="H944" s="120" t="s">
        <v>4327</v>
      </c>
      <c r="I944" s="120">
        <v>1.448802613</v>
      </c>
      <c r="J944" s="120">
        <v>8.3704428699999998</v>
      </c>
      <c r="L944" s="18"/>
    </row>
    <row r="945" spans="1:12" ht="16.5" thickTop="1" thickBot="1">
      <c r="A945" s="14"/>
      <c r="B945" s="123">
        <v>0.6</v>
      </c>
      <c r="C945" s="124">
        <v>1</v>
      </c>
      <c r="D945" s="120">
        <v>3</v>
      </c>
      <c r="E945" s="120">
        <v>0.05</v>
      </c>
      <c r="F945" s="121">
        <v>1.41</v>
      </c>
      <c r="G945" s="122">
        <v>0.87</v>
      </c>
      <c r="H945" s="120" t="s">
        <v>4328</v>
      </c>
      <c r="I945" s="120">
        <v>1.4485636820000001</v>
      </c>
      <c r="J945" s="120">
        <v>9.4067692399999991</v>
      </c>
    </row>
    <row r="946" spans="1:12" ht="16.5" thickTop="1" thickBot="1">
      <c r="A946" s="14"/>
      <c r="B946" s="123">
        <v>0.6</v>
      </c>
      <c r="C946" s="124">
        <v>1</v>
      </c>
      <c r="D946" s="120">
        <v>3</v>
      </c>
      <c r="E946" s="120">
        <v>0.05</v>
      </c>
      <c r="F946" s="121">
        <v>1.41</v>
      </c>
      <c r="G946" s="122">
        <v>0.88</v>
      </c>
      <c r="H946" s="120" t="s">
        <v>4329</v>
      </c>
      <c r="I946" s="120">
        <v>1.4485520220000001</v>
      </c>
      <c r="J946" s="120">
        <v>11.966822519999999</v>
      </c>
    </row>
    <row r="947" spans="1:12" ht="16.5" thickTop="1" thickBot="1">
      <c r="A947" s="14"/>
      <c r="B947" s="123">
        <v>0.6</v>
      </c>
      <c r="C947" s="124">
        <v>1</v>
      </c>
      <c r="D947" s="120">
        <v>3</v>
      </c>
      <c r="E947" s="120">
        <v>0.05</v>
      </c>
      <c r="F947" s="121">
        <v>1.41</v>
      </c>
      <c r="G947" s="122">
        <v>0.89</v>
      </c>
      <c r="H947" s="120" t="s">
        <v>4330</v>
      </c>
      <c r="I947" s="120">
        <v>1.4498382569999999</v>
      </c>
      <c r="J947" s="120">
        <v>16.88665928</v>
      </c>
    </row>
    <row r="948" spans="1:12" ht="16.5" thickTop="1" thickBot="1">
      <c r="A948" s="14"/>
      <c r="B948" s="123">
        <v>0.6</v>
      </c>
      <c r="C948" s="124">
        <v>1</v>
      </c>
      <c r="D948" s="120">
        <v>3</v>
      </c>
      <c r="E948" s="120">
        <v>0.05</v>
      </c>
      <c r="F948" s="121">
        <v>1.41</v>
      </c>
      <c r="G948" s="122">
        <v>0.9</v>
      </c>
      <c r="H948" s="120" t="s">
        <v>3393</v>
      </c>
      <c r="I948" s="120">
        <v>1.448091917</v>
      </c>
      <c r="J948" s="120">
        <v>20.890155279999998</v>
      </c>
    </row>
    <row r="949" spans="1:12" ht="16.5" thickTop="1" thickBot="1">
      <c r="A949" s="14"/>
      <c r="B949" s="123">
        <v>0.6</v>
      </c>
      <c r="C949" s="124">
        <v>1</v>
      </c>
      <c r="D949" s="120">
        <v>3</v>
      </c>
      <c r="E949" s="120">
        <v>0.05</v>
      </c>
      <c r="F949" s="121">
        <v>1.41</v>
      </c>
      <c r="G949" s="122">
        <v>0.91</v>
      </c>
      <c r="H949" s="120" t="s">
        <v>3394</v>
      </c>
      <c r="I949" s="120">
        <v>1.449454671</v>
      </c>
      <c r="J949" s="120">
        <v>28.470200519999999</v>
      </c>
    </row>
    <row r="950" spans="1:12" ht="16.5" thickTop="1" thickBot="1">
      <c r="A950" s="14"/>
      <c r="B950" s="123">
        <v>0.6</v>
      </c>
      <c r="C950" s="124">
        <v>1</v>
      </c>
      <c r="D950" s="120">
        <v>3</v>
      </c>
      <c r="E950" s="120">
        <v>0.05</v>
      </c>
      <c r="F950" s="121">
        <v>1.41</v>
      </c>
      <c r="G950" s="122">
        <v>0.92</v>
      </c>
      <c r="H950" s="120" t="s">
        <v>3395</v>
      </c>
      <c r="I950" s="120">
        <v>1.4492656740000001</v>
      </c>
      <c r="J950" s="120">
        <v>38.085042049999998</v>
      </c>
    </row>
    <row r="951" spans="1:12" ht="16.5" thickTop="1" thickBot="1">
      <c r="A951" s="14"/>
      <c r="B951" s="123">
        <v>0.6</v>
      </c>
      <c r="C951" s="124">
        <v>1</v>
      </c>
      <c r="D951" s="120">
        <v>3</v>
      </c>
      <c r="E951" s="120">
        <v>0.05</v>
      </c>
      <c r="F951" s="121">
        <v>1.41</v>
      </c>
      <c r="G951" s="122">
        <v>0.93</v>
      </c>
      <c r="H951" s="120" t="s">
        <v>3396</v>
      </c>
      <c r="I951" s="120">
        <v>1.44908393</v>
      </c>
      <c r="J951" s="120">
        <v>52.474364680000001</v>
      </c>
    </row>
    <row r="952" spans="1:12" ht="16.5" thickTop="1" thickBot="1">
      <c r="A952" s="14"/>
      <c r="B952" s="123">
        <v>0.6</v>
      </c>
      <c r="C952" s="124">
        <v>1</v>
      </c>
      <c r="D952" s="120">
        <v>3</v>
      </c>
      <c r="E952" s="120">
        <v>0.05</v>
      </c>
      <c r="F952" s="121">
        <v>1.41</v>
      </c>
      <c r="G952" s="122">
        <v>0.94</v>
      </c>
      <c r="H952" s="120" t="s">
        <v>3397</v>
      </c>
      <c r="I952" s="120">
        <v>1.4489196449999999</v>
      </c>
      <c r="J952" s="120">
        <v>69.949526210000002</v>
      </c>
    </row>
    <row r="953" spans="1:12" ht="16.5" thickTop="1" thickBot="1">
      <c r="A953" s="14"/>
      <c r="B953" s="123">
        <v>0.6</v>
      </c>
      <c r="C953" s="124">
        <v>1</v>
      </c>
      <c r="D953" s="120">
        <v>3</v>
      </c>
      <c r="E953" s="120">
        <v>0.05</v>
      </c>
      <c r="F953" s="121">
        <v>1.41</v>
      </c>
      <c r="G953" s="122">
        <v>0.95</v>
      </c>
      <c r="H953" s="125" t="s">
        <v>4565</v>
      </c>
      <c r="I953" s="120">
        <v>1.448780121</v>
      </c>
      <c r="J953" s="125">
        <v>79.549082819999995</v>
      </c>
    </row>
    <row r="954" spans="1:12" ht="16.5" thickTop="1" thickBot="1">
      <c r="A954" s="14"/>
      <c r="B954" s="123">
        <v>0.6</v>
      </c>
      <c r="C954" s="124">
        <v>1</v>
      </c>
      <c r="D954" s="120">
        <v>3</v>
      </c>
      <c r="E954" s="120">
        <v>0.05</v>
      </c>
      <c r="F954" s="121">
        <v>1.41</v>
      </c>
      <c r="G954" s="122">
        <v>0.96</v>
      </c>
      <c r="H954" s="120" t="s">
        <v>3399</v>
      </c>
      <c r="I954" s="120">
        <v>1.448640785</v>
      </c>
      <c r="J954" s="120">
        <v>71.216368250000002</v>
      </c>
    </row>
    <row r="955" spans="1:12" ht="16.5" thickTop="1" thickBot="1">
      <c r="A955" s="14"/>
      <c r="B955" s="123">
        <v>0.6</v>
      </c>
      <c r="C955" s="124">
        <v>1</v>
      </c>
      <c r="D955" s="120">
        <v>3</v>
      </c>
      <c r="E955" s="120">
        <v>0.05</v>
      </c>
      <c r="F955" s="121">
        <v>1.41</v>
      </c>
      <c r="G955" s="122">
        <v>0.97</v>
      </c>
      <c r="H955" s="120" t="s">
        <v>3400</v>
      </c>
      <c r="I955" s="120">
        <v>1.448481694</v>
      </c>
      <c r="J955" s="120">
        <v>56.930267360000002</v>
      </c>
    </row>
    <row r="956" spans="1:12" ht="16.5" thickTop="1" thickBot="1">
      <c r="A956" s="14"/>
      <c r="B956" s="123">
        <v>0.6</v>
      </c>
      <c r="C956" s="124">
        <v>1</v>
      </c>
      <c r="D956" s="120">
        <v>3</v>
      </c>
      <c r="E956" s="120">
        <v>0.05</v>
      </c>
      <c r="F956" s="121">
        <v>1.41</v>
      </c>
      <c r="G956" s="122">
        <v>0.98</v>
      </c>
      <c r="H956" s="120" t="s">
        <v>3401</v>
      </c>
      <c r="I956" s="120">
        <v>1.448310499</v>
      </c>
      <c r="J956" s="120">
        <v>45.078686480000002</v>
      </c>
    </row>
    <row r="957" spans="1:12" ht="16.5" thickTop="1" thickBot="1">
      <c r="A957" s="14"/>
      <c r="B957" s="123">
        <v>0.6</v>
      </c>
      <c r="C957" s="124">
        <v>1</v>
      </c>
      <c r="D957" s="120">
        <v>3</v>
      </c>
      <c r="E957" s="120">
        <v>0.05</v>
      </c>
      <c r="F957" s="121">
        <v>1.41</v>
      </c>
      <c r="G957" s="122">
        <v>0.99</v>
      </c>
      <c r="H957" s="120" t="s">
        <v>3402</v>
      </c>
      <c r="I957" s="120">
        <v>1.448134679</v>
      </c>
      <c r="J957" s="120">
        <v>36.481277769999998</v>
      </c>
    </row>
    <row r="958" spans="1:12" ht="16.5" thickTop="1" thickBot="1">
      <c r="A958" s="14"/>
      <c r="B958" s="123">
        <v>0.6</v>
      </c>
      <c r="C958" s="124">
        <v>1</v>
      </c>
      <c r="D958" s="120">
        <v>3</v>
      </c>
      <c r="E958" s="120">
        <v>0.05</v>
      </c>
      <c r="F958" s="121">
        <v>1.41</v>
      </c>
      <c r="G958" s="122">
        <v>1</v>
      </c>
      <c r="H958" s="120" t="s">
        <v>3403</v>
      </c>
      <c r="I958" s="120">
        <v>1.4479576089999999</v>
      </c>
      <c r="J958" s="120">
        <v>30.36018722</v>
      </c>
    </row>
    <row r="959" spans="1:12" ht="16.5" thickTop="1" thickBot="1">
      <c r="A959" s="14"/>
      <c r="B959" s="130">
        <v>0.6</v>
      </c>
      <c r="C959" s="131">
        <v>1</v>
      </c>
      <c r="D959" s="132">
        <v>3</v>
      </c>
      <c r="E959" s="132">
        <v>0.06</v>
      </c>
      <c r="F959" s="132">
        <v>1.31</v>
      </c>
      <c r="G959" s="133">
        <v>0.55000000000000004</v>
      </c>
      <c r="H959" s="132" t="s">
        <v>3415</v>
      </c>
      <c r="I959" s="132">
        <v>1.459120806</v>
      </c>
      <c r="J959" s="132">
        <v>1.5839200499999999</v>
      </c>
      <c r="K959" s="120">
        <v>1.3534374300000001</v>
      </c>
      <c r="L959" s="18">
        <f t="shared" si="14"/>
        <v>14.55140491466093</v>
      </c>
    </row>
    <row r="960" spans="1:12" ht="16.5" thickTop="1" thickBot="1">
      <c r="A960" s="14"/>
      <c r="B960" s="123">
        <v>0.6</v>
      </c>
      <c r="C960" s="124">
        <v>1</v>
      </c>
      <c r="D960" s="120">
        <v>3</v>
      </c>
      <c r="E960" s="120">
        <v>0.06</v>
      </c>
      <c r="F960" s="121">
        <v>1.31</v>
      </c>
      <c r="G960" s="122">
        <v>0.56000000000000005</v>
      </c>
      <c r="H960" s="120" t="s">
        <v>3416</v>
      </c>
      <c r="I960" s="120">
        <v>1.458680653</v>
      </c>
      <c r="J960" s="120">
        <v>1.95060842</v>
      </c>
      <c r="K960" s="120">
        <v>1.5265211700000001</v>
      </c>
      <c r="L960" s="18">
        <f t="shared" si="14"/>
        <v>21.741280600029398</v>
      </c>
    </row>
    <row r="961" spans="1:12" ht="16.5" thickTop="1" thickBot="1">
      <c r="A961" s="14"/>
      <c r="B961" s="123">
        <v>0.6</v>
      </c>
      <c r="C961" s="124">
        <v>1</v>
      </c>
      <c r="D961" s="120">
        <v>3</v>
      </c>
      <c r="E961" s="120">
        <v>0.06</v>
      </c>
      <c r="F961" s="121">
        <v>1.31</v>
      </c>
      <c r="G961" s="122">
        <v>0.56999999999999995</v>
      </c>
      <c r="H961" s="120" t="s">
        <v>3417</v>
      </c>
      <c r="I961" s="120">
        <v>1.4582598870000001</v>
      </c>
      <c r="J961" s="120">
        <v>2.7549955000000002</v>
      </c>
      <c r="K961" s="120">
        <v>1.9608983600000001</v>
      </c>
      <c r="L961" s="18">
        <f t="shared" si="14"/>
        <v>28.82389971235888</v>
      </c>
    </row>
    <row r="962" spans="1:12" ht="16.5" thickTop="1" thickBot="1">
      <c r="A962" s="14"/>
      <c r="B962" s="123">
        <v>0.6</v>
      </c>
      <c r="C962" s="124">
        <v>1</v>
      </c>
      <c r="D962" s="120">
        <v>3</v>
      </c>
      <c r="E962" s="120">
        <v>0.06</v>
      </c>
      <c r="F962" s="121">
        <v>1.31</v>
      </c>
      <c r="G962" s="122">
        <v>0.57999999999999996</v>
      </c>
      <c r="H962" s="120" t="s">
        <v>3418</v>
      </c>
      <c r="I962" s="120">
        <v>1.457857706</v>
      </c>
      <c r="J962" s="120">
        <v>4.0436181700000002</v>
      </c>
      <c r="K962" s="120">
        <v>2.8919921899999999</v>
      </c>
      <c r="L962" s="18">
        <f t="shared" si="14"/>
        <v>28.480087178953404</v>
      </c>
    </row>
    <row r="963" spans="1:12" ht="16.5" thickTop="1" thickBot="1">
      <c r="A963" s="14"/>
      <c r="B963" s="123">
        <v>0.6</v>
      </c>
      <c r="C963" s="124">
        <v>1</v>
      </c>
      <c r="D963" s="120">
        <v>3</v>
      </c>
      <c r="E963" s="120">
        <v>0.06</v>
      </c>
      <c r="F963" s="121">
        <v>1.31</v>
      </c>
      <c r="G963" s="122">
        <v>0.59</v>
      </c>
      <c r="H963" s="125" t="s">
        <v>3419</v>
      </c>
      <c r="I963" s="120">
        <v>1.4574734030000001</v>
      </c>
      <c r="J963" s="125">
        <v>4.6192224900000003</v>
      </c>
      <c r="K963" s="120">
        <v>4.47005491</v>
      </c>
      <c r="L963" s="18">
        <f t="shared" ref="L963:L1026" si="15">(J963-K963)/(0.01*J963)</f>
        <v>3.2292789603213135</v>
      </c>
    </row>
    <row r="964" spans="1:12" ht="16.5" thickTop="1" thickBot="1">
      <c r="A964" s="14"/>
      <c r="B964" s="123">
        <v>0.6</v>
      </c>
      <c r="C964" s="124">
        <v>1</v>
      </c>
      <c r="D964" s="120">
        <v>3</v>
      </c>
      <c r="E964" s="120">
        <v>0.06</v>
      </c>
      <c r="F964" s="121">
        <v>1.31</v>
      </c>
      <c r="G964" s="122">
        <v>0.6</v>
      </c>
      <c r="H964" s="120" t="s">
        <v>3420</v>
      </c>
      <c r="I964" s="120">
        <v>1.457103992</v>
      </c>
      <c r="J964" s="120">
        <v>3.6326274399999998</v>
      </c>
      <c r="K964" s="125">
        <v>5.3598334100000002</v>
      </c>
      <c r="L964" s="18">
        <f t="shared" si="15"/>
        <v>-47.547016547339645</v>
      </c>
    </row>
    <row r="965" spans="1:12" ht="16.5" thickTop="1" thickBot="1">
      <c r="A965" s="14"/>
      <c r="B965" s="123">
        <v>0.6</v>
      </c>
      <c r="C965" s="124">
        <v>1</v>
      </c>
      <c r="D965" s="120">
        <v>3</v>
      </c>
      <c r="E965" s="120">
        <v>0.06</v>
      </c>
      <c r="F965" s="121">
        <v>1.31</v>
      </c>
      <c r="G965" s="122">
        <v>0.61</v>
      </c>
      <c r="H965" s="120" t="s">
        <v>4950</v>
      </c>
      <c r="I965" s="120">
        <v>1.456747542</v>
      </c>
      <c r="J965" s="120">
        <v>2.53894003</v>
      </c>
      <c r="K965" s="120">
        <v>4.2315058499999996</v>
      </c>
      <c r="L965" s="18">
        <f t="shared" si="15"/>
        <v>-66.664269340776812</v>
      </c>
    </row>
    <row r="966" spans="1:12" ht="16.5" thickTop="1" thickBot="1">
      <c r="A966" s="14"/>
      <c r="B966" s="123">
        <v>0.6</v>
      </c>
      <c r="C966" s="124">
        <v>1</v>
      </c>
      <c r="D966" s="120">
        <v>3</v>
      </c>
      <c r="E966" s="120">
        <v>0.06</v>
      </c>
      <c r="F966" s="121">
        <v>1.31</v>
      </c>
      <c r="G966" s="122">
        <v>0.62</v>
      </c>
      <c r="H966" s="120" t="s">
        <v>4951</v>
      </c>
      <c r="I966" s="120">
        <v>1.456403779</v>
      </c>
      <c r="J966" s="120">
        <v>1.86345772</v>
      </c>
      <c r="K966" s="120">
        <v>2.89591047</v>
      </c>
      <c r="L966" s="18">
        <f t="shared" si="15"/>
        <v>-55.405214667279928</v>
      </c>
    </row>
    <row r="967" spans="1:12" ht="16.5" thickTop="1" thickBot="1">
      <c r="A967" s="14"/>
      <c r="B967" s="123">
        <v>0.6</v>
      </c>
      <c r="C967" s="124">
        <v>1</v>
      </c>
      <c r="D967" s="120">
        <v>3</v>
      </c>
      <c r="E967" s="120">
        <v>0.06</v>
      </c>
      <c r="F967" s="121">
        <v>1.31</v>
      </c>
      <c r="G967" s="122">
        <v>0.63</v>
      </c>
      <c r="H967" s="120" t="s">
        <v>4952</v>
      </c>
      <c r="I967" s="120">
        <v>1.456072145</v>
      </c>
      <c r="J967" s="120">
        <v>1.47419064</v>
      </c>
      <c r="K967" s="120">
        <v>2.0826666899999999</v>
      </c>
      <c r="L967" s="18">
        <f t="shared" si="15"/>
        <v>-41.275262065155964</v>
      </c>
    </row>
    <row r="968" spans="1:12" ht="16.5" thickTop="1" thickBot="1">
      <c r="A968" s="14"/>
      <c r="B968" s="123">
        <v>0.6</v>
      </c>
      <c r="C968" s="124">
        <v>1</v>
      </c>
      <c r="D968" s="120">
        <v>3</v>
      </c>
      <c r="E968" s="120">
        <v>0.06</v>
      </c>
      <c r="F968" s="121">
        <v>1.31</v>
      </c>
      <c r="G968" s="122">
        <v>0.64</v>
      </c>
      <c r="H968" s="120" t="s">
        <v>4953</v>
      </c>
      <c r="I968" s="120">
        <v>1.4557518759999999</v>
      </c>
      <c r="J968" s="120">
        <v>1.2414437199999999</v>
      </c>
      <c r="K968" s="120">
        <v>1.62282832</v>
      </c>
      <c r="L968" s="18">
        <f t="shared" si="15"/>
        <v>-30.721054354360913</v>
      </c>
    </row>
    <row r="969" spans="1:12" ht="16.5" thickTop="1" thickBot="1">
      <c r="A969" s="14"/>
      <c r="B969" s="123">
        <v>0.6</v>
      </c>
      <c r="C969" s="124">
        <v>1</v>
      </c>
      <c r="D969" s="120">
        <v>3</v>
      </c>
      <c r="E969" s="120">
        <v>0.06</v>
      </c>
      <c r="F969" s="126">
        <v>1.32</v>
      </c>
      <c r="G969" s="127">
        <v>0.55000000000000004</v>
      </c>
      <c r="H969" s="120" t="s">
        <v>4954</v>
      </c>
      <c r="I969" s="120">
        <v>1.4591208849999999</v>
      </c>
      <c r="J969" s="120">
        <v>1.3534374300000001</v>
      </c>
    </row>
    <row r="970" spans="1:12" ht="16.5" thickTop="1" thickBot="1">
      <c r="A970" s="14"/>
      <c r="B970" s="123">
        <v>0.6</v>
      </c>
      <c r="C970" s="124">
        <v>1</v>
      </c>
      <c r="D970" s="120">
        <v>3</v>
      </c>
      <c r="E970" s="120">
        <v>0.06</v>
      </c>
      <c r="F970" s="126">
        <v>1.32</v>
      </c>
      <c r="G970" s="127">
        <v>0.56000000000000005</v>
      </c>
      <c r="H970" s="120" t="s">
        <v>4955</v>
      </c>
      <c r="I970" s="120">
        <v>1.45868073</v>
      </c>
      <c r="J970" s="120">
        <v>1.5265211700000001</v>
      </c>
    </row>
    <row r="971" spans="1:12" ht="16.5" thickTop="1" thickBot="1">
      <c r="A971" s="14"/>
      <c r="B971" s="123">
        <v>0.6</v>
      </c>
      <c r="C971" s="124">
        <v>1</v>
      </c>
      <c r="D971" s="120">
        <v>3</v>
      </c>
      <c r="E971" s="120">
        <v>0.06</v>
      </c>
      <c r="F971" s="126">
        <v>1.32</v>
      </c>
      <c r="G971" s="127">
        <v>0.56999999999999995</v>
      </c>
      <c r="H971" s="120" t="s">
        <v>4956</v>
      </c>
      <c r="I971" s="120">
        <v>1.4582597770000001</v>
      </c>
      <c r="J971" s="120">
        <v>1.9608983600000001</v>
      </c>
      <c r="K971" s="120">
        <v>1.43247594</v>
      </c>
      <c r="L971" s="18">
        <f t="shared" si="15"/>
        <v>26.947976028701458</v>
      </c>
    </row>
    <row r="972" spans="1:12" ht="16.5" thickTop="1" thickBot="1">
      <c r="A972" s="14"/>
      <c r="B972" s="123">
        <v>0.6</v>
      </c>
      <c r="C972" s="124">
        <v>1</v>
      </c>
      <c r="D972" s="120">
        <v>3</v>
      </c>
      <c r="E972" s="120">
        <v>0.06</v>
      </c>
      <c r="F972" s="126">
        <v>1.32</v>
      </c>
      <c r="G972" s="127">
        <v>0.57999999999999996</v>
      </c>
      <c r="H972" s="120" t="s">
        <v>3421</v>
      </c>
      <c r="I972" s="120">
        <v>1.457856719</v>
      </c>
      <c r="J972" s="120">
        <v>2.8919921899999999</v>
      </c>
      <c r="K972" s="120">
        <v>1.8667910400000001</v>
      </c>
      <c r="L972" s="18">
        <f t="shared" si="15"/>
        <v>35.449651404487362</v>
      </c>
    </row>
    <row r="973" spans="1:12" ht="16.5" thickTop="1" thickBot="1">
      <c r="A973" s="14"/>
      <c r="B973" s="123">
        <v>0.6</v>
      </c>
      <c r="C973" s="124">
        <v>1</v>
      </c>
      <c r="D973" s="120">
        <v>3</v>
      </c>
      <c r="E973" s="120">
        <v>0.06</v>
      </c>
      <c r="F973" s="126">
        <v>1.32</v>
      </c>
      <c r="G973" s="127">
        <v>0.59</v>
      </c>
      <c r="H973" s="120" t="s">
        <v>3422</v>
      </c>
      <c r="I973" s="120">
        <v>1.457470982</v>
      </c>
      <c r="J973" s="120">
        <v>4.47005491</v>
      </c>
      <c r="K973" s="120">
        <v>2.7949054800000002</v>
      </c>
      <c r="L973" s="18">
        <f t="shared" si="15"/>
        <v>37.474918400946443</v>
      </c>
    </row>
    <row r="974" spans="1:12" ht="16.5" thickTop="1" thickBot="1">
      <c r="A974" s="14"/>
      <c r="B974" s="123">
        <v>0.6</v>
      </c>
      <c r="C974" s="124">
        <v>1</v>
      </c>
      <c r="D974" s="120">
        <v>3</v>
      </c>
      <c r="E974" s="120">
        <v>0.06</v>
      </c>
      <c r="F974" s="126">
        <v>1.32</v>
      </c>
      <c r="G974" s="127">
        <v>0.6</v>
      </c>
      <c r="H974" s="125" t="s">
        <v>3423</v>
      </c>
      <c r="I974" s="120">
        <v>1.4571023270000001</v>
      </c>
      <c r="J974" s="125">
        <v>5.3598334100000002</v>
      </c>
      <c r="K974" s="120">
        <v>4.55667519</v>
      </c>
      <c r="L974" s="18">
        <f t="shared" si="15"/>
        <v>14.984760878976651</v>
      </c>
    </row>
    <row r="975" spans="1:12" ht="16.5" thickTop="1" thickBot="1">
      <c r="A975" s="14"/>
      <c r="B975" s="123">
        <v>0.6</v>
      </c>
      <c r="C975" s="124">
        <v>1</v>
      </c>
      <c r="D975" s="120">
        <v>3</v>
      </c>
      <c r="E975" s="120">
        <v>0.06</v>
      </c>
      <c r="F975" s="126">
        <v>1.32</v>
      </c>
      <c r="G975" s="127">
        <v>0.61</v>
      </c>
      <c r="H975" s="120" t="s">
        <v>3424</v>
      </c>
      <c r="I975" s="120">
        <v>1.456747539</v>
      </c>
      <c r="J975" s="120">
        <v>4.2315058499999996</v>
      </c>
      <c r="K975" s="125">
        <v>6.2325028099999997</v>
      </c>
      <c r="L975" s="18">
        <f t="shared" si="15"/>
        <v>-47.288058457960076</v>
      </c>
    </row>
    <row r="976" spans="1:12" ht="16.5" thickTop="1" thickBot="1">
      <c r="A976" s="14"/>
      <c r="B976" s="123">
        <v>0.6</v>
      </c>
      <c r="C976" s="124">
        <v>1</v>
      </c>
      <c r="D976" s="120">
        <v>3</v>
      </c>
      <c r="E976" s="120">
        <v>0.06</v>
      </c>
      <c r="F976" s="126">
        <v>1.32</v>
      </c>
      <c r="G976" s="127">
        <v>0.62</v>
      </c>
      <c r="H976" s="120" t="s">
        <v>3425</v>
      </c>
      <c r="I976" s="120">
        <v>1.4564043360000001</v>
      </c>
      <c r="J976" s="120">
        <v>2.89591047</v>
      </c>
      <c r="K976" s="120">
        <v>5.3665376299999998</v>
      </c>
      <c r="L976" s="18">
        <f t="shared" si="15"/>
        <v>-85.314348823774225</v>
      </c>
    </row>
    <row r="977" spans="1:12" ht="16.5" thickTop="1" thickBot="1">
      <c r="A977" s="14"/>
      <c r="B977" s="123">
        <v>0.6</v>
      </c>
      <c r="C977" s="124">
        <v>1</v>
      </c>
      <c r="D977" s="120">
        <v>3</v>
      </c>
      <c r="E977" s="120">
        <v>0.06</v>
      </c>
      <c r="F977" s="126">
        <v>1.32</v>
      </c>
      <c r="G977" s="127">
        <v>0.63</v>
      </c>
      <c r="H977" s="120" t="s">
        <v>4957</v>
      </c>
      <c r="I977" s="120">
        <v>1.4560727499999999</v>
      </c>
      <c r="J977" s="120">
        <v>2.0826666899999999</v>
      </c>
      <c r="K977" s="120">
        <v>3.6308996699999998</v>
      </c>
      <c r="L977" s="18">
        <f t="shared" si="15"/>
        <v>-74.338970678020488</v>
      </c>
    </row>
    <row r="978" spans="1:12" ht="16.5" thickTop="1" thickBot="1">
      <c r="A978" s="14"/>
      <c r="B978" s="123">
        <v>0.6</v>
      </c>
      <c r="C978" s="124">
        <v>1</v>
      </c>
      <c r="D978" s="120">
        <v>3</v>
      </c>
      <c r="E978" s="120">
        <v>0.06</v>
      </c>
      <c r="F978" s="126">
        <v>1.32</v>
      </c>
      <c r="G978" s="127">
        <v>0.64</v>
      </c>
      <c r="H978" s="120" t="s">
        <v>4958</v>
      </c>
      <c r="I978" s="120">
        <v>1.4557524159999999</v>
      </c>
      <c r="J978" s="120">
        <v>1.62282832</v>
      </c>
      <c r="K978" s="120">
        <v>2.5193389100000001</v>
      </c>
      <c r="L978" s="18">
        <f t="shared" si="15"/>
        <v>-55.243711177039366</v>
      </c>
    </row>
    <row r="979" spans="1:12" ht="16.5" thickTop="1" thickBot="1">
      <c r="A979" s="14"/>
      <c r="B979" s="123">
        <v>0.6</v>
      </c>
      <c r="C979" s="124">
        <v>1</v>
      </c>
      <c r="D979" s="120">
        <v>3</v>
      </c>
      <c r="E979" s="120">
        <v>0.06</v>
      </c>
      <c r="F979" s="121">
        <v>1.33</v>
      </c>
      <c r="G979" s="122">
        <v>0.56999999999999995</v>
      </c>
      <c r="H979" s="120" t="s">
        <v>4959</v>
      </c>
      <c r="I979" s="120">
        <v>1.4582599590000001</v>
      </c>
      <c r="J979" s="120">
        <v>1.43247594</v>
      </c>
    </row>
    <row r="980" spans="1:12" ht="16.5" thickTop="1" thickBot="1">
      <c r="A980" s="14"/>
      <c r="B980" s="123">
        <v>0.6</v>
      </c>
      <c r="C980" s="124">
        <v>1</v>
      </c>
      <c r="D980" s="120">
        <v>3</v>
      </c>
      <c r="E980" s="120">
        <v>0.06</v>
      </c>
      <c r="F980" s="121">
        <v>1.33</v>
      </c>
      <c r="G980" s="122">
        <v>0.57999999999999996</v>
      </c>
      <c r="H980" s="120" t="s">
        <v>4960</v>
      </c>
      <c r="I980" s="120">
        <v>1.457856746</v>
      </c>
      <c r="J980" s="120">
        <v>1.8667910400000001</v>
      </c>
      <c r="K980" s="120">
        <v>1.29144729</v>
      </c>
      <c r="L980" s="18">
        <f t="shared" si="15"/>
        <v>30.819933119027613</v>
      </c>
    </row>
    <row r="981" spans="1:12" ht="16.5" thickTop="1" thickBot="1">
      <c r="A981" s="14"/>
      <c r="B981" s="123">
        <v>0.6</v>
      </c>
      <c r="C981" s="124">
        <v>1</v>
      </c>
      <c r="D981" s="120">
        <v>3</v>
      </c>
      <c r="E981" s="120">
        <v>0.06</v>
      </c>
      <c r="F981" s="121">
        <v>1.33</v>
      </c>
      <c r="G981" s="122">
        <v>0.59</v>
      </c>
      <c r="H981" s="120" t="s">
        <v>4961</v>
      </c>
      <c r="I981" s="120">
        <v>1.45747</v>
      </c>
      <c r="J981" s="120">
        <v>2.7949054800000002</v>
      </c>
      <c r="K981" s="120">
        <v>1.6569011300000001</v>
      </c>
      <c r="L981" s="18">
        <f t="shared" si="15"/>
        <v>40.717096092995604</v>
      </c>
    </row>
    <row r="982" spans="1:12" ht="16.5" thickTop="1" thickBot="1">
      <c r="A982" s="14"/>
      <c r="B982" s="123">
        <v>0.6</v>
      </c>
      <c r="C982" s="124">
        <v>1</v>
      </c>
      <c r="D982" s="120">
        <v>3</v>
      </c>
      <c r="E982" s="120">
        <v>0.06</v>
      </c>
      <c r="F982" s="121">
        <v>1.33</v>
      </c>
      <c r="G982" s="122">
        <v>0.6</v>
      </c>
      <c r="H982" s="120" t="s">
        <v>3426</v>
      </c>
      <c r="I982" s="120">
        <v>1.4570991520000001</v>
      </c>
      <c r="J982" s="120">
        <v>4.55667519</v>
      </c>
      <c r="K982" s="120">
        <v>2.4224013100000001</v>
      </c>
      <c r="L982" s="18">
        <f t="shared" si="15"/>
        <v>46.838402804831034</v>
      </c>
    </row>
    <row r="983" spans="1:12" ht="16.5" thickTop="1" thickBot="1">
      <c r="A983" s="14"/>
      <c r="B983" s="123">
        <v>0.6</v>
      </c>
      <c r="C983" s="124">
        <v>1</v>
      </c>
      <c r="D983" s="120">
        <v>3</v>
      </c>
      <c r="E983" s="120">
        <v>0.06</v>
      </c>
      <c r="F983" s="121">
        <v>1.33</v>
      </c>
      <c r="G983" s="122">
        <v>0.61</v>
      </c>
      <c r="H983" s="125" t="s">
        <v>3427</v>
      </c>
      <c r="I983" s="120">
        <v>1.4567446500000001</v>
      </c>
      <c r="J983" s="125">
        <v>6.2325028099999997</v>
      </c>
      <c r="K983" s="120">
        <v>4.0081680500000001</v>
      </c>
      <c r="L983" s="18">
        <f t="shared" si="15"/>
        <v>35.689270070301014</v>
      </c>
    </row>
    <row r="984" spans="1:12" ht="16.5" thickTop="1" thickBot="1">
      <c r="A984" s="14"/>
      <c r="B984" s="123">
        <v>0.6</v>
      </c>
      <c r="C984" s="124">
        <v>1</v>
      </c>
      <c r="D984" s="120">
        <v>3</v>
      </c>
      <c r="E984" s="120">
        <v>0.06</v>
      </c>
      <c r="F984" s="121">
        <v>1.33</v>
      </c>
      <c r="G984" s="122">
        <v>0.62</v>
      </c>
      <c r="H984" s="120" t="s">
        <v>3428</v>
      </c>
      <c r="I984" s="120">
        <v>1.45640397</v>
      </c>
      <c r="J984" s="120">
        <v>5.3665376299999998</v>
      </c>
      <c r="K984" s="120">
        <v>6.5154982800000001</v>
      </c>
      <c r="L984" s="18">
        <f t="shared" si="15"/>
        <v>-21.409719435806888</v>
      </c>
    </row>
    <row r="985" spans="1:12" ht="16.5" thickTop="1" thickBot="1">
      <c r="A985" s="14"/>
      <c r="B985" s="123">
        <v>0.6</v>
      </c>
      <c r="C985" s="124">
        <v>1</v>
      </c>
      <c r="D985" s="120">
        <v>3</v>
      </c>
      <c r="E985" s="120">
        <v>0.06</v>
      </c>
      <c r="F985" s="121">
        <v>1.33</v>
      </c>
      <c r="G985" s="122">
        <v>0.63</v>
      </c>
      <c r="H985" s="120" t="s">
        <v>3429</v>
      </c>
      <c r="I985" s="120">
        <v>1.4560734399999999</v>
      </c>
      <c r="J985" s="120">
        <v>3.6308996699999998</v>
      </c>
      <c r="K985" s="125">
        <v>7.2298498000000002</v>
      </c>
      <c r="L985" s="18">
        <f t="shared" si="15"/>
        <v>-99.120065468512394</v>
      </c>
    </row>
    <row r="986" spans="1:12" ht="16.5" thickTop="1" thickBot="1">
      <c r="A986" s="14"/>
      <c r="B986" s="123">
        <v>0.6</v>
      </c>
      <c r="C986" s="124">
        <v>1</v>
      </c>
      <c r="D986" s="120">
        <v>3</v>
      </c>
      <c r="E986" s="120">
        <v>0.06</v>
      </c>
      <c r="F986" s="121">
        <v>1.33</v>
      </c>
      <c r="G986" s="122">
        <v>0.64</v>
      </c>
      <c r="H986" s="120" t="s">
        <v>4962</v>
      </c>
      <c r="I986" s="120">
        <v>1.455753238</v>
      </c>
      <c r="J986" s="120">
        <v>2.5193389100000001</v>
      </c>
      <c r="K986" s="120">
        <v>5.1966702299999996</v>
      </c>
      <c r="L986" s="18">
        <f t="shared" si="15"/>
        <v>-106.27118524518004</v>
      </c>
    </row>
    <row r="987" spans="1:12" ht="16.5" thickTop="1" thickBot="1">
      <c r="A987" s="14"/>
      <c r="B987" s="123">
        <v>0.6</v>
      </c>
      <c r="C987" s="124">
        <v>1</v>
      </c>
      <c r="D987" s="120">
        <v>3</v>
      </c>
      <c r="E987" s="120">
        <v>0.06</v>
      </c>
      <c r="F987" s="121">
        <v>1.33</v>
      </c>
      <c r="G987" s="122">
        <v>0.65</v>
      </c>
      <c r="H987" s="120" t="s">
        <v>4963</v>
      </c>
      <c r="I987" s="120">
        <v>1.455443405</v>
      </c>
      <c r="J987" s="120">
        <v>1.90217437</v>
      </c>
      <c r="K987" s="120">
        <v>3.4433723299999999</v>
      </c>
      <c r="L987" s="18">
        <f t="shared" si="15"/>
        <v>-81.022959004541732</v>
      </c>
    </row>
    <row r="988" spans="1:12" ht="16.5" thickTop="1" thickBot="1">
      <c r="A988" s="14"/>
      <c r="B988" s="123">
        <v>0.6</v>
      </c>
      <c r="C988" s="124">
        <v>1</v>
      </c>
      <c r="D988" s="120">
        <v>3</v>
      </c>
      <c r="E988" s="120">
        <v>0.06</v>
      </c>
      <c r="F988" s="126">
        <v>1.34</v>
      </c>
      <c r="G988" s="127">
        <v>0.57999999999999996</v>
      </c>
      <c r="H988" s="120" t="s">
        <v>4964</v>
      </c>
      <c r="I988" s="120">
        <v>1.4578570719999999</v>
      </c>
      <c r="J988" s="120">
        <v>1.29144729</v>
      </c>
    </row>
    <row r="989" spans="1:12" ht="16.5" thickTop="1" thickBot="1">
      <c r="A989" s="14"/>
      <c r="B989" s="123">
        <v>0.6</v>
      </c>
      <c r="C989" s="124">
        <v>1</v>
      </c>
      <c r="D989" s="120">
        <v>3</v>
      </c>
      <c r="E989" s="120">
        <v>0.06</v>
      </c>
      <c r="F989" s="126">
        <v>1.34</v>
      </c>
      <c r="G989" s="127">
        <v>0.59</v>
      </c>
      <c r="H989" s="120" t="s">
        <v>4965</v>
      </c>
      <c r="I989" s="120">
        <v>1.4574702980000001</v>
      </c>
      <c r="J989" s="120">
        <v>1.6569011300000001</v>
      </c>
    </row>
    <row r="990" spans="1:12" ht="16.5" thickTop="1" thickBot="1">
      <c r="A990" s="14"/>
      <c r="B990" s="123">
        <v>0.6</v>
      </c>
      <c r="C990" s="124">
        <v>1</v>
      </c>
      <c r="D990" s="120">
        <v>3</v>
      </c>
      <c r="E990" s="120">
        <v>0.06</v>
      </c>
      <c r="F990" s="126">
        <v>1.34</v>
      </c>
      <c r="G990" s="127">
        <v>0.6</v>
      </c>
      <c r="H990" s="120" t="s">
        <v>4966</v>
      </c>
      <c r="I990" s="120">
        <v>1.4570986640000001</v>
      </c>
      <c r="J990" s="120">
        <v>2.4224013100000001</v>
      </c>
      <c r="K990" s="120">
        <v>1.37867428</v>
      </c>
      <c r="L990" s="18">
        <f t="shared" si="15"/>
        <v>43.086462416089105</v>
      </c>
    </row>
    <row r="991" spans="1:12" ht="16.5" thickTop="1" thickBot="1">
      <c r="A991" s="14"/>
      <c r="B991" s="123">
        <v>0.6</v>
      </c>
      <c r="C991" s="124">
        <v>1</v>
      </c>
      <c r="D991" s="120">
        <v>3</v>
      </c>
      <c r="E991" s="120">
        <v>0.06</v>
      </c>
      <c r="F991" s="126">
        <v>1.34</v>
      </c>
      <c r="G991" s="127">
        <v>0.61</v>
      </c>
      <c r="H991" s="120" t="s">
        <v>4967</v>
      </c>
      <c r="I991" s="120">
        <v>1.4567413730000001</v>
      </c>
      <c r="J991" s="120">
        <v>4.0081680500000001</v>
      </c>
      <c r="K991" s="120">
        <v>1.89378249</v>
      </c>
      <c r="L991" s="18">
        <f t="shared" si="15"/>
        <v>52.751918922161963</v>
      </c>
    </row>
    <row r="992" spans="1:12" ht="16.5" thickTop="1" thickBot="1">
      <c r="A992" s="14"/>
      <c r="B992" s="123">
        <v>0.6</v>
      </c>
      <c r="C992" s="124">
        <v>1</v>
      </c>
      <c r="D992" s="120">
        <v>3</v>
      </c>
      <c r="E992" s="120">
        <v>0.06</v>
      </c>
      <c r="F992" s="126">
        <v>1.34</v>
      </c>
      <c r="G992" s="127">
        <v>0.62</v>
      </c>
      <c r="H992" s="120" t="s">
        <v>3430</v>
      </c>
      <c r="I992" s="120">
        <v>1.456398914</v>
      </c>
      <c r="J992" s="120">
        <v>6.5154982800000001</v>
      </c>
      <c r="K992" s="120">
        <v>2.9552496599999998</v>
      </c>
      <c r="L992" s="18">
        <f t="shared" si="15"/>
        <v>54.642768165998206</v>
      </c>
    </row>
    <row r="993" spans="1:12" ht="16.5" thickTop="1" thickBot="1">
      <c r="A993" s="14"/>
      <c r="B993" s="123">
        <v>0.6</v>
      </c>
      <c r="C993" s="124">
        <v>1</v>
      </c>
      <c r="D993" s="120">
        <v>3</v>
      </c>
      <c r="E993" s="120">
        <v>0.06</v>
      </c>
      <c r="F993" s="126">
        <v>1.34</v>
      </c>
      <c r="G993" s="127">
        <v>0.63</v>
      </c>
      <c r="H993" s="125" t="s">
        <v>3431</v>
      </c>
      <c r="I993" s="120">
        <v>1.4560714370000001</v>
      </c>
      <c r="J993" s="125">
        <v>7.2298498000000002</v>
      </c>
      <c r="K993" s="120">
        <v>5.1230686299999997</v>
      </c>
      <c r="L993" s="18">
        <f t="shared" si="15"/>
        <v>29.140040640954954</v>
      </c>
    </row>
    <row r="994" spans="1:12" ht="16.5" thickTop="1" thickBot="1">
      <c r="A994" s="14"/>
      <c r="B994" s="123">
        <v>0.6</v>
      </c>
      <c r="C994" s="124">
        <v>1</v>
      </c>
      <c r="D994" s="120">
        <v>3</v>
      </c>
      <c r="E994" s="120">
        <v>0.06</v>
      </c>
      <c r="F994" s="126">
        <v>1.34</v>
      </c>
      <c r="G994" s="127">
        <v>0.64</v>
      </c>
      <c r="H994" s="120" t="s">
        <v>3432</v>
      </c>
      <c r="I994" s="120">
        <v>1.4557537949999999</v>
      </c>
      <c r="J994" s="120">
        <v>5.1966702299999996</v>
      </c>
      <c r="K994" s="120">
        <v>8.1961526399999993</v>
      </c>
      <c r="L994" s="18">
        <f t="shared" si="15"/>
        <v>-57.719314046217626</v>
      </c>
    </row>
    <row r="995" spans="1:12" ht="16.5" thickTop="1" thickBot="1">
      <c r="A995" s="14"/>
      <c r="B995" s="123">
        <v>0.6</v>
      </c>
      <c r="C995" s="124">
        <v>1</v>
      </c>
      <c r="D995" s="120">
        <v>3</v>
      </c>
      <c r="E995" s="120">
        <v>0.06</v>
      </c>
      <c r="F995" s="126">
        <v>1.34</v>
      </c>
      <c r="G995" s="127">
        <v>0.65</v>
      </c>
      <c r="H995" s="120" t="s">
        <v>3433</v>
      </c>
      <c r="I995" s="120">
        <v>1.4554445229999999</v>
      </c>
      <c r="J995" s="120">
        <v>3.4433723299999999</v>
      </c>
      <c r="K995" s="125">
        <v>8.3202965300000002</v>
      </c>
      <c r="L995" s="18">
        <f t="shared" si="15"/>
        <v>-141.6322062389344</v>
      </c>
    </row>
    <row r="996" spans="1:12" ht="16.5" thickTop="1" thickBot="1">
      <c r="A996" s="14"/>
      <c r="B996" s="123">
        <v>0.6</v>
      </c>
      <c r="C996" s="124">
        <v>1</v>
      </c>
      <c r="D996" s="120">
        <v>3</v>
      </c>
      <c r="E996" s="120">
        <v>0.06</v>
      </c>
      <c r="F996" s="126">
        <v>1.34</v>
      </c>
      <c r="G996" s="127">
        <v>0.66</v>
      </c>
      <c r="H996" s="120" t="s">
        <v>4968</v>
      </c>
      <c r="I996" s="120">
        <v>1.4551444899999999</v>
      </c>
      <c r="J996" s="120">
        <v>2.4593464200000001</v>
      </c>
      <c r="K996" s="120">
        <v>5.6965168999999998</v>
      </c>
      <c r="L996" s="18">
        <f t="shared" si="15"/>
        <v>-131.62726705252038</v>
      </c>
    </row>
    <row r="997" spans="1:12" ht="16.5" thickTop="1" thickBot="1">
      <c r="A997" s="14"/>
      <c r="B997" s="123">
        <v>0.6</v>
      </c>
      <c r="C997" s="124">
        <v>1</v>
      </c>
      <c r="D997" s="120">
        <v>3</v>
      </c>
      <c r="E997" s="120">
        <v>0.06</v>
      </c>
      <c r="F997" s="126">
        <v>1.34</v>
      </c>
      <c r="G997" s="127">
        <v>0.67</v>
      </c>
      <c r="H997" s="120" t="s">
        <v>4969</v>
      </c>
      <c r="I997" s="120">
        <v>1.4548535709999999</v>
      </c>
      <c r="J997" s="120">
        <v>1.91335286</v>
      </c>
      <c r="K997" s="120">
        <v>3.7645361099999999</v>
      </c>
      <c r="L997" s="18">
        <f t="shared" si="15"/>
        <v>-96.750750407846866</v>
      </c>
    </row>
    <row r="998" spans="1:12" ht="16.5" thickTop="1" thickBot="1">
      <c r="A998" s="14"/>
      <c r="B998" s="123">
        <v>0.6</v>
      </c>
      <c r="C998" s="124">
        <v>1</v>
      </c>
      <c r="D998" s="120">
        <v>3</v>
      </c>
      <c r="E998" s="120">
        <v>0.06</v>
      </c>
      <c r="F998" s="121">
        <v>1.35</v>
      </c>
      <c r="G998" s="122">
        <v>0.6</v>
      </c>
      <c r="H998" s="120" t="s">
        <v>4970</v>
      </c>
      <c r="I998" s="120">
        <v>1.4570992709999999</v>
      </c>
      <c r="J998" s="120">
        <v>1.37867428</v>
      </c>
    </row>
    <row r="999" spans="1:12" ht="16.5" thickTop="1" thickBot="1">
      <c r="A999" s="14"/>
      <c r="B999" s="123">
        <v>0.6</v>
      </c>
      <c r="C999" s="124">
        <v>1</v>
      </c>
      <c r="D999" s="120">
        <v>3</v>
      </c>
      <c r="E999" s="120">
        <v>0.06</v>
      </c>
      <c r="F999" s="121">
        <v>1.35</v>
      </c>
      <c r="G999" s="122">
        <v>0.61</v>
      </c>
      <c r="H999" s="120" t="s">
        <v>4971</v>
      </c>
      <c r="I999" s="120">
        <v>1.4567417549999999</v>
      </c>
      <c r="J999" s="120">
        <v>1.89378249</v>
      </c>
    </row>
    <row r="1000" spans="1:12" ht="16.5" thickTop="1" thickBot="1">
      <c r="A1000" s="14"/>
      <c r="B1000" s="123">
        <v>0.6</v>
      </c>
      <c r="C1000" s="124">
        <v>1</v>
      </c>
      <c r="D1000" s="120">
        <v>3</v>
      </c>
      <c r="E1000" s="120">
        <v>0.06</v>
      </c>
      <c r="F1000" s="121">
        <v>1.35</v>
      </c>
      <c r="G1000" s="122">
        <v>0.62</v>
      </c>
      <c r="H1000" s="120" t="s">
        <v>4318</v>
      </c>
      <c r="I1000" s="120">
        <v>1.4563972249999999</v>
      </c>
      <c r="J1000" s="120">
        <v>2.9552496599999998</v>
      </c>
      <c r="K1000" s="120">
        <v>1.3960054</v>
      </c>
      <c r="L1000" s="18">
        <f t="shared" si="15"/>
        <v>52.761845508511115</v>
      </c>
    </row>
    <row r="1001" spans="1:12" ht="16.5" thickTop="1" thickBot="1">
      <c r="A1001" s="14"/>
      <c r="B1001" s="123">
        <v>0.6</v>
      </c>
      <c r="C1001" s="124">
        <v>1</v>
      </c>
      <c r="D1001" s="120">
        <v>3</v>
      </c>
      <c r="E1001" s="120">
        <v>0.06</v>
      </c>
      <c r="F1001" s="121">
        <v>1.35</v>
      </c>
      <c r="G1001" s="122">
        <v>0.63</v>
      </c>
      <c r="H1001" s="120" t="s">
        <v>4319</v>
      </c>
      <c r="I1001" s="120">
        <v>1.45606529</v>
      </c>
      <c r="J1001" s="120">
        <v>5.1230686299999997</v>
      </c>
      <c r="K1001" s="120">
        <v>1.9486630599999999</v>
      </c>
      <c r="L1001" s="18">
        <f t="shared" si="15"/>
        <v>61.962971790210041</v>
      </c>
    </row>
    <row r="1002" spans="1:12" ht="16.5" thickTop="1" thickBot="1">
      <c r="A1002" s="14"/>
      <c r="B1002" s="123">
        <v>0.6</v>
      </c>
      <c r="C1002" s="124">
        <v>1</v>
      </c>
      <c r="D1002" s="120">
        <v>3</v>
      </c>
      <c r="E1002" s="120">
        <v>0.06</v>
      </c>
      <c r="F1002" s="121">
        <v>1.35</v>
      </c>
      <c r="G1002" s="122">
        <v>0.64</v>
      </c>
      <c r="H1002" s="120" t="s">
        <v>3434</v>
      </c>
      <c r="I1002" s="120">
        <v>1.455747326</v>
      </c>
      <c r="J1002" s="120">
        <v>8.1961526399999993</v>
      </c>
      <c r="K1002" s="120">
        <v>3.0583032399999999</v>
      </c>
      <c r="L1002" s="18">
        <f t="shared" si="15"/>
        <v>62.686111712043463</v>
      </c>
    </row>
    <row r="1003" spans="1:12" ht="16.5" thickTop="1" thickBot="1">
      <c r="A1003" s="14"/>
      <c r="B1003" s="123">
        <v>0.6</v>
      </c>
      <c r="C1003" s="124">
        <v>1</v>
      </c>
      <c r="D1003" s="120">
        <v>3</v>
      </c>
      <c r="E1003" s="120">
        <v>0.06</v>
      </c>
      <c r="F1003" s="121">
        <v>1.35</v>
      </c>
      <c r="G1003" s="122">
        <v>0.65</v>
      </c>
      <c r="H1003" s="125" t="s">
        <v>3435</v>
      </c>
      <c r="I1003" s="120">
        <v>1.4554429090000001</v>
      </c>
      <c r="J1003" s="125">
        <v>8.3202965300000002</v>
      </c>
      <c r="K1003" s="120">
        <v>5.3375170599999997</v>
      </c>
      <c r="L1003" s="18">
        <f t="shared" si="15"/>
        <v>35.849437087310164</v>
      </c>
    </row>
    <row r="1004" spans="1:12" ht="16.5" thickTop="1" thickBot="1">
      <c r="A1004" s="14"/>
      <c r="B1004" s="123">
        <v>0.6</v>
      </c>
      <c r="C1004" s="124">
        <v>1</v>
      </c>
      <c r="D1004" s="120">
        <v>3</v>
      </c>
      <c r="E1004" s="120">
        <v>0.06</v>
      </c>
      <c r="F1004" s="121">
        <v>1.35</v>
      </c>
      <c r="G1004" s="122">
        <v>0.66</v>
      </c>
      <c r="H1004" s="120" t="s">
        <v>3436</v>
      </c>
      <c r="I1004" s="120">
        <v>1.4551456220000001</v>
      </c>
      <c r="J1004" s="120">
        <v>5.6965168999999998</v>
      </c>
      <c r="K1004" s="120">
        <v>9.0689280799999992</v>
      </c>
      <c r="L1004" s="18">
        <f t="shared" si="15"/>
        <v>-59.201284560395138</v>
      </c>
    </row>
    <row r="1005" spans="1:12" ht="16.5" thickTop="1" thickBot="1">
      <c r="A1005" s="14"/>
      <c r="B1005" s="123">
        <v>0.6</v>
      </c>
      <c r="C1005" s="124">
        <v>1</v>
      </c>
      <c r="D1005" s="120">
        <v>3</v>
      </c>
      <c r="E1005" s="120">
        <v>0.06</v>
      </c>
      <c r="F1005" s="121">
        <v>1.35</v>
      </c>
      <c r="G1005" s="122">
        <v>0.67</v>
      </c>
      <c r="H1005" s="120" t="s">
        <v>4972</v>
      </c>
      <c r="I1005" s="120">
        <v>1.454855147</v>
      </c>
      <c r="J1005" s="120">
        <v>3.7645361099999999</v>
      </c>
      <c r="K1005" s="125">
        <v>10.517742159999999</v>
      </c>
      <c r="L1005" s="18">
        <f t="shared" si="15"/>
        <v>-179.39012544098028</v>
      </c>
    </row>
    <row r="1006" spans="1:12" ht="16.5" thickTop="1" thickBot="1">
      <c r="A1006" s="14"/>
      <c r="B1006" s="123">
        <v>0.6</v>
      </c>
      <c r="C1006" s="124">
        <v>1</v>
      </c>
      <c r="D1006" s="120">
        <v>3</v>
      </c>
      <c r="E1006" s="120">
        <v>0.06</v>
      </c>
      <c r="F1006" s="121">
        <v>1.35</v>
      </c>
      <c r="G1006" s="122">
        <v>0.68</v>
      </c>
      <c r="H1006" s="120" t="s">
        <v>4973</v>
      </c>
      <c r="I1006" s="120">
        <v>1.454572687</v>
      </c>
      <c r="J1006" s="120">
        <v>2.7064363999999999</v>
      </c>
      <c r="K1006" s="120">
        <v>7.6088871300000003</v>
      </c>
      <c r="L1006" s="18">
        <f t="shared" si="15"/>
        <v>-181.14043729237457</v>
      </c>
    </row>
    <row r="1007" spans="1:12" ht="16.5" thickTop="1" thickBot="1">
      <c r="A1007" s="14"/>
      <c r="B1007" s="123">
        <v>0.6</v>
      </c>
      <c r="C1007" s="124">
        <v>1</v>
      </c>
      <c r="D1007" s="120">
        <v>3</v>
      </c>
      <c r="E1007" s="120">
        <v>0.06</v>
      </c>
      <c r="F1007" s="126">
        <v>1.36</v>
      </c>
      <c r="G1007" s="127">
        <v>0.62</v>
      </c>
      <c r="H1007" s="120" t="s">
        <v>4974</v>
      </c>
      <c r="I1007" s="120">
        <v>1.4563982559999999</v>
      </c>
      <c r="J1007" s="120">
        <v>1.3960054</v>
      </c>
    </row>
    <row r="1008" spans="1:12" ht="16.5" thickTop="1" thickBot="1">
      <c r="A1008" s="14"/>
      <c r="B1008" s="123">
        <v>0.6</v>
      </c>
      <c r="C1008" s="124">
        <v>1</v>
      </c>
      <c r="D1008" s="120">
        <v>3</v>
      </c>
      <c r="E1008" s="120">
        <v>0.06</v>
      </c>
      <c r="F1008" s="126">
        <v>1.36</v>
      </c>
      <c r="G1008" s="127">
        <v>0.63</v>
      </c>
      <c r="H1008" s="120" t="s">
        <v>4975</v>
      </c>
      <c r="I1008" s="120">
        <v>1.456065948</v>
      </c>
      <c r="J1008" s="120">
        <v>1.9486630599999999</v>
      </c>
    </row>
    <row r="1009" spans="1:12" ht="16.5" thickTop="1" thickBot="1">
      <c r="A1009" s="14"/>
      <c r="B1009" s="123">
        <v>0.6</v>
      </c>
      <c r="C1009" s="124">
        <v>1</v>
      </c>
      <c r="D1009" s="120">
        <v>3</v>
      </c>
      <c r="E1009" s="120">
        <v>0.06</v>
      </c>
      <c r="F1009" s="126">
        <v>1.36</v>
      </c>
      <c r="G1009" s="127">
        <v>0.64</v>
      </c>
      <c r="H1009" s="120" t="s">
        <v>4976</v>
      </c>
      <c r="I1009" s="120">
        <v>1.4557447610000001</v>
      </c>
      <c r="J1009" s="120">
        <v>3.0583032399999999</v>
      </c>
    </row>
    <row r="1010" spans="1:12" ht="16.5" thickTop="1" thickBot="1">
      <c r="A1010" s="14"/>
      <c r="B1010" s="123">
        <v>0.6</v>
      </c>
      <c r="C1010" s="124">
        <v>1</v>
      </c>
      <c r="D1010" s="120">
        <v>3</v>
      </c>
      <c r="E1010" s="120">
        <v>0.06</v>
      </c>
      <c r="F1010" s="126">
        <v>1.36</v>
      </c>
      <c r="G1010" s="127">
        <v>0.65</v>
      </c>
      <c r="H1010" s="120" t="s">
        <v>4320</v>
      </c>
      <c r="I1010" s="120">
        <v>1.4554343430000001</v>
      </c>
      <c r="J1010" s="120">
        <v>5.3375170599999997</v>
      </c>
      <c r="K1010" s="120">
        <v>1.72171622</v>
      </c>
      <c r="L1010" s="18">
        <f t="shared" si="15"/>
        <v>67.743124740476233</v>
      </c>
    </row>
    <row r="1011" spans="1:12" ht="16.5" thickTop="1" thickBot="1">
      <c r="A1011" s="14"/>
      <c r="B1011" s="123">
        <v>0.6</v>
      </c>
      <c r="C1011" s="124">
        <v>1</v>
      </c>
      <c r="D1011" s="120">
        <v>3</v>
      </c>
      <c r="E1011" s="120">
        <v>0.06</v>
      </c>
      <c r="F1011" s="126">
        <v>1.36</v>
      </c>
      <c r="G1011" s="127">
        <v>0.66</v>
      </c>
      <c r="H1011" s="120" t="s">
        <v>3437</v>
      </c>
      <c r="I1011" s="120">
        <v>1.455136196</v>
      </c>
      <c r="J1011" s="120">
        <v>9.0689280799999992</v>
      </c>
      <c r="K1011" s="120">
        <v>2.5527158600000002</v>
      </c>
      <c r="L1011" s="18">
        <f t="shared" si="15"/>
        <v>71.852066335936797</v>
      </c>
    </row>
    <row r="1012" spans="1:12" ht="16.5" thickTop="1" thickBot="1">
      <c r="A1012" s="14"/>
      <c r="B1012" s="123">
        <v>0.6</v>
      </c>
      <c r="C1012" s="124">
        <v>1</v>
      </c>
      <c r="D1012" s="120">
        <v>3</v>
      </c>
      <c r="E1012" s="120">
        <v>0.06</v>
      </c>
      <c r="F1012" s="126">
        <v>1.36</v>
      </c>
      <c r="G1012" s="127">
        <v>0.67</v>
      </c>
      <c r="H1012" s="125" t="s">
        <v>3438</v>
      </c>
      <c r="I1012" s="120">
        <v>1.454851787</v>
      </c>
      <c r="J1012" s="125">
        <v>10.517742159999999</v>
      </c>
      <c r="K1012" s="120">
        <v>4.2037721000000001</v>
      </c>
      <c r="L1012" s="18">
        <f t="shared" si="15"/>
        <v>60.031611004999192</v>
      </c>
    </row>
    <row r="1013" spans="1:12" ht="16.5" thickTop="1" thickBot="1">
      <c r="A1013" s="14"/>
      <c r="B1013" s="123">
        <v>0.6</v>
      </c>
      <c r="C1013" s="124">
        <v>1</v>
      </c>
      <c r="D1013" s="120">
        <v>3</v>
      </c>
      <c r="E1013" s="120">
        <v>0.06</v>
      </c>
      <c r="F1013" s="126">
        <v>1.36</v>
      </c>
      <c r="G1013" s="127">
        <v>0.68</v>
      </c>
      <c r="H1013" s="120" t="s">
        <v>3439</v>
      </c>
      <c r="I1013" s="120">
        <v>1.45457394</v>
      </c>
      <c r="J1013" s="120">
        <v>7.6088871300000003</v>
      </c>
      <c r="K1013" s="120">
        <v>7.4543793999999997</v>
      </c>
      <c r="L1013" s="18">
        <f t="shared" si="15"/>
        <v>2.0306219209221021</v>
      </c>
    </row>
    <row r="1014" spans="1:12" ht="16.5" thickTop="1" thickBot="1">
      <c r="A1014" s="14"/>
      <c r="B1014" s="123">
        <v>0.6</v>
      </c>
      <c r="C1014" s="124">
        <v>1</v>
      </c>
      <c r="D1014" s="120">
        <v>3</v>
      </c>
      <c r="E1014" s="120">
        <v>0.06</v>
      </c>
      <c r="F1014" s="126">
        <v>1.36</v>
      </c>
      <c r="G1014" s="127">
        <v>0.69</v>
      </c>
      <c r="H1014" s="120" t="s">
        <v>3440</v>
      </c>
      <c r="I1014" s="120">
        <v>1.454300406</v>
      </c>
      <c r="J1014" s="120">
        <v>4.9509514399999999</v>
      </c>
      <c r="K1014" s="120">
        <v>11.93276176</v>
      </c>
      <c r="L1014" s="18">
        <f t="shared" si="15"/>
        <v>-141.01956774595229</v>
      </c>
    </row>
    <row r="1015" spans="1:12" ht="16.5" thickTop="1" thickBot="1">
      <c r="A1015" s="14"/>
      <c r="B1015" s="123">
        <v>0.6</v>
      </c>
      <c r="C1015" s="124">
        <v>1</v>
      </c>
      <c r="D1015" s="120">
        <v>3</v>
      </c>
      <c r="E1015" s="120">
        <v>0.06</v>
      </c>
      <c r="F1015" s="126">
        <v>1.36</v>
      </c>
      <c r="G1015" s="127">
        <v>0.7</v>
      </c>
      <c r="H1015" s="120" t="s">
        <v>3441</v>
      </c>
      <c r="I1015" s="120">
        <v>1.454033286</v>
      </c>
      <c r="J1015" s="120">
        <v>3.4615520900000001</v>
      </c>
      <c r="K1015" s="125">
        <v>12.357816639999999</v>
      </c>
      <c r="L1015" s="18">
        <f t="shared" si="15"/>
        <v>-257.00218626494797</v>
      </c>
    </row>
    <row r="1016" spans="1:12" ht="16.5" thickTop="1" thickBot="1">
      <c r="A1016" s="14"/>
      <c r="B1016" s="123">
        <v>0.6</v>
      </c>
      <c r="C1016" s="124">
        <v>1</v>
      </c>
      <c r="D1016" s="120">
        <v>3</v>
      </c>
      <c r="E1016" s="120">
        <v>0.06</v>
      </c>
      <c r="F1016" s="121">
        <v>1.37</v>
      </c>
      <c r="G1016" s="122">
        <v>0.65</v>
      </c>
      <c r="H1016" s="120" t="s">
        <v>4977</v>
      </c>
      <c r="I1016" s="120">
        <v>1.455435912</v>
      </c>
      <c r="J1016" s="120">
        <v>1.72171622</v>
      </c>
    </row>
    <row r="1017" spans="1:12" ht="16.5" thickTop="1" thickBot="1">
      <c r="A1017" s="14"/>
      <c r="B1017" s="123">
        <v>0.6</v>
      </c>
      <c r="C1017" s="124">
        <v>1</v>
      </c>
      <c r="D1017" s="120">
        <v>3</v>
      </c>
      <c r="E1017" s="120">
        <v>0.06</v>
      </c>
      <c r="F1017" s="121">
        <v>1.37</v>
      </c>
      <c r="G1017" s="122">
        <v>0.66</v>
      </c>
      <c r="H1017" s="120" t="s">
        <v>4978</v>
      </c>
      <c r="I1017" s="120">
        <v>1.455135018</v>
      </c>
      <c r="J1017" s="120">
        <v>2.5527158600000002</v>
      </c>
    </row>
    <row r="1018" spans="1:12" ht="16.5" thickTop="1" thickBot="1">
      <c r="A1018" s="14"/>
      <c r="B1018" s="123">
        <v>0.6</v>
      </c>
      <c r="C1018" s="124">
        <v>1</v>
      </c>
      <c r="D1018" s="120">
        <v>3</v>
      </c>
      <c r="E1018" s="120">
        <v>0.06</v>
      </c>
      <c r="F1018" s="121">
        <v>1.37</v>
      </c>
      <c r="G1018" s="122">
        <v>0.67</v>
      </c>
      <c r="H1018" s="120" t="s">
        <v>4979</v>
      </c>
      <c r="I1018" s="120">
        <v>1.4548430649999999</v>
      </c>
      <c r="J1018" s="120">
        <v>4.2037721000000001</v>
      </c>
    </row>
    <row r="1019" spans="1:12" ht="16.5" thickTop="1" thickBot="1">
      <c r="A1019" s="14"/>
      <c r="B1019" s="123">
        <v>0.6</v>
      </c>
      <c r="C1019" s="124">
        <v>1</v>
      </c>
      <c r="D1019" s="120">
        <v>3</v>
      </c>
      <c r="E1019" s="120">
        <v>0.06</v>
      </c>
      <c r="F1019" s="121">
        <v>1.37</v>
      </c>
      <c r="G1019" s="122">
        <v>0.68</v>
      </c>
      <c r="H1019" s="120" t="s">
        <v>3442</v>
      </c>
      <c r="I1019" s="120">
        <v>1.454560343</v>
      </c>
      <c r="J1019" s="120">
        <v>7.4543793999999997</v>
      </c>
    </row>
    <row r="1020" spans="1:12" ht="16.5" thickTop="1" thickBot="1">
      <c r="A1020" s="14"/>
      <c r="B1020" s="123">
        <v>0.6</v>
      </c>
      <c r="C1020" s="124">
        <v>1</v>
      </c>
      <c r="D1020" s="120">
        <v>3</v>
      </c>
      <c r="E1020" s="120">
        <v>0.06</v>
      </c>
      <c r="F1020" s="121">
        <v>1.37</v>
      </c>
      <c r="G1020" s="122">
        <v>0.69</v>
      </c>
      <c r="H1020" s="120" t="s">
        <v>3443</v>
      </c>
      <c r="I1020" s="120">
        <v>1.4542896139999999</v>
      </c>
      <c r="J1020" s="120">
        <v>11.93276176</v>
      </c>
    </row>
    <row r="1021" spans="1:12" ht="16.5" thickTop="1" thickBot="1">
      <c r="A1021" s="14"/>
      <c r="B1021" s="123">
        <v>0.6</v>
      </c>
      <c r="C1021" s="124">
        <v>1</v>
      </c>
      <c r="D1021" s="120">
        <v>3</v>
      </c>
      <c r="E1021" s="120">
        <v>0.06</v>
      </c>
      <c r="F1021" s="121">
        <v>1.37</v>
      </c>
      <c r="G1021" s="122">
        <v>0.7</v>
      </c>
      <c r="H1021" s="125" t="s">
        <v>3444</v>
      </c>
      <c r="I1021" s="120">
        <v>1.4540310350000001</v>
      </c>
      <c r="J1021" s="125">
        <v>12.357816639999999</v>
      </c>
      <c r="K1021" s="120">
        <v>4.1019351799999999</v>
      </c>
      <c r="L1021" s="18">
        <f t="shared" si="15"/>
        <v>66.806958708848427</v>
      </c>
    </row>
    <row r="1022" spans="1:12" ht="16.5" thickTop="1" thickBot="1">
      <c r="A1022" s="14"/>
      <c r="B1022" s="123">
        <v>0.6</v>
      </c>
      <c r="C1022" s="124">
        <v>1</v>
      </c>
      <c r="D1022" s="120">
        <v>3</v>
      </c>
      <c r="E1022" s="120">
        <v>0.06</v>
      </c>
      <c r="F1022" s="121">
        <v>1.37</v>
      </c>
      <c r="G1022" s="122">
        <v>0.71</v>
      </c>
      <c r="H1022" s="120" t="s">
        <v>3445</v>
      </c>
      <c r="I1022" s="120">
        <v>1.4537754759999999</v>
      </c>
      <c r="J1022" s="120">
        <v>8.5815448199999995</v>
      </c>
      <c r="K1022" s="120">
        <v>7.0109360399999998</v>
      </c>
      <c r="L1022" s="18">
        <f t="shared" si="15"/>
        <v>18.302168350150268</v>
      </c>
    </row>
    <row r="1023" spans="1:12" ht="16.5" thickTop="1" thickBot="1">
      <c r="A1023" s="14"/>
      <c r="B1023" s="123">
        <v>0.6</v>
      </c>
      <c r="C1023" s="124">
        <v>1</v>
      </c>
      <c r="D1023" s="120">
        <v>3</v>
      </c>
      <c r="E1023" s="120">
        <v>0.06</v>
      </c>
      <c r="F1023" s="121">
        <v>1.37</v>
      </c>
      <c r="G1023" s="122">
        <v>0.72</v>
      </c>
      <c r="H1023" s="120" t="s">
        <v>3446</v>
      </c>
      <c r="I1023" s="120">
        <v>1.453522542</v>
      </c>
      <c r="J1023" s="120">
        <v>5.6551706499999996</v>
      </c>
      <c r="K1023" s="120">
        <v>11.864220960000001</v>
      </c>
      <c r="L1023" s="18">
        <f t="shared" si="15"/>
        <v>-109.79421655472061</v>
      </c>
    </row>
    <row r="1024" spans="1:12" ht="16.5" thickTop="1" thickBot="1">
      <c r="A1024" s="14"/>
      <c r="B1024" s="123">
        <v>0.6</v>
      </c>
      <c r="C1024" s="124">
        <v>1</v>
      </c>
      <c r="D1024" s="120">
        <v>3</v>
      </c>
      <c r="E1024" s="120">
        <v>0.06</v>
      </c>
      <c r="F1024" s="121">
        <v>1.37</v>
      </c>
      <c r="G1024" s="122">
        <v>0.73</v>
      </c>
      <c r="H1024" s="120" t="s">
        <v>4980</v>
      </c>
      <c r="I1024" s="120">
        <v>1.453274723</v>
      </c>
      <c r="J1024" s="120">
        <v>4.02206083</v>
      </c>
      <c r="K1024" s="125">
        <v>15.95742718</v>
      </c>
      <c r="L1024" s="18">
        <f t="shared" si="15"/>
        <v>-296.74753452199775</v>
      </c>
    </row>
    <row r="1025" spans="1:12" ht="16.5" thickTop="1" thickBot="1">
      <c r="A1025" s="14"/>
      <c r="B1025" s="123">
        <v>0.6</v>
      </c>
      <c r="C1025" s="124">
        <v>1</v>
      </c>
      <c r="D1025" s="120">
        <v>3</v>
      </c>
      <c r="E1025" s="120">
        <v>0.06</v>
      </c>
      <c r="F1025" s="121">
        <v>1.37</v>
      </c>
      <c r="G1025" s="122">
        <v>0.74</v>
      </c>
      <c r="H1025" s="120" t="s">
        <v>4981</v>
      </c>
      <c r="I1025" s="120">
        <v>1.4530325159999999</v>
      </c>
      <c r="J1025" s="120">
        <v>3.1044241499999998</v>
      </c>
      <c r="K1025" s="120">
        <v>13.642503720000001</v>
      </c>
      <c r="L1025" s="18">
        <f t="shared" si="15"/>
        <v>-339.45360108089614</v>
      </c>
    </row>
    <row r="1026" spans="1:12" ht="16.5" thickTop="1" thickBot="1">
      <c r="A1026" s="14"/>
      <c r="B1026" s="123">
        <v>0.6</v>
      </c>
      <c r="C1026" s="124">
        <v>1</v>
      </c>
      <c r="D1026" s="120">
        <v>3</v>
      </c>
      <c r="E1026" s="120">
        <v>0.06</v>
      </c>
      <c r="F1026" s="121">
        <v>1.37</v>
      </c>
      <c r="G1026" s="122">
        <v>0.75</v>
      </c>
      <c r="H1026" s="120" t="s">
        <v>4982</v>
      </c>
      <c r="I1026" s="120">
        <v>1.452795716</v>
      </c>
      <c r="J1026" s="120">
        <v>2.55729607</v>
      </c>
      <c r="K1026" s="120">
        <v>9.2024623699999992</v>
      </c>
      <c r="L1026" s="18">
        <f t="shared" si="15"/>
        <v>-259.85126939173682</v>
      </c>
    </row>
    <row r="1027" spans="1:12" ht="16.5" thickTop="1" thickBot="1">
      <c r="A1027" s="14"/>
      <c r="B1027" s="123">
        <v>0.6</v>
      </c>
      <c r="C1027" s="124">
        <v>1</v>
      </c>
      <c r="D1027" s="120">
        <v>3</v>
      </c>
      <c r="E1027" s="120">
        <v>0.06</v>
      </c>
      <c r="F1027" s="126">
        <v>1.38</v>
      </c>
      <c r="G1027" s="127">
        <v>0.7</v>
      </c>
      <c r="H1027" s="120" t="s">
        <v>4983</v>
      </c>
      <c r="I1027" s="120">
        <v>1.4540189349999999</v>
      </c>
      <c r="J1027" s="120">
        <v>4.1019351799999999</v>
      </c>
    </row>
    <row r="1028" spans="1:12" ht="16.5" thickTop="1" thickBot="1">
      <c r="A1028" s="14"/>
      <c r="B1028" s="123">
        <v>0.6</v>
      </c>
      <c r="C1028" s="124">
        <v>1</v>
      </c>
      <c r="D1028" s="120">
        <v>3</v>
      </c>
      <c r="E1028" s="120">
        <v>0.06</v>
      </c>
      <c r="F1028" s="126">
        <v>1.38</v>
      </c>
      <c r="G1028" s="127">
        <v>0.71</v>
      </c>
      <c r="H1028" s="120" t="s">
        <v>3447</v>
      </c>
      <c r="I1028" s="120">
        <v>1.453757746</v>
      </c>
      <c r="J1028" s="120">
        <v>7.0109360399999998</v>
      </c>
    </row>
    <row r="1029" spans="1:12" ht="16.5" thickTop="1" thickBot="1">
      <c r="A1029" s="14"/>
      <c r="B1029" s="123">
        <v>0.6</v>
      </c>
      <c r="C1029" s="124">
        <v>1</v>
      </c>
      <c r="D1029" s="120">
        <v>3</v>
      </c>
      <c r="E1029" s="120">
        <v>0.06</v>
      </c>
      <c r="F1029" s="126">
        <v>1.38</v>
      </c>
      <c r="G1029" s="127">
        <v>0.72</v>
      </c>
      <c r="H1029" s="120" t="s">
        <v>3448</v>
      </c>
      <c r="I1029" s="120">
        <v>1.4535055240000001</v>
      </c>
      <c r="J1029" s="120">
        <v>11.864220960000001</v>
      </c>
    </row>
    <row r="1030" spans="1:12" ht="16.5" thickTop="1" thickBot="1">
      <c r="A1030" s="14"/>
      <c r="B1030" s="123">
        <v>0.6</v>
      </c>
      <c r="C1030" s="124">
        <v>1</v>
      </c>
      <c r="D1030" s="120">
        <v>3</v>
      </c>
      <c r="E1030" s="120">
        <v>0.06</v>
      </c>
      <c r="F1030" s="126">
        <v>1.38</v>
      </c>
      <c r="G1030" s="127">
        <v>0.73</v>
      </c>
      <c r="H1030" s="125" t="s">
        <v>3449</v>
      </c>
      <c r="I1030" s="120">
        <v>1.4532658860000001</v>
      </c>
      <c r="J1030" s="125">
        <v>15.95742718</v>
      </c>
    </row>
    <row r="1031" spans="1:12" ht="16.5" thickTop="1" thickBot="1">
      <c r="A1031" s="14"/>
      <c r="B1031" s="123">
        <v>0.6</v>
      </c>
      <c r="C1031" s="124">
        <v>1</v>
      </c>
      <c r="D1031" s="120">
        <v>3</v>
      </c>
      <c r="E1031" s="120">
        <v>0.06</v>
      </c>
      <c r="F1031" s="126">
        <v>1.38</v>
      </c>
      <c r="G1031" s="127">
        <v>0.74</v>
      </c>
      <c r="H1031" s="120" t="s">
        <v>3450</v>
      </c>
      <c r="I1031" s="120">
        <v>1.4530334730000001</v>
      </c>
      <c r="J1031" s="120">
        <v>13.642503720000001</v>
      </c>
      <c r="K1031" s="120">
        <v>4.2196438399999998</v>
      </c>
      <c r="L1031" s="18">
        <f t="shared" ref="L1027:L1060" si="16">(J1031-K1031)/(0.01*J1031)</f>
        <v>69.069872168596333</v>
      </c>
    </row>
    <row r="1032" spans="1:12" ht="16.5" thickTop="1" thickBot="1">
      <c r="A1032" s="14"/>
      <c r="B1032" s="123">
        <v>0.6</v>
      </c>
      <c r="C1032" s="124">
        <v>1</v>
      </c>
      <c r="D1032" s="120">
        <v>3</v>
      </c>
      <c r="E1032" s="120">
        <v>0.06</v>
      </c>
      <c r="F1032" s="126">
        <v>1.38</v>
      </c>
      <c r="G1032" s="127">
        <v>0.75</v>
      </c>
      <c r="H1032" s="120" t="s">
        <v>4331</v>
      </c>
      <c r="I1032" s="120">
        <v>1.452800133</v>
      </c>
      <c r="J1032" s="120">
        <v>9.2024623699999992</v>
      </c>
      <c r="K1032" s="120">
        <v>6.7730888900000004</v>
      </c>
      <c r="L1032" s="18">
        <f t="shared" si="16"/>
        <v>26.399167769702046</v>
      </c>
    </row>
    <row r="1033" spans="1:12" ht="16.5" thickTop="1" thickBot="1">
      <c r="A1033" s="14"/>
      <c r="B1033" s="123">
        <v>0.6</v>
      </c>
      <c r="C1033" s="124">
        <v>1</v>
      </c>
      <c r="D1033" s="120">
        <v>3</v>
      </c>
      <c r="E1033" s="120">
        <v>0.06</v>
      </c>
      <c r="F1033" s="126">
        <v>1.38</v>
      </c>
      <c r="G1033" s="127">
        <v>0.76</v>
      </c>
      <c r="H1033" s="120" t="s">
        <v>4332</v>
      </c>
      <c r="I1033" s="120">
        <v>1.452568627</v>
      </c>
      <c r="J1033" s="120">
        <v>6.3013631999999999</v>
      </c>
      <c r="K1033" s="120">
        <v>11.02275981</v>
      </c>
      <c r="L1033" s="18">
        <f t="shared" si="16"/>
        <v>-74.926590646290634</v>
      </c>
    </row>
    <row r="1034" spans="1:12" ht="16.5" thickTop="1" thickBot="1">
      <c r="A1034" s="14"/>
      <c r="B1034" s="123">
        <v>0.6</v>
      </c>
      <c r="C1034" s="124">
        <v>1</v>
      </c>
      <c r="D1034" s="120">
        <v>3</v>
      </c>
      <c r="E1034" s="120">
        <v>0.06</v>
      </c>
      <c r="F1034" s="126">
        <v>1.38</v>
      </c>
      <c r="G1034" s="127">
        <v>0.77</v>
      </c>
      <c r="H1034" s="120" t="s">
        <v>4333</v>
      </c>
      <c r="I1034" s="120">
        <v>1.4523411150000001</v>
      </c>
      <c r="J1034" s="120">
        <v>4.6537236999999996</v>
      </c>
      <c r="K1034" s="120">
        <v>16.850862970000001</v>
      </c>
      <c r="L1034" s="18">
        <f t="shared" si="16"/>
        <v>-262.0941864253781</v>
      </c>
    </row>
    <row r="1035" spans="1:12" ht="16.5" thickTop="1" thickBot="1">
      <c r="A1035" s="14"/>
      <c r="B1035" s="123">
        <v>0.6</v>
      </c>
      <c r="C1035" s="124">
        <v>1</v>
      </c>
      <c r="D1035" s="120">
        <v>3</v>
      </c>
      <c r="E1035" s="120">
        <v>0.06</v>
      </c>
      <c r="F1035" s="126">
        <v>1.38</v>
      </c>
      <c r="G1035" s="127">
        <v>0.78</v>
      </c>
      <c r="H1035" s="120" t="s">
        <v>4984</v>
      </c>
      <c r="I1035" s="120">
        <v>1.4521179529999999</v>
      </c>
      <c r="J1035" s="120">
        <v>3.6886147</v>
      </c>
      <c r="K1035" s="125">
        <v>20.098782719999999</v>
      </c>
      <c r="L1035" s="18">
        <f t="shared" si="16"/>
        <v>-444.88702005118614</v>
      </c>
    </row>
    <row r="1036" spans="1:12" ht="16.5" thickTop="1" thickBot="1">
      <c r="A1036" s="14"/>
      <c r="B1036" s="123">
        <v>0.6</v>
      </c>
      <c r="C1036" s="124">
        <v>1</v>
      </c>
      <c r="D1036" s="120">
        <v>3</v>
      </c>
      <c r="E1036" s="120">
        <v>0.06</v>
      </c>
      <c r="F1036" s="126">
        <v>1.38</v>
      </c>
      <c r="G1036" s="127">
        <v>0.79</v>
      </c>
      <c r="H1036" s="120" t="s">
        <v>4985</v>
      </c>
      <c r="I1036" s="120">
        <v>1.4518989769999999</v>
      </c>
      <c r="J1036" s="120">
        <v>3.0915341399999998</v>
      </c>
      <c r="K1036" s="120">
        <v>16.444451999999998</v>
      </c>
      <c r="L1036" s="18">
        <f t="shared" si="16"/>
        <v>-431.918822672293</v>
      </c>
    </row>
    <row r="1037" spans="1:12" ht="16.5" thickTop="1" thickBot="1">
      <c r="A1037" s="14"/>
      <c r="B1037" s="123">
        <v>0.6</v>
      </c>
      <c r="C1037" s="124">
        <v>1</v>
      </c>
      <c r="D1037" s="120">
        <v>3</v>
      </c>
      <c r="E1037" s="120">
        <v>0.06</v>
      </c>
      <c r="F1037" s="126">
        <v>1.38</v>
      </c>
      <c r="G1037" s="127">
        <v>0.8</v>
      </c>
      <c r="H1037" s="120" t="s">
        <v>4986</v>
      </c>
      <c r="I1037" s="120">
        <v>1.4516839189999999</v>
      </c>
      <c r="J1037" s="120">
        <v>2.7041197499999998</v>
      </c>
      <c r="K1037" s="120">
        <v>11.467974399999999</v>
      </c>
      <c r="L1037" s="18">
        <f t="shared" si="16"/>
        <v>-324.09269781783883</v>
      </c>
    </row>
    <row r="1038" spans="1:12" ht="16.5" thickTop="1" thickBot="1">
      <c r="A1038" s="14"/>
      <c r="B1038" s="123">
        <v>0.6</v>
      </c>
      <c r="C1038" s="124">
        <v>1</v>
      </c>
      <c r="D1038" s="120">
        <v>3</v>
      </c>
      <c r="E1038" s="120">
        <v>0.06</v>
      </c>
      <c r="F1038" s="121">
        <v>1.39</v>
      </c>
      <c r="G1038" s="122">
        <v>0.74</v>
      </c>
      <c r="H1038" s="120" t="s">
        <v>4987</v>
      </c>
      <c r="I1038" s="120">
        <v>1.453015419</v>
      </c>
      <c r="J1038" s="120">
        <v>4.2196438399999998</v>
      </c>
    </row>
    <row r="1039" spans="1:12" ht="16.5" thickTop="1" thickBot="1">
      <c r="A1039" s="14"/>
      <c r="B1039" s="123">
        <v>0.6</v>
      </c>
      <c r="C1039" s="124">
        <v>1</v>
      </c>
      <c r="D1039" s="120">
        <v>3</v>
      </c>
      <c r="E1039" s="120">
        <v>0.06</v>
      </c>
      <c r="F1039" s="121">
        <v>1.39</v>
      </c>
      <c r="G1039" s="122">
        <v>0.75</v>
      </c>
      <c r="H1039" s="120" t="s">
        <v>3451</v>
      </c>
      <c r="I1039" s="120">
        <v>1.452777204</v>
      </c>
      <c r="J1039" s="120">
        <v>6.7730888900000004</v>
      </c>
    </row>
    <row r="1040" spans="1:12" ht="16.5" thickTop="1" thickBot="1">
      <c r="A1040" s="14"/>
      <c r="B1040" s="123">
        <v>0.6</v>
      </c>
      <c r="C1040" s="124">
        <v>1</v>
      </c>
      <c r="D1040" s="120">
        <v>3</v>
      </c>
      <c r="E1040" s="120">
        <v>0.06</v>
      </c>
      <c r="F1040" s="121">
        <v>1.39</v>
      </c>
      <c r="G1040" s="122">
        <v>0.76</v>
      </c>
      <c r="H1040" s="120" t="s">
        <v>3452</v>
      </c>
      <c r="I1040" s="120">
        <v>1.4525451149999999</v>
      </c>
      <c r="J1040" s="120">
        <v>11.02275981</v>
      </c>
    </row>
    <row r="1041" spans="1:12" ht="16.5" thickTop="1" thickBot="1">
      <c r="A1041" s="14"/>
      <c r="B1041" s="123">
        <v>0.6</v>
      </c>
      <c r="C1041" s="124">
        <v>1</v>
      </c>
      <c r="D1041" s="120">
        <v>3</v>
      </c>
      <c r="E1041" s="120">
        <v>0.06</v>
      </c>
      <c r="F1041" s="121">
        <v>1.39</v>
      </c>
      <c r="G1041" s="122">
        <v>0.77</v>
      </c>
      <c r="H1041" s="120" t="s">
        <v>3453</v>
      </c>
      <c r="I1041" s="120">
        <v>1.452321859</v>
      </c>
      <c r="J1041" s="120">
        <v>16.850862970000001</v>
      </c>
    </row>
    <row r="1042" spans="1:12" ht="16.5" thickTop="1" thickBot="1">
      <c r="A1042" s="14"/>
      <c r="B1042" s="123">
        <v>0.6</v>
      </c>
      <c r="C1042" s="124">
        <v>1</v>
      </c>
      <c r="D1042" s="120">
        <v>3</v>
      </c>
      <c r="E1042" s="120">
        <v>0.06</v>
      </c>
      <c r="F1042" s="121">
        <v>1.39</v>
      </c>
      <c r="G1042" s="122">
        <v>0.78</v>
      </c>
      <c r="H1042" s="125" t="s">
        <v>3454</v>
      </c>
      <c r="I1042" s="120">
        <v>1.4521104629999999</v>
      </c>
      <c r="J1042" s="125">
        <v>20.098782719999999</v>
      </c>
    </row>
    <row r="1043" spans="1:12" ht="16.5" thickTop="1" thickBot="1">
      <c r="A1043" s="14"/>
      <c r="B1043" s="123">
        <v>0.6</v>
      </c>
      <c r="C1043" s="124">
        <v>1</v>
      </c>
      <c r="D1043" s="120">
        <v>3</v>
      </c>
      <c r="E1043" s="120">
        <v>0.06</v>
      </c>
      <c r="F1043" s="121">
        <v>1.39</v>
      </c>
      <c r="G1043" s="122">
        <v>0.79</v>
      </c>
      <c r="H1043" s="120" t="s">
        <v>3455</v>
      </c>
      <c r="I1043" s="120">
        <v>1.4519022349999999</v>
      </c>
      <c r="J1043" s="120">
        <v>16.444451999999998</v>
      </c>
    </row>
    <row r="1044" spans="1:12" ht="16.5" thickTop="1" thickBot="1">
      <c r="A1044" s="14"/>
      <c r="B1044" s="123">
        <v>0.6</v>
      </c>
      <c r="C1044" s="124">
        <v>1</v>
      </c>
      <c r="D1044" s="120">
        <v>3</v>
      </c>
      <c r="E1044" s="120">
        <v>0.06</v>
      </c>
      <c r="F1044" s="121">
        <v>1.39</v>
      </c>
      <c r="G1044" s="122">
        <v>0.8</v>
      </c>
      <c r="H1044" s="120" t="s">
        <v>3456</v>
      </c>
      <c r="I1044" s="120">
        <v>1.451690733</v>
      </c>
      <c r="J1044" s="120">
        <v>11.467974399999999</v>
      </c>
      <c r="K1044" s="120">
        <v>5.5302108099999998</v>
      </c>
      <c r="L1044" s="18">
        <f t="shared" si="16"/>
        <v>51.776917029043936</v>
      </c>
    </row>
    <row r="1045" spans="1:12" ht="16.5" thickTop="1" thickBot="1">
      <c r="A1045" s="14"/>
      <c r="B1045" s="123">
        <v>0.6</v>
      </c>
      <c r="C1045" s="124">
        <v>1</v>
      </c>
      <c r="D1045" s="120">
        <v>3</v>
      </c>
      <c r="E1045" s="120">
        <v>0.06</v>
      </c>
      <c r="F1045" s="121">
        <v>1.39</v>
      </c>
      <c r="G1045" s="122">
        <v>0.81</v>
      </c>
      <c r="H1045" s="120" t="s">
        <v>3457</v>
      </c>
      <c r="I1045" s="120">
        <v>1.4514795149999999</v>
      </c>
      <c r="J1045" s="120">
        <v>8.1568251099999998</v>
      </c>
      <c r="K1045" s="120">
        <v>8.1529443700000002</v>
      </c>
      <c r="L1045" s="18">
        <f t="shared" si="16"/>
        <v>4.7576599322228262E-2</v>
      </c>
    </row>
    <row r="1046" spans="1:12" ht="16.5" thickTop="1" thickBot="1">
      <c r="A1046" s="14"/>
      <c r="B1046" s="123">
        <v>0.6</v>
      </c>
      <c r="C1046" s="124">
        <v>1</v>
      </c>
      <c r="D1046" s="120">
        <v>3</v>
      </c>
      <c r="E1046" s="120">
        <v>0.06</v>
      </c>
      <c r="F1046" s="121">
        <v>1.39</v>
      </c>
      <c r="G1046" s="122">
        <v>0.82</v>
      </c>
      <c r="H1046" s="120" t="s">
        <v>4334</v>
      </c>
      <c r="I1046" s="120">
        <v>1.4512708459999999</v>
      </c>
      <c r="J1046" s="120">
        <v>6.1769911999999998</v>
      </c>
      <c r="K1046" s="120">
        <v>11.87428815</v>
      </c>
      <c r="L1046" s="18">
        <f t="shared" si="16"/>
        <v>-92.234176244253035</v>
      </c>
    </row>
    <row r="1047" spans="1:12" ht="16.5" thickTop="1" thickBot="1">
      <c r="A1047" s="14"/>
      <c r="B1047" s="123">
        <v>0.6</v>
      </c>
      <c r="C1047" s="124">
        <v>1</v>
      </c>
      <c r="D1047" s="120">
        <v>3</v>
      </c>
      <c r="E1047" s="120">
        <v>0.06</v>
      </c>
      <c r="F1047" s="121">
        <v>1.39</v>
      </c>
      <c r="G1047" s="122">
        <v>0.83</v>
      </c>
      <c r="H1047" s="120" t="s">
        <v>4335</v>
      </c>
      <c r="I1047" s="120">
        <v>1.451065244</v>
      </c>
      <c r="J1047" s="120">
        <v>4.9662512100000002</v>
      </c>
      <c r="K1047" s="120">
        <v>17.227691709999998</v>
      </c>
      <c r="L1047" s="18">
        <f t="shared" si="16"/>
        <v>-246.89529348234478</v>
      </c>
    </row>
    <row r="1048" spans="1:12" ht="16.5" thickTop="1" thickBot="1">
      <c r="A1048" s="14"/>
      <c r="B1048" s="123">
        <v>0.6</v>
      </c>
      <c r="C1048" s="124">
        <v>1</v>
      </c>
      <c r="D1048" s="120">
        <v>3</v>
      </c>
      <c r="E1048" s="120">
        <v>0.06</v>
      </c>
      <c r="F1048" s="121">
        <v>1.39</v>
      </c>
      <c r="G1048" s="122">
        <v>0.84</v>
      </c>
      <c r="H1048" s="120" t="s">
        <v>4336</v>
      </c>
      <c r="I1048" s="120">
        <v>1.4508626680000001</v>
      </c>
      <c r="J1048" s="120">
        <v>4.1923971699999996</v>
      </c>
      <c r="K1048" s="120">
        <v>23.495743149999999</v>
      </c>
      <c r="L1048" s="18">
        <f t="shared" si="16"/>
        <v>-460.43695759865233</v>
      </c>
    </row>
    <row r="1049" spans="1:12" ht="16.5" thickTop="1" thickBot="1">
      <c r="A1049" s="14"/>
      <c r="B1049" s="123">
        <v>0.6</v>
      </c>
      <c r="C1049" s="124">
        <v>1</v>
      </c>
      <c r="D1049" s="120">
        <v>3</v>
      </c>
      <c r="E1049" s="120">
        <v>0.06</v>
      </c>
      <c r="F1049" s="121">
        <v>1.39</v>
      </c>
      <c r="G1049" s="122">
        <v>0.85</v>
      </c>
      <c r="H1049" s="120" t="s">
        <v>4337</v>
      </c>
      <c r="I1049" s="120">
        <v>1.4506629390000001</v>
      </c>
      <c r="J1049" s="120">
        <v>3.6769905999999999</v>
      </c>
      <c r="K1049" s="125">
        <v>25.842559300000001</v>
      </c>
      <c r="L1049" s="18">
        <f t="shared" si="16"/>
        <v>-602.81820410419334</v>
      </c>
    </row>
    <row r="1050" spans="1:12" ht="16.5" thickTop="1" thickBot="1">
      <c r="A1050" s="14"/>
      <c r="B1050" s="123">
        <v>0.6</v>
      </c>
      <c r="C1050" s="124">
        <v>1</v>
      </c>
      <c r="D1050" s="120">
        <v>3</v>
      </c>
      <c r="E1050" s="120">
        <v>0.06</v>
      </c>
      <c r="F1050" s="126">
        <v>1.4</v>
      </c>
      <c r="G1050" s="127">
        <v>0.8</v>
      </c>
      <c r="H1050" s="120" t="s">
        <v>4988</v>
      </c>
      <c r="I1050" s="120">
        <v>1.4516622749999999</v>
      </c>
      <c r="J1050" s="120">
        <v>5.5302108099999998</v>
      </c>
      <c r="K1050" s="120">
        <v>1.2932999999999999</v>
      </c>
      <c r="L1050" s="18">
        <f t="shared" si="16"/>
        <v>76.613911396263745</v>
      </c>
    </row>
    <row r="1051" spans="1:12" ht="16.5" thickTop="1" thickBot="1">
      <c r="A1051" s="14"/>
      <c r="B1051" s="123">
        <v>0.6</v>
      </c>
      <c r="C1051" s="124">
        <v>1</v>
      </c>
      <c r="D1051" s="120">
        <v>3</v>
      </c>
      <c r="E1051" s="120">
        <v>0.06</v>
      </c>
      <c r="F1051" s="126">
        <v>1.4</v>
      </c>
      <c r="G1051" s="127">
        <v>0.81</v>
      </c>
      <c r="H1051" s="120" t="s">
        <v>4338</v>
      </c>
      <c r="I1051" s="120">
        <v>1.4514492960000001</v>
      </c>
      <c r="J1051" s="120">
        <v>8.1529443700000002</v>
      </c>
      <c r="K1051" s="120">
        <v>1.44631877</v>
      </c>
      <c r="L1051" s="18">
        <f t="shared" si="16"/>
        <v>82.260166335465868</v>
      </c>
    </row>
    <row r="1052" spans="1:12" ht="16.5" thickTop="1" thickBot="1">
      <c r="A1052" s="14"/>
      <c r="B1052" s="123">
        <v>0.6</v>
      </c>
      <c r="C1052" s="124">
        <v>1</v>
      </c>
      <c r="D1052" s="120">
        <v>3</v>
      </c>
      <c r="E1052" s="120">
        <v>0.06</v>
      </c>
      <c r="F1052" s="126">
        <v>1.4</v>
      </c>
      <c r="G1052" s="127">
        <v>0.82</v>
      </c>
      <c r="H1052" s="120" t="s">
        <v>4339</v>
      </c>
      <c r="I1052" s="120">
        <v>1.4512402639999999</v>
      </c>
      <c r="J1052" s="120">
        <v>11.87428815</v>
      </c>
      <c r="K1052" s="120">
        <v>1.6446305299999999</v>
      </c>
      <c r="L1052" s="18">
        <f t="shared" si="16"/>
        <v>86.149649484461932</v>
      </c>
    </row>
    <row r="1053" spans="1:12" ht="16.5" thickTop="1" thickBot="1">
      <c r="A1053" s="14"/>
      <c r="B1053" s="123">
        <v>0.6</v>
      </c>
      <c r="C1053" s="124">
        <v>1</v>
      </c>
      <c r="D1053" s="120">
        <v>3</v>
      </c>
      <c r="E1053" s="120">
        <v>0.06</v>
      </c>
      <c r="F1053" s="126">
        <v>1.4</v>
      </c>
      <c r="G1053" s="127">
        <v>0.83</v>
      </c>
      <c r="H1053" s="120" t="s">
        <v>3458</v>
      </c>
      <c r="I1053" s="120">
        <v>1.4510364039999999</v>
      </c>
      <c r="J1053" s="120">
        <v>17.227691709999998</v>
      </c>
      <c r="K1053" s="120">
        <v>1.9110829199999999</v>
      </c>
      <c r="L1053" s="18">
        <f t="shared" si="16"/>
        <v>88.906912474578988</v>
      </c>
    </row>
    <row r="1054" spans="1:12" ht="16.5" thickTop="1" thickBot="1">
      <c r="A1054" s="14"/>
      <c r="B1054" s="123">
        <v>0.6</v>
      </c>
      <c r="C1054" s="124">
        <v>1</v>
      </c>
      <c r="D1054" s="120">
        <v>3</v>
      </c>
      <c r="E1054" s="120">
        <v>0.06</v>
      </c>
      <c r="F1054" s="126">
        <v>1.4</v>
      </c>
      <c r="G1054" s="127">
        <v>0.84</v>
      </c>
      <c r="H1054" s="120" t="s">
        <v>3459</v>
      </c>
      <c r="I1054" s="120">
        <v>1.450841244</v>
      </c>
      <c r="J1054" s="120">
        <v>23.495743149999999</v>
      </c>
      <c r="K1054" s="120">
        <v>0.99077747999999999</v>
      </c>
      <c r="L1054" s="18">
        <f t="shared" si="16"/>
        <v>95.783161768177564</v>
      </c>
    </row>
    <row r="1055" spans="1:12" ht="16.5" thickTop="1" thickBot="1">
      <c r="A1055" s="14"/>
      <c r="B1055" s="123">
        <v>0.6</v>
      </c>
      <c r="C1055" s="124">
        <v>1</v>
      </c>
      <c r="D1055" s="120">
        <v>3</v>
      </c>
      <c r="E1055" s="120">
        <v>0.06</v>
      </c>
      <c r="F1055" s="126">
        <v>1.4</v>
      </c>
      <c r="G1055" s="127">
        <v>0.85</v>
      </c>
      <c r="H1055" s="125" t="s">
        <v>3460</v>
      </c>
      <c r="I1055" s="120">
        <v>1.450656242</v>
      </c>
      <c r="J1055" s="125">
        <v>25.842559300000001</v>
      </c>
      <c r="K1055" s="120">
        <v>1.19453846</v>
      </c>
      <c r="L1055" s="18">
        <f t="shared" si="16"/>
        <v>95.377630960877781</v>
      </c>
    </row>
    <row r="1056" spans="1:12" ht="16.5" thickTop="1" thickBot="1">
      <c r="A1056" s="14"/>
      <c r="B1056" s="123">
        <v>0.6</v>
      </c>
      <c r="C1056" s="124">
        <v>1</v>
      </c>
      <c r="D1056" s="120">
        <v>3</v>
      </c>
      <c r="E1056" s="120">
        <v>0.06</v>
      </c>
      <c r="F1056" s="126">
        <v>1.4</v>
      </c>
      <c r="G1056" s="127">
        <v>0.86</v>
      </c>
      <c r="H1056" s="120" t="s">
        <v>3461</v>
      </c>
      <c r="I1056" s="120">
        <v>1.4504714430000001</v>
      </c>
      <c r="J1056" s="120">
        <v>21.682306830000002</v>
      </c>
    </row>
    <row r="1057" spans="1:12" ht="16.5" thickTop="1" thickBot="1">
      <c r="A1057" s="14"/>
      <c r="B1057" s="123">
        <v>0.6</v>
      </c>
      <c r="C1057" s="124">
        <v>1</v>
      </c>
      <c r="D1057" s="120">
        <v>3</v>
      </c>
      <c r="E1057" s="120">
        <v>0.06</v>
      </c>
      <c r="F1057" s="126">
        <v>1.4</v>
      </c>
      <c r="G1057" s="127">
        <v>0.87</v>
      </c>
      <c r="H1057" s="120" t="s">
        <v>3462</v>
      </c>
      <c r="I1057" s="120">
        <v>1.4489705530000001</v>
      </c>
      <c r="J1057" s="120">
        <v>5.26796314</v>
      </c>
    </row>
    <row r="1058" spans="1:12" ht="16.5" thickTop="1" thickBot="1">
      <c r="A1058" s="14"/>
      <c r="B1058" s="123">
        <v>0.6</v>
      </c>
      <c r="C1058" s="124">
        <v>1</v>
      </c>
      <c r="D1058" s="120">
        <v>3</v>
      </c>
      <c r="E1058" s="120">
        <v>0.06</v>
      </c>
      <c r="F1058" s="126">
        <v>1.4</v>
      </c>
      <c r="G1058" s="127">
        <v>0.88</v>
      </c>
      <c r="H1058" s="120" t="s">
        <v>3463</v>
      </c>
      <c r="I1058" s="120">
        <v>1.4487894880000001</v>
      </c>
      <c r="J1058" s="120">
        <v>4.9442487799999997</v>
      </c>
    </row>
    <row r="1059" spans="1:12" ht="16.5" thickTop="1" thickBot="1">
      <c r="A1059" s="14"/>
      <c r="B1059" s="123">
        <v>0.6</v>
      </c>
      <c r="C1059" s="124">
        <v>1</v>
      </c>
      <c r="D1059" s="120">
        <v>3</v>
      </c>
      <c r="E1059" s="120">
        <v>0.06</v>
      </c>
      <c r="F1059" s="126">
        <v>1.4</v>
      </c>
      <c r="G1059" s="127">
        <v>0.89</v>
      </c>
      <c r="H1059" s="120" t="s">
        <v>3464</v>
      </c>
      <c r="I1059" s="120">
        <v>1.448609687</v>
      </c>
      <c r="J1059" s="120">
        <v>4.70290813</v>
      </c>
    </row>
    <row r="1060" spans="1:12" ht="16.5" thickTop="1" thickBot="1">
      <c r="A1060" s="14"/>
      <c r="B1060" s="123">
        <v>0.6</v>
      </c>
      <c r="C1060" s="124">
        <v>1</v>
      </c>
      <c r="D1060" s="120">
        <v>3</v>
      </c>
      <c r="E1060" s="120">
        <v>0.06</v>
      </c>
      <c r="F1060" s="126">
        <v>1.4</v>
      </c>
      <c r="G1060" s="127">
        <v>0.9</v>
      </c>
      <c r="H1060" s="120" t="s">
        <v>3465</v>
      </c>
      <c r="I1060" s="120">
        <v>1.4484310380000001</v>
      </c>
      <c r="J1060" s="120">
        <v>4.5296556600000004</v>
      </c>
      <c r="K1060" s="120">
        <v>9.3347474899999998</v>
      </c>
      <c r="L1060" s="18">
        <f t="shared" si="16"/>
        <v>-106.08073086950718</v>
      </c>
    </row>
    <row r="1061" spans="1:12" ht="16.5" thickTop="1" thickBot="1">
      <c r="A1061" s="14"/>
      <c r="B1061" s="123">
        <v>0.6</v>
      </c>
      <c r="C1061" s="124">
        <v>1</v>
      </c>
      <c r="D1061" s="120">
        <v>3</v>
      </c>
      <c r="E1061" s="120">
        <v>0.06</v>
      </c>
      <c r="F1061" s="121">
        <v>1.41</v>
      </c>
      <c r="G1061" s="122">
        <v>0.8</v>
      </c>
      <c r="H1061" s="120" t="s">
        <v>4989</v>
      </c>
      <c r="I1061" s="120">
        <v>1.4516700760000001</v>
      </c>
      <c r="J1061" s="120">
        <v>1.2932999999999999</v>
      </c>
    </row>
    <row r="1062" spans="1:12" ht="16.5" thickTop="1" thickBot="1">
      <c r="A1062" s="14"/>
      <c r="B1062" s="123">
        <v>0.6</v>
      </c>
      <c r="C1062" s="124">
        <v>1</v>
      </c>
      <c r="D1062" s="120">
        <v>3</v>
      </c>
      <c r="E1062" s="120">
        <v>0.06</v>
      </c>
      <c r="F1062" s="121">
        <v>1.41</v>
      </c>
      <c r="G1062" s="122">
        <v>0.81</v>
      </c>
      <c r="H1062" s="120" t="s">
        <v>4990</v>
      </c>
      <c r="I1062" s="120">
        <v>1.4514583299999999</v>
      </c>
      <c r="J1062" s="120">
        <v>1.44631877</v>
      </c>
    </row>
    <row r="1063" spans="1:12" ht="16.5" thickTop="1" thickBot="1">
      <c r="A1063" s="14"/>
      <c r="B1063" s="123">
        <v>0.6</v>
      </c>
      <c r="C1063" s="124">
        <v>1</v>
      </c>
      <c r="D1063" s="120">
        <v>3</v>
      </c>
      <c r="E1063" s="120">
        <v>0.06</v>
      </c>
      <c r="F1063" s="121">
        <v>1.41</v>
      </c>
      <c r="G1063" s="122">
        <v>0.82</v>
      </c>
      <c r="H1063" s="120" t="s">
        <v>4991</v>
      </c>
      <c r="I1063" s="120">
        <v>1.451249711</v>
      </c>
      <c r="J1063" s="120">
        <v>1.6446305299999999</v>
      </c>
    </row>
    <row r="1064" spans="1:12" ht="16.5" thickTop="1" thickBot="1">
      <c r="A1064" s="14"/>
      <c r="B1064" s="123">
        <v>0.6</v>
      </c>
      <c r="C1064" s="124">
        <v>1</v>
      </c>
      <c r="D1064" s="120">
        <v>3</v>
      </c>
      <c r="E1064" s="120">
        <v>0.06</v>
      </c>
      <c r="F1064" s="121">
        <v>1.41</v>
      </c>
      <c r="G1064" s="122">
        <v>0.83</v>
      </c>
      <c r="H1064" s="120" t="s">
        <v>4992</v>
      </c>
      <c r="I1064" s="120">
        <v>1.4510440309999999</v>
      </c>
      <c r="J1064" s="120">
        <v>1.9110829199999999</v>
      </c>
    </row>
    <row r="1065" spans="1:12" ht="16.5" thickTop="1" thickBot="1">
      <c r="A1065" s="14"/>
      <c r="B1065" s="123">
        <v>0.6</v>
      </c>
      <c r="C1065" s="124">
        <v>1</v>
      </c>
      <c r="D1065" s="120">
        <v>3</v>
      </c>
      <c r="E1065" s="120">
        <v>0.06</v>
      </c>
      <c r="F1065" s="121">
        <v>1.41</v>
      </c>
      <c r="G1065" s="122">
        <v>0.84</v>
      </c>
      <c r="H1065" s="120" t="s">
        <v>4993</v>
      </c>
      <c r="I1065" s="120">
        <v>1.450874601</v>
      </c>
      <c r="J1065" s="120">
        <v>0.99077747999999999</v>
      </c>
    </row>
    <row r="1066" spans="1:12" ht="16.5" thickTop="1" thickBot="1">
      <c r="A1066" s="14"/>
      <c r="B1066" s="123">
        <v>0.6</v>
      </c>
      <c r="C1066" s="124">
        <v>1</v>
      </c>
      <c r="D1066" s="120">
        <v>3</v>
      </c>
      <c r="E1066" s="120">
        <v>0.06</v>
      </c>
      <c r="F1066" s="121">
        <v>1.41</v>
      </c>
      <c r="G1066" s="122">
        <v>0.85</v>
      </c>
      <c r="H1066" s="120" t="s">
        <v>4994</v>
      </c>
      <c r="I1066" s="120">
        <v>1.45067627</v>
      </c>
      <c r="J1066" s="120">
        <v>1.19453846</v>
      </c>
    </row>
    <row r="1067" spans="1:12" ht="16.5" thickTop="1" thickBot="1">
      <c r="A1067" s="14"/>
      <c r="B1067" s="123">
        <v>0.6</v>
      </c>
      <c r="C1067" s="124">
        <v>1</v>
      </c>
      <c r="D1067" s="120">
        <v>3</v>
      </c>
      <c r="E1067" s="120">
        <v>0.06</v>
      </c>
      <c r="F1067" s="121">
        <v>1.41</v>
      </c>
      <c r="G1067" s="122">
        <v>0.9</v>
      </c>
      <c r="H1067" s="120" t="s">
        <v>4995</v>
      </c>
      <c r="I1067" s="120">
        <v>1.449670869</v>
      </c>
      <c r="J1067" s="120">
        <v>9.3347474899999998</v>
      </c>
    </row>
    <row r="1068" spans="1:12" ht="16.5" thickTop="1" thickBot="1">
      <c r="A1068" s="14"/>
      <c r="B1068" s="123">
        <v>0.6</v>
      </c>
      <c r="C1068" s="124">
        <v>1</v>
      </c>
      <c r="D1068" s="120">
        <v>3</v>
      </c>
      <c r="E1068" s="120">
        <v>0.06</v>
      </c>
      <c r="F1068" s="121">
        <v>1.41</v>
      </c>
      <c r="G1068" s="122">
        <v>0.91</v>
      </c>
      <c r="H1068" s="120" t="s">
        <v>4996</v>
      </c>
      <c r="I1068" s="120">
        <v>1.449482578</v>
      </c>
      <c r="J1068" s="120">
        <v>11.777717109999999</v>
      </c>
    </row>
    <row r="1069" spans="1:12" ht="16.5" thickTop="1" thickBot="1">
      <c r="A1069" s="14"/>
      <c r="B1069" s="123">
        <v>0.6</v>
      </c>
      <c r="C1069" s="124">
        <v>1</v>
      </c>
      <c r="D1069" s="120">
        <v>3</v>
      </c>
      <c r="E1069" s="120">
        <v>0.06</v>
      </c>
      <c r="F1069" s="121">
        <v>1.41</v>
      </c>
      <c r="G1069" s="122">
        <v>0.92</v>
      </c>
      <c r="H1069" s="120" t="s">
        <v>4997</v>
      </c>
      <c r="I1069" s="120">
        <v>1.449296495</v>
      </c>
      <c r="J1069" s="120">
        <v>14.92561078</v>
      </c>
    </row>
    <row r="1070" spans="1:12" ht="15.75" thickTop="1"/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70"/>
  <sheetViews>
    <sheetView workbookViewId="0">
      <selection activeCell="K16" sqref="K16"/>
    </sheetView>
  </sheetViews>
  <sheetFormatPr defaultRowHeight="15"/>
  <cols>
    <col min="1" max="1" width="6.42578125" style="13" customWidth="1"/>
    <col min="2" max="5" width="9.140625" customWidth="1"/>
    <col min="6" max="6" width="6.85546875" customWidth="1"/>
    <col min="7" max="7" width="6.42578125" customWidth="1"/>
    <col min="8" max="8" width="44" style="15" customWidth="1"/>
    <col min="9" max="9" width="16" customWidth="1"/>
    <col min="10" max="10" width="23.42578125" customWidth="1"/>
    <col min="11" max="11" width="24.28515625" customWidth="1"/>
    <col min="12" max="12" width="25.7109375" customWidth="1"/>
  </cols>
  <sheetData>
    <row r="1" spans="1:12" s="14" customFormat="1">
      <c r="A1" s="42" t="s">
        <v>0</v>
      </c>
      <c r="B1" s="35" t="s">
        <v>1</v>
      </c>
      <c r="C1" s="35" t="s">
        <v>2</v>
      </c>
      <c r="D1" s="35" t="s">
        <v>3246</v>
      </c>
      <c r="E1" s="35" t="s">
        <v>3</v>
      </c>
      <c r="F1" s="35" t="s">
        <v>4</v>
      </c>
      <c r="G1" s="35" t="s">
        <v>5</v>
      </c>
      <c r="H1" s="35" t="s">
        <v>862</v>
      </c>
      <c r="I1" s="35" t="s">
        <v>6</v>
      </c>
      <c r="J1" s="35" t="s">
        <v>2401</v>
      </c>
      <c r="K1" s="35" t="s">
        <v>2402</v>
      </c>
      <c r="L1" s="35" t="s">
        <v>7</v>
      </c>
    </row>
    <row r="2" spans="1:12" s="22" customFormat="1">
      <c r="A2" s="43">
        <v>1</v>
      </c>
      <c r="B2" s="11">
        <v>0.6</v>
      </c>
      <c r="C2" s="11">
        <v>1</v>
      </c>
      <c r="D2" s="4">
        <v>2</v>
      </c>
      <c r="E2" s="11">
        <v>0.03</v>
      </c>
      <c r="F2" s="11">
        <v>1.32</v>
      </c>
      <c r="G2" s="11">
        <v>0.4</v>
      </c>
      <c r="H2" s="11" t="s">
        <v>2672</v>
      </c>
      <c r="I2" s="4">
        <f>IMREAL(H2)</f>
        <v>1.46897689738965</v>
      </c>
      <c r="J2" s="4">
        <f>-8.686*2*3.1416*IMAGINARY(H2)*10000/G2</f>
        <v>5.7873221464438558</v>
      </c>
      <c r="K2" s="44">
        <v>4.7567354259661085</v>
      </c>
      <c r="L2" s="44">
        <f>(J2-K2)/(0.01*J2)</f>
        <v>17.807661201493911</v>
      </c>
    </row>
    <row r="3" spans="1:12">
      <c r="A3" s="45"/>
      <c r="B3" s="27">
        <v>0.6</v>
      </c>
      <c r="C3" s="27">
        <v>1</v>
      </c>
      <c r="D3" s="20">
        <v>2</v>
      </c>
      <c r="E3" s="27">
        <v>0.03</v>
      </c>
      <c r="F3" s="27">
        <v>1.32</v>
      </c>
      <c r="G3" s="27">
        <v>0.41</v>
      </c>
      <c r="H3" s="27" t="s">
        <v>2673</v>
      </c>
      <c r="I3" s="20">
        <f t="shared" ref="I3:I42" si="0">IMREAL(H3)</f>
        <v>1.46786955357017</v>
      </c>
      <c r="J3" s="20">
        <f t="shared" ref="J3:J42" si="1">-8.686*2*3.1416*IMAGINARY(H3)*10000/G3</f>
        <v>9.4950424657445556</v>
      </c>
      <c r="K3" s="46">
        <v>7.6489354471093582</v>
      </c>
      <c r="L3" s="46">
        <f t="shared" ref="L3:L42" si="2">(J3-K3)/(0.01*J3)</f>
        <v>19.442851628051507</v>
      </c>
    </row>
    <row r="4" spans="1:12">
      <c r="A4" s="45"/>
      <c r="B4" s="27">
        <v>0.6</v>
      </c>
      <c r="C4" s="27">
        <v>1</v>
      </c>
      <c r="D4" s="20">
        <v>2</v>
      </c>
      <c r="E4" s="27">
        <v>0.03</v>
      </c>
      <c r="F4" s="27">
        <v>1.32</v>
      </c>
      <c r="G4" s="27">
        <v>0.42</v>
      </c>
      <c r="H4" s="27" t="s">
        <v>2674</v>
      </c>
      <c r="I4" s="20">
        <f t="shared" si="0"/>
        <v>1.4668399591861301</v>
      </c>
      <c r="J4" s="20">
        <f t="shared" si="1"/>
        <v>13.297045013862069</v>
      </c>
      <c r="K4" s="46">
        <v>11.381633926022754</v>
      </c>
      <c r="L4" s="46">
        <f t="shared" si="2"/>
        <v>14.404787573799393</v>
      </c>
    </row>
    <row r="5" spans="1:12">
      <c r="A5" s="45"/>
      <c r="B5" s="27">
        <v>0.6</v>
      </c>
      <c r="C5" s="27">
        <v>1</v>
      </c>
      <c r="D5" s="20">
        <v>2</v>
      </c>
      <c r="E5" s="27">
        <v>0.03</v>
      </c>
      <c r="F5" s="27">
        <v>1.32</v>
      </c>
      <c r="G5" s="27">
        <v>0.43</v>
      </c>
      <c r="H5" s="27" t="s">
        <v>2675</v>
      </c>
      <c r="I5" s="20">
        <f t="shared" si="0"/>
        <v>1.4658792595144901</v>
      </c>
      <c r="J5" s="20">
        <f t="shared" si="1"/>
        <v>14.865220115042778</v>
      </c>
      <c r="K5" s="46">
        <v>14.005729026805934</v>
      </c>
      <c r="L5" s="46">
        <f t="shared" si="2"/>
        <v>5.7818927778074842</v>
      </c>
    </row>
    <row r="6" spans="1:12">
      <c r="A6" s="45"/>
      <c r="B6" s="27">
        <v>0.6</v>
      </c>
      <c r="C6" s="27">
        <v>1</v>
      </c>
      <c r="D6" s="20">
        <v>2</v>
      </c>
      <c r="E6" s="27">
        <v>0.03</v>
      </c>
      <c r="F6" s="27">
        <v>1.32</v>
      </c>
      <c r="G6" s="27">
        <v>0.44</v>
      </c>
      <c r="H6" s="27" t="s">
        <v>2676</v>
      </c>
      <c r="I6" s="20">
        <f t="shared" si="0"/>
        <v>1.4649788238683299</v>
      </c>
      <c r="J6" s="20">
        <f t="shared" si="1"/>
        <v>15.343770030141819</v>
      </c>
      <c r="K6" s="46">
        <v>15.160414971155653</v>
      </c>
      <c r="L6" s="46">
        <f t="shared" si="2"/>
        <v>1.1949804945328104</v>
      </c>
    </row>
    <row r="7" spans="1:12">
      <c r="A7" s="45"/>
      <c r="B7" s="27">
        <v>0.6</v>
      </c>
      <c r="C7" s="27">
        <v>1</v>
      </c>
      <c r="D7" s="20">
        <v>2</v>
      </c>
      <c r="E7" s="27">
        <v>0.03</v>
      </c>
      <c r="F7" s="27">
        <v>1.32</v>
      </c>
      <c r="G7" s="27">
        <v>0.45</v>
      </c>
      <c r="H7" s="27" t="s">
        <v>2677</v>
      </c>
      <c r="I7" s="20">
        <f t="shared" si="0"/>
        <v>1.4641329002510799</v>
      </c>
      <c r="J7" s="20">
        <f t="shared" si="1"/>
        <v>16.396320092521083</v>
      </c>
      <c r="K7" s="46">
        <v>16.314939282817612</v>
      </c>
      <c r="L7" s="46">
        <f t="shared" si="2"/>
        <v>0.4963358195269203</v>
      </c>
    </row>
    <row r="8" spans="1:12">
      <c r="A8" s="45"/>
      <c r="B8" s="27">
        <v>0.6</v>
      </c>
      <c r="C8" s="27">
        <v>1</v>
      </c>
      <c r="D8" s="20">
        <v>2</v>
      </c>
      <c r="E8" s="27">
        <v>0.03</v>
      </c>
      <c r="F8" s="27">
        <v>1.32</v>
      </c>
      <c r="G8" s="27">
        <v>0.46</v>
      </c>
      <c r="H8" s="27" t="s">
        <v>2678</v>
      </c>
      <c r="I8" s="20">
        <f t="shared" si="0"/>
        <v>1.46333699350253</v>
      </c>
      <c r="J8" s="20">
        <f t="shared" si="1"/>
        <v>18.259779044303624</v>
      </c>
      <c r="K8" s="46">
        <v>18.072419213528978</v>
      </c>
      <c r="L8" s="46">
        <f t="shared" si="2"/>
        <v>1.026079397346791</v>
      </c>
    </row>
    <row r="9" spans="1:12">
      <c r="A9" s="45"/>
      <c r="B9" s="27">
        <v>0.6</v>
      </c>
      <c r="C9" s="27">
        <v>1</v>
      </c>
      <c r="D9" s="20">
        <v>2</v>
      </c>
      <c r="E9" s="27">
        <v>0.03</v>
      </c>
      <c r="F9" s="27">
        <v>1.32</v>
      </c>
      <c r="G9" s="27">
        <v>0.47</v>
      </c>
      <c r="H9" s="27" t="s">
        <v>2679</v>
      </c>
      <c r="I9" s="20">
        <f t="shared" si="0"/>
        <v>1.4625869304729699</v>
      </c>
      <c r="J9" s="20">
        <f t="shared" si="1"/>
        <v>20.436049472387374</v>
      </c>
      <c r="K9" s="46">
        <v>20.106234362628133</v>
      </c>
      <c r="L9" s="46">
        <f t="shared" si="2"/>
        <v>1.6138887812190841</v>
      </c>
    </row>
    <row r="10" spans="1:12">
      <c r="A10" s="45"/>
      <c r="B10" s="27">
        <v>0.6</v>
      </c>
      <c r="C10" s="27">
        <v>1</v>
      </c>
      <c r="D10" s="20">
        <v>2</v>
      </c>
      <c r="E10" s="27">
        <v>0.03</v>
      </c>
      <c r="F10" s="27">
        <v>1.32</v>
      </c>
      <c r="G10" s="27">
        <v>0.48</v>
      </c>
      <c r="H10" s="27" t="s">
        <v>2680</v>
      </c>
      <c r="I10" s="20">
        <f t="shared" si="0"/>
        <v>1.4618785537861301</v>
      </c>
      <c r="J10" s="20">
        <f t="shared" si="1"/>
        <v>22.116118502874421</v>
      </c>
      <c r="K10" s="46">
        <v>21.653738839966245</v>
      </c>
      <c r="L10" s="46">
        <f t="shared" si="2"/>
        <v>2.0906908364054995</v>
      </c>
    </row>
    <row r="11" spans="1:12">
      <c r="A11" s="45"/>
      <c r="B11" s="27">
        <v>0.6</v>
      </c>
      <c r="C11" s="27">
        <v>1</v>
      </c>
      <c r="D11" s="20">
        <v>2</v>
      </c>
      <c r="E11" s="27">
        <v>0.03</v>
      </c>
      <c r="F11" s="27">
        <v>1.32</v>
      </c>
      <c r="G11" s="27">
        <v>0.49</v>
      </c>
      <c r="H11" s="27" t="s">
        <v>2681</v>
      </c>
      <c r="I11" s="20">
        <f t="shared" si="0"/>
        <v>1.4612073845676401</v>
      </c>
      <c r="J11" s="20">
        <f t="shared" si="1"/>
        <v>22.780505293584682</v>
      </c>
      <c r="K11" s="46">
        <v>22.12947654767936</v>
      </c>
      <c r="L11" s="46">
        <f t="shared" si="2"/>
        <v>2.8578327719915007</v>
      </c>
    </row>
    <row r="12" spans="1:12">
      <c r="A12" s="45"/>
      <c r="B12" s="27">
        <v>0.6</v>
      </c>
      <c r="C12" s="27">
        <v>1</v>
      </c>
      <c r="D12" s="20">
        <v>2</v>
      </c>
      <c r="E12" s="27">
        <v>0.03</v>
      </c>
      <c r="F12" s="27">
        <v>1.32</v>
      </c>
      <c r="G12" s="27">
        <v>0.5</v>
      </c>
      <c r="H12" s="27" t="s">
        <v>2682</v>
      </c>
      <c r="I12" s="20">
        <f t="shared" si="0"/>
        <v>1.4605690352959599</v>
      </c>
      <c r="J12" s="20">
        <f t="shared" si="1"/>
        <v>23.018093036295802</v>
      </c>
      <c r="K12" s="46">
        <v>21.976155239835645</v>
      </c>
      <c r="L12" s="46">
        <f t="shared" si="2"/>
        <v>4.5266034628376479</v>
      </c>
    </row>
    <row r="13" spans="1:12">
      <c r="A13" s="45"/>
      <c r="B13" s="27">
        <v>0.6</v>
      </c>
      <c r="C13" s="27">
        <v>1</v>
      </c>
      <c r="D13" s="20">
        <v>2</v>
      </c>
      <c r="E13" s="27">
        <v>0.03</v>
      </c>
      <c r="F13" s="27">
        <v>1.32</v>
      </c>
      <c r="G13" s="27">
        <v>0.51</v>
      </c>
      <c r="H13" s="27" t="s">
        <v>2683</v>
      </c>
      <c r="I13" s="20">
        <f t="shared" si="0"/>
        <v>1.4599600816100899</v>
      </c>
      <c r="J13" s="20">
        <f t="shared" si="1"/>
        <v>24.238463949119602</v>
      </c>
      <c r="K13" s="46">
        <v>22.426630073604787</v>
      </c>
      <c r="L13" s="46">
        <f t="shared" si="2"/>
        <v>7.4750358740477223</v>
      </c>
    </row>
    <row r="14" spans="1:12">
      <c r="A14" s="45"/>
      <c r="B14" s="27">
        <v>0.6</v>
      </c>
      <c r="C14" s="27">
        <v>1</v>
      </c>
      <c r="D14" s="20">
        <v>2</v>
      </c>
      <c r="E14" s="27">
        <v>0.03</v>
      </c>
      <c r="F14" s="27">
        <v>1.32</v>
      </c>
      <c r="G14" s="27">
        <v>0.52</v>
      </c>
      <c r="H14" s="27" t="s">
        <v>2684</v>
      </c>
      <c r="I14" s="20">
        <f t="shared" si="0"/>
        <v>1.45937813286711</v>
      </c>
      <c r="J14" s="20">
        <f t="shared" si="1"/>
        <v>28.081339166606341</v>
      </c>
      <c r="K14" s="46">
        <v>24.814470777633421</v>
      </c>
      <c r="L14" s="46">
        <f t="shared" si="2"/>
        <v>11.633591865368738</v>
      </c>
    </row>
    <row r="15" spans="1:12">
      <c r="A15" s="45"/>
      <c r="B15" s="27">
        <v>0.6</v>
      </c>
      <c r="C15" s="27">
        <v>1</v>
      </c>
      <c r="D15" s="20">
        <v>2</v>
      </c>
      <c r="E15" s="27">
        <v>0.03</v>
      </c>
      <c r="F15" s="27">
        <v>1.32</v>
      </c>
      <c r="G15" s="27">
        <v>0.53</v>
      </c>
      <c r="H15" s="27" t="s">
        <v>2685</v>
      </c>
      <c r="I15" s="20">
        <f t="shared" si="0"/>
        <v>1.4588220620725101</v>
      </c>
      <c r="J15" s="20">
        <f t="shared" si="1"/>
        <v>36.750602846962742</v>
      </c>
      <c r="K15" s="46">
        <v>30.83345522839636</v>
      </c>
      <c r="L15" s="46">
        <f t="shared" si="2"/>
        <v>16.100817837483188</v>
      </c>
    </row>
    <row r="16" spans="1:12">
      <c r="A16" s="45"/>
      <c r="B16" s="27">
        <v>0.6</v>
      </c>
      <c r="C16" s="27">
        <v>1</v>
      </c>
      <c r="D16" s="20">
        <v>2</v>
      </c>
      <c r="E16" s="27">
        <v>0.03</v>
      </c>
      <c r="F16" s="27">
        <v>1.32</v>
      </c>
      <c r="G16" s="27">
        <v>0.54</v>
      </c>
      <c r="H16" s="27" t="s">
        <v>2686</v>
      </c>
      <c r="I16" s="20">
        <f t="shared" si="0"/>
        <v>1.45829448227511</v>
      </c>
      <c r="J16" s="20">
        <f t="shared" si="1"/>
        <v>52.903345633940667</v>
      </c>
      <c r="K16" s="46">
        <v>43.511257113160347</v>
      </c>
      <c r="L16" s="46">
        <f t="shared" si="2"/>
        <v>17.753297845788286</v>
      </c>
    </row>
    <row r="17" spans="1:12">
      <c r="A17" s="45"/>
      <c r="B17" s="12">
        <v>0.6</v>
      </c>
      <c r="C17" s="12">
        <v>1</v>
      </c>
      <c r="D17" s="7">
        <v>2</v>
      </c>
      <c r="E17" s="12">
        <v>0.03</v>
      </c>
      <c r="F17" s="12">
        <v>1.32</v>
      </c>
      <c r="G17" s="12">
        <v>0.55000000000000004</v>
      </c>
      <c r="H17" s="12" t="s">
        <v>2687</v>
      </c>
      <c r="I17" s="7">
        <f t="shared" si="0"/>
        <v>1.4578057863537599</v>
      </c>
      <c r="J17" s="7">
        <f t="shared" si="1"/>
        <v>71.825753818770707</v>
      </c>
      <c r="K17" s="46">
        <v>67.093892441217434</v>
      </c>
      <c r="L17" s="46">
        <f t="shared" si="2"/>
        <v>6.5879731516533884</v>
      </c>
    </row>
    <row r="18" spans="1:12">
      <c r="A18" s="45"/>
      <c r="B18" s="27">
        <v>0.6</v>
      </c>
      <c r="C18" s="27">
        <v>1</v>
      </c>
      <c r="D18" s="20">
        <v>2</v>
      </c>
      <c r="E18" s="27">
        <v>0.03</v>
      </c>
      <c r="F18" s="27">
        <v>1.32</v>
      </c>
      <c r="G18" s="27">
        <v>0.56000000000000005</v>
      </c>
      <c r="H18" s="27" t="s">
        <v>2688</v>
      </c>
      <c r="I18" s="20">
        <f t="shared" si="0"/>
        <v>1.4573521840181201</v>
      </c>
      <c r="J18" s="20">
        <f t="shared" si="1"/>
        <v>68.342623894830552</v>
      </c>
      <c r="K18" s="46">
        <v>93.958772997261022</v>
      </c>
      <c r="L18" s="46">
        <f t="shared" si="2"/>
        <v>-37.481951441972768</v>
      </c>
    </row>
    <row r="19" spans="1:12">
      <c r="A19" s="45"/>
      <c r="B19" s="27">
        <v>0.6</v>
      </c>
      <c r="C19" s="27">
        <v>1</v>
      </c>
      <c r="D19" s="20">
        <v>2</v>
      </c>
      <c r="E19" s="27">
        <v>0.03</v>
      </c>
      <c r="F19" s="27">
        <v>1.32</v>
      </c>
      <c r="G19" s="27">
        <v>0.56999999999999995</v>
      </c>
      <c r="H19" s="27" t="s">
        <v>2689</v>
      </c>
      <c r="I19" s="20">
        <f t="shared" si="0"/>
        <v>1.4568996057113299</v>
      </c>
      <c r="J19" s="20">
        <f t="shared" si="1"/>
        <v>46.330581604798844</v>
      </c>
      <c r="K19" s="46">
        <v>83.42759961858745</v>
      </c>
      <c r="L19" s="46">
        <f t="shared" si="2"/>
        <v>-80.070261863378292</v>
      </c>
    </row>
    <row r="20" spans="1:12">
      <c r="A20" s="45"/>
      <c r="B20" s="27">
        <v>0.6</v>
      </c>
      <c r="C20" s="27">
        <v>1</v>
      </c>
      <c r="D20" s="20">
        <v>2</v>
      </c>
      <c r="E20" s="27">
        <v>0.03</v>
      </c>
      <c r="F20" s="27">
        <v>1.32</v>
      </c>
      <c r="G20" s="27">
        <v>0.57999999999999996</v>
      </c>
      <c r="H20" s="27" t="s">
        <v>2690</v>
      </c>
      <c r="I20" s="20">
        <f t="shared" si="0"/>
        <v>1.45644864778257</v>
      </c>
      <c r="J20" s="20">
        <f t="shared" si="1"/>
        <v>29.633535668930779</v>
      </c>
      <c r="K20" s="46">
        <v>52.766926124984693</v>
      </c>
      <c r="L20" s="46">
        <f t="shared" si="2"/>
        <v>-78.064901584821911</v>
      </c>
    </row>
    <row r="21" spans="1:12">
      <c r="A21" s="45"/>
      <c r="B21" s="27">
        <v>0.6</v>
      </c>
      <c r="C21" s="27">
        <v>1</v>
      </c>
      <c r="D21" s="20">
        <v>2</v>
      </c>
      <c r="E21" s="27">
        <v>0.03</v>
      </c>
      <c r="F21" s="27">
        <v>1.32</v>
      </c>
      <c r="G21" s="27">
        <v>0.59</v>
      </c>
      <c r="H21" s="27" t="s">
        <v>2691</v>
      </c>
      <c r="I21" s="20">
        <f t="shared" si="0"/>
        <v>1.45600960248582</v>
      </c>
      <c r="J21" s="20">
        <f t="shared" si="1"/>
        <v>20.152184226088224</v>
      </c>
      <c r="K21" s="46">
        <v>32.938638909938113</v>
      </c>
      <c r="L21" s="46">
        <f t="shared" si="2"/>
        <v>-63.449472972250071</v>
      </c>
    </row>
    <row r="22" spans="1:12">
      <c r="A22" s="45"/>
      <c r="B22" s="27">
        <v>0.6</v>
      </c>
      <c r="C22" s="27">
        <v>1</v>
      </c>
      <c r="D22" s="20">
        <v>2</v>
      </c>
      <c r="E22" s="27">
        <v>0.03</v>
      </c>
      <c r="F22" s="27">
        <v>1.32</v>
      </c>
      <c r="G22" s="27">
        <v>0.6</v>
      </c>
      <c r="H22" s="27" t="s">
        <v>2692</v>
      </c>
      <c r="I22" s="20">
        <f t="shared" si="0"/>
        <v>1.45558506168819</v>
      </c>
      <c r="J22" s="20">
        <f t="shared" si="1"/>
        <v>14.779339842155389</v>
      </c>
      <c r="K22" s="46">
        <v>22.269086897102571</v>
      </c>
      <c r="L22" s="46">
        <f t="shared" si="2"/>
        <v>-50.677142111476698</v>
      </c>
    </row>
    <row r="23" spans="1:12">
      <c r="A23" s="45"/>
      <c r="B23" s="27">
        <v>0.6</v>
      </c>
      <c r="C23" s="27">
        <v>1</v>
      </c>
      <c r="D23" s="20">
        <v>2</v>
      </c>
      <c r="E23" s="27">
        <v>0.03</v>
      </c>
      <c r="F23" s="27">
        <v>1.32</v>
      </c>
      <c r="G23" s="27">
        <v>0.61</v>
      </c>
      <c r="H23" s="27" t="s">
        <v>2693</v>
      </c>
      <c r="I23" s="20">
        <f t="shared" si="0"/>
        <v>1.4551746340754801</v>
      </c>
      <c r="J23" s="20">
        <f t="shared" si="1"/>
        <v>11.561290399743708</v>
      </c>
      <c r="K23" s="46">
        <v>16.320670784925436</v>
      </c>
      <c r="L23" s="46">
        <f t="shared" si="2"/>
        <v>-41.166515333679662</v>
      </c>
    </row>
    <row r="24" spans="1:12">
      <c r="A24" s="45"/>
      <c r="B24" s="27">
        <v>0.6</v>
      </c>
      <c r="C24" s="27">
        <v>1</v>
      </c>
      <c r="D24" s="20">
        <v>2</v>
      </c>
      <c r="E24" s="27">
        <v>0.03</v>
      </c>
      <c r="F24" s="27">
        <v>1.32</v>
      </c>
      <c r="G24" s="27">
        <v>0.62</v>
      </c>
      <c r="H24" s="27" t="s">
        <v>2694</v>
      </c>
      <c r="I24" s="20">
        <f t="shared" si="0"/>
        <v>1.45477729708049</v>
      </c>
      <c r="J24" s="20">
        <f t="shared" si="1"/>
        <v>9.5192316526123442</v>
      </c>
      <c r="K24" s="46">
        <v>12.771678190548695</v>
      </c>
      <c r="L24" s="46">
        <f t="shared" si="2"/>
        <v>-34.167111975300948</v>
      </c>
    </row>
    <row r="25" spans="1:12">
      <c r="A25" s="45"/>
      <c r="B25" s="27">
        <v>0.6</v>
      </c>
      <c r="C25" s="27">
        <v>1</v>
      </c>
      <c r="D25" s="20">
        <v>2</v>
      </c>
      <c r="E25" s="27">
        <v>0.03</v>
      </c>
      <c r="F25" s="27">
        <v>1.32</v>
      </c>
      <c r="G25" s="27">
        <v>0.63</v>
      </c>
      <c r="H25" s="27" t="s">
        <v>2695</v>
      </c>
      <c r="I25" s="20">
        <f t="shared" si="0"/>
        <v>1.45439198764355</v>
      </c>
      <c r="J25" s="20">
        <f t="shared" si="1"/>
        <v>8.1592284956779739</v>
      </c>
      <c r="K25" s="46">
        <v>10.518899554818223</v>
      </c>
      <c r="L25" s="46">
        <f t="shared" si="2"/>
        <v>-28.92027181724584</v>
      </c>
    </row>
    <row r="26" spans="1:12">
      <c r="A26" s="45"/>
      <c r="B26" s="27">
        <v>0.6</v>
      </c>
      <c r="C26" s="27">
        <v>1</v>
      </c>
      <c r="D26" s="20">
        <v>2</v>
      </c>
      <c r="E26" s="27">
        <v>0.03</v>
      </c>
      <c r="F26" s="27">
        <v>1.32</v>
      </c>
      <c r="G26" s="27">
        <v>0.64</v>
      </c>
      <c r="H26" s="27" t="s">
        <v>2696</v>
      </c>
      <c r="I26" s="20">
        <f t="shared" si="0"/>
        <v>1.45401772471178</v>
      </c>
      <c r="J26" s="20">
        <f t="shared" si="1"/>
        <v>7.218828464575676</v>
      </c>
      <c r="K26" s="46">
        <v>9.015878300644804</v>
      </c>
      <c r="L26" s="46">
        <f t="shared" si="2"/>
        <v>-24.893926277478862</v>
      </c>
    </row>
    <row r="27" spans="1:12">
      <c r="A27" s="45"/>
      <c r="B27" s="27">
        <v>0.6</v>
      </c>
      <c r="C27" s="27">
        <v>1</v>
      </c>
      <c r="D27" s="20">
        <v>2</v>
      </c>
      <c r="E27" s="27">
        <v>0.03</v>
      </c>
      <c r="F27" s="27">
        <v>1.32</v>
      </c>
      <c r="G27" s="27">
        <v>0.65</v>
      </c>
      <c r="H27" s="27" t="s">
        <v>2697</v>
      </c>
      <c r="I27" s="20">
        <f t="shared" si="0"/>
        <v>1.4536536231357</v>
      </c>
      <c r="J27" s="20">
        <f t="shared" si="1"/>
        <v>6.5504118972169181</v>
      </c>
      <c r="K27" s="46">
        <v>7.9741167761233918</v>
      </c>
      <c r="L27" s="46">
        <f t="shared" si="2"/>
        <v>-21.734585568754312</v>
      </c>
    </row>
    <row r="28" spans="1:12">
      <c r="A28" s="45"/>
      <c r="B28" s="27">
        <v>0.6</v>
      </c>
      <c r="C28" s="27">
        <v>1</v>
      </c>
      <c r="D28" s="20">
        <v>2</v>
      </c>
      <c r="E28" s="27">
        <v>0.03</v>
      </c>
      <c r="F28" s="27">
        <v>1.32</v>
      </c>
      <c r="G28" s="27">
        <v>0.66</v>
      </c>
      <c r="H28" s="27" t="s">
        <v>2698</v>
      </c>
      <c r="I28" s="20">
        <f t="shared" si="0"/>
        <v>1.4532988847394599</v>
      </c>
      <c r="J28" s="20">
        <f t="shared" si="1"/>
        <v>6.0664754053682692</v>
      </c>
      <c r="K28" s="46">
        <v>7.2316114624557617</v>
      </c>
      <c r="L28" s="46">
        <f t="shared" si="2"/>
        <v>-19.206144906751867</v>
      </c>
    </row>
    <row r="29" spans="1:12">
      <c r="A29" s="45"/>
      <c r="B29" s="27">
        <v>0.6</v>
      </c>
      <c r="C29" s="27">
        <v>1</v>
      </c>
      <c r="D29" s="20">
        <v>2</v>
      </c>
      <c r="E29" s="27">
        <v>0.03</v>
      </c>
      <c r="F29" s="27">
        <v>1.32</v>
      </c>
      <c r="G29" s="27">
        <v>0.67</v>
      </c>
      <c r="H29" s="27" t="s">
        <v>2699</v>
      </c>
      <c r="I29" s="20">
        <f t="shared" si="0"/>
        <v>1.45295278653114</v>
      </c>
      <c r="J29" s="20">
        <f t="shared" si="1"/>
        <v>5.7127008718139489</v>
      </c>
      <c r="K29" s="46">
        <v>6.6922923530891945</v>
      </c>
      <c r="L29" s="46">
        <f t="shared" si="2"/>
        <v>-17.147606767028162</v>
      </c>
    </row>
    <row r="30" spans="1:12">
      <c r="A30" s="45"/>
      <c r="B30" s="27">
        <v>0.6</v>
      </c>
      <c r="C30" s="27">
        <v>1</v>
      </c>
      <c r="D30" s="20">
        <v>2</v>
      </c>
      <c r="E30" s="27">
        <v>0.03</v>
      </c>
      <c r="F30" s="27">
        <v>1.32</v>
      </c>
      <c r="G30" s="27">
        <v>0.68</v>
      </c>
      <c r="H30" s="27" t="s">
        <v>2700</v>
      </c>
      <c r="I30" s="20">
        <f t="shared" si="0"/>
        <v>1.4526146702921501</v>
      </c>
      <c r="J30" s="20">
        <f t="shared" si="1"/>
        <v>5.4539993121871424</v>
      </c>
      <c r="K30" s="46">
        <v>6.2964509769174217</v>
      </c>
      <c r="L30" s="46">
        <f t="shared" si="2"/>
        <v>-15.446493783887965</v>
      </c>
    </row>
    <row r="31" spans="1:12">
      <c r="A31" s="45"/>
      <c r="B31" s="27">
        <v>0.6</v>
      </c>
      <c r="C31" s="27">
        <v>1</v>
      </c>
      <c r="D31" s="20">
        <v>2</v>
      </c>
      <c r="E31" s="27">
        <v>0.03</v>
      </c>
      <c r="F31" s="27">
        <v>1.32</v>
      </c>
      <c r="G31" s="27">
        <v>0.69</v>
      </c>
      <c r="H31" s="27" t="s">
        <v>2701</v>
      </c>
      <c r="I31" s="20">
        <f t="shared" si="0"/>
        <v>1.45228393407276</v>
      </c>
      <c r="J31" s="20">
        <f t="shared" si="1"/>
        <v>5.2669155219438215</v>
      </c>
      <c r="K31" s="46">
        <v>6.0054631995501344</v>
      </c>
      <c r="L31" s="46">
        <f t="shared" si="2"/>
        <v>-14.022394597545066</v>
      </c>
    </row>
    <row r="32" spans="1:12">
      <c r="A32" s="45"/>
      <c r="B32" s="27">
        <v>0.6</v>
      </c>
      <c r="C32" s="27">
        <v>1</v>
      </c>
      <c r="D32" s="20">
        <v>2</v>
      </c>
      <c r="E32" s="27">
        <v>0.03</v>
      </c>
      <c r="F32" s="27">
        <v>1.32</v>
      </c>
      <c r="G32" s="27">
        <v>0.7</v>
      </c>
      <c r="H32" s="27" t="s">
        <v>2702</v>
      </c>
      <c r="I32" s="20">
        <f t="shared" si="0"/>
        <v>1.4519600253021601</v>
      </c>
      <c r="J32" s="20">
        <f t="shared" si="1"/>
        <v>5.1353024073004958</v>
      </c>
      <c r="K32" s="46">
        <v>5.7934726294527641</v>
      </c>
      <c r="L32" s="46">
        <f t="shared" si="2"/>
        <v>-12.816581574954462</v>
      </c>
    </row>
    <row r="33" spans="1:12">
      <c r="A33" s="45"/>
      <c r="B33" s="27">
        <v>0.6</v>
      </c>
      <c r="C33" s="27">
        <v>1</v>
      </c>
      <c r="D33" s="20">
        <v>2</v>
      </c>
      <c r="E33" s="27">
        <v>0.03</v>
      </c>
      <c r="F33" s="27">
        <v>1.32</v>
      </c>
      <c r="G33" s="27">
        <v>0.71</v>
      </c>
      <c r="H33" s="27" t="s">
        <v>2703</v>
      </c>
      <c r="I33" s="20">
        <f t="shared" si="0"/>
        <v>1.4516424351447399</v>
      </c>
      <c r="J33" s="20">
        <f t="shared" si="1"/>
        <v>5.0477597678012867</v>
      </c>
      <c r="K33" s="46">
        <v>5.6426545517697662</v>
      </c>
      <c r="L33" s="46">
        <f t="shared" si="2"/>
        <v>-11.785322823070976</v>
      </c>
    </row>
    <row r="34" spans="1:12">
      <c r="A34" s="45"/>
      <c r="B34" s="27">
        <v>0.6</v>
      </c>
      <c r="C34" s="27">
        <v>1</v>
      </c>
      <c r="D34" s="20">
        <v>2</v>
      </c>
      <c r="E34" s="27">
        <v>0.03</v>
      </c>
      <c r="F34" s="27">
        <v>1.32</v>
      </c>
      <c r="G34" s="27">
        <v>0.72</v>
      </c>
      <c r="H34" s="27" t="s">
        <v>2704</v>
      </c>
      <c r="I34" s="20">
        <f t="shared" si="0"/>
        <v>1.4513306938044199</v>
      </c>
      <c r="J34" s="20">
        <f t="shared" si="1"/>
        <v>4.9960628387644626</v>
      </c>
      <c r="K34" s="46">
        <v>5.5404084012610655</v>
      </c>
      <c r="L34" s="46">
        <f t="shared" si="2"/>
        <v>-10.895490710665698</v>
      </c>
    </row>
    <row r="35" spans="1:12">
      <c r="A35" s="45"/>
      <c r="B35" s="27">
        <v>0.6</v>
      </c>
      <c r="C35" s="27">
        <v>1</v>
      </c>
      <c r="D35" s="20">
        <v>2</v>
      </c>
      <c r="E35" s="27">
        <v>0.03</v>
      </c>
      <c r="F35" s="27">
        <v>1.32</v>
      </c>
      <c r="G35" s="27">
        <v>0.73</v>
      </c>
      <c r="H35" s="27" t="s">
        <v>2705</v>
      </c>
      <c r="I35" s="20">
        <f t="shared" si="0"/>
        <v>1.4510243665536799</v>
      </c>
      <c r="J35" s="20">
        <f t="shared" si="1"/>
        <v>4.9741676483224637</v>
      </c>
      <c r="K35" s="46">
        <v>5.4776326916790179</v>
      </c>
      <c r="L35" s="46">
        <f t="shared" si="2"/>
        <v>-10.121593781149446</v>
      </c>
    </row>
    <row r="36" spans="1:12">
      <c r="A36" s="45"/>
      <c r="B36" s="27">
        <v>0.6</v>
      </c>
      <c r="C36" s="27">
        <v>1</v>
      </c>
      <c r="D36" s="20">
        <v>2</v>
      </c>
      <c r="E36" s="27">
        <v>0.03</v>
      </c>
      <c r="F36" s="27">
        <v>1.32</v>
      </c>
      <c r="G36" s="27">
        <v>0.74</v>
      </c>
      <c r="H36" s="27" t="s">
        <v>2706</v>
      </c>
      <c r="I36" s="20">
        <f t="shared" si="0"/>
        <v>1.4507230503294599</v>
      </c>
      <c r="J36" s="20">
        <f t="shared" si="1"/>
        <v>4.977563642773525</v>
      </c>
      <c r="K36" s="46">
        <v>5.4476320091662425</v>
      </c>
      <c r="L36" s="46">
        <f t="shared" si="2"/>
        <v>-9.4437439705098942</v>
      </c>
    </row>
    <row r="37" spans="1:12">
      <c r="A37" s="45"/>
      <c r="B37" s="27">
        <v>0.6</v>
      </c>
      <c r="C37" s="27">
        <v>1</v>
      </c>
      <c r="D37" s="20">
        <v>2</v>
      </c>
      <c r="E37" s="27">
        <v>0.03</v>
      </c>
      <c r="F37" s="27">
        <v>1.32</v>
      </c>
      <c r="G37" s="27">
        <v>0.75</v>
      </c>
      <c r="H37" s="27" t="s">
        <v>2707</v>
      </c>
      <c r="I37" s="20">
        <f t="shared" si="0"/>
        <v>1.4504263707775</v>
      </c>
      <c r="J37" s="20">
        <f t="shared" si="1"/>
        <v>5.0028412284037769</v>
      </c>
      <c r="K37" s="46">
        <v>5.4454040207351815</v>
      </c>
      <c r="L37" s="46">
        <f t="shared" si="2"/>
        <v>-8.8462290151992331</v>
      </c>
    </row>
    <row r="38" spans="1:12">
      <c r="A38" s="45"/>
      <c r="B38" s="27">
        <v>0.6</v>
      </c>
      <c r="C38" s="27">
        <v>1</v>
      </c>
      <c r="D38" s="20">
        <v>2</v>
      </c>
      <c r="E38" s="27">
        <v>0.03</v>
      </c>
      <c r="F38" s="27">
        <v>1.32</v>
      </c>
      <c r="G38" s="27">
        <v>0.76</v>
      </c>
      <c r="H38" s="27" t="s">
        <v>2708</v>
      </c>
      <c r="I38" s="20">
        <f t="shared" si="0"/>
        <v>1.45013397966437</v>
      </c>
      <c r="J38" s="20">
        <f t="shared" si="1"/>
        <v>5.0473999999306045</v>
      </c>
      <c r="K38" s="46">
        <v>5.4671656964850275</v>
      </c>
      <c r="L38" s="46">
        <f t="shared" si="2"/>
        <v>-8.316473759959468</v>
      </c>
    </row>
    <row r="39" spans="1:12">
      <c r="A39" s="45"/>
      <c r="B39" s="27">
        <v>0.6</v>
      </c>
      <c r="C39" s="27">
        <v>1</v>
      </c>
      <c r="D39" s="20">
        <v>2</v>
      </c>
      <c r="E39" s="27">
        <v>0.03</v>
      </c>
      <c r="F39" s="27">
        <v>1.32</v>
      </c>
      <c r="G39" s="27">
        <v>0.77</v>
      </c>
      <c r="H39" s="27" t="s">
        <v>2709</v>
      </c>
      <c r="I39" s="20">
        <f t="shared" si="0"/>
        <v>1.44984555259526</v>
      </c>
      <c r="J39" s="20">
        <f t="shared" si="1"/>
        <v>5.1092420437246764</v>
      </c>
      <c r="K39" s="46">
        <v>5.5100279607456626</v>
      </c>
      <c r="L39" s="46">
        <f t="shared" si="2"/>
        <v>-7.8443321649488773</v>
      </c>
    </row>
    <row r="40" spans="1:12">
      <c r="A40" s="45"/>
      <c r="B40" s="27">
        <v>0.6</v>
      </c>
      <c r="C40" s="27">
        <v>1</v>
      </c>
      <c r="D40" s="20">
        <v>2</v>
      </c>
      <c r="E40" s="27">
        <v>0.03</v>
      </c>
      <c r="F40" s="27">
        <v>1.32</v>
      </c>
      <c r="G40" s="27">
        <v>0.78</v>
      </c>
      <c r="H40" s="27" t="s">
        <v>2710</v>
      </c>
      <c r="I40" s="20">
        <f t="shared" si="0"/>
        <v>1.44956078698227</v>
      </c>
      <c r="J40" s="20">
        <f t="shared" si="1"/>
        <v>5.186825723923759</v>
      </c>
      <c r="K40" s="46">
        <v>5.5717673716528688</v>
      </c>
      <c r="L40" s="46">
        <f t="shared" si="2"/>
        <v>-7.4215265408591184</v>
      </c>
    </row>
    <row r="41" spans="1:12">
      <c r="A41" s="45"/>
      <c r="B41" s="27">
        <v>0.6</v>
      </c>
      <c r="C41" s="27">
        <v>1</v>
      </c>
      <c r="D41" s="20">
        <v>2</v>
      </c>
      <c r="E41" s="27">
        <v>0.03</v>
      </c>
      <c r="F41" s="27">
        <v>1.32</v>
      </c>
      <c r="G41" s="27">
        <v>0.79</v>
      </c>
      <c r="H41" s="27" t="s">
        <v>2711</v>
      </c>
      <c r="I41" s="20">
        <f t="shared" si="0"/>
        <v>1.4492794002271401</v>
      </c>
      <c r="J41" s="20">
        <f t="shared" si="1"/>
        <v>5.2789557969719887</v>
      </c>
      <c r="K41" s="46">
        <v>5.6506630227927044</v>
      </c>
      <c r="L41" s="46">
        <f t="shared" si="2"/>
        <v>-7.0413021081541753</v>
      </c>
    </row>
    <row r="42" spans="1:12">
      <c r="A42" s="45"/>
      <c r="B42" s="27">
        <v>0.6</v>
      </c>
      <c r="C42" s="27">
        <v>1</v>
      </c>
      <c r="D42" s="20">
        <v>2</v>
      </c>
      <c r="E42" s="27">
        <v>0.03</v>
      </c>
      <c r="F42" s="27">
        <v>1.32</v>
      </c>
      <c r="G42" s="27">
        <v>0.8</v>
      </c>
      <c r="H42" s="27" t="s">
        <v>2712</v>
      </c>
      <c r="I42" s="20">
        <f t="shared" si="0"/>
        <v>1.44900112807293</v>
      </c>
      <c r="J42" s="20">
        <f t="shared" si="1"/>
        <v>5.3847128416830063</v>
      </c>
      <c r="K42" s="46">
        <v>5.745379082961473</v>
      </c>
      <c r="L42" s="46">
        <f t="shared" si="2"/>
        <v>-6.6979661104033816</v>
      </c>
    </row>
    <row r="43" spans="1:12" s="22" customFormat="1" ht="16.5">
      <c r="A43" s="47">
        <v>1</v>
      </c>
      <c r="B43" s="4">
        <v>0.6</v>
      </c>
      <c r="C43" s="4">
        <v>1</v>
      </c>
      <c r="D43" s="4">
        <v>2</v>
      </c>
      <c r="E43" s="4">
        <v>0.04</v>
      </c>
      <c r="F43" s="4">
        <v>1.32</v>
      </c>
      <c r="G43" s="4">
        <v>0.4</v>
      </c>
      <c r="H43" s="3" t="s">
        <v>254</v>
      </c>
      <c r="I43" s="4">
        <v>1.46897987152384</v>
      </c>
      <c r="J43" s="4">
        <v>2.5554720030000002</v>
      </c>
      <c r="K43" s="4">
        <v>2.3262973790000001</v>
      </c>
      <c r="L43" s="4">
        <f t="shared" ref="L43:L74" si="3">(J43-K43)/(0.01*J43)</f>
        <v>8.9679958822072869</v>
      </c>
    </row>
    <row r="44" spans="1:12">
      <c r="A44" s="48"/>
      <c r="B44" s="20">
        <v>0.6</v>
      </c>
      <c r="C44" s="20">
        <v>1</v>
      </c>
      <c r="D44" s="20">
        <v>2</v>
      </c>
      <c r="E44" s="20">
        <v>0.04</v>
      </c>
      <c r="F44" s="20">
        <v>1.32</v>
      </c>
      <c r="G44" s="20">
        <v>0.41</v>
      </c>
      <c r="H44" s="30" t="s">
        <v>255</v>
      </c>
      <c r="I44" s="20">
        <v>1.46787266018035</v>
      </c>
      <c r="J44" s="20">
        <v>3.7280300660000001</v>
      </c>
      <c r="K44" s="20">
        <v>3.300640724</v>
      </c>
      <c r="L44" s="20">
        <f t="shared" si="3"/>
        <v>11.464213926218912</v>
      </c>
    </row>
    <row r="45" spans="1:12">
      <c r="A45" s="48"/>
      <c r="B45" s="20">
        <v>0.6</v>
      </c>
      <c r="C45" s="20">
        <v>1</v>
      </c>
      <c r="D45" s="20">
        <v>2</v>
      </c>
      <c r="E45" s="20">
        <v>0.04</v>
      </c>
      <c r="F45" s="20">
        <v>1.32</v>
      </c>
      <c r="G45" s="20">
        <v>0.42</v>
      </c>
      <c r="H45" s="30" t="s">
        <v>256</v>
      </c>
      <c r="I45" s="20">
        <v>1.4668416721218001</v>
      </c>
      <c r="J45" s="20">
        <v>5.3133788280000003</v>
      </c>
      <c r="K45" s="20">
        <v>4.703480699</v>
      </c>
      <c r="L45" s="20">
        <f t="shared" si="3"/>
        <v>11.47853651589851</v>
      </c>
    </row>
    <row r="46" spans="1:12">
      <c r="A46" s="48"/>
      <c r="B46" s="20">
        <v>0.6</v>
      </c>
      <c r="C46" s="20">
        <v>1</v>
      </c>
      <c r="D46" s="20">
        <v>2</v>
      </c>
      <c r="E46" s="20">
        <v>0.04</v>
      </c>
      <c r="F46" s="20">
        <v>1.32</v>
      </c>
      <c r="G46" s="20">
        <v>0.43</v>
      </c>
      <c r="H46" s="30" t="s">
        <v>257</v>
      </c>
      <c r="I46" s="20">
        <v>1.46587921602168</v>
      </c>
      <c r="J46" s="20">
        <v>6.8177319150000004</v>
      </c>
      <c r="K46" s="20">
        <v>6.2648189590000003</v>
      </c>
      <c r="L46" s="20">
        <f t="shared" si="3"/>
        <v>8.1099251612330381</v>
      </c>
    </row>
    <row r="47" spans="1:12">
      <c r="A47" s="48"/>
      <c r="B47" s="20">
        <v>0.6</v>
      </c>
      <c r="C47" s="20">
        <v>1</v>
      </c>
      <c r="D47" s="20">
        <v>2</v>
      </c>
      <c r="E47" s="20">
        <v>0.04</v>
      </c>
      <c r="F47" s="20">
        <v>1.32</v>
      </c>
      <c r="G47" s="20">
        <v>0.44</v>
      </c>
      <c r="H47" s="30" t="s">
        <v>258</v>
      </c>
      <c r="I47" s="20">
        <v>1.4649781056392099</v>
      </c>
      <c r="J47" s="20">
        <v>8.0494893170000008</v>
      </c>
      <c r="K47" s="20">
        <v>7.6698346150000001</v>
      </c>
      <c r="L47" s="20">
        <f t="shared" si="3"/>
        <v>4.7165066881720623</v>
      </c>
    </row>
    <row r="48" spans="1:12">
      <c r="A48" s="48"/>
      <c r="B48" s="20">
        <v>0.6</v>
      </c>
      <c r="C48" s="20">
        <v>1</v>
      </c>
      <c r="D48" s="20">
        <v>2</v>
      </c>
      <c r="E48" s="20">
        <v>0.04</v>
      </c>
      <c r="F48" s="20">
        <v>1.32</v>
      </c>
      <c r="G48" s="20">
        <v>0.45</v>
      </c>
      <c r="H48" s="30" t="s">
        <v>259</v>
      </c>
      <c r="I48" s="20">
        <v>1.4641322329996</v>
      </c>
      <c r="J48" s="20">
        <v>9.3516555130000008</v>
      </c>
      <c r="K48" s="20">
        <v>9.0479542770000005</v>
      </c>
      <c r="L48" s="20">
        <f t="shared" si="3"/>
        <v>3.247566546669908</v>
      </c>
    </row>
    <row r="49" spans="1:12">
      <c r="A49" s="48"/>
      <c r="B49" s="20">
        <v>0.6</v>
      </c>
      <c r="C49" s="20">
        <v>1</v>
      </c>
      <c r="D49" s="20">
        <v>2</v>
      </c>
      <c r="E49" s="20">
        <v>0.04</v>
      </c>
      <c r="F49" s="20">
        <v>1.32</v>
      </c>
      <c r="G49" s="20">
        <v>0.46</v>
      </c>
      <c r="H49" s="30" t="s">
        <v>260</v>
      </c>
      <c r="I49" s="20">
        <v>1.46333653179499</v>
      </c>
      <c r="J49" s="20">
        <v>10.78654249</v>
      </c>
      <c r="K49" s="20">
        <v>10.46754174</v>
      </c>
      <c r="L49" s="20">
        <f t="shared" si="3"/>
        <v>2.9573957576836163</v>
      </c>
    </row>
    <row r="50" spans="1:12">
      <c r="A50" s="48"/>
      <c r="B50" s="20">
        <v>0.6</v>
      </c>
      <c r="C50" s="20">
        <v>1</v>
      </c>
      <c r="D50" s="20">
        <v>2</v>
      </c>
      <c r="E50" s="20">
        <v>0.04</v>
      </c>
      <c r="F50" s="20">
        <v>1.32</v>
      </c>
      <c r="G50" s="20">
        <v>0.47</v>
      </c>
      <c r="H50" s="30" t="s">
        <v>261</v>
      </c>
      <c r="I50" s="20">
        <v>1.4625864495427801</v>
      </c>
      <c r="J50" s="20">
        <v>12.100112490000001</v>
      </c>
      <c r="K50" s="20">
        <v>11.722560590000001</v>
      </c>
      <c r="L50" s="20">
        <f t="shared" si="3"/>
        <v>3.1202346284964189</v>
      </c>
    </row>
    <row r="51" spans="1:12">
      <c r="A51" s="48"/>
      <c r="B51" s="20">
        <v>0.6</v>
      </c>
      <c r="C51" s="20">
        <v>1</v>
      </c>
      <c r="D51" s="20">
        <v>2</v>
      </c>
      <c r="E51" s="20">
        <v>0.04</v>
      </c>
      <c r="F51" s="20">
        <v>1.32</v>
      </c>
      <c r="G51" s="20">
        <v>0.48</v>
      </c>
      <c r="H51" s="30" t="s">
        <v>262</v>
      </c>
      <c r="I51" s="20">
        <v>1.4618777836728201</v>
      </c>
      <c r="J51" s="20">
        <v>12.970942859999999</v>
      </c>
      <c r="K51" s="20">
        <v>12.52547706</v>
      </c>
      <c r="L51" s="20">
        <f t="shared" si="3"/>
        <v>3.4343363069907102</v>
      </c>
    </row>
    <row r="52" spans="1:12">
      <c r="A52" s="48"/>
      <c r="B52" s="20">
        <v>0.6</v>
      </c>
      <c r="C52" s="20">
        <v>1</v>
      </c>
      <c r="D52" s="20">
        <v>2</v>
      </c>
      <c r="E52" s="20">
        <v>0.04</v>
      </c>
      <c r="F52" s="20">
        <v>1.32</v>
      </c>
      <c r="G52" s="20">
        <v>0.49</v>
      </c>
      <c r="H52" s="30" t="s">
        <v>263</v>
      </c>
      <c r="I52" s="20">
        <v>1.4612065283193401</v>
      </c>
      <c r="J52" s="20">
        <v>13.07065487</v>
      </c>
      <c r="K52" s="20">
        <v>12.55758548</v>
      </c>
      <c r="L52" s="20">
        <f t="shared" si="3"/>
        <v>3.9253533591312708</v>
      </c>
    </row>
    <row r="53" spans="1:12">
      <c r="A53" s="48"/>
      <c r="B53" s="20">
        <v>0.6</v>
      </c>
      <c r="C53" s="20">
        <v>1</v>
      </c>
      <c r="D53" s="20">
        <v>2</v>
      </c>
      <c r="E53" s="20">
        <v>0.04</v>
      </c>
      <c r="F53" s="20">
        <v>1.32</v>
      </c>
      <c r="G53" s="20">
        <v>0.5</v>
      </c>
      <c r="H53" s="30" t="s">
        <v>264</v>
      </c>
      <c r="I53" s="20">
        <v>1.4605687548638799</v>
      </c>
      <c r="J53" s="20">
        <v>12.444907130000001</v>
      </c>
      <c r="K53" s="20">
        <v>11.83190379</v>
      </c>
      <c r="L53" s="20">
        <f t="shared" si="3"/>
        <v>4.9257365571035852</v>
      </c>
    </row>
    <row r="54" spans="1:12">
      <c r="A54" s="48"/>
      <c r="B54" s="20">
        <v>0.6</v>
      </c>
      <c r="C54" s="20">
        <v>1</v>
      </c>
      <c r="D54" s="20">
        <v>2</v>
      </c>
      <c r="E54" s="20">
        <v>0.04</v>
      </c>
      <c r="F54" s="20">
        <v>1.32</v>
      </c>
      <c r="G54" s="20">
        <v>0.51</v>
      </c>
      <c r="H54" s="30" t="s">
        <v>265</v>
      </c>
      <c r="I54" s="20">
        <v>1.45996104141183</v>
      </c>
      <c r="J54" s="20">
        <v>11.673728690000001</v>
      </c>
      <c r="K54" s="20">
        <v>10.87600069</v>
      </c>
      <c r="L54" s="20">
        <f t="shared" si="3"/>
        <v>6.8335321231454884</v>
      </c>
    </row>
    <row r="55" spans="1:12">
      <c r="A55" s="48"/>
      <c r="B55" s="20">
        <v>0.6</v>
      </c>
      <c r="C55" s="20">
        <v>1</v>
      </c>
      <c r="D55" s="20">
        <v>2</v>
      </c>
      <c r="E55" s="20">
        <v>0.04</v>
      </c>
      <c r="F55" s="20">
        <v>1.32</v>
      </c>
      <c r="G55" s="20">
        <v>0.52</v>
      </c>
      <c r="H55" s="30" t="s">
        <v>266</v>
      </c>
      <c r="I55" s="20">
        <v>1.45938066569679</v>
      </c>
      <c r="J55" s="20">
        <v>11.383778080000001</v>
      </c>
      <c r="K55" s="20">
        <v>10.250485380000001</v>
      </c>
      <c r="L55" s="20">
        <f t="shared" si="3"/>
        <v>9.9553302254816973</v>
      </c>
    </row>
    <row r="56" spans="1:12">
      <c r="A56" s="48"/>
      <c r="B56" s="20">
        <v>0.6</v>
      </c>
      <c r="C56" s="20">
        <v>1</v>
      </c>
      <c r="D56" s="20">
        <v>2</v>
      </c>
      <c r="E56" s="20">
        <v>0.04</v>
      </c>
      <c r="F56" s="20">
        <v>1.32</v>
      </c>
      <c r="G56" s="20">
        <v>0.53</v>
      </c>
      <c r="H56" s="30" t="s">
        <v>267</v>
      </c>
      <c r="I56" s="20">
        <v>1.4588252855317101</v>
      </c>
      <c r="J56" s="20">
        <v>12.04955986</v>
      </c>
      <c r="K56" s="20">
        <v>10.302336479999999</v>
      </c>
      <c r="L56" s="20">
        <f t="shared" si="3"/>
        <v>14.500308727459204</v>
      </c>
    </row>
    <row r="57" spans="1:12">
      <c r="A57" s="48"/>
      <c r="B57" s="20">
        <v>0.6</v>
      </c>
      <c r="C57" s="20">
        <v>1</v>
      </c>
      <c r="D57" s="20">
        <v>2</v>
      </c>
      <c r="E57" s="20">
        <v>0.04</v>
      </c>
      <c r="F57" s="20">
        <v>1.32</v>
      </c>
      <c r="G57" s="20">
        <v>0.54</v>
      </c>
      <c r="H57" s="30" t="s">
        <v>268</v>
      </c>
      <c r="I57" s="20">
        <v>1.4582927201093701</v>
      </c>
      <c r="J57" s="20">
        <v>14.26817617</v>
      </c>
      <c r="K57" s="20">
        <v>11.34336105</v>
      </c>
      <c r="L57" s="20">
        <f t="shared" si="3"/>
        <v>20.498871650811697</v>
      </c>
    </row>
    <row r="58" spans="1:12">
      <c r="A58" s="48"/>
      <c r="B58" s="20">
        <v>0.6</v>
      </c>
      <c r="C58" s="20">
        <v>1</v>
      </c>
      <c r="D58" s="20">
        <v>2</v>
      </c>
      <c r="E58" s="20">
        <v>0.04</v>
      </c>
      <c r="F58" s="20">
        <v>1.32</v>
      </c>
      <c r="G58" s="20">
        <v>0.55000000000000004</v>
      </c>
      <c r="H58" s="30" t="s">
        <v>269</v>
      </c>
      <c r="I58" s="20">
        <v>1.4577811150515601</v>
      </c>
      <c r="J58" s="20">
        <v>19.26395621</v>
      </c>
      <c r="K58" s="20">
        <v>13.95846137</v>
      </c>
      <c r="L58" s="20">
        <f t="shared" si="3"/>
        <v>27.541044955479578</v>
      </c>
    </row>
    <row r="59" spans="1:12">
      <c r="A59" s="48"/>
      <c r="B59" s="20">
        <v>0.6</v>
      </c>
      <c r="C59" s="20">
        <v>1</v>
      </c>
      <c r="D59" s="20">
        <v>2</v>
      </c>
      <c r="E59" s="20">
        <v>0.04</v>
      </c>
      <c r="F59" s="20">
        <v>1.32</v>
      </c>
      <c r="G59" s="20">
        <v>0.56000000000000005</v>
      </c>
      <c r="H59" s="30" t="s">
        <v>270</v>
      </c>
      <c r="I59" s="20">
        <v>1.4572901304057</v>
      </c>
      <c r="J59" s="20">
        <v>29.558712320000001</v>
      </c>
      <c r="K59" s="20">
        <v>19.48630597</v>
      </c>
      <c r="L59" s="20">
        <f t="shared" si="3"/>
        <v>34.075930781277016</v>
      </c>
    </row>
    <row r="60" spans="1:12">
      <c r="A60" s="48"/>
      <c r="B60" s="20">
        <v>0.6</v>
      </c>
      <c r="C60" s="20">
        <v>1</v>
      </c>
      <c r="D60" s="20">
        <v>2</v>
      </c>
      <c r="E60" s="20">
        <v>0.04</v>
      </c>
      <c r="F60" s="20">
        <v>1.32</v>
      </c>
      <c r="G60" s="20">
        <v>0.56999999999999995</v>
      </c>
      <c r="H60" s="30" t="s">
        <v>271</v>
      </c>
      <c r="I60" s="20">
        <v>1.4568253132792901</v>
      </c>
      <c r="J60" s="20">
        <v>47.640959289999998</v>
      </c>
      <c r="K60" s="20">
        <v>30.872085890000001</v>
      </c>
      <c r="L60" s="20">
        <f t="shared" si="3"/>
        <v>35.198437751692879</v>
      </c>
    </row>
    <row r="61" spans="1:12">
      <c r="A61" s="48"/>
      <c r="B61" s="7">
        <v>0.6</v>
      </c>
      <c r="C61" s="7">
        <v>1</v>
      </c>
      <c r="D61" s="7">
        <v>2</v>
      </c>
      <c r="E61" s="7">
        <v>0.04</v>
      </c>
      <c r="F61" s="7">
        <v>1.32</v>
      </c>
      <c r="G61" s="7">
        <v>0.57999999999999996</v>
      </c>
      <c r="H61" s="6" t="s">
        <v>272</v>
      </c>
      <c r="I61" s="7">
        <v>1.45639891946385</v>
      </c>
      <c r="J61" s="7">
        <v>61.630882270000001</v>
      </c>
      <c r="K61" s="20">
        <v>52.36420699</v>
      </c>
      <c r="L61" s="20">
        <f t="shared" si="3"/>
        <v>15.035766061896426</v>
      </c>
    </row>
    <row r="62" spans="1:12">
      <c r="A62" s="48"/>
      <c r="B62" s="20">
        <v>0.6</v>
      </c>
      <c r="C62" s="20">
        <v>1</v>
      </c>
      <c r="D62" s="20">
        <v>2</v>
      </c>
      <c r="E62" s="20">
        <v>0.04</v>
      </c>
      <c r="F62" s="20">
        <v>1.32</v>
      </c>
      <c r="G62" s="20">
        <v>0.59</v>
      </c>
      <c r="H62" s="30" t="s">
        <v>273</v>
      </c>
      <c r="I62" s="20">
        <v>1.45599011024233</v>
      </c>
      <c r="J62" s="20">
        <v>48.973377290000002</v>
      </c>
      <c r="K62" s="20">
        <v>75.430754500000006</v>
      </c>
      <c r="L62" s="20">
        <f t="shared" si="3"/>
        <v>-54.023999719950709</v>
      </c>
    </row>
    <row r="63" spans="1:12">
      <c r="A63" s="48"/>
      <c r="B63" s="20">
        <v>0.6</v>
      </c>
      <c r="C63" s="20">
        <v>1</v>
      </c>
      <c r="D63" s="20">
        <v>2</v>
      </c>
      <c r="E63" s="20">
        <v>0.04</v>
      </c>
      <c r="F63" s="20">
        <v>1.32</v>
      </c>
      <c r="G63" s="20">
        <v>0.6</v>
      </c>
      <c r="H63" s="30" t="s">
        <v>274</v>
      </c>
      <c r="I63" s="20">
        <v>1.45557508501606</v>
      </c>
      <c r="J63" s="20">
        <v>31.063322419999999</v>
      </c>
      <c r="K63" s="20">
        <v>63.843634000000002</v>
      </c>
      <c r="L63" s="20">
        <f t="shared" si="3"/>
        <v>-105.52738415030109</v>
      </c>
    </row>
    <row r="64" spans="1:12">
      <c r="A64" s="48"/>
      <c r="B64" s="20">
        <v>0.6</v>
      </c>
      <c r="C64" s="20">
        <v>1</v>
      </c>
      <c r="D64" s="20">
        <v>2</v>
      </c>
      <c r="E64" s="20">
        <v>0.04</v>
      </c>
      <c r="F64" s="20">
        <v>1.32</v>
      </c>
      <c r="G64" s="20">
        <v>0.61</v>
      </c>
      <c r="H64" s="30" t="s">
        <v>275</v>
      </c>
      <c r="I64" s="20">
        <v>1.4551651722760199</v>
      </c>
      <c r="J64" s="20">
        <v>20.34718818</v>
      </c>
      <c r="K64" s="20">
        <v>39.647583609999998</v>
      </c>
      <c r="L64" s="20">
        <f t="shared" si="3"/>
        <v>-94.855344430200276</v>
      </c>
    </row>
    <row r="65" spans="1:12">
      <c r="A65" s="48"/>
      <c r="B65" s="20">
        <v>0.6</v>
      </c>
      <c r="C65" s="20">
        <v>1</v>
      </c>
      <c r="D65" s="20">
        <v>2</v>
      </c>
      <c r="E65" s="20">
        <v>0.04</v>
      </c>
      <c r="F65" s="20">
        <v>1.32</v>
      </c>
      <c r="G65" s="20">
        <v>0.62</v>
      </c>
      <c r="H65" s="30" t="s">
        <v>276</v>
      </c>
      <c r="I65" s="20">
        <v>1.45476652628175</v>
      </c>
      <c r="J65" s="20">
        <v>14.49974585</v>
      </c>
      <c r="K65" s="20">
        <v>25.16258157</v>
      </c>
      <c r="L65" s="20">
        <f t="shared" si="3"/>
        <v>-73.538087014125139</v>
      </c>
    </row>
    <row r="66" spans="1:12">
      <c r="A66" s="48"/>
      <c r="B66" s="20">
        <v>0.6</v>
      </c>
      <c r="C66" s="20">
        <v>1</v>
      </c>
      <c r="D66" s="20">
        <v>2</v>
      </c>
      <c r="E66" s="20">
        <v>0.04</v>
      </c>
      <c r="F66" s="20">
        <v>1.32</v>
      </c>
      <c r="G66" s="20">
        <v>0.63</v>
      </c>
      <c r="H66" s="30" t="s">
        <v>277</v>
      </c>
      <c r="I66" s="20">
        <v>1.4543797806469401</v>
      </c>
      <c r="J66" s="20">
        <v>11.143787590000001</v>
      </c>
      <c r="K66" s="20">
        <v>17.490768630000002</v>
      </c>
      <c r="L66" s="20">
        <f t="shared" si="3"/>
        <v>-56.955330391397027</v>
      </c>
    </row>
    <row r="67" spans="1:12">
      <c r="A67" s="48"/>
      <c r="B67" s="20">
        <v>0.6</v>
      </c>
      <c r="C67" s="20">
        <v>1</v>
      </c>
      <c r="D67" s="20">
        <v>2</v>
      </c>
      <c r="E67" s="20">
        <v>0.04</v>
      </c>
      <c r="F67" s="20">
        <v>1.32</v>
      </c>
      <c r="G67" s="20">
        <v>0.64</v>
      </c>
      <c r="H67" s="30" t="s">
        <v>278</v>
      </c>
      <c r="I67" s="20">
        <v>1.45400424321559</v>
      </c>
      <c r="J67" s="20">
        <v>9.0870320150000001</v>
      </c>
      <c r="K67" s="20">
        <v>13.19523467</v>
      </c>
      <c r="L67" s="20">
        <f t="shared" si="3"/>
        <v>-45.209510082264188</v>
      </c>
    </row>
    <row r="68" spans="1:12">
      <c r="A68" s="48"/>
      <c r="B68" s="20">
        <v>0.6</v>
      </c>
      <c r="C68" s="20">
        <v>1</v>
      </c>
      <c r="D68" s="20">
        <v>2</v>
      </c>
      <c r="E68" s="20">
        <v>0.04</v>
      </c>
      <c r="F68" s="20">
        <v>1.32</v>
      </c>
      <c r="G68" s="20">
        <v>0.65</v>
      </c>
      <c r="H68" s="30" t="s">
        <v>279</v>
      </c>
      <c r="I68" s="20">
        <v>1.4536390291636001</v>
      </c>
      <c r="J68" s="20">
        <v>7.7540642450000004</v>
      </c>
      <c r="K68" s="20">
        <v>10.60876324</v>
      </c>
      <c r="L68" s="20">
        <f t="shared" si="3"/>
        <v>-36.815518994968031</v>
      </c>
    </row>
    <row r="69" spans="1:12">
      <c r="A69" s="48"/>
      <c r="B69" s="20">
        <v>0.6</v>
      </c>
      <c r="C69" s="20">
        <v>1</v>
      </c>
      <c r="D69" s="20">
        <v>2</v>
      </c>
      <c r="E69" s="20">
        <v>0.04</v>
      </c>
      <c r="F69" s="20">
        <v>1.32</v>
      </c>
      <c r="G69" s="20">
        <v>0.66</v>
      </c>
      <c r="H69" s="30" t="s">
        <v>280</v>
      </c>
      <c r="I69" s="20">
        <v>1.45328329532014</v>
      </c>
      <c r="J69" s="20">
        <v>6.8523738060000001</v>
      </c>
      <c r="K69" s="20">
        <v>8.9528177610000004</v>
      </c>
      <c r="L69" s="20">
        <f t="shared" si="3"/>
        <v>-30.652792951266502</v>
      </c>
    </row>
    <row r="70" spans="1:12">
      <c r="A70" s="48"/>
      <c r="B70" s="20">
        <v>0.6</v>
      </c>
      <c r="C70" s="20">
        <v>1</v>
      </c>
      <c r="D70" s="20">
        <v>2</v>
      </c>
      <c r="E70" s="20">
        <v>0.04</v>
      </c>
      <c r="F70" s="20">
        <v>1.32</v>
      </c>
      <c r="G70" s="20">
        <v>0.67</v>
      </c>
      <c r="H70" s="30" t="s">
        <v>281</v>
      </c>
      <c r="I70" s="20">
        <v>1.45293627726315</v>
      </c>
      <c r="J70" s="20">
        <v>6.2234158610000003</v>
      </c>
      <c r="K70" s="20">
        <v>7.8415738690000003</v>
      </c>
      <c r="L70" s="20">
        <f t="shared" si="3"/>
        <v>-26.001122922548657</v>
      </c>
    </row>
    <row r="71" spans="1:12">
      <c r="A71" s="48"/>
      <c r="B71" s="20">
        <v>0.6</v>
      </c>
      <c r="C71" s="20">
        <v>1</v>
      </c>
      <c r="D71" s="20">
        <v>2</v>
      </c>
      <c r="E71" s="20">
        <v>0.04</v>
      </c>
      <c r="F71" s="20">
        <v>1.32</v>
      </c>
      <c r="G71" s="20">
        <v>0.68</v>
      </c>
      <c r="H71" s="30" t="s">
        <v>282</v>
      </c>
      <c r="I71" s="20">
        <v>1.4525972857891201</v>
      </c>
      <c r="J71" s="20">
        <v>5.775980509</v>
      </c>
      <c r="K71" s="20">
        <v>7.0699220949999999</v>
      </c>
      <c r="L71" s="20">
        <f t="shared" si="3"/>
        <v>-22.402111364188464</v>
      </c>
    </row>
    <row r="72" spans="1:12">
      <c r="A72" s="48"/>
      <c r="B72" s="20">
        <v>0.6</v>
      </c>
      <c r="C72" s="20">
        <v>1</v>
      </c>
      <c r="D72" s="20">
        <v>2</v>
      </c>
      <c r="E72" s="20">
        <v>0.04</v>
      </c>
      <c r="F72" s="20">
        <v>1.32</v>
      </c>
      <c r="G72" s="20">
        <v>0.69</v>
      </c>
      <c r="H72" s="30" t="s">
        <v>283</v>
      </c>
      <c r="I72" s="20">
        <v>1.4522656968940399</v>
      </c>
      <c r="J72" s="20">
        <v>5.454799425</v>
      </c>
      <c r="K72" s="20">
        <v>6.5216249089999998</v>
      </c>
      <c r="L72" s="20">
        <f t="shared" si="3"/>
        <v>-19.557556582385239</v>
      </c>
    </row>
    <row r="73" spans="1:12">
      <c r="A73" s="48"/>
      <c r="B73" s="20">
        <v>0.6</v>
      </c>
      <c r="C73" s="20">
        <v>1</v>
      </c>
      <c r="D73" s="20">
        <v>2</v>
      </c>
      <c r="E73" s="20">
        <v>0.04</v>
      </c>
      <c r="F73" s="20">
        <v>1.32</v>
      </c>
      <c r="G73" s="20">
        <v>0.7</v>
      </c>
      <c r="H73" s="30" t="s">
        <v>284</v>
      </c>
      <c r="I73" s="20">
        <v>1.45194094237341</v>
      </c>
      <c r="J73" s="20">
        <v>5.22486183</v>
      </c>
      <c r="K73" s="20">
        <v>6.1270763199999996</v>
      </c>
      <c r="L73" s="20">
        <f t="shared" si="3"/>
        <v>-17.267719594414604</v>
      </c>
    </row>
    <row r="74" spans="1:12">
      <c r="A74" s="48"/>
      <c r="B74" s="20">
        <v>0.6</v>
      </c>
      <c r="C74" s="20">
        <v>1</v>
      </c>
      <c r="D74" s="20">
        <v>2</v>
      </c>
      <c r="E74" s="20">
        <v>0.04</v>
      </c>
      <c r="F74" s="20">
        <v>1.32</v>
      </c>
      <c r="G74" s="20">
        <v>0.71</v>
      </c>
      <c r="H74" s="30" t="s">
        <v>285</v>
      </c>
      <c r="I74" s="20">
        <v>1.4516225021626099</v>
      </c>
      <c r="J74" s="20">
        <v>5.063149621</v>
      </c>
      <c r="K74" s="20">
        <v>5.8426206000000001</v>
      </c>
      <c r="L74" s="20">
        <f t="shared" si="3"/>
        <v>-15.394982122729571</v>
      </c>
    </row>
    <row r="75" spans="1:12">
      <c r="A75" s="48"/>
      <c r="B75" s="20">
        <v>0.6</v>
      </c>
      <c r="C75" s="20">
        <v>1</v>
      </c>
      <c r="D75" s="20">
        <v>2</v>
      </c>
      <c r="E75" s="20">
        <v>0.04</v>
      </c>
      <c r="F75" s="20">
        <v>1.32</v>
      </c>
      <c r="G75" s="20">
        <v>0.72</v>
      </c>
      <c r="H75" s="30" t="s">
        <v>286</v>
      </c>
      <c r="I75" s="20">
        <v>1.4513098982332699</v>
      </c>
      <c r="J75" s="20">
        <v>4.9540458259999998</v>
      </c>
      <c r="K75" s="20">
        <v>5.6397904710000004</v>
      </c>
      <c r="L75" s="20">
        <f t="shared" ref="L75:L106" si="4">(J75-K75)/(0.01*J75)</f>
        <v>-13.84211347826157</v>
      </c>
    </row>
    <row r="76" spans="1:12">
      <c r="A76" s="48"/>
      <c r="B76" s="20">
        <v>0.6</v>
      </c>
      <c r="C76" s="20">
        <v>1</v>
      </c>
      <c r="D76" s="20">
        <v>2</v>
      </c>
      <c r="E76" s="20">
        <v>0.04</v>
      </c>
      <c r="F76" s="20">
        <v>1.32</v>
      </c>
      <c r="G76" s="20">
        <v>0.73</v>
      </c>
      <c r="H76" s="30" t="s">
        <v>287</v>
      </c>
      <c r="I76" s="20">
        <v>1.4510026896772099</v>
      </c>
      <c r="J76" s="20">
        <v>4.8866566520000001</v>
      </c>
      <c r="K76" s="20">
        <v>5.499392652</v>
      </c>
      <c r="L76" s="20">
        <f t="shared" si="4"/>
        <v>-12.538961577118799</v>
      </c>
    </row>
    <row r="77" spans="1:12">
      <c r="A77" s="48"/>
      <c r="B77" s="20">
        <v>0.6</v>
      </c>
      <c r="C77" s="20">
        <v>1</v>
      </c>
      <c r="D77" s="20">
        <v>2</v>
      </c>
      <c r="E77" s="20">
        <v>0.04</v>
      </c>
      <c r="F77" s="20">
        <v>1.32</v>
      </c>
      <c r="G77" s="20">
        <v>0.74</v>
      </c>
      <c r="H77" s="30" t="s">
        <v>288</v>
      </c>
      <c r="I77" s="20">
        <v>1.45070046861969</v>
      </c>
      <c r="J77" s="20">
        <v>4.8531965870000002</v>
      </c>
      <c r="K77" s="20">
        <v>5.4080981670000003</v>
      </c>
      <c r="L77" s="20">
        <f t="shared" si="4"/>
        <v>-11.433733829912958</v>
      </c>
    </row>
    <row r="78" spans="1:12">
      <c r="A78" s="48"/>
      <c r="B78" s="20">
        <v>0.6</v>
      </c>
      <c r="C78" s="20">
        <v>1</v>
      </c>
      <c r="D78" s="20">
        <v>2</v>
      </c>
      <c r="E78" s="20">
        <v>0.04</v>
      </c>
      <c r="F78" s="20">
        <v>1.32</v>
      </c>
      <c r="G78" s="20">
        <v>0.75</v>
      </c>
      <c r="H78" s="30" t="s">
        <v>289</v>
      </c>
      <c r="I78" s="20">
        <v>1.4504028568432401</v>
      </c>
      <c r="J78" s="20">
        <v>4.8480208539999996</v>
      </c>
      <c r="K78" s="20">
        <v>5.3564539450000002</v>
      </c>
      <c r="L78" s="20">
        <f t="shared" si="4"/>
        <v>-10.48743613758392</v>
      </c>
    </row>
    <row r="79" spans="1:12">
      <c r="A79" s="48"/>
      <c r="B79" s="20">
        <v>0.6</v>
      </c>
      <c r="C79" s="20">
        <v>1</v>
      </c>
      <c r="D79" s="20">
        <v>2</v>
      </c>
      <c r="E79" s="20">
        <v>0.04</v>
      </c>
      <c r="F79" s="20">
        <v>1.32</v>
      </c>
      <c r="G79" s="20">
        <v>0.76</v>
      </c>
      <c r="H79" s="30" t="s">
        <v>290</v>
      </c>
      <c r="I79" s="20">
        <v>1.4501095028950099</v>
      </c>
      <c r="J79" s="20">
        <v>4.8669636110000001</v>
      </c>
      <c r="K79" s="20">
        <v>5.3376134390000001</v>
      </c>
      <c r="L79" s="20">
        <f t="shared" si="4"/>
        <v>-9.6702968342780977</v>
      </c>
    </row>
    <row r="80" spans="1:12">
      <c r="A80" s="48"/>
      <c r="B80" s="20">
        <v>0.6</v>
      </c>
      <c r="C80" s="20">
        <v>1</v>
      </c>
      <c r="D80" s="20">
        <v>2</v>
      </c>
      <c r="E80" s="20">
        <v>0.04</v>
      </c>
      <c r="F80" s="20">
        <v>1.32</v>
      </c>
      <c r="G80" s="20">
        <v>0.77</v>
      </c>
      <c r="H80" s="30" t="s">
        <v>291</v>
      </c>
      <c r="I80" s="20">
        <v>1.44982007966338</v>
      </c>
      <c r="J80" s="20">
        <v>4.9069198839999997</v>
      </c>
      <c r="K80" s="20">
        <v>5.3465518000000003</v>
      </c>
      <c r="L80" s="20">
        <f t="shared" si="4"/>
        <v>-8.9594272250808302</v>
      </c>
    </row>
    <row r="81" spans="1:12">
      <c r="A81" s="48"/>
      <c r="B81" s="20">
        <v>0.6</v>
      </c>
      <c r="C81" s="20">
        <v>1</v>
      </c>
      <c r="D81" s="20">
        <v>2</v>
      </c>
      <c r="E81" s="20">
        <v>0.04</v>
      </c>
      <c r="F81" s="20">
        <v>1.32</v>
      </c>
      <c r="G81" s="20">
        <v>0.78</v>
      </c>
      <c r="H81" s="30" t="s">
        <v>292</v>
      </c>
      <c r="I81" s="20">
        <v>1.4495342820055499</v>
      </c>
      <c r="J81" s="20">
        <v>4.9655003759999996</v>
      </c>
      <c r="K81" s="20">
        <v>5.3794386310000002</v>
      </c>
      <c r="L81" s="20">
        <f t="shared" si="4"/>
        <v>-8.3362848384970221</v>
      </c>
    </row>
    <row r="82" spans="1:12">
      <c r="A82" s="48"/>
      <c r="B82" s="20">
        <v>0.6</v>
      </c>
      <c r="C82" s="20">
        <v>1</v>
      </c>
      <c r="D82" s="20">
        <v>2</v>
      </c>
      <c r="E82" s="20">
        <v>0.04</v>
      </c>
      <c r="F82" s="20">
        <v>1.32</v>
      </c>
      <c r="G82" s="20">
        <v>0.79</v>
      </c>
      <c r="H82" s="30" t="s">
        <v>293</v>
      </c>
      <c r="I82" s="20">
        <v>1.44925182500325</v>
      </c>
      <c r="J82" s="20">
        <v>5.0410295439999997</v>
      </c>
      <c r="K82" s="20">
        <v>5.4335363780000003</v>
      </c>
      <c r="L82" s="20">
        <f t="shared" si="4"/>
        <v>-7.7862434761402115</v>
      </c>
    </row>
    <row r="83" spans="1:12">
      <c r="A83" s="48"/>
      <c r="B83" s="20">
        <v>0.6</v>
      </c>
      <c r="C83" s="20">
        <v>1</v>
      </c>
      <c r="D83" s="20">
        <v>2</v>
      </c>
      <c r="E83" s="20">
        <v>0.04</v>
      </c>
      <c r="F83" s="20">
        <v>1.32</v>
      </c>
      <c r="G83" s="20">
        <v>0.8</v>
      </c>
      <c r="H83" s="30" t="s">
        <v>294</v>
      </c>
      <c r="I83" s="20">
        <v>1.44897244214183</v>
      </c>
      <c r="J83" s="20">
        <v>5.1321696210000001</v>
      </c>
      <c r="K83" s="20">
        <v>5.5067359590000002</v>
      </c>
      <c r="L83" s="20">
        <f t="shared" si="4"/>
        <v>-7.2984013713680831</v>
      </c>
    </row>
    <row r="84" spans="1:12" s="22" customFormat="1">
      <c r="A84" s="43">
        <v>1</v>
      </c>
      <c r="B84" s="4">
        <v>0.6</v>
      </c>
      <c r="C84" s="4">
        <v>1</v>
      </c>
      <c r="D84" s="4">
        <v>2</v>
      </c>
      <c r="E84" s="4">
        <v>0.05</v>
      </c>
      <c r="F84" s="4">
        <v>1.32</v>
      </c>
      <c r="G84" s="4">
        <v>0.4</v>
      </c>
      <c r="H84" s="11" t="s">
        <v>821</v>
      </c>
      <c r="I84" s="4">
        <v>1.4689808685980701</v>
      </c>
      <c r="J84" s="4">
        <v>1.900677596</v>
      </c>
      <c r="K84" s="4">
        <v>1.8213748439999999</v>
      </c>
      <c r="L84" s="4">
        <f t="shared" si="4"/>
        <v>4.1723410728307462</v>
      </c>
    </row>
    <row r="85" spans="1:12">
      <c r="A85" s="45"/>
      <c r="B85" s="20">
        <v>0.6</v>
      </c>
      <c r="C85" s="20">
        <v>1</v>
      </c>
      <c r="D85" s="20">
        <v>2</v>
      </c>
      <c r="E85" s="20">
        <v>0.05</v>
      </c>
      <c r="F85" s="20">
        <v>1.32</v>
      </c>
      <c r="G85" s="20">
        <v>0.41</v>
      </c>
      <c r="H85" s="27" t="s">
        <v>822</v>
      </c>
      <c r="I85" s="20">
        <v>1.46787387639435</v>
      </c>
      <c r="J85" s="20">
        <v>2.5868690970000001</v>
      </c>
      <c r="K85" s="20">
        <v>2.4405456409999999</v>
      </c>
      <c r="L85" s="20">
        <f t="shared" si="4"/>
        <v>5.6563919747501696</v>
      </c>
    </row>
    <row r="86" spans="1:12">
      <c r="A86" s="45"/>
      <c r="B86" s="20">
        <v>0.6</v>
      </c>
      <c r="C86" s="20">
        <v>1</v>
      </c>
      <c r="D86" s="20">
        <v>2</v>
      </c>
      <c r="E86" s="20">
        <v>0.05</v>
      </c>
      <c r="F86" s="20">
        <v>1.32</v>
      </c>
      <c r="G86" s="20">
        <v>0.42</v>
      </c>
      <c r="H86" s="27" t="s">
        <v>823</v>
      </c>
      <c r="I86" s="20">
        <v>1.4668428911781</v>
      </c>
      <c r="J86" s="20">
        <v>3.5442039479999998</v>
      </c>
      <c r="K86" s="20">
        <v>3.328442167</v>
      </c>
      <c r="L86" s="20">
        <f t="shared" si="4"/>
        <v>6.08773603792622</v>
      </c>
    </row>
    <row r="87" spans="1:12">
      <c r="A87" s="45"/>
      <c r="B87" s="20">
        <v>0.6</v>
      </c>
      <c r="C87" s="20">
        <v>1</v>
      </c>
      <c r="D87" s="20">
        <v>2</v>
      </c>
      <c r="E87" s="20">
        <v>0.05</v>
      </c>
      <c r="F87" s="20">
        <v>1.32</v>
      </c>
      <c r="G87" s="20">
        <v>0.43</v>
      </c>
      <c r="H87" s="27" t="s">
        <v>824</v>
      </c>
      <c r="I87" s="20">
        <v>1.4658801882575401</v>
      </c>
      <c r="J87" s="20">
        <v>4.6608473860000004</v>
      </c>
      <c r="K87" s="20">
        <v>4.4456398869999996</v>
      </c>
      <c r="L87" s="20">
        <f t="shared" si="4"/>
        <v>4.6173470439394642</v>
      </c>
    </row>
    <row r="88" spans="1:12">
      <c r="A88" s="45"/>
      <c r="B88" s="20">
        <v>0.6</v>
      </c>
      <c r="C88" s="20">
        <v>1</v>
      </c>
      <c r="D88" s="20">
        <v>2</v>
      </c>
      <c r="E88" s="20">
        <v>0.05</v>
      </c>
      <c r="F88" s="20">
        <v>1.32</v>
      </c>
      <c r="G88" s="20">
        <v>0.44</v>
      </c>
      <c r="H88" s="27" t="s">
        <v>825</v>
      </c>
      <c r="I88" s="20">
        <v>1.46497890223188</v>
      </c>
      <c r="J88" s="20">
        <v>5.8666525370000002</v>
      </c>
      <c r="K88" s="20">
        <v>5.7008881159999998</v>
      </c>
      <c r="L88" s="20">
        <f t="shared" si="4"/>
        <v>2.8255367086179359</v>
      </c>
    </row>
    <row r="89" spans="1:12">
      <c r="A89" s="45"/>
      <c r="B89" s="20">
        <v>0.6</v>
      </c>
      <c r="C89" s="20">
        <v>1</v>
      </c>
      <c r="D89" s="20">
        <v>2</v>
      </c>
      <c r="E89" s="20">
        <v>0.05</v>
      </c>
      <c r="F89" s="20">
        <v>1.32</v>
      </c>
      <c r="G89" s="20">
        <v>0.45</v>
      </c>
      <c r="H89" s="27" t="s">
        <v>826</v>
      </c>
      <c r="I89" s="20">
        <v>1.4641330950335001</v>
      </c>
      <c r="J89" s="20">
        <v>7.2016372100000003</v>
      </c>
      <c r="K89" s="20">
        <v>7.061405991</v>
      </c>
      <c r="L89" s="20">
        <f t="shared" si="4"/>
        <v>1.9472130421299068</v>
      </c>
    </row>
    <row r="90" spans="1:12">
      <c r="A90" s="45"/>
      <c r="B90" s="20">
        <v>0.6</v>
      </c>
      <c r="C90" s="20">
        <v>1</v>
      </c>
      <c r="D90" s="20">
        <v>2</v>
      </c>
      <c r="E90" s="20">
        <v>0.05</v>
      </c>
      <c r="F90" s="20">
        <v>1.32</v>
      </c>
      <c r="G90" s="20">
        <v>0.46</v>
      </c>
      <c r="H90" s="27" t="s">
        <v>827</v>
      </c>
      <c r="I90" s="20">
        <v>1.4633376236787901</v>
      </c>
      <c r="J90" s="20">
        <v>8.4966654639999994</v>
      </c>
      <c r="K90" s="20">
        <v>8.3493408060000007</v>
      </c>
      <c r="L90" s="20">
        <f t="shared" si="4"/>
        <v>1.7339114812064433</v>
      </c>
    </row>
    <row r="91" spans="1:12">
      <c r="A91" s="45"/>
      <c r="B91" s="20">
        <v>0.6</v>
      </c>
      <c r="C91" s="20">
        <v>1</v>
      </c>
      <c r="D91" s="20">
        <v>2</v>
      </c>
      <c r="E91" s="20">
        <v>0.05</v>
      </c>
      <c r="F91" s="20">
        <v>1.32</v>
      </c>
      <c r="G91" s="20">
        <v>0.47</v>
      </c>
      <c r="H91" s="27" t="s">
        <v>828</v>
      </c>
      <c r="I91" s="20">
        <v>1.46258777090324</v>
      </c>
      <c r="J91" s="20">
        <v>9.4433818980000002</v>
      </c>
      <c r="K91" s="20">
        <v>9.2685897700000002</v>
      </c>
      <c r="L91" s="20">
        <f t="shared" si="4"/>
        <v>1.8509484196230479</v>
      </c>
    </row>
    <row r="92" spans="1:12">
      <c r="A92" s="45"/>
      <c r="B92" s="20">
        <v>0.6</v>
      </c>
      <c r="C92" s="20">
        <v>1</v>
      </c>
      <c r="D92" s="20">
        <v>2</v>
      </c>
      <c r="E92" s="20">
        <v>0.05</v>
      </c>
      <c r="F92" s="20">
        <v>1.32</v>
      </c>
      <c r="G92" s="20">
        <v>0.48</v>
      </c>
      <c r="H92" s="27" t="s">
        <v>829</v>
      </c>
      <c r="I92" s="20">
        <v>1.4618791949510599</v>
      </c>
      <c r="J92" s="20">
        <v>9.8714811929999993</v>
      </c>
      <c r="K92" s="20">
        <v>9.6622368820000002</v>
      </c>
      <c r="L92" s="20">
        <f t="shared" si="4"/>
        <v>2.1196850493761468</v>
      </c>
    </row>
    <row r="93" spans="1:12">
      <c r="A93" s="45"/>
      <c r="B93" s="20">
        <v>0.6</v>
      </c>
      <c r="C93" s="20">
        <v>1</v>
      </c>
      <c r="D93" s="20">
        <v>2</v>
      </c>
      <c r="E93" s="20">
        <v>0.05</v>
      </c>
      <c r="F93" s="20">
        <v>1.32</v>
      </c>
      <c r="G93" s="20">
        <v>0.49</v>
      </c>
      <c r="H93" s="27" t="s">
        <v>830</v>
      </c>
      <c r="I93" s="20">
        <v>1.46120797109067</v>
      </c>
      <c r="J93" s="20">
        <v>9.6833019119999992</v>
      </c>
      <c r="K93" s="20">
        <v>9.4436746970000005</v>
      </c>
      <c r="L93" s="20">
        <f t="shared" si="4"/>
        <v>2.4746436409572392</v>
      </c>
    </row>
    <row r="94" spans="1:12">
      <c r="A94" s="45"/>
      <c r="B94" s="20">
        <v>0.6</v>
      </c>
      <c r="C94" s="20">
        <v>1</v>
      </c>
      <c r="D94" s="20">
        <v>2</v>
      </c>
      <c r="E94" s="20">
        <v>0.05</v>
      </c>
      <c r="F94" s="20">
        <v>1.32</v>
      </c>
      <c r="G94" s="20">
        <v>0.5</v>
      </c>
      <c r="H94" s="27" t="s">
        <v>831</v>
      </c>
      <c r="I94" s="20">
        <v>1.4605704268916999</v>
      </c>
      <c r="J94" s="20">
        <v>8.9170619020000004</v>
      </c>
      <c r="K94" s="20">
        <v>8.6449919400000006</v>
      </c>
      <c r="L94" s="20">
        <f t="shared" si="4"/>
        <v>3.0511166681368156</v>
      </c>
    </row>
    <row r="95" spans="1:12">
      <c r="A95" s="45"/>
      <c r="B95" s="20">
        <v>0.6</v>
      </c>
      <c r="C95" s="20">
        <v>1</v>
      </c>
      <c r="D95" s="20">
        <v>2</v>
      </c>
      <c r="E95" s="20">
        <v>0.05</v>
      </c>
      <c r="F95" s="20">
        <v>1.32</v>
      </c>
      <c r="G95" s="20">
        <v>0.51</v>
      </c>
      <c r="H95" s="27" t="s">
        <v>832</v>
      </c>
      <c r="I95" s="20">
        <v>1.45996329659256</v>
      </c>
      <c r="J95" s="20">
        <v>7.9281057669999999</v>
      </c>
      <c r="K95" s="20">
        <v>7.6021018040000001</v>
      </c>
      <c r="L95" s="20">
        <f t="shared" si="4"/>
        <v>4.1120032020380055</v>
      </c>
    </row>
    <row r="96" spans="1:12">
      <c r="A96" s="45"/>
      <c r="B96" s="20">
        <v>0.6</v>
      </c>
      <c r="C96" s="20">
        <v>1</v>
      </c>
      <c r="D96" s="20">
        <v>2</v>
      </c>
      <c r="E96" s="20">
        <v>0.05</v>
      </c>
      <c r="F96" s="20">
        <v>1.32</v>
      </c>
      <c r="G96" s="20">
        <v>0.52</v>
      </c>
      <c r="H96" s="27" t="s">
        <v>833</v>
      </c>
      <c r="I96" s="20">
        <v>1.4593839014827199</v>
      </c>
      <c r="J96" s="20">
        <v>7.1159659059999996</v>
      </c>
      <c r="K96" s="20">
        <v>6.6936856880000004</v>
      </c>
      <c r="L96" s="20">
        <f t="shared" si="4"/>
        <v>5.9342642106244963</v>
      </c>
    </row>
    <row r="97" spans="1:12">
      <c r="A97" s="45"/>
      <c r="B97" s="20">
        <v>0.6</v>
      </c>
      <c r="C97" s="20">
        <v>1</v>
      </c>
      <c r="D97" s="20">
        <v>2</v>
      </c>
      <c r="E97" s="20">
        <v>0.05</v>
      </c>
      <c r="F97" s="20">
        <v>1.32</v>
      </c>
      <c r="G97" s="20">
        <v>0.53</v>
      </c>
      <c r="H97" s="27" t="s">
        <v>834</v>
      </c>
      <c r="I97" s="20">
        <v>1.4588299512245599</v>
      </c>
      <c r="J97" s="20">
        <v>6.7028625780000004</v>
      </c>
      <c r="K97" s="20">
        <v>6.1114166750000001</v>
      </c>
      <c r="L97" s="20">
        <f t="shared" si="4"/>
        <v>8.8237808267356108</v>
      </c>
    </row>
    <row r="98" spans="1:12">
      <c r="A98" s="45"/>
      <c r="B98" s="20">
        <v>0.6</v>
      </c>
      <c r="C98" s="20">
        <v>1</v>
      </c>
      <c r="D98" s="20">
        <v>2</v>
      </c>
      <c r="E98" s="20">
        <v>0.05</v>
      </c>
      <c r="F98" s="20">
        <v>1.32</v>
      </c>
      <c r="G98" s="20">
        <v>0.54</v>
      </c>
      <c r="H98" s="27" t="s">
        <v>835</v>
      </c>
      <c r="I98" s="20">
        <v>1.4582993325746401</v>
      </c>
      <c r="J98" s="20">
        <v>6.8220138019999998</v>
      </c>
      <c r="K98" s="20">
        <v>5.9269568750000001</v>
      </c>
      <c r="L98" s="20">
        <f t="shared" si="4"/>
        <v>13.120127765464167</v>
      </c>
    </row>
    <row r="99" spans="1:12">
      <c r="A99" s="45"/>
      <c r="B99" s="20">
        <v>0.6</v>
      </c>
      <c r="C99" s="20">
        <v>1</v>
      </c>
      <c r="D99" s="20">
        <v>2</v>
      </c>
      <c r="E99" s="20">
        <v>0.05</v>
      </c>
      <c r="F99" s="20">
        <v>1.32</v>
      </c>
      <c r="G99" s="20">
        <v>0.55000000000000004</v>
      </c>
      <c r="H99" s="27" t="s">
        <v>836</v>
      </c>
      <c r="I99" s="20">
        <v>1.4577900462362801</v>
      </c>
      <c r="J99" s="20">
        <v>7.6888888990000002</v>
      </c>
      <c r="K99" s="20">
        <v>6.2211608250000001</v>
      </c>
      <c r="L99" s="20">
        <f t="shared" si="4"/>
        <v>19.08894891420384</v>
      </c>
    </row>
    <row r="100" spans="1:12">
      <c r="A100" s="45"/>
      <c r="B100" s="20">
        <v>0.6</v>
      </c>
      <c r="C100" s="20">
        <v>1</v>
      </c>
      <c r="D100" s="20">
        <v>2</v>
      </c>
      <c r="E100" s="20">
        <v>0.05</v>
      </c>
      <c r="F100" s="20">
        <v>1.32</v>
      </c>
      <c r="G100" s="20">
        <v>0.56000000000000005</v>
      </c>
      <c r="H100" s="27" t="s">
        <v>837</v>
      </c>
      <c r="I100" s="20">
        <v>1.4573002575877201</v>
      </c>
      <c r="J100" s="20">
        <v>9.8134793859999991</v>
      </c>
      <c r="K100" s="20">
        <v>7.1975286040000004</v>
      </c>
      <c r="L100" s="20">
        <f t="shared" si="4"/>
        <v>26.656710419465885</v>
      </c>
    </row>
    <row r="101" spans="1:12">
      <c r="A101" s="45"/>
      <c r="B101" s="20">
        <v>0.6</v>
      </c>
      <c r="C101" s="20">
        <v>1</v>
      </c>
      <c r="D101" s="20">
        <v>2</v>
      </c>
      <c r="E101" s="20">
        <v>0.05</v>
      </c>
      <c r="F101" s="20">
        <v>1.32</v>
      </c>
      <c r="G101" s="20">
        <v>0.56999999999999995</v>
      </c>
      <c r="H101" s="27" t="s">
        <v>838</v>
      </c>
      <c r="I101" s="20">
        <v>1.4568286694744601</v>
      </c>
      <c r="J101" s="20">
        <v>14.3596678</v>
      </c>
      <c r="K101" s="20">
        <v>9.3553576369999991</v>
      </c>
      <c r="L101" s="20">
        <f t="shared" si="4"/>
        <v>34.849762770974415</v>
      </c>
    </row>
    <row r="102" spans="1:12">
      <c r="A102" s="45"/>
      <c r="B102" s="20">
        <v>0.6</v>
      </c>
      <c r="C102" s="20">
        <v>1</v>
      </c>
      <c r="D102" s="20">
        <v>2</v>
      </c>
      <c r="E102" s="20">
        <v>0.05</v>
      </c>
      <c r="F102" s="20">
        <v>1.32</v>
      </c>
      <c r="G102" s="20">
        <v>0.57999999999999996</v>
      </c>
      <c r="H102" s="27" t="s">
        <v>839</v>
      </c>
      <c r="I102" s="20">
        <v>1.4563762446725099</v>
      </c>
      <c r="J102" s="20">
        <v>23.253444089999999</v>
      </c>
      <c r="K102" s="20">
        <v>13.858599760000001</v>
      </c>
      <c r="L102" s="20">
        <f t="shared" si="4"/>
        <v>40.401947744335182</v>
      </c>
    </row>
    <row r="103" spans="1:12">
      <c r="A103" s="45"/>
      <c r="B103" s="7">
        <v>0.6</v>
      </c>
      <c r="C103" s="7">
        <v>1</v>
      </c>
      <c r="D103" s="7">
        <v>2</v>
      </c>
      <c r="E103" s="7">
        <v>0.05</v>
      </c>
      <c r="F103" s="7">
        <v>1.32</v>
      </c>
      <c r="G103" s="7">
        <v>0.59</v>
      </c>
      <c r="H103" s="12" t="s">
        <v>840</v>
      </c>
      <c r="I103" s="7">
        <v>1.45594945505253</v>
      </c>
      <c r="J103" s="7">
        <v>34.600627979999999</v>
      </c>
      <c r="K103" s="20">
        <v>23.012629830000002</v>
      </c>
      <c r="L103" s="20">
        <f t="shared" si="4"/>
        <v>33.490716286126776</v>
      </c>
    </row>
    <row r="104" spans="1:12">
      <c r="A104" s="45"/>
      <c r="B104" s="20">
        <v>0.6</v>
      </c>
      <c r="C104" s="20">
        <v>1</v>
      </c>
      <c r="D104" s="20">
        <v>2</v>
      </c>
      <c r="E104" s="20">
        <v>0.05</v>
      </c>
      <c r="F104" s="20">
        <v>1.32</v>
      </c>
      <c r="G104" s="20">
        <v>0.6</v>
      </c>
      <c r="H104" s="27" t="s">
        <v>841</v>
      </c>
      <c r="I104" s="20">
        <v>1.45554667190904</v>
      </c>
      <c r="J104" s="20">
        <v>34.022119670000002</v>
      </c>
      <c r="K104" s="20">
        <v>37.558863150000001</v>
      </c>
      <c r="L104" s="20">
        <f t="shared" si="4"/>
        <v>-10.395423666440823</v>
      </c>
    </row>
    <row r="105" spans="1:12">
      <c r="A105" s="45"/>
      <c r="B105" s="20">
        <v>0.6</v>
      </c>
      <c r="C105" s="20">
        <v>1</v>
      </c>
      <c r="D105" s="20">
        <v>2</v>
      </c>
      <c r="E105" s="20">
        <v>0.05</v>
      </c>
      <c r="F105" s="20">
        <v>1.32</v>
      </c>
      <c r="G105" s="20">
        <v>0.61</v>
      </c>
      <c r="H105" s="27" t="s">
        <v>842</v>
      </c>
      <c r="I105" s="20">
        <v>1.45514746108241</v>
      </c>
      <c r="J105" s="20">
        <v>23.36578978</v>
      </c>
      <c r="K105" s="20">
        <v>43.161219279999997</v>
      </c>
      <c r="L105" s="20">
        <f t="shared" si="4"/>
        <v>-84.719710681228236</v>
      </c>
    </row>
    <row r="106" spans="1:12">
      <c r="A106" s="45"/>
      <c r="B106" s="20">
        <v>0.6</v>
      </c>
      <c r="C106" s="20">
        <v>1</v>
      </c>
      <c r="D106" s="20">
        <v>2</v>
      </c>
      <c r="E106" s="20">
        <v>0.05</v>
      </c>
      <c r="F106" s="20">
        <v>1.32</v>
      </c>
      <c r="G106" s="20">
        <v>0.62</v>
      </c>
      <c r="H106" s="27" t="s">
        <v>843</v>
      </c>
      <c r="I106" s="20">
        <v>1.45475222158243</v>
      </c>
      <c r="J106" s="20">
        <v>15.41807217</v>
      </c>
      <c r="K106" s="20">
        <v>31.06783673</v>
      </c>
      <c r="L106" s="20">
        <f t="shared" si="4"/>
        <v>-101.50273255596001</v>
      </c>
    </row>
    <row r="107" spans="1:12">
      <c r="A107" s="45"/>
      <c r="B107" s="20">
        <v>0.6</v>
      </c>
      <c r="C107" s="20">
        <v>1</v>
      </c>
      <c r="D107" s="20">
        <v>2</v>
      </c>
      <c r="E107" s="20">
        <v>0.05</v>
      </c>
      <c r="F107" s="20">
        <v>1.32</v>
      </c>
      <c r="G107" s="20">
        <v>0.63</v>
      </c>
      <c r="H107" s="27" t="s">
        <v>844</v>
      </c>
      <c r="I107" s="20">
        <v>1.45436644743021</v>
      </c>
      <c r="J107" s="20">
        <v>10.96758786</v>
      </c>
      <c r="K107" s="20">
        <v>19.9114842</v>
      </c>
      <c r="L107" s="20">
        <f t="shared" ref="L107:L115" si="5">(J107-K107)/(0.01*J107)</f>
        <v>-81.548435756046004</v>
      </c>
    </row>
    <row r="108" spans="1:12">
      <c r="A108" s="45"/>
      <c r="B108" s="20">
        <v>0.6</v>
      </c>
      <c r="C108" s="20">
        <v>1</v>
      </c>
      <c r="D108" s="20">
        <v>2</v>
      </c>
      <c r="E108" s="20">
        <v>0.05</v>
      </c>
      <c r="F108" s="20">
        <v>1.32</v>
      </c>
      <c r="G108" s="20">
        <v>0.64</v>
      </c>
      <c r="H108" s="27" t="s">
        <v>845</v>
      </c>
      <c r="I108" s="20">
        <v>1.4539912224726199</v>
      </c>
      <c r="J108" s="20">
        <v>8.4491717830000006</v>
      </c>
      <c r="K108" s="20">
        <v>13.653096440000001</v>
      </c>
      <c r="L108" s="20">
        <f t="shared" si="5"/>
        <v>-61.590943948736609</v>
      </c>
    </row>
    <row r="109" spans="1:12">
      <c r="A109" s="45"/>
      <c r="B109" s="20">
        <v>0.6</v>
      </c>
      <c r="C109" s="20">
        <v>1</v>
      </c>
      <c r="D109" s="20">
        <v>2</v>
      </c>
      <c r="E109" s="20">
        <v>0.05</v>
      </c>
      <c r="F109" s="20">
        <v>1.32</v>
      </c>
      <c r="G109" s="20">
        <v>0.65</v>
      </c>
      <c r="H109" s="27" t="s">
        <v>846</v>
      </c>
      <c r="I109" s="20">
        <v>1.4536261081116599</v>
      </c>
      <c r="J109" s="20">
        <v>6.9368181460000002</v>
      </c>
      <c r="K109" s="20">
        <v>10.208485680000001</v>
      </c>
      <c r="L109" s="20">
        <f t="shared" si="5"/>
        <v>-47.163807168370887</v>
      </c>
    </row>
    <row r="110" spans="1:12">
      <c r="A110" s="45"/>
      <c r="B110" s="20">
        <v>0.6</v>
      </c>
      <c r="C110" s="20">
        <v>1</v>
      </c>
      <c r="D110" s="20">
        <v>2</v>
      </c>
      <c r="E110" s="20">
        <v>0.05</v>
      </c>
      <c r="F110" s="20">
        <v>1.32</v>
      </c>
      <c r="G110" s="20">
        <v>0.66</v>
      </c>
      <c r="H110" s="27" t="s">
        <v>847</v>
      </c>
      <c r="I110" s="20">
        <v>1.45327037664735</v>
      </c>
      <c r="J110" s="20">
        <v>5.9766036160000002</v>
      </c>
      <c r="K110" s="20">
        <v>8.1921874219999999</v>
      </c>
      <c r="L110" s="20">
        <f t="shared" si="5"/>
        <v>-37.070951134665307</v>
      </c>
    </row>
    <row r="111" spans="1:12">
      <c r="A111" s="45"/>
      <c r="B111" s="20">
        <v>0.6</v>
      </c>
      <c r="C111" s="20">
        <v>1</v>
      </c>
      <c r="D111" s="20">
        <v>2</v>
      </c>
      <c r="E111" s="20">
        <v>0.05</v>
      </c>
      <c r="F111" s="20">
        <v>1.32</v>
      </c>
      <c r="G111" s="20">
        <v>0.67</v>
      </c>
      <c r="H111" s="27" t="s">
        <v>848</v>
      </c>
      <c r="I111" s="20">
        <v>1.45292329796079</v>
      </c>
      <c r="J111" s="20">
        <v>5.3405599170000002</v>
      </c>
      <c r="K111" s="20">
        <v>6.9363247220000002</v>
      </c>
      <c r="L111" s="20">
        <f t="shared" si="5"/>
        <v>-29.880103019168125</v>
      </c>
    </row>
    <row r="112" spans="1:12">
      <c r="A112" s="45"/>
      <c r="B112" s="20">
        <v>0.6</v>
      </c>
      <c r="C112" s="20">
        <v>1</v>
      </c>
      <c r="D112" s="20">
        <v>2</v>
      </c>
      <c r="E112" s="20">
        <v>0.05</v>
      </c>
      <c r="F112" s="20">
        <v>1.32</v>
      </c>
      <c r="G112" s="20">
        <v>0.68</v>
      </c>
      <c r="H112" s="27" t="s">
        <v>849</v>
      </c>
      <c r="I112" s="20">
        <v>1.4525841955743199</v>
      </c>
      <c r="J112" s="20">
        <v>4.9071605180000004</v>
      </c>
      <c r="K112" s="20">
        <v>6.1151213540000002</v>
      </c>
      <c r="L112" s="20">
        <f t="shared" si="5"/>
        <v>-24.616289431924379</v>
      </c>
    </row>
    <row r="113" spans="1:12">
      <c r="A113" s="45"/>
      <c r="B113" s="20">
        <v>0.6</v>
      </c>
      <c r="C113" s="20">
        <v>1</v>
      </c>
      <c r="D113" s="20">
        <v>2</v>
      </c>
      <c r="E113" s="20">
        <v>0.05</v>
      </c>
      <c r="F113" s="20">
        <v>1.32</v>
      </c>
      <c r="G113" s="20">
        <v>0.69</v>
      </c>
      <c r="H113" s="27" t="s">
        <v>850</v>
      </c>
      <c r="I113" s="20">
        <v>1.45225245176658</v>
      </c>
      <c r="J113" s="20">
        <v>4.6075988329999999</v>
      </c>
      <c r="K113" s="20">
        <v>5.5595500050000002</v>
      </c>
      <c r="L113" s="20">
        <f t="shared" si="5"/>
        <v>-20.660461261992864</v>
      </c>
    </row>
    <row r="114" spans="1:12">
      <c r="A114" s="45"/>
      <c r="B114" s="20">
        <v>0.6</v>
      </c>
      <c r="C114" s="20">
        <v>1</v>
      </c>
      <c r="D114" s="20">
        <v>2</v>
      </c>
      <c r="E114" s="20">
        <v>0.05</v>
      </c>
      <c r="F114" s="20">
        <v>1.32</v>
      </c>
      <c r="G114" s="20">
        <v>0.7</v>
      </c>
      <c r="H114" s="27" t="s">
        <v>851</v>
      </c>
      <c r="I114" s="20">
        <v>1.4519275023584</v>
      </c>
      <c r="J114" s="20">
        <v>4.4007656190000004</v>
      </c>
      <c r="K114" s="20">
        <v>5.1760641510000003</v>
      </c>
      <c r="L114" s="20">
        <f t="shared" si="5"/>
        <v>-17.617355685853891</v>
      </c>
    </row>
    <row r="115" spans="1:12">
      <c r="A115" s="45"/>
      <c r="B115" s="20">
        <v>0.6</v>
      </c>
      <c r="C115" s="20">
        <v>1</v>
      </c>
      <c r="D115" s="20">
        <v>2</v>
      </c>
      <c r="E115" s="20">
        <v>0.05</v>
      </c>
      <c r="F115" s="20">
        <v>1.32</v>
      </c>
      <c r="G115" s="20">
        <v>0.71</v>
      </c>
      <c r="H115" s="27" t="s">
        <v>852</v>
      </c>
      <c r="I115" s="20">
        <v>1.4516088302383401</v>
      </c>
      <c r="J115" s="20">
        <v>4.260915089</v>
      </c>
      <c r="K115" s="20">
        <v>4.9097568909999998</v>
      </c>
      <c r="L115" s="20">
        <f t="shared" si="5"/>
        <v>-15.227757147168996</v>
      </c>
    </row>
    <row r="116" spans="1:12">
      <c r="A116" s="45"/>
      <c r="B116" s="20">
        <v>0.6</v>
      </c>
      <c r="C116" s="20">
        <v>1</v>
      </c>
      <c r="D116" s="20">
        <v>2</v>
      </c>
      <c r="E116" s="20">
        <v>0.05</v>
      </c>
      <c r="F116" s="20">
        <v>1.32</v>
      </c>
      <c r="G116" s="20">
        <v>0.72</v>
      </c>
      <c r="H116" s="27" t="s">
        <v>853</v>
      </c>
      <c r="I116" s="20">
        <v>1.45129595965872</v>
      </c>
      <c r="J116" s="20">
        <v>4.171322848</v>
      </c>
      <c r="K116" s="20">
        <v>4.7268333169999996</v>
      </c>
      <c r="L116" s="20">
        <f t="shared" ref="L116:L165" si="6">(J116-K116)/(0.01*J116)</f>
        <v>-13.317369315260434</v>
      </c>
    </row>
    <row r="117" spans="1:12">
      <c r="A117" s="45"/>
      <c r="B117" s="20">
        <v>0.6</v>
      </c>
      <c r="C117" s="20">
        <v>1</v>
      </c>
      <c r="D117" s="20">
        <v>2</v>
      </c>
      <c r="E117" s="20">
        <v>0.05</v>
      </c>
      <c r="F117" s="20">
        <v>1.32</v>
      </c>
      <c r="G117" s="20">
        <v>0.73</v>
      </c>
      <c r="H117" s="27" t="s">
        <v>854</v>
      </c>
      <c r="I117" s="20">
        <v>1.45098845148838</v>
      </c>
      <c r="J117" s="20">
        <v>4.1207484729999999</v>
      </c>
      <c r="K117" s="20">
        <v>4.6055848920000004</v>
      </c>
      <c r="L117" s="20">
        <f t="shared" si="6"/>
        <v>-11.765736787303313</v>
      </c>
    </row>
    <row r="118" spans="1:12">
      <c r="A118" s="45"/>
      <c r="B118" s="20">
        <v>0.6</v>
      </c>
      <c r="C118" s="20">
        <v>1</v>
      </c>
      <c r="D118" s="20">
        <v>2</v>
      </c>
      <c r="E118" s="20">
        <v>0.05</v>
      </c>
      <c r="F118" s="20">
        <v>1.32</v>
      </c>
      <c r="G118" s="20">
        <v>0.74</v>
      </c>
      <c r="H118" s="27" t="s">
        <v>855</v>
      </c>
      <c r="I118" s="20">
        <v>1.4506858992952401</v>
      </c>
      <c r="J118" s="20">
        <v>4.1013965419999998</v>
      </c>
      <c r="K118" s="20">
        <v>4.5315772790000004</v>
      </c>
      <c r="L118" s="20">
        <f t="shared" si="6"/>
        <v>-10.488640456848579</v>
      </c>
    </row>
    <row r="119" spans="1:12">
      <c r="A119" s="45"/>
      <c r="B119" s="20">
        <v>0.6</v>
      </c>
      <c r="C119" s="20">
        <v>1</v>
      </c>
      <c r="D119" s="20">
        <v>2</v>
      </c>
      <c r="E119" s="20">
        <v>0.05</v>
      </c>
      <c r="F119" s="20">
        <v>1.32</v>
      </c>
      <c r="G119" s="20">
        <v>0.75</v>
      </c>
      <c r="H119" s="27" t="s">
        <v>856</v>
      </c>
      <c r="I119" s="20">
        <v>1.45038792576455</v>
      </c>
      <c r="J119" s="20">
        <v>4.1077788420000001</v>
      </c>
      <c r="K119" s="20">
        <v>4.4948849839999996</v>
      </c>
      <c r="L119" s="20">
        <f t="shared" si="6"/>
        <v>-9.423733771692655</v>
      </c>
    </row>
    <row r="120" spans="1:12">
      <c r="A120" s="45"/>
      <c r="B120" s="20">
        <v>0.6</v>
      </c>
      <c r="C120" s="20">
        <v>1</v>
      </c>
      <c r="D120" s="20">
        <v>2</v>
      </c>
      <c r="E120" s="20">
        <v>0.05</v>
      </c>
      <c r="F120" s="20">
        <v>1.32</v>
      </c>
      <c r="G120" s="20">
        <v>0.76</v>
      </c>
      <c r="H120" s="27" t="s">
        <v>857</v>
      </c>
      <c r="I120" s="20">
        <v>1.4500941802884699</v>
      </c>
      <c r="J120" s="20">
        <v>4.13597357</v>
      </c>
      <c r="K120" s="20">
        <v>4.488653963</v>
      </c>
      <c r="L120" s="20">
        <f t="shared" si="6"/>
        <v>-8.5271432960341649</v>
      </c>
    </row>
    <row r="121" spans="1:12">
      <c r="A121" s="45"/>
      <c r="B121" s="20">
        <v>0.6</v>
      </c>
      <c r="C121" s="20">
        <v>1</v>
      </c>
      <c r="D121" s="20">
        <v>2</v>
      </c>
      <c r="E121" s="20">
        <v>0.05</v>
      </c>
      <c r="F121" s="20">
        <v>1.32</v>
      </c>
      <c r="G121" s="20">
        <v>0.77</v>
      </c>
      <c r="H121" s="27" t="s">
        <v>858</v>
      </c>
      <c r="I121" s="20">
        <v>1.4498043357385799</v>
      </c>
      <c r="J121" s="20">
        <v>4.1830794579999999</v>
      </c>
      <c r="K121" s="20">
        <v>4.5078550310000001</v>
      </c>
      <c r="L121" s="20">
        <f t="shared" si="6"/>
        <v>-7.764030692242236</v>
      </c>
    </row>
    <row r="122" spans="1:12">
      <c r="A122" s="45"/>
      <c r="B122" s="20">
        <v>0.6</v>
      </c>
      <c r="C122" s="20">
        <v>1</v>
      </c>
      <c r="D122" s="20">
        <v>2</v>
      </c>
      <c r="E122" s="20">
        <v>0.05</v>
      </c>
      <c r="F122" s="20">
        <v>1.32</v>
      </c>
      <c r="G122" s="20">
        <v>0.78</v>
      </c>
      <c r="H122" s="27" t="s">
        <v>859</v>
      </c>
      <c r="I122" s="20">
        <v>1.4495180871201701</v>
      </c>
      <c r="J122" s="20">
        <v>4.2475096800000003</v>
      </c>
      <c r="K122" s="20">
        <v>4.5493512559999996</v>
      </c>
      <c r="L122" s="20">
        <f t="shared" si="6"/>
        <v>-7.1063187312147402</v>
      </c>
    </row>
    <row r="123" spans="1:12">
      <c r="A123" s="45"/>
      <c r="B123" s="20">
        <v>0.6</v>
      </c>
      <c r="C123" s="20">
        <v>1</v>
      </c>
      <c r="D123" s="20">
        <v>2</v>
      </c>
      <c r="E123" s="20">
        <v>0.05</v>
      </c>
      <c r="F123" s="20">
        <v>1.32</v>
      </c>
      <c r="G123" s="20">
        <v>0.79</v>
      </c>
      <c r="H123" s="27" t="s">
        <v>860</v>
      </c>
      <c r="I123" s="20">
        <v>1.44923514966355</v>
      </c>
      <c r="J123" s="20">
        <v>4.3282591840000002</v>
      </c>
      <c r="K123" s="20">
        <v>4.6110099450000002</v>
      </c>
      <c r="L123" s="20">
        <f t="shared" si="6"/>
        <v>-6.5326670372519899</v>
      </c>
    </row>
    <row r="124" spans="1:12">
      <c r="A124" s="45"/>
      <c r="B124" s="20">
        <v>0.6</v>
      </c>
      <c r="C124" s="20">
        <v>1</v>
      </c>
      <c r="D124" s="20">
        <v>2</v>
      </c>
      <c r="E124" s="20">
        <v>0.05</v>
      </c>
      <c r="F124" s="20">
        <v>1.32</v>
      </c>
      <c r="G124" s="20">
        <v>0.8</v>
      </c>
      <c r="H124" s="27" t="s">
        <v>861</v>
      </c>
      <c r="I124" s="20">
        <v>1.4489552578948901</v>
      </c>
      <c r="J124" s="20">
        <v>4.4256097079999996</v>
      </c>
      <c r="K124" s="20">
        <v>4.6921262410000004</v>
      </c>
      <c r="L124" s="20">
        <f t="shared" si="6"/>
        <v>-6.0221427234812275</v>
      </c>
    </row>
    <row r="125" spans="1:12" s="22" customFormat="1">
      <c r="A125" s="43">
        <v>1</v>
      </c>
      <c r="B125" s="11">
        <v>0.6</v>
      </c>
      <c r="C125" s="11">
        <v>1</v>
      </c>
      <c r="D125" s="4">
        <v>2</v>
      </c>
      <c r="E125" s="11">
        <v>0.06</v>
      </c>
      <c r="F125" s="11">
        <v>1.32</v>
      </c>
      <c r="G125" s="11">
        <v>0.4</v>
      </c>
      <c r="H125" s="11" t="s">
        <v>2713</v>
      </c>
      <c r="I125" s="4">
        <f>IMREAL(H125)</f>
        <v>1.4689812384718599</v>
      </c>
      <c r="J125" s="4">
        <f>-8.686*2*3.1416*IMAGINARY(H125)*10000/G125</f>
        <v>1.7382591895628947</v>
      </c>
      <c r="K125" s="44">
        <v>1.7034985226552157</v>
      </c>
      <c r="L125" s="4">
        <f t="shared" si="6"/>
        <v>1.9997401490177049</v>
      </c>
    </row>
    <row r="126" spans="1:12">
      <c r="A126" s="45"/>
      <c r="B126" s="27">
        <v>0.6</v>
      </c>
      <c r="C126" s="27">
        <v>1</v>
      </c>
      <c r="D126" s="20">
        <v>2</v>
      </c>
      <c r="E126" s="27">
        <v>0.06</v>
      </c>
      <c r="F126" s="27">
        <v>1.32</v>
      </c>
      <c r="G126" s="27">
        <v>0.41</v>
      </c>
      <c r="H126" s="27" t="s">
        <v>2714</v>
      </c>
      <c r="I126" s="20">
        <f t="shared" ref="I126:I165" si="7">IMREAL(H126)</f>
        <v>1.4678743343763201</v>
      </c>
      <c r="J126" s="20">
        <f t="shared" ref="J126:J165" si="8">-8.686*2*3.1416*IMAGINARY(H126)*10000/G126</f>
        <v>2.301036799642898</v>
      </c>
      <c r="K126" s="46">
        <v>2.237761337315658</v>
      </c>
      <c r="L126" s="20">
        <f t="shared" si="6"/>
        <v>2.7498674657032796</v>
      </c>
    </row>
    <row r="127" spans="1:12">
      <c r="A127" s="45"/>
      <c r="B127" s="27">
        <v>0.6</v>
      </c>
      <c r="C127" s="27">
        <v>1</v>
      </c>
      <c r="D127" s="20">
        <v>2</v>
      </c>
      <c r="E127" s="27">
        <v>0.06</v>
      </c>
      <c r="F127" s="27">
        <v>1.32</v>
      </c>
      <c r="G127" s="27">
        <v>0.42</v>
      </c>
      <c r="H127" s="27" t="s">
        <v>2715</v>
      </c>
      <c r="I127" s="20">
        <f t="shared" si="7"/>
        <v>1.4668433883485501</v>
      </c>
      <c r="J127" s="20">
        <f t="shared" si="8"/>
        <v>3.0888735682571484</v>
      </c>
      <c r="K127" s="46">
        <v>2.9976182086510148</v>
      </c>
      <c r="L127" s="20">
        <f t="shared" si="6"/>
        <v>2.9543248562816093</v>
      </c>
    </row>
    <row r="128" spans="1:12">
      <c r="A128" s="45"/>
      <c r="B128" s="27">
        <v>0.6</v>
      </c>
      <c r="C128" s="27">
        <v>1</v>
      </c>
      <c r="D128" s="20">
        <v>2</v>
      </c>
      <c r="E128" s="27">
        <v>0.06</v>
      </c>
      <c r="F128" s="27">
        <v>1.32</v>
      </c>
      <c r="G128" s="27">
        <v>0.43</v>
      </c>
      <c r="H128" s="27" t="s">
        <v>2716</v>
      </c>
      <c r="I128" s="20">
        <f t="shared" si="7"/>
        <v>1.4658806532359701</v>
      </c>
      <c r="J128" s="20">
        <f t="shared" si="8"/>
        <v>4.0894385382708833</v>
      </c>
      <c r="K128" s="46">
        <v>4.000784983259968</v>
      </c>
      <c r="L128" s="20">
        <f t="shared" si="6"/>
        <v>2.1678661797030028</v>
      </c>
    </row>
    <row r="129" spans="1:12">
      <c r="A129" s="45"/>
      <c r="B129" s="27">
        <v>0.6</v>
      </c>
      <c r="C129" s="27">
        <v>1</v>
      </c>
      <c r="D129" s="20">
        <v>2</v>
      </c>
      <c r="E129" s="27">
        <v>0.06</v>
      </c>
      <c r="F129" s="27">
        <v>1.32</v>
      </c>
      <c r="G129" s="27">
        <v>0.44</v>
      </c>
      <c r="H129" s="27" t="s">
        <v>2717</v>
      </c>
      <c r="I129" s="20">
        <f t="shared" si="7"/>
        <v>1.4649793493704899</v>
      </c>
      <c r="J129" s="20">
        <f t="shared" si="8"/>
        <v>5.297004271544826</v>
      </c>
      <c r="K129" s="46">
        <v>5.2299726810587241</v>
      </c>
      <c r="L129" s="20">
        <f t="shared" si="6"/>
        <v>1.2654622698001463</v>
      </c>
    </row>
    <row r="130" spans="1:12">
      <c r="A130" s="45"/>
      <c r="B130" s="27">
        <v>0.6</v>
      </c>
      <c r="C130" s="27">
        <v>1</v>
      </c>
      <c r="D130" s="20">
        <v>2</v>
      </c>
      <c r="E130" s="27">
        <v>0.06</v>
      </c>
      <c r="F130" s="27">
        <v>1.32</v>
      </c>
      <c r="G130" s="27">
        <v>0.45</v>
      </c>
      <c r="H130" s="27" t="s">
        <v>2718</v>
      </c>
      <c r="I130" s="20">
        <f t="shared" si="7"/>
        <v>1.46413361932377</v>
      </c>
      <c r="J130" s="20">
        <f t="shared" si="8"/>
        <v>6.6723564594677445</v>
      </c>
      <c r="K130" s="46">
        <v>6.6158268332541992</v>
      </c>
      <c r="L130" s="20">
        <f t="shared" si="6"/>
        <v>0.84722131614135421</v>
      </c>
    </row>
    <row r="131" spans="1:12">
      <c r="A131" s="45"/>
      <c r="B131" s="27">
        <v>0.6</v>
      </c>
      <c r="C131" s="27">
        <v>1</v>
      </c>
      <c r="D131" s="20">
        <v>2</v>
      </c>
      <c r="E131" s="27">
        <v>0.06</v>
      </c>
      <c r="F131" s="27">
        <v>1.32</v>
      </c>
      <c r="G131" s="27">
        <v>0.46</v>
      </c>
      <c r="H131" s="27" t="s">
        <v>2719</v>
      </c>
      <c r="I131" s="20">
        <f t="shared" si="7"/>
        <v>1.4633383185161799</v>
      </c>
      <c r="J131" s="20">
        <f t="shared" si="8"/>
        <v>7.9401554616413828</v>
      </c>
      <c r="K131" s="46">
        <v>7.8799430015696297</v>
      </c>
      <c r="L131" s="20">
        <f t="shared" si="6"/>
        <v>0.75832847810899151</v>
      </c>
    </row>
    <row r="132" spans="1:12">
      <c r="A132" s="45"/>
      <c r="B132" s="27">
        <v>0.6</v>
      </c>
      <c r="C132" s="27">
        <v>1</v>
      </c>
      <c r="D132" s="20">
        <v>2</v>
      </c>
      <c r="E132" s="27">
        <v>0.06</v>
      </c>
      <c r="F132" s="27">
        <v>1.32</v>
      </c>
      <c r="G132" s="27">
        <v>0.47</v>
      </c>
      <c r="H132" s="27" t="s">
        <v>2720</v>
      </c>
      <c r="I132" s="20">
        <f t="shared" si="7"/>
        <v>1.4625886625801401</v>
      </c>
      <c r="J132" s="20">
        <f t="shared" si="8"/>
        <v>8.7288308719177632</v>
      </c>
      <c r="K132" s="46">
        <v>8.6545173718834096</v>
      </c>
      <c r="L132" s="20">
        <f t="shared" si="6"/>
        <v>0.85135685551467843</v>
      </c>
    </row>
    <row r="133" spans="1:12">
      <c r="A133" s="45"/>
      <c r="B133" s="27">
        <v>0.6</v>
      </c>
      <c r="C133" s="27">
        <v>1</v>
      </c>
      <c r="D133" s="20">
        <v>2</v>
      </c>
      <c r="E133" s="27">
        <v>0.06</v>
      </c>
      <c r="F133" s="27">
        <v>1.32</v>
      </c>
      <c r="G133" s="27">
        <v>0.48</v>
      </c>
      <c r="H133" s="27" t="s">
        <v>2721</v>
      </c>
      <c r="I133" s="20">
        <f t="shared" si="7"/>
        <v>1.46188021013881</v>
      </c>
      <c r="J133" s="20">
        <f t="shared" si="8"/>
        <v>8.9091388425255396</v>
      </c>
      <c r="K133" s="46">
        <v>8.8150878660695557</v>
      </c>
      <c r="L133" s="20">
        <f t="shared" si="6"/>
        <v>1.0556685457303132</v>
      </c>
    </row>
    <row r="134" spans="1:12">
      <c r="A134" s="45"/>
      <c r="B134" s="27">
        <v>0.6</v>
      </c>
      <c r="C134" s="27">
        <v>1</v>
      </c>
      <c r="D134" s="20">
        <v>2</v>
      </c>
      <c r="E134" s="27">
        <v>0.06</v>
      </c>
      <c r="F134" s="27">
        <v>1.32</v>
      </c>
      <c r="G134" s="27">
        <v>0.49</v>
      </c>
      <c r="H134" s="27" t="s">
        <v>2722</v>
      </c>
      <c r="I134" s="20">
        <f t="shared" si="7"/>
        <v>1.4612090223521901</v>
      </c>
      <c r="J134" s="20">
        <f t="shared" si="8"/>
        <v>8.5231753690831802</v>
      </c>
      <c r="K134" s="46">
        <v>8.4113173157317913</v>
      </c>
      <c r="L134" s="20">
        <f t="shared" si="6"/>
        <v>1.3123988244702891</v>
      </c>
    </row>
    <row r="135" spans="1:12">
      <c r="A135" s="45"/>
      <c r="B135" s="27">
        <v>0.6</v>
      </c>
      <c r="C135" s="27">
        <v>1</v>
      </c>
      <c r="D135" s="20">
        <v>2</v>
      </c>
      <c r="E135" s="27">
        <v>0.06</v>
      </c>
      <c r="F135" s="27">
        <v>1.32</v>
      </c>
      <c r="G135" s="27">
        <v>0.5</v>
      </c>
      <c r="H135" s="27" t="s">
        <v>2723</v>
      </c>
      <c r="I135" s="20">
        <f t="shared" si="7"/>
        <v>1.4605715422941501</v>
      </c>
      <c r="J135" s="20">
        <f t="shared" si="8"/>
        <v>7.6743776648086248</v>
      </c>
      <c r="K135" s="46">
        <v>7.5472358333406548</v>
      </c>
      <c r="L135" s="20">
        <f t="shared" si="6"/>
        <v>1.6567054296922004</v>
      </c>
    </row>
    <row r="136" spans="1:12">
      <c r="A136" s="45"/>
      <c r="B136" s="27">
        <v>0.6</v>
      </c>
      <c r="C136" s="27">
        <v>1</v>
      </c>
      <c r="D136" s="20">
        <v>2</v>
      </c>
      <c r="E136" s="27">
        <v>0.06</v>
      </c>
      <c r="F136" s="27">
        <v>1.32</v>
      </c>
      <c r="G136" s="27">
        <v>0.51</v>
      </c>
      <c r="H136" s="27" t="s">
        <v>2724</v>
      </c>
      <c r="I136" s="20">
        <f t="shared" si="7"/>
        <v>1.459964608917</v>
      </c>
      <c r="J136" s="20">
        <f t="shared" si="8"/>
        <v>6.6451830632122597</v>
      </c>
      <c r="K136" s="46">
        <v>6.4966425926089633</v>
      </c>
      <c r="L136" s="20">
        <f t="shared" si="6"/>
        <v>2.235310437504975</v>
      </c>
    </row>
    <row r="137" spans="1:12">
      <c r="A137" s="45"/>
      <c r="B137" s="27">
        <v>0.6</v>
      </c>
      <c r="C137" s="27">
        <v>1</v>
      </c>
      <c r="D137" s="20">
        <v>2</v>
      </c>
      <c r="E137" s="27">
        <v>0.06</v>
      </c>
      <c r="F137" s="27">
        <v>1.32</v>
      </c>
      <c r="G137" s="27">
        <v>0.52</v>
      </c>
      <c r="H137" s="27" t="s">
        <v>2725</v>
      </c>
      <c r="I137" s="20">
        <f t="shared" si="7"/>
        <v>1.4593855758866501</v>
      </c>
      <c r="J137" s="20">
        <f t="shared" si="8"/>
        <v>5.7400406203446739</v>
      </c>
      <c r="K137" s="46">
        <v>5.5541327213359057</v>
      </c>
      <c r="L137" s="20">
        <f t="shared" si="6"/>
        <v>3.2387906515826166</v>
      </c>
    </row>
    <row r="138" spans="1:12">
      <c r="A138" s="45"/>
      <c r="B138" s="27">
        <v>0.6</v>
      </c>
      <c r="C138" s="27">
        <v>1</v>
      </c>
      <c r="D138" s="20">
        <v>2</v>
      </c>
      <c r="E138" s="27">
        <v>0.06</v>
      </c>
      <c r="F138" s="27">
        <v>1.32</v>
      </c>
      <c r="G138" s="27">
        <v>0.53</v>
      </c>
      <c r="H138" s="27" t="s">
        <v>2726</v>
      </c>
      <c r="I138" s="20">
        <f t="shared" si="7"/>
        <v>1.4588321685746699</v>
      </c>
      <c r="J138" s="20">
        <f t="shared" si="8"/>
        <v>5.1089941850811931</v>
      </c>
      <c r="K138" s="46">
        <v>4.8578874970049295</v>
      </c>
      <c r="L138" s="20">
        <f t="shared" si="6"/>
        <v>4.9149926380719284</v>
      </c>
    </row>
    <row r="139" spans="1:12">
      <c r="A139" s="45"/>
      <c r="B139" s="27">
        <v>0.6</v>
      </c>
      <c r="C139" s="27">
        <v>1</v>
      </c>
      <c r="D139" s="20">
        <v>2</v>
      </c>
      <c r="E139" s="27">
        <v>0.06</v>
      </c>
      <c r="F139" s="27">
        <v>1.32</v>
      </c>
      <c r="G139" s="27">
        <v>0.54</v>
      </c>
      <c r="H139" s="27" t="s">
        <v>2727</v>
      </c>
      <c r="I139" s="20">
        <f t="shared" si="7"/>
        <v>1.4583023105438899</v>
      </c>
      <c r="J139" s="20">
        <f t="shared" si="8"/>
        <v>4.7979926942044173</v>
      </c>
      <c r="K139" s="46">
        <v>4.4322891094825803</v>
      </c>
      <c r="L139" s="20">
        <f t="shared" si="6"/>
        <v>7.6220121211017497</v>
      </c>
    </row>
    <row r="140" spans="1:12">
      <c r="A140" s="45"/>
      <c r="B140" s="27">
        <v>0.6</v>
      </c>
      <c r="C140" s="27">
        <v>1</v>
      </c>
      <c r="D140" s="20">
        <v>2</v>
      </c>
      <c r="E140" s="27">
        <v>0.06</v>
      </c>
      <c r="F140" s="27">
        <v>1.32</v>
      </c>
      <c r="G140" s="27">
        <v>0.55000000000000004</v>
      </c>
      <c r="H140" s="27" t="s">
        <v>2728</v>
      </c>
      <c r="I140" s="20">
        <f t="shared" si="7"/>
        <v>1.4577940620401699</v>
      </c>
      <c r="J140" s="20">
        <f t="shared" si="8"/>
        <v>4.8547507988345293</v>
      </c>
      <c r="K140" s="46">
        <v>4.2800615512569742</v>
      </c>
      <c r="L140" s="20">
        <f t="shared" si="6"/>
        <v>11.837667295209462</v>
      </c>
    </row>
    <row r="141" spans="1:12">
      <c r="A141" s="45"/>
      <c r="B141" s="27">
        <v>0.6</v>
      </c>
      <c r="C141" s="27">
        <v>1</v>
      </c>
      <c r="D141" s="20">
        <v>2</v>
      </c>
      <c r="E141" s="27">
        <v>0.06</v>
      </c>
      <c r="F141" s="27">
        <v>1.32</v>
      </c>
      <c r="G141" s="27">
        <v>0.56000000000000005</v>
      </c>
      <c r="H141" s="27" t="s">
        <v>2729</v>
      </c>
      <c r="I141" s="20">
        <f t="shared" si="7"/>
        <v>1.45730561717423</v>
      </c>
      <c r="J141" s="20">
        <f t="shared" si="8"/>
        <v>5.419779151880693</v>
      </c>
      <c r="K141" s="46">
        <v>4.4422073205539876</v>
      </c>
      <c r="L141" s="20">
        <f t="shared" si="6"/>
        <v>18.037115608068323</v>
      </c>
    </row>
    <row r="142" spans="1:12">
      <c r="A142" s="45"/>
      <c r="B142" s="27">
        <v>0.6</v>
      </c>
      <c r="C142" s="27">
        <v>1</v>
      </c>
      <c r="D142" s="20">
        <v>2</v>
      </c>
      <c r="E142" s="27">
        <v>0.06</v>
      </c>
      <c r="F142" s="27">
        <v>1.32</v>
      </c>
      <c r="G142" s="27">
        <v>0.56999999999999995</v>
      </c>
      <c r="H142" s="27" t="s">
        <v>2730</v>
      </c>
      <c r="I142" s="20">
        <f t="shared" si="7"/>
        <v>1.4568353653935699</v>
      </c>
      <c r="J142" s="20">
        <f t="shared" si="8"/>
        <v>6.8553355907741178</v>
      </c>
      <c r="K142" s="46">
        <v>5.0552950381982784</v>
      </c>
      <c r="L142" s="20">
        <f t="shared" si="6"/>
        <v>26.257511813109868</v>
      </c>
    </row>
    <row r="143" spans="1:12">
      <c r="A143" s="45"/>
      <c r="B143" s="27">
        <v>0.6</v>
      </c>
      <c r="C143" s="27">
        <v>1</v>
      </c>
      <c r="D143" s="20">
        <v>2</v>
      </c>
      <c r="E143" s="27">
        <v>0.06</v>
      </c>
      <c r="F143" s="27">
        <v>1.32</v>
      </c>
      <c r="G143" s="27">
        <v>0.57999999999999996</v>
      </c>
      <c r="H143" s="27" t="s">
        <v>2731</v>
      </c>
      <c r="I143" s="20">
        <f t="shared" si="7"/>
        <v>1.4563822533646</v>
      </c>
      <c r="J143" s="20">
        <f t="shared" si="8"/>
        <v>9.9499881518172835</v>
      </c>
      <c r="K143" s="46">
        <v>6.4641274647309652</v>
      </c>
      <c r="L143" s="20">
        <f t="shared" si="6"/>
        <v>35.033817466904765</v>
      </c>
    </row>
    <row r="144" spans="1:12">
      <c r="A144" s="45"/>
      <c r="B144" s="27">
        <v>0.6</v>
      </c>
      <c r="C144" s="27">
        <v>1</v>
      </c>
      <c r="D144" s="20">
        <v>2</v>
      </c>
      <c r="E144" s="27">
        <v>0.06</v>
      </c>
      <c r="F144" s="27">
        <v>1.32</v>
      </c>
      <c r="G144" s="27">
        <v>0.59</v>
      </c>
      <c r="H144" s="27" t="s">
        <v>2732</v>
      </c>
      <c r="I144" s="20">
        <f t="shared" si="7"/>
        <v>1.4559471767429899</v>
      </c>
      <c r="J144" s="20">
        <f t="shared" si="8"/>
        <v>15.525530489922414</v>
      </c>
      <c r="K144" s="46">
        <v>9.4551447993230049</v>
      </c>
      <c r="L144" s="20">
        <f t="shared" si="6"/>
        <v>39.099376955522914</v>
      </c>
    </row>
    <row r="145" spans="1:12">
      <c r="A145" s="45"/>
      <c r="B145" s="12">
        <v>0.6</v>
      </c>
      <c r="C145" s="12">
        <v>1</v>
      </c>
      <c r="D145" s="7">
        <v>2</v>
      </c>
      <c r="E145" s="12">
        <v>0.06</v>
      </c>
      <c r="F145" s="12">
        <v>1.32</v>
      </c>
      <c r="G145" s="12">
        <v>0.6</v>
      </c>
      <c r="H145" s="12" t="s">
        <v>2733</v>
      </c>
      <c r="I145" s="7">
        <f t="shared" si="7"/>
        <v>1.45553317550336</v>
      </c>
      <c r="J145" s="7">
        <f t="shared" si="8"/>
        <v>20.176701952130383</v>
      </c>
      <c r="K145" s="46">
        <v>15.303854931579668</v>
      </c>
      <c r="L145" s="20">
        <f t="shared" si="6"/>
        <v>24.150859898270983</v>
      </c>
    </row>
    <row r="146" spans="1:12">
      <c r="A146" s="45"/>
      <c r="B146" s="27">
        <v>0.6</v>
      </c>
      <c r="C146" s="27">
        <v>1</v>
      </c>
      <c r="D146" s="20">
        <v>2</v>
      </c>
      <c r="E146" s="27">
        <v>0.06</v>
      </c>
      <c r="F146" s="27">
        <v>1.32</v>
      </c>
      <c r="G146" s="27">
        <v>0.61</v>
      </c>
      <c r="H146" s="27" t="s">
        <v>2734</v>
      </c>
      <c r="I146" s="20">
        <f t="shared" si="7"/>
        <v>1.45513391536282</v>
      </c>
      <c r="J146" s="20">
        <f t="shared" si="8"/>
        <v>17.192795391091732</v>
      </c>
      <c r="K146" s="46">
        <v>22.55561267670323</v>
      </c>
      <c r="L146" s="20">
        <f t="shared" si="6"/>
        <v>-31.192235838450024</v>
      </c>
    </row>
    <row r="147" spans="1:12">
      <c r="A147" s="45"/>
      <c r="B147" s="27">
        <v>0.6</v>
      </c>
      <c r="C147" s="27">
        <v>1</v>
      </c>
      <c r="D147" s="20">
        <v>2</v>
      </c>
      <c r="E147" s="27">
        <v>0.06</v>
      </c>
      <c r="F147" s="27">
        <v>1.32</v>
      </c>
      <c r="G147" s="27">
        <v>0.62</v>
      </c>
      <c r="H147" s="27" t="s">
        <v>2735</v>
      </c>
      <c r="I147" s="20">
        <f t="shared" si="7"/>
        <v>1.45474099705895</v>
      </c>
      <c r="J147" s="20">
        <f t="shared" si="8"/>
        <v>11.851470166127575</v>
      </c>
      <c r="K147" s="46">
        <v>21.993044740083736</v>
      </c>
      <c r="L147" s="20">
        <f t="shared" si="6"/>
        <v>-85.572291300547434</v>
      </c>
    </row>
    <row r="148" spans="1:12">
      <c r="A148" s="45"/>
      <c r="B148" s="27">
        <v>0.6</v>
      </c>
      <c r="C148" s="27">
        <v>1</v>
      </c>
      <c r="D148" s="20">
        <v>2</v>
      </c>
      <c r="E148" s="27">
        <v>0.06</v>
      </c>
      <c r="F148" s="27">
        <v>1.32</v>
      </c>
      <c r="G148" s="27">
        <v>0.63</v>
      </c>
      <c r="H148" s="27" t="s">
        <v>2736</v>
      </c>
      <c r="I148" s="20">
        <f t="shared" si="7"/>
        <v>1.45435653107887</v>
      </c>
      <c r="J148" s="20">
        <f t="shared" si="8"/>
        <v>8.3833319338434293</v>
      </c>
      <c r="K148" s="46">
        <v>15.36903545106807</v>
      </c>
      <c r="L148" s="20">
        <f t="shared" si="6"/>
        <v>-83.32848528904627</v>
      </c>
    </row>
    <row r="149" spans="1:12">
      <c r="A149" s="45"/>
      <c r="B149" s="27">
        <v>0.6</v>
      </c>
      <c r="C149" s="27">
        <v>1</v>
      </c>
      <c r="D149" s="20">
        <v>2</v>
      </c>
      <c r="E149" s="27">
        <v>0.06</v>
      </c>
      <c r="F149" s="27">
        <v>1.32</v>
      </c>
      <c r="G149" s="27">
        <v>0.64</v>
      </c>
      <c r="H149" s="27" t="s">
        <v>2737</v>
      </c>
      <c r="I149" s="20">
        <f t="shared" si="7"/>
        <v>1.45398206485708</v>
      </c>
      <c r="J149" s="20">
        <f t="shared" si="8"/>
        <v>6.4233589826950164</v>
      </c>
      <c r="K149" s="46">
        <v>10.481740605103971</v>
      </c>
      <c r="L149" s="20">
        <f t="shared" si="6"/>
        <v>-63.181610016543075</v>
      </c>
    </row>
    <row r="150" spans="1:12">
      <c r="A150" s="45"/>
      <c r="B150" s="27">
        <v>0.6</v>
      </c>
      <c r="C150" s="27">
        <v>1</v>
      </c>
      <c r="D150" s="20">
        <v>2</v>
      </c>
      <c r="E150" s="27">
        <v>0.06</v>
      </c>
      <c r="F150" s="27">
        <v>1.32</v>
      </c>
      <c r="G150" s="27">
        <v>0.65</v>
      </c>
      <c r="H150" s="27" t="s">
        <v>2738</v>
      </c>
      <c r="I150" s="20">
        <f t="shared" si="7"/>
        <v>1.4536174418896</v>
      </c>
      <c r="J150" s="20">
        <f t="shared" si="8"/>
        <v>5.2826777169905466</v>
      </c>
      <c r="K150" s="46">
        <v>7.7380254859876452</v>
      </c>
      <c r="L150" s="20">
        <f t="shared" si="6"/>
        <v>-46.479227023447287</v>
      </c>
    </row>
    <row r="151" spans="1:12">
      <c r="A151" s="45"/>
      <c r="B151" s="27">
        <v>0.6</v>
      </c>
      <c r="C151" s="27">
        <v>1</v>
      </c>
      <c r="D151" s="20">
        <v>2</v>
      </c>
      <c r="E151" s="27">
        <v>0.06</v>
      </c>
      <c r="F151" s="27">
        <v>1.32</v>
      </c>
      <c r="G151" s="27">
        <v>0.66</v>
      </c>
      <c r="H151" s="27" t="s">
        <v>2739</v>
      </c>
      <c r="I151" s="20">
        <f t="shared" si="7"/>
        <v>1.4532620423659099</v>
      </c>
      <c r="J151" s="20">
        <f t="shared" si="8"/>
        <v>4.5837885400708132</v>
      </c>
      <c r="K151" s="46">
        <v>6.1820552367593038</v>
      </c>
      <c r="L151" s="20">
        <f t="shared" si="6"/>
        <v>-34.867810386903223</v>
      </c>
    </row>
    <row r="152" spans="1:12">
      <c r="A152" s="45"/>
      <c r="B152" s="27">
        <v>0.6</v>
      </c>
      <c r="C152" s="27">
        <v>1</v>
      </c>
      <c r="D152" s="20">
        <v>2</v>
      </c>
      <c r="E152" s="27">
        <v>0.06</v>
      </c>
      <c r="F152" s="27">
        <v>1.32</v>
      </c>
      <c r="G152" s="27">
        <v>0.67</v>
      </c>
      <c r="H152" s="27" t="s">
        <v>2740</v>
      </c>
      <c r="I152" s="20">
        <f t="shared" si="7"/>
        <v>1.4529151861695799</v>
      </c>
      <c r="J152" s="20">
        <f t="shared" si="8"/>
        <v>4.1374724456596343</v>
      </c>
      <c r="K152" s="46">
        <v>5.2500743545778752</v>
      </c>
      <c r="L152" s="20">
        <f t="shared" si="6"/>
        <v>-26.890859662048079</v>
      </c>
    </row>
    <row r="153" spans="1:12">
      <c r="A153" s="45"/>
      <c r="B153" s="27">
        <v>0.6</v>
      </c>
      <c r="C153" s="27">
        <v>1</v>
      </c>
      <c r="D153" s="20">
        <v>2</v>
      </c>
      <c r="E153" s="27">
        <v>0.06</v>
      </c>
      <c r="F153" s="27">
        <v>1.32</v>
      </c>
      <c r="G153" s="27">
        <v>0.68</v>
      </c>
      <c r="H153" s="27" t="s">
        <v>2741</v>
      </c>
      <c r="I153" s="20">
        <f t="shared" si="7"/>
        <v>1.4525762251443499</v>
      </c>
      <c r="J153" s="20">
        <f t="shared" si="8"/>
        <v>3.845382439175526</v>
      </c>
      <c r="K153" s="46">
        <v>4.6641487537403821</v>
      </c>
      <c r="L153" s="20">
        <f t="shared" si="6"/>
        <v>-21.292194665048836</v>
      </c>
    </row>
    <row r="154" spans="1:12">
      <c r="A154" s="45"/>
      <c r="B154" s="27">
        <v>0.6</v>
      </c>
      <c r="C154" s="27">
        <v>1</v>
      </c>
      <c r="D154" s="20">
        <v>2</v>
      </c>
      <c r="E154" s="27">
        <v>0.06</v>
      </c>
      <c r="F154" s="27">
        <v>1.32</v>
      </c>
      <c r="G154" s="27">
        <v>0.69</v>
      </c>
      <c r="H154" s="27" t="s">
        <v>2742</v>
      </c>
      <c r="I154" s="20">
        <f t="shared" si="7"/>
        <v>1.4522445596796101</v>
      </c>
      <c r="J154" s="20">
        <f t="shared" si="8"/>
        <v>3.6533724114718158</v>
      </c>
      <c r="K154" s="46">
        <v>4.2837189581450952</v>
      </c>
      <c r="L154" s="20">
        <f t="shared" si="6"/>
        <v>-17.253826757270957</v>
      </c>
    </row>
    <row r="155" spans="1:12">
      <c r="A155" s="45"/>
      <c r="B155" s="27">
        <v>0.6</v>
      </c>
      <c r="C155" s="27">
        <v>1</v>
      </c>
      <c r="D155" s="20">
        <v>2</v>
      </c>
      <c r="E155" s="27">
        <v>0.06</v>
      </c>
      <c r="F155" s="27">
        <v>1.32</v>
      </c>
      <c r="G155" s="27">
        <v>0.7</v>
      </c>
      <c r="H155" s="27" t="s">
        <v>2743</v>
      </c>
      <c r="I155" s="20">
        <f t="shared" si="7"/>
        <v>1.4519196379207999</v>
      </c>
      <c r="J155" s="20">
        <f t="shared" si="8"/>
        <v>3.5299217506369343</v>
      </c>
      <c r="K155" s="46">
        <v>4.0333843814754911</v>
      </c>
      <c r="L155" s="20">
        <f t="shared" si="6"/>
        <v>-14.262713635159553</v>
      </c>
    </row>
    <row r="156" spans="1:12">
      <c r="A156" s="45"/>
      <c r="B156" s="27">
        <v>0.6</v>
      </c>
      <c r="C156" s="27">
        <v>1</v>
      </c>
      <c r="D156" s="20">
        <v>2</v>
      </c>
      <c r="E156" s="27">
        <v>0.06</v>
      </c>
      <c r="F156" s="27">
        <v>1.32</v>
      </c>
      <c r="G156" s="27">
        <v>0.71</v>
      </c>
      <c r="H156" s="27" t="s">
        <v>2744</v>
      </c>
      <c r="I156" s="20">
        <f t="shared" si="7"/>
        <v>1.4516009515069199</v>
      </c>
      <c r="J156" s="20">
        <f t="shared" si="8"/>
        <v>3.455760341702931</v>
      </c>
      <c r="K156" s="46">
        <v>3.8702265381533407</v>
      </c>
      <c r="L156" s="20">
        <f t="shared" si="6"/>
        <v>-11.993487842567488</v>
      </c>
    </row>
    <row r="157" spans="1:12">
      <c r="A157" s="45"/>
      <c r="B157" s="27">
        <v>0.6</v>
      </c>
      <c r="C157" s="27">
        <v>1</v>
      </c>
      <c r="D157" s="20">
        <v>2</v>
      </c>
      <c r="E157" s="27">
        <v>0.06</v>
      </c>
      <c r="F157" s="27">
        <v>1.32</v>
      </c>
      <c r="G157" s="27">
        <v>0.72</v>
      </c>
      <c r="H157" s="27" t="s">
        <v>2745</v>
      </c>
      <c r="I157" s="20">
        <f t="shared" si="7"/>
        <v>1.45128803111476</v>
      </c>
      <c r="J157" s="20">
        <f t="shared" si="8"/>
        <v>3.4185813357054218</v>
      </c>
      <c r="K157" s="46">
        <v>3.7684901594779725</v>
      </c>
      <c r="L157" s="20">
        <f t="shared" si="6"/>
        <v>-10.235497986194535</v>
      </c>
    </row>
    <row r="158" spans="1:12">
      <c r="A158" s="45"/>
      <c r="B158" s="27">
        <v>0.6</v>
      </c>
      <c r="C158" s="27">
        <v>1</v>
      </c>
      <c r="D158" s="20">
        <v>2</v>
      </c>
      <c r="E158" s="27">
        <v>0.06</v>
      </c>
      <c r="F158" s="27">
        <v>1.32</v>
      </c>
      <c r="G158" s="27">
        <v>0.73</v>
      </c>
      <c r="H158" s="27" t="s">
        <v>2746</v>
      </c>
      <c r="I158" s="20">
        <f t="shared" si="7"/>
        <v>1.4509804421413499</v>
      </c>
      <c r="J158" s="20">
        <f t="shared" si="8"/>
        <v>3.4101976865482651</v>
      </c>
      <c r="K158" s="46">
        <v>3.7119192772115626</v>
      </c>
      <c r="L158" s="20">
        <f t="shared" si="6"/>
        <v>-8.8476275687317756</v>
      </c>
    </row>
    <row r="159" spans="1:12">
      <c r="A159" s="45"/>
      <c r="B159" s="27">
        <v>0.6</v>
      </c>
      <c r="C159" s="27">
        <v>1</v>
      </c>
      <c r="D159" s="20">
        <v>2</v>
      </c>
      <c r="E159" s="27">
        <v>0.06</v>
      </c>
      <c r="F159" s="27">
        <v>1.32</v>
      </c>
      <c r="G159" s="27">
        <v>0.74</v>
      </c>
      <c r="H159" s="27" t="s">
        <v>2747</v>
      </c>
      <c r="I159" s="20">
        <f t="shared" si="7"/>
        <v>1.4506777816580001</v>
      </c>
      <c r="J159" s="20">
        <f t="shared" si="8"/>
        <v>3.4252089982306444</v>
      </c>
      <c r="K159" s="46">
        <v>3.6901126037613854</v>
      </c>
      <c r="L159" s="20">
        <f t="shared" si="6"/>
        <v>-7.7339399046184303</v>
      </c>
    </row>
    <row r="160" spans="1:12">
      <c r="A160" s="45"/>
      <c r="B160" s="27">
        <v>0.6</v>
      </c>
      <c r="C160" s="27">
        <v>1</v>
      </c>
      <c r="D160" s="20">
        <v>2</v>
      </c>
      <c r="E160" s="27">
        <v>0.06</v>
      </c>
      <c r="F160" s="27">
        <v>1.32</v>
      </c>
      <c r="G160" s="27">
        <v>0.75</v>
      </c>
      <c r="H160" s="27" t="s">
        <v>2748</v>
      </c>
      <c r="I160" s="20">
        <f t="shared" si="7"/>
        <v>1.45037967474554</v>
      </c>
      <c r="J160" s="20">
        <f t="shared" si="8"/>
        <v>3.4595806640888589</v>
      </c>
      <c r="K160" s="46">
        <v>3.6957924040288987</v>
      </c>
      <c r="L160" s="20">
        <f t="shared" si="6"/>
        <v>-6.827756392327113</v>
      </c>
    </row>
    <row r="161" spans="1:12">
      <c r="A161" s="45"/>
      <c r="B161" s="27">
        <v>0.6</v>
      </c>
      <c r="C161" s="27">
        <v>1</v>
      </c>
      <c r="D161" s="20">
        <v>2</v>
      </c>
      <c r="E161" s="27">
        <v>0.06</v>
      </c>
      <c r="F161" s="27">
        <v>1.32</v>
      </c>
      <c r="G161" s="27">
        <v>0.76</v>
      </c>
      <c r="H161" s="27" t="s">
        <v>2749</v>
      </c>
      <c r="I161" s="20">
        <f t="shared" si="7"/>
        <v>1.4500857722086999</v>
      </c>
      <c r="J161" s="20">
        <f t="shared" si="8"/>
        <v>3.511157921152503</v>
      </c>
      <c r="K161" s="46">
        <v>3.7245674923232945</v>
      </c>
      <c r="L161" s="20">
        <f t="shared" si="6"/>
        <v>-6.0780396656366262</v>
      </c>
    </row>
    <row r="162" spans="1:12">
      <c r="A162" s="45"/>
      <c r="B162" s="27">
        <v>0.6</v>
      </c>
      <c r="C162" s="27">
        <v>1</v>
      </c>
      <c r="D162" s="20">
        <v>2</v>
      </c>
      <c r="E162" s="27">
        <v>0.06</v>
      </c>
      <c r="F162" s="27">
        <v>1.32</v>
      </c>
      <c r="G162" s="27">
        <v>0.77</v>
      </c>
      <c r="H162" s="27" t="s">
        <v>2750</v>
      </c>
      <c r="I162" s="20">
        <f t="shared" si="7"/>
        <v>1.4497957488419999</v>
      </c>
      <c r="J162" s="20">
        <f t="shared" si="8"/>
        <v>3.5785510490782699</v>
      </c>
      <c r="K162" s="46">
        <v>3.7735439392368284</v>
      </c>
      <c r="L162" s="20">
        <f t="shared" si="6"/>
        <v>-5.4489341491658454</v>
      </c>
    </row>
    <row r="163" spans="1:12">
      <c r="A163" s="45"/>
      <c r="B163" s="27">
        <v>0.6</v>
      </c>
      <c r="C163" s="27">
        <v>1</v>
      </c>
      <c r="D163" s="20">
        <v>2</v>
      </c>
      <c r="E163" s="27">
        <v>0.06</v>
      </c>
      <c r="F163" s="27">
        <v>1.32</v>
      </c>
      <c r="G163" s="27">
        <v>0.78</v>
      </c>
      <c r="H163" s="27" t="s">
        <v>2751</v>
      </c>
      <c r="I163" s="20">
        <f t="shared" si="7"/>
        <v>1.4495093013261999</v>
      </c>
      <c r="J163" s="20">
        <f t="shared" si="8"/>
        <v>3.661841309989375</v>
      </c>
      <c r="K163" s="46">
        <v>3.8416011622506798</v>
      </c>
      <c r="L163" s="20">
        <f t="shared" si="6"/>
        <v>-4.9090017028025299</v>
      </c>
    </row>
    <row r="164" spans="1:12">
      <c r="A164" s="45"/>
      <c r="B164" s="27">
        <v>0.6</v>
      </c>
      <c r="C164" s="27">
        <v>1</v>
      </c>
      <c r="D164" s="20">
        <v>2</v>
      </c>
      <c r="E164" s="27">
        <v>0.06</v>
      </c>
      <c r="F164" s="27">
        <v>1.32</v>
      </c>
      <c r="G164" s="27">
        <v>0.79</v>
      </c>
      <c r="H164" s="27" t="s">
        <v>2752</v>
      </c>
      <c r="I164" s="20">
        <f t="shared" si="7"/>
        <v>1.44922615223562</v>
      </c>
      <c r="J164" s="20">
        <f t="shared" si="8"/>
        <v>3.7613890831283112</v>
      </c>
      <c r="K164" s="46">
        <v>3.9286404948730875</v>
      </c>
      <c r="L164" s="20">
        <f t="shared" si="6"/>
        <v>-4.4465331304060385</v>
      </c>
    </row>
    <row r="165" spans="1:12">
      <c r="A165" s="45"/>
      <c r="B165" s="27">
        <v>0.6</v>
      </c>
      <c r="C165" s="27">
        <v>1</v>
      </c>
      <c r="D165" s="20">
        <v>2</v>
      </c>
      <c r="E165" s="27">
        <v>0.06</v>
      </c>
      <c r="F165" s="27">
        <v>1.32</v>
      </c>
      <c r="G165" s="27">
        <v>0.8</v>
      </c>
      <c r="H165" s="27" t="s">
        <v>2753</v>
      </c>
      <c r="I165" s="20">
        <f t="shared" si="7"/>
        <v>1.4489460390526201</v>
      </c>
      <c r="J165" s="20">
        <f t="shared" si="8"/>
        <v>3.8649542877145371</v>
      </c>
      <c r="K165" s="46">
        <v>4.0232453996796051</v>
      </c>
      <c r="L165" s="20">
        <f t="shared" si="6"/>
        <v>-4.0955493954540492</v>
      </c>
    </row>
    <row r="166" spans="1:12" s="22" customFormat="1" ht="16.5">
      <c r="A166" s="47">
        <v>2</v>
      </c>
      <c r="B166" s="4">
        <v>1.6</v>
      </c>
      <c r="C166" s="4">
        <v>0.8</v>
      </c>
      <c r="D166" s="4">
        <v>2</v>
      </c>
      <c r="E166" s="4">
        <v>0.04</v>
      </c>
      <c r="F166" s="4">
        <v>1.32</v>
      </c>
      <c r="G166" s="4">
        <v>0.4</v>
      </c>
      <c r="H166" s="3" t="s">
        <v>295</v>
      </c>
      <c r="I166" s="4">
        <v>1.46868336733129</v>
      </c>
      <c r="J166" s="4">
        <v>3.439473746</v>
      </c>
      <c r="K166" s="4">
        <v>3.124592587</v>
      </c>
      <c r="L166" s="4">
        <f t="shared" ref="L166:L189" si="9">(J166-K166)/(0.01*J166)</f>
        <v>9.1549225914632135</v>
      </c>
    </row>
    <row r="167" spans="1:12">
      <c r="A167" s="48"/>
      <c r="B167" s="20">
        <v>1.6</v>
      </c>
      <c r="C167" s="20">
        <v>0.8</v>
      </c>
      <c r="D167" s="20">
        <v>2</v>
      </c>
      <c r="E167" s="20">
        <v>0.04</v>
      </c>
      <c r="F167" s="20">
        <v>1.32</v>
      </c>
      <c r="G167" s="20">
        <v>0.41</v>
      </c>
      <c r="H167" s="30" t="s">
        <v>296</v>
      </c>
      <c r="I167" s="20">
        <v>1.46756087026593</v>
      </c>
      <c r="J167" s="20">
        <v>5.0399156630000004</v>
      </c>
      <c r="K167" s="20">
        <v>4.452449917</v>
      </c>
      <c r="L167" s="20">
        <f t="shared" si="9"/>
        <v>11.656261439309729</v>
      </c>
    </row>
    <row r="168" spans="1:12">
      <c r="A168" s="48"/>
      <c r="B168" s="20">
        <v>1.6</v>
      </c>
      <c r="C168" s="20">
        <v>0.8</v>
      </c>
      <c r="D168" s="20">
        <v>2</v>
      </c>
      <c r="E168" s="20">
        <v>0.04</v>
      </c>
      <c r="F168" s="20">
        <v>1.32</v>
      </c>
      <c r="G168" s="20">
        <v>0.42</v>
      </c>
      <c r="H168" s="30" t="s">
        <v>297</v>
      </c>
      <c r="I168" s="20">
        <v>1.46651433452814</v>
      </c>
      <c r="J168" s="20">
        <v>7.2083109810000003</v>
      </c>
      <c r="K168" s="20">
        <v>6.3676355730000003</v>
      </c>
      <c r="L168" s="20">
        <f t="shared" si="9"/>
        <v>11.662585177247363</v>
      </c>
    </row>
    <row r="169" spans="1:12">
      <c r="A169" s="48"/>
      <c r="B169" s="20">
        <v>1.6</v>
      </c>
      <c r="C169" s="20">
        <v>0.8</v>
      </c>
      <c r="D169" s="20">
        <v>2</v>
      </c>
      <c r="E169" s="20">
        <v>0.04</v>
      </c>
      <c r="F169" s="20">
        <v>1.32</v>
      </c>
      <c r="G169" s="20">
        <v>0.43</v>
      </c>
      <c r="H169" s="30" t="s">
        <v>298</v>
      </c>
      <c r="I169" s="20">
        <v>1.46553612181722</v>
      </c>
      <c r="J169" s="20">
        <v>9.2685692890000002</v>
      </c>
      <c r="K169" s="20">
        <v>8.5020096079999998</v>
      </c>
      <c r="L169" s="20">
        <f t="shared" si="9"/>
        <v>8.2705286770608542</v>
      </c>
    </row>
    <row r="170" spans="1:12">
      <c r="A170" s="48"/>
      <c r="B170" s="20">
        <v>1.6</v>
      </c>
      <c r="C170" s="20">
        <v>0.8</v>
      </c>
      <c r="D170" s="20">
        <v>2</v>
      </c>
      <c r="E170" s="20">
        <v>0.04</v>
      </c>
      <c r="F170" s="20">
        <v>1.32</v>
      </c>
      <c r="G170" s="20">
        <v>0.44</v>
      </c>
      <c r="H170" s="30" t="s">
        <v>299</v>
      </c>
      <c r="I170" s="20">
        <v>1.4646189216914101</v>
      </c>
      <c r="J170" s="20">
        <v>10.94820863</v>
      </c>
      <c r="K170" s="20">
        <v>10.41870196</v>
      </c>
      <c r="L170" s="20">
        <f t="shared" si="9"/>
        <v>4.8364685757728383</v>
      </c>
    </row>
    <row r="171" spans="1:12">
      <c r="A171" s="48"/>
      <c r="B171" s="20">
        <v>1.6</v>
      </c>
      <c r="C171" s="20">
        <v>0.8</v>
      </c>
      <c r="D171" s="20">
        <v>2</v>
      </c>
      <c r="E171" s="20">
        <v>0.04</v>
      </c>
      <c r="F171" s="20">
        <v>1.32</v>
      </c>
      <c r="G171" s="20">
        <v>0.45</v>
      </c>
      <c r="H171" s="30" t="s">
        <v>300</v>
      </c>
      <c r="I171" s="20">
        <v>1.46375658475947</v>
      </c>
      <c r="J171" s="20">
        <v>12.712757079999999</v>
      </c>
      <c r="K171" s="20">
        <v>12.288184599999999</v>
      </c>
      <c r="L171" s="20">
        <f t="shared" si="9"/>
        <v>3.339735647650715</v>
      </c>
    </row>
    <row r="172" spans="1:12">
      <c r="A172" s="48"/>
      <c r="B172" s="20">
        <v>1.6</v>
      </c>
      <c r="C172" s="20">
        <v>0.8</v>
      </c>
      <c r="D172" s="20">
        <v>2</v>
      </c>
      <c r="E172" s="20">
        <v>0.04</v>
      </c>
      <c r="F172" s="20">
        <v>1.32</v>
      </c>
      <c r="G172" s="20">
        <v>0.46</v>
      </c>
      <c r="H172" s="30" t="s">
        <v>301</v>
      </c>
      <c r="I172" s="20">
        <v>1.46294412664236</v>
      </c>
      <c r="J172" s="20">
        <v>14.64976461</v>
      </c>
      <c r="K172" s="20">
        <v>14.20393947</v>
      </c>
      <c r="L172" s="20">
        <f t="shared" si="9"/>
        <v>3.0432239142987849</v>
      </c>
    </row>
    <row r="173" spans="1:12">
      <c r="A173" s="48"/>
      <c r="B173" s="20">
        <v>1.6</v>
      </c>
      <c r="C173" s="20">
        <v>0.8</v>
      </c>
      <c r="D173" s="20">
        <v>2</v>
      </c>
      <c r="E173" s="20">
        <v>0.04</v>
      </c>
      <c r="F173" s="20">
        <v>1.32</v>
      </c>
      <c r="G173" s="20">
        <v>0.47</v>
      </c>
      <c r="H173" s="30" t="s">
        <v>302</v>
      </c>
      <c r="I173" s="20">
        <v>1.46217703965778</v>
      </c>
      <c r="J173" s="20">
        <v>16.41482267</v>
      </c>
      <c r="K173" s="20">
        <v>15.88722261</v>
      </c>
      <c r="L173" s="20">
        <f t="shared" si="9"/>
        <v>3.2141685024977442</v>
      </c>
    </row>
    <row r="174" spans="1:12">
      <c r="A174" s="48"/>
      <c r="B174" s="20">
        <v>1.6</v>
      </c>
      <c r="C174" s="20">
        <v>0.8</v>
      </c>
      <c r="D174" s="20">
        <v>2</v>
      </c>
      <c r="E174" s="20">
        <v>0.04</v>
      </c>
      <c r="F174" s="20">
        <v>1.32</v>
      </c>
      <c r="G174" s="20">
        <v>0.48</v>
      </c>
      <c r="H174" s="30" t="s">
        <v>303</v>
      </c>
      <c r="I174" s="20">
        <v>1.46145109943008</v>
      </c>
      <c r="J174" s="20">
        <v>17.579446010000002</v>
      </c>
      <c r="K174" s="20">
        <v>16.956432419999999</v>
      </c>
      <c r="L174" s="20">
        <f t="shared" si="9"/>
        <v>3.5439887562190751</v>
      </c>
    </row>
    <row r="175" spans="1:12">
      <c r="A175" s="48"/>
      <c r="B175" s="20">
        <v>1.6</v>
      </c>
      <c r="C175" s="20">
        <v>0.8</v>
      </c>
      <c r="D175" s="20">
        <v>2</v>
      </c>
      <c r="E175" s="20">
        <v>0.04</v>
      </c>
      <c r="F175" s="20">
        <v>1.32</v>
      </c>
      <c r="G175" s="20">
        <v>0.49</v>
      </c>
      <c r="H175" s="30" t="s">
        <v>304</v>
      </c>
      <c r="I175" s="20">
        <v>1.4607621922315699</v>
      </c>
      <c r="J175" s="20">
        <v>17.713224709999999</v>
      </c>
      <c r="K175" s="20">
        <v>16.995134289999999</v>
      </c>
      <c r="L175" s="20">
        <f t="shared" si="9"/>
        <v>4.0539790566457468</v>
      </c>
    </row>
    <row r="176" spans="1:12">
      <c r="A176" s="48"/>
      <c r="B176" s="20">
        <v>1.6</v>
      </c>
      <c r="C176" s="20">
        <v>0.8</v>
      </c>
      <c r="D176" s="20">
        <v>2</v>
      </c>
      <c r="E176" s="20">
        <v>0.04</v>
      </c>
      <c r="F176" s="20">
        <v>1.32</v>
      </c>
      <c r="G176" s="20">
        <v>0.5</v>
      </c>
      <c r="H176" s="30" t="s">
        <v>305</v>
      </c>
      <c r="I176" s="20">
        <v>1.4601061786776399</v>
      </c>
      <c r="J176" s="20">
        <v>16.887437469999998</v>
      </c>
      <c r="K176" s="20">
        <v>16.0301975</v>
      </c>
      <c r="L176" s="20">
        <f t="shared" si="9"/>
        <v>5.0761992251509929</v>
      </c>
    </row>
    <row r="177" spans="1:12">
      <c r="A177" s="48"/>
      <c r="B177" s="20">
        <v>1.6</v>
      </c>
      <c r="C177" s="20">
        <v>0.8</v>
      </c>
      <c r="D177" s="20">
        <v>2</v>
      </c>
      <c r="E177" s="20">
        <v>0.04</v>
      </c>
      <c r="F177" s="20">
        <v>1.32</v>
      </c>
      <c r="G177" s="20">
        <v>0.51</v>
      </c>
      <c r="H177" s="30" t="s">
        <v>306</v>
      </c>
      <c r="I177" s="20">
        <v>1.4594794827259201</v>
      </c>
      <c r="J177" s="20">
        <v>15.883294039999999</v>
      </c>
      <c r="K177" s="20">
        <v>14.770356169999999</v>
      </c>
      <c r="L177" s="20">
        <f t="shared" si="9"/>
        <v>7.0069713952106607</v>
      </c>
    </row>
    <row r="178" spans="1:12">
      <c r="A178" s="48"/>
      <c r="B178" s="20">
        <v>1.6</v>
      </c>
      <c r="C178" s="20">
        <v>0.8</v>
      </c>
      <c r="D178" s="20">
        <v>2</v>
      </c>
      <c r="E178" s="20">
        <v>0.04</v>
      </c>
      <c r="F178" s="20">
        <v>1.32</v>
      </c>
      <c r="G178" s="20">
        <v>0.52</v>
      </c>
      <c r="H178" s="30" t="s">
        <v>307</v>
      </c>
      <c r="I178" s="20">
        <v>1.4588793564546201</v>
      </c>
      <c r="J178" s="20">
        <v>15.54109088</v>
      </c>
      <c r="K178" s="20">
        <v>13.964506889999999</v>
      </c>
      <c r="L178" s="20">
        <f t="shared" si="9"/>
        <v>10.144615987214415</v>
      </c>
    </row>
    <row r="179" spans="1:12">
      <c r="A179" s="48"/>
      <c r="B179" s="20">
        <v>1.6</v>
      </c>
      <c r="C179" s="20">
        <v>0.8</v>
      </c>
      <c r="D179" s="20">
        <v>2</v>
      </c>
      <c r="E179" s="20">
        <v>0.04</v>
      </c>
      <c r="F179" s="20">
        <v>1.32</v>
      </c>
      <c r="G179" s="20">
        <v>0.53</v>
      </c>
      <c r="H179" s="30" t="s">
        <v>308</v>
      </c>
      <c r="I179" s="20">
        <v>1.4583034630168199</v>
      </c>
      <c r="J179" s="20">
        <v>16.50248431</v>
      </c>
      <c r="K179" s="20">
        <v>14.079003139999999</v>
      </c>
      <c r="L179" s="20">
        <f t="shared" si="9"/>
        <v>14.68555354742222</v>
      </c>
    </row>
    <row r="180" spans="1:12">
      <c r="A180" s="48"/>
      <c r="B180" s="20">
        <v>1.6</v>
      </c>
      <c r="C180" s="20">
        <v>0.8</v>
      </c>
      <c r="D180" s="20">
        <v>2</v>
      </c>
      <c r="E180" s="20">
        <v>0.04</v>
      </c>
      <c r="F180" s="20">
        <v>1.32</v>
      </c>
      <c r="G180" s="20">
        <v>0.54</v>
      </c>
      <c r="H180" s="30" t="s">
        <v>309</v>
      </c>
      <c r="I180" s="20">
        <v>1.45774959676918</v>
      </c>
      <c r="J180" s="20">
        <v>19.582583840000002</v>
      </c>
      <c r="K180" s="20">
        <v>15.538938119999999</v>
      </c>
      <c r="L180" s="20">
        <f t="shared" si="9"/>
        <v>20.649193962547091</v>
      </c>
    </row>
    <row r="181" spans="1:12">
      <c r="A181" s="48"/>
      <c r="B181" s="20">
        <v>1.6</v>
      </c>
      <c r="C181" s="20">
        <v>0.8</v>
      </c>
      <c r="D181" s="20">
        <v>2</v>
      </c>
      <c r="E181" s="20">
        <v>0.04</v>
      </c>
      <c r="F181" s="20">
        <v>1.32</v>
      </c>
      <c r="G181" s="20">
        <v>0.55000000000000004</v>
      </c>
      <c r="H181" s="30" t="s">
        <v>310</v>
      </c>
      <c r="I181" s="20">
        <v>1.4572159112174501</v>
      </c>
      <c r="J181" s="20">
        <v>26.446396419999999</v>
      </c>
      <c r="K181" s="20">
        <v>19.14015023</v>
      </c>
      <c r="L181" s="20">
        <f t="shared" si="9"/>
        <v>27.626622825916179</v>
      </c>
    </row>
    <row r="182" spans="1:12">
      <c r="A182" s="48"/>
      <c r="B182" s="20">
        <v>1.6</v>
      </c>
      <c r="C182" s="20">
        <v>0.8</v>
      </c>
      <c r="D182" s="20">
        <v>2</v>
      </c>
      <c r="E182" s="20">
        <v>0.04</v>
      </c>
      <c r="F182" s="20">
        <v>1.32</v>
      </c>
      <c r="G182" s="20">
        <v>0.56000000000000005</v>
      </c>
      <c r="H182" s="30" t="s">
        <v>311</v>
      </c>
      <c r="I182" s="20">
        <v>1.4567024785158</v>
      </c>
      <c r="J182" s="20">
        <v>40.505308939999999</v>
      </c>
      <c r="K182" s="20">
        <v>26.685532309999999</v>
      </c>
      <c r="L182" s="20">
        <f t="shared" si="9"/>
        <v>34.118432846595638</v>
      </c>
    </row>
    <row r="183" spans="1:12">
      <c r="A183" s="48"/>
      <c r="B183" s="20">
        <v>1.6</v>
      </c>
      <c r="C183" s="20">
        <v>0.8</v>
      </c>
      <c r="D183" s="20">
        <v>2</v>
      </c>
      <c r="E183" s="20">
        <v>0.04</v>
      </c>
      <c r="F183" s="20">
        <v>1.32</v>
      </c>
      <c r="G183" s="20">
        <v>0.56999999999999995</v>
      </c>
      <c r="H183" s="30" t="s">
        <v>312</v>
      </c>
      <c r="I183" s="20">
        <v>1.45621689567983</v>
      </c>
      <c r="J183" s="20">
        <v>65.430491200000006</v>
      </c>
      <c r="K183" s="20">
        <v>42.07581948</v>
      </c>
      <c r="L183" s="20">
        <f t="shared" si="9"/>
        <v>35.693865798152537</v>
      </c>
    </row>
    <row r="184" spans="1:12">
      <c r="A184" s="48"/>
      <c r="B184" s="7">
        <v>1.6</v>
      </c>
      <c r="C184" s="7">
        <v>0.8</v>
      </c>
      <c r="D184" s="7">
        <v>2</v>
      </c>
      <c r="E184" s="7">
        <v>0.04</v>
      </c>
      <c r="F184" s="7">
        <v>1.32</v>
      </c>
      <c r="G184" s="7">
        <v>0.57999999999999996</v>
      </c>
      <c r="H184" s="6" t="s">
        <v>313</v>
      </c>
      <c r="I184" s="7">
        <v>1.4557775430511699</v>
      </c>
      <c r="J184" s="7">
        <v>87.112250919999994</v>
      </c>
      <c r="K184" s="20">
        <v>71.014700270000006</v>
      </c>
      <c r="L184" s="20">
        <f t="shared" si="9"/>
        <v>18.479089312917949</v>
      </c>
    </row>
    <row r="185" spans="1:12">
      <c r="A185" s="48"/>
      <c r="B185" s="20">
        <v>1.6</v>
      </c>
      <c r="C185" s="20">
        <v>0.8</v>
      </c>
      <c r="D185" s="20">
        <v>2</v>
      </c>
      <c r="E185" s="20">
        <v>0.04</v>
      </c>
      <c r="F185" s="20">
        <v>1.32</v>
      </c>
      <c r="G185" s="20">
        <v>0.59</v>
      </c>
      <c r="H185" s="30" t="s">
        <v>314</v>
      </c>
      <c r="I185" s="20">
        <v>1.45535987202149</v>
      </c>
      <c r="J185" s="20">
        <v>70.969065000000001</v>
      </c>
      <c r="K185" s="20">
        <v>105.8031194</v>
      </c>
      <c r="L185" s="20">
        <f t="shared" si="9"/>
        <v>-49.083434310428075</v>
      </c>
    </row>
    <row r="186" spans="1:12">
      <c r="A186" s="48"/>
      <c r="B186" s="20">
        <v>1.6</v>
      </c>
      <c r="C186" s="20">
        <v>0.8</v>
      </c>
      <c r="D186" s="20">
        <v>2</v>
      </c>
      <c r="E186" s="20">
        <v>0.04</v>
      </c>
      <c r="F186" s="20">
        <v>1.32</v>
      </c>
      <c r="G186" s="20">
        <v>0.6</v>
      </c>
      <c r="H186" s="30" t="s">
        <v>315</v>
      </c>
      <c r="I186" s="20">
        <v>1.4549264359126199</v>
      </c>
      <c r="J186" s="20">
        <v>45.107085949999998</v>
      </c>
      <c r="K186" s="20">
        <v>93.388553639999998</v>
      </c>
      <c r="L186" s="20">
        <f t="shared" si="9"/>
        <v>-107.03743474699013</v>
      </c>
    </row>
    <row r="187" spans="1:12">
      <c r="A187" s="48"/>
      <c r="B187" s="20">
        <v>1.6</v>
      </c>
      <c r="C187" s="20">
        <v>0.8</v>
      </c>
      <c r="D187" s="20">
        <v>2</v>
      </c>
      <c r="E187" s="20">
        <v>0.04</v>
      </c>
      <c r="F187" s="20">
        <v>1.32</v>
      </c>
      <c r="G187" s="20">
        <v>0.61</v>
      </c>
      <c r="H187" s="30" t="s">
        <v>316</v>
      </c>
      <c r="I187" s="20">
        <v>1.4544932672716899</v>
      </c>
      <c r="J187" s="20">
        <v>29.428777369999999</v>
      </c>
      <c r="K187" s="20">
        <v>58.258732100000003</v>
      </c>
      <c r="L187" s="20">
        <f t="shared" si="9"/>
        <v>-97.965180026097727</v>
      </c>
    </row>
    <row r="188" spans="1:12">
      <c r="A188" s="48"/>
      <c r="B188" s="20">
        <v>1.6</v>
      </c>
      <c r="C188" s="20">
        <v>0.8</v>
      </c>
      <c r="D188" s="20">
        <v>2</v>
      </c>
      <c r="E188" s="20">
        <v>0.04</v>
      </c>
      <c r="F188" s="20">
        <v>1.32</v>
      </c>
      <c r="G188" s="20">
        <v>0.62</v>
      </c>
      <c r="H188" s="30" t="s">
        <v>317</v>
      </c>
      <c r="I188" s="20">
        <v>1.45407023936029</v>
      </c>
      <c r="J188" s="20">
        <v>20.88379814</v>
      </c>
      <c r="K188" s="20">
        <v>36.781892319999997</v>
      </c>
      <c r="L188" s="20">
        <f t="shared" si="9"/>
        <v>-76.126450147731589</v>
      </c>
    </row>
    <row r="189" spans="1:12">
      <c r="A189" s="48"/>
      <c r="B189" s="20">
        <v>1.6</v>
      </c>
      <c r="C189" s="20">
        <v>0.8</v>
      </c>
      <c r="D189" s="20">
        <v>2</v>
      </c>
      <c r="E189" s="20">
        <v>0.04</v>
      </c>
      <c r="F189" s="20">
        <v>1.32</v>
      </c>
      <c r="G189" s="20">
        <v>0.63</v>
      </c>
      <c r="H189" s="30" t="s">
        <v>318</v>
      </c>
      <c r="I189" s="20">
        <v>1.4536588454463499</v>
      </c>
      <c r="J189" s="20">
        <v>15.996123170000001</v>
      </c>
      <c r="K189" s="20">
        <v>25.425594409999999</v>
      </c>
      <c r="L189" s="20">
        <f t="shared" si="9"/>
        <v>-58.94847857688756</v>
      </c>
    </row>
    <row r="190" spans="1:12">
      <c r="A190" s="48"/>
      <c r="B190" s="20">
        <v>1.6</v>
      </c>
      <c r="C190" s="20">
        <v>0.8</v>
      </c>
      <c r="D190" s="20">
        <v>2</v>
      </c>
      <c r="E190" s="20">
        <v>0.04</v>
      </c>
      <c r="F190" s="20">
        <v>1.32</v>
      </c>
      <c r="G190" s="20">
        <v>0.64</v>
      </c>
      <c r="H190" s="30" t="s">
        <v>319</v>
      </c>
      <c r="I190" s="20">
        <v>1.4532585036385699</v>
      </c>
      <c r="J190" s="20">
        <v>13.01060463</v>
      </c>
      <c r="K190" s="20">
        <v>19.095631019999999</v>
      </c>
      <c r="L190" s="20">
        <f t="shared" ref="L190:L239" si="10">(J190-K190)/(0.01*J190)</f>
        <v>-46.769743321298662</v>
      </c>
    </row>
    <row r="191" spans="1:12">
      <c r="A191" s="48"/>
      <c r="B191" s="20">
        <v>1.6</v>
      </c>
      <c r="C191" s="20">
        <v>0.8</v>
      </c>
      <c r="D191" s="20">
        <v>2</v>
      </c>
      <c r="E191" s="20">
        <v>0.04</v>
      </c>
      <c r="F191" s="20">
        <v>1.32</v>
      </c>
      <c r="G191" s="20">
        <v>0.65</v>
      </c>
      <c r="H191" s="30" t="s">
        <v>320</v>
      </c>
      <c r="I191" s="20">
        <v>1.4528682935342301</v>
      </c>
      <c r="J191" s="20">
        <v>11.081431820000001</v>
      </c>
      <c r="K191" s="20">
        <v>15.300527170000001</v>
      </c>
      <c r="L191" s="20">
        <f t="shared" si="10"/>
        <v>-38.073557808525138</v>
      </c>
    </row>
    <row r="192" spans="1:12">
      <c r="A192" s="48"/>
      <c r="B192" s="20">
        <v>1.6</v>
      </c>
      <c r="C192" s="20">
        <v>0.8</v>
      </c>
      <c r="D192" s="20">
        <v>2</v>
      </c>
      <c r="E192" s="20">
        <v>0.04</v>
      </c>
      <c r="F192" s="20">
        <v>1.32</v>
      </c>
      <c r="G192" s="20">
        <v>0.66</v>
      </c>
      <c r="H192" s="30" t="s">
        <v>321</v>
      </c>
      <c r="I192" s="20">
        <v>1.45248732000687</v>
      </c>
      <c r="J192" s="20">
        <v>9.7798749469999997</v>
      </c>
      <c r="K192" s="20">
        <v>12.87969067</v>
      </c>
      <c r="L192" s="20">
        <f t="shared" si="10"/>
        <v>-31.695862572873455</v>
      </c>
    </row>
    <row r="193" spans="1:12">
      <c r="A193" s="48"/>
      <c r="B193" s="20">
        <v>1.6</v>
      </c>
      <c r="C193" s="20">
        <v>0.8</v>
      </c>
      <c r="D193" s="20">
        <v>2</v>
      </c>
      <c r="E193" s="20">
        <v>0.04</v>
      </c>
      <c r="F193" s="20">
        <v>1.32</v>
      </c>
      <c r="G193" s="20">
        <v>0.67</v>
      </c>
      <c r="H193" s="30" t="s">
        <v>322</v>
      </c>
      <c r="I193" s="20">
        <v>1.4521147746598799</v>
      </c>
      <c r="J193" s="20">
        <v>8.8742455010000008</v>
      </c>
      <c r="K193" s="20">
        <v>11.260220629999999</v>
      </c>
      <c r="L193" s="20">
        <f t="shared" si="10"/>
        <v>-26.886512534853054</v>
      </c>
    </row>
    <row r="194" spans="1:12">
      <c r="A194" s="48"/>
      <c r="B194" s="20">
        <v>1.6</v>
      </c>
      <c r="C194" s="20">
        <v>0.8</v>
      </c>
      <c r="D194" s="20">
        <v>2</v>
      </c>
      <c r="E194" s="20">
        <v>0.04</v>
      </c>
      <c r="F194" s="20">
        <v>1.32</v>
      </c>
      <c r="G194" s="20">
        <v>0.68</v>
      </c>
      <c r="H194" s="30" t="s">
        <v>323</v>
      </c>
      <c r="I194" s="20">
        <v>1.45174993436861</v>
      </c>
      <c r="J194" s="20">
        <v>8.2316138199999997</v>
      </c>
      <c r="K194" s="20">
        <v>10.138743529999999</v>
      </c>
      <c r="L194" s="20">
        <f t="shared" si="10"/>
        <v>-23.168357404793799</v>
      </c>
    </row>
    <row r="195" spans="1:12">
      <c r="A195" s="48"/>
      <c r="B195" s="20">
        <v>1.6</v>
      </c>
      <c r="C195" s="20">
        <v>0.8</v>
      </c>
      <c r="D195" s="20">
        <v>2</v>
      </c>
      <c r="E195" s="20">
        <v>0.04</v>
      </c>
      <c r="F195" s="20">
        <v>1.32</v>
      </c>
      <c r="G195" s="20">
        <v>0.69</v>
      </c>
      <c r="H195" s="30" t="s">
        <v>324</v>
      </c>
      <c r="I195" s="20">
        <v>1.45139214921939</v>
      </c>
      <c r="J195" s="20">
        <v>7.7716280580000001</v>
      </c>
      <c r="K195" s="20">
        <v>9.3439402129999998</v>
      </c>
      <c r="L195" s="20">
        <f t="shared" si="10"/>
        <v>-20.231438551430475</v>
      </c>
    </row>
    <row r="196" spans="1:12">
      <c r="A196" s="48"/>
      <c r="B196" s="20">
        <v>1.6</v>
      </c>
      <c r="C196" s="20">
        <v>0.8</v>
      </c>
      <c r="D196" s="20">
        <v>2</v>
      </c>
      <c r="E196" s="20">
        <v>0.04</v>
      </c>
      <c r="F196" s="20">
        <v>1.32</v>
      </c>
      <c r="G196" s="20">
        <v>0.7</v>
      </c>
      <c r="H196" s="30" t="s">
        <v>325</v>
      </c>
      <c r="I196" s="20">
        <v>1.4510408309068701</v>
      </c>
      <c r="J196" s="20">
        <v>7.4435174169999998</v>
      </c>
      <c r="K196" s="20">
        <v>8.7735595019999995</v>
      </c>
      <c r="L196" s="20">
        <f t="shared" si="10"/>
        <v>-17.868462052125533</v>
      </c>
    </row>
    <row r="197" spans="1:12">
      <c r="A197" s="48"/>
      <c r="B197" s="20">
        <v>1.6</v>
      </c>
      <c r="C197" s="20">
        <v>0.8</v>
      </c>
      <c r="D197" s="20">
        <v>2</v>
      </c>
      <c r="E197" s="20">
        <v>0.04</v>
      </c>
      <c r="F197" s="20">
        <v>1.32</v>
      </c>
      <c r="G197" s="20">
        <v>0.71</v>
      </c>
      <c r="H197" s="30" t="s">
        <v>326</v>
      </c>
      <c r="I197" s="20">
        <v>1.4506954433710499</v>
      </c>
      <c r="J197" s="20">
        <v>7.2139643790000001</v>
      </c>
      <c r="K197" s="20">
        <v>8.3636425770000002</v>
      </c>
      <c r="L197" s="20">
        <f t="shared" si="10"/>
        <v>-15.936843288923594</v>
      </c>
    </row>
    <row r="198" spans="1:12">
      <c r="A198" s="48"/>
      <c r="B198" s="20">
        <v>1.6</v>
      </c>
      <c r="C198" s="20">
        <v>0.8</v>
      </c>
      <c r="D198" s="20">
        <v>2</v>
      </c>
      <c r="E198" s="20">
        <v>0.04</v>
      </c>
      <c r="F198" s="20">
        <v>1.32</v>
      </c>
      <c r="G198" s="20">
        <v>0.72</v>
      </c>
      <c r="H198" s="30" t="s">
        <v>327</v>
      </c>
      <c r="I198" s="20">
        <v>1.45035549545194</v>
      </c>
      <c r="J198" s="20">
        <v>7.0603808460000002</v>
      </c>
      <c r="K198" s="20">
        <v>8.0725575440000004</v>
      </c>
      <c r="L198" s="20">
        <f t="shared" si="10"/>
        <v>-14.336007080601615</v>
      </c>
    </row>
    <row r="199" spans="1:12">
      <c r="A199" s="48"/>
      <c r="B199" s="20">
        <v>1.6</v>
      </c>
      <c r="C199" s="20">
        <v>0.8</v>
      </c>
      <c r="D199" s="20">
        <v>2</v>
      </c>
      <c r="E199" s="20">
        <v>0.04</v>
      </c>
      <c r="F199" s="20">
        <v>1.32</v>
      </c>
      <c r="G199" s="20">
        <v>0.73</v>
      </c>
      <c r="H199" s="30" t="s">
        <v>328</v>
      </c>
      <c r="I199" s="20">
        <v>1.45002053506185</v>
      </c>
      <c r="J199" s="20">
        <v>6.9670556870000002</v>
      </c>
      <c r="K199" s="20">
        <v>7.8722897019999998</v>
      </c>
      <c r="L199" s="20">
        <f t="shared" si="10"/>
        <v>-12.993064153184507</v>
      </c>
    </row>
    <row r="200" spans="1:12">
      <c r="A200" s="48"/>
      <c r="B200" s="20">
        <v>1.6</v>
      </c>
      <c r="C200" s="20">
        <v>0.8</v>
      </c>
      <c r="D200" s="20">
        <v>2</v>
      </c>
      <c r="E200" s="20">
        <v>0.04</v>
      </c>
      <c r="F200" s="20">
        <v>1.32</v>
      </c>
      <c r="G200" s="20">
        <v>0.74</v>
      </c>
      <c r="H200" s="30" t="s">
        <v>329</v>
      </c>
      <c r="I200" s="20">
        <v>1.4496901446314701</v>
      </c>
      <c r="J200" s="20">
        <v>6.922841687</v>
      </c>
      <c r="K200" s="20">
        <v>7.7435069519999997</v>
      </c>
      <c r="L200" s="20">
        <f t="shared" si="10"/>
        <v>-11.854456624959068</v>
      </c>
    </row>
    <row r="201" spans="1:12">
      <c r="A201" s="48"/>
      <c r="B201" s="20">
        <v>1.6</v>
      </c>
      <c r="C201" s="20">
        <v>0.8</v>
      </c>
      <c r="D201" s="20">
        <v>2</v>
      </c>
      <c r="E201" s="20">
        <v>0.04</v>
      </c>
      <c r="F201" s="20">
        <v>1.32</v>
      </c>
      <c r="G201" s="20">
        <v>0.75</v>
      </c>
      <c r="H201" s="30" t="s">
        <v>330</v>
      </c>
      <c r="I201" s="20">
        <v>1.44936393732947</v>
      </c>
      <c r="J201" s="20">
        <v>6.9196255410000003</v>
      </c>
      <c r="K201" s="20">
        <v>7.672496411</v>
      </c>
      <c r="L201" s="20">
        <f t="shared" si="10"/>
        <v>-10.880225606705265</v>
      </c>
    </row>
    <row r="202" spans="1:12">
      <c r="A202" s="48"/>
      <c r="B202" s="20">
        <v>1.6</v>
      </c>
      <c r="C202" s="20">
        <v>0.8</v>
      </c>
      <c r="D202" s="20">
        <v>2</v>
      </c>
      <c r="E202" s="20">
        <v>0.04</v>
      </c>
      <c r="F202" s="20">
        <v>1.32</v>
      </c>
      <c r="G202" s="20">
        <v>0.76</v>
      </c>
      <c r="H202" s="30" t="s">
        <v>331</v>
      </c>
      <c r="I202" s="20">
        <v>1.4490415535850201</v>
      </c>
      <c r="J202" s="20">
        <v>6.9513644030000004</v>
      </c>
      <c r="K202" s="20">
        <v>7.649225682</v>
      </c>
      <c r="L202" s="20">
        <f t="shared" si="10"/>
        <v>-10.039198616876186</v>
      </c>
    </row>
    <row r="203" spans="1:12">
      <c r="A203" s="48"/>
      <c r="B203" s="20">
        <v>1.6</v>
      </c>
      <c r="C203" s="20">
        <v>0.8</v>
      </c>
      <c r="D203" s="20">
        <v>2</v>
      </c>
      <c r="E203" s="20">
        <v>0.04</v>
      </c>
      <c r="F203" s="20">
        <v>1.32</v>
      </c>
      <c r="G203" s="20">
        <v>0.77</v>
      </c>
      <c r="H203" s="30" t="s">
        <v>332</v>
      </c>
      <c r="I203" s="20">
        <v>1.44872265858854</v>
      </c>
      <c r="J203" s="20">
        <v>7.0138273160000004</v>
      </c>
      <c r="K203" s="20">
        <v>7.6665837019999996</v>
      </c>
      <c r="L203" s="20">
        <f t="shared" si="10"/>
        <v>-9.3067074022613294</v>
      </c>
    </row>
    <row r="204" spans="1:12">
      <c r="A204" s="48"/>
      <c r="B204" s="20">
        <v>1.6</v>
      </c>
      <c r="C204" s="20">
        <v>0.8</v>
      </c>
      <c r="D204" s="20">
        <v>2</v>
      </c>
      <c r="E204" s="20">
        <v>0.04</v>
      </c>
      <c r="F204" s="20">
        <v>1.32</v>
      </c>
      <c r="G204" s="20">
        <v>0.78</v>
      </c>
      <c r="H204" s="30" t="s">
        <v>333</v>
      </c>
      <c r="I204" s="20">
        <v>1.44840694006077</v>
      </c>
      <c r="J204" s="20">
        <v>7.1039253589999998</v>
      </c>
      <c r="K204" s="20">
        <v>7.7194066550000002</v>
      </c>
      <c r="L204" s="20">
        <f t="shared" si="10"/>
        <v>-8.6639606259410371</v>
      </c>
    </row>
    <row r="205" spans="1:12">
      <c r="A205" s="48"/>
      <c r="B205" s="20">
        <v>1.6</v>
      </c>
      <c r="C205" s="20">
        <v>0.8</v>
      </c>
      <c r="D205" s="20">
        <v>2</v>
      </c>
      <c r="E205" s="20">
        <v>0.04</v>
      </c>
      <c r="F205" s="20">
        <v>1.32</v>
      </c>
      <c r="G205" s="20">
        <v>0.79</v>
      </c>
      <c r="H205" s="30" t="s">
        <v>334</v>
      </c>
      <c r="I205" s="20">
        <v>1.44809410631402</v>
      </c>
      <c r="J205" s="20">
        <v>7.219687886</v>
      </c>
      <c r="K205" s="20">
        <v>7.804090177</v>
      </c>
      <c r="L205" s="20">
        <f t="shared" si="10"/>
        <v>-8.0945644774095964</v>
      </c>
    </row>
    <row r="206" spans="1:12">
      <c r="A206" s="48"/>
      <c r="B206" s="20">
        <v>1.6</v>
      </c>
      <c r="C206" s="20">
        <v>0.8</v>
      </c>
      <c r="D206" s="20">
        <v>2</v>
      </c>
      <c r="E206" s="20">
        <v>0.04</v>
      </c>
      <c r="F206" s="20">
        <v>1.32</v>
      </c>
      <c r="G206" s="20">
        <v>0.8</v>
      </c>
      <c r="H206" s="30" t="s">
        <v>335</v>
      </c>
      <c r="I206" s="20">
        <v>1.44778388477247</v>
      </c>
      <c r="J206" s="20">
        <v>7.360043557</v>
      </c>
      <c r="K206" s="20">
        <v>7.9182454099999999</v>
      </c>
      <c r="L206" s="20">
        <f t="shared" si="10"/>
        <v>-7.5842194231188289</v>
      </c>
    </row>
    <row r="207" spans="1:12" s="22" customFormat="1" ht="16.5">
      <c r="A207" s="47">
        <v>3</v>
      </c>
      <c r="B207" s="4">
        <v>1.4</v>
      </c>
      <c r="C207" s="4">
        <v>0.8</v>
      </c>
      <c r="D207" s="4">
        <v>2</v>
      </c>
      <c r="E207" s="4">
        <v>0.04</v>
      </c>
      <c r="F207" s="4">
        <v>1.32</v>
      </c>
      <c r="G207" s="4">
        <v>0.4</v>
      </c>
      <c r="H207" s="3" t="s">
        <v>336</v>
      </c>
      <c r="I207" s="4">
        <v>1.4687752275975801</v>
      </c>
      <c r="J207" s="4">
        <v>3.2220601270000002</v>
      </c>
      <c r="K207" s="4">
        <v>2.9275987140000002</v>
      </c>
      <c r="L207" s="4">
        <f t="shared" si="10"/>
        <v>9.1389173818481027</v>
      </c>
    </row>
    <row r="208" spans="1:12">
      <c r="A208" s="48"/>
      <c r="B208" s="20">
        <v>1.4</v>
      </c>
      <c r="C208" s="20">
        <v>0.8</v>
      </c>
      <c r="D208" s="20">
        <v>2</v>
      </c>
      <c r="E208" s="20">
        <v>0.04</v>
      </c>
      <c r="F208" s="20">
        <v>1.32</v>
      </c>
      <c r="G208" s="20">
        <v>0.41</v>
      </c>
      <c r="H208" s="30" t="s">
        <v>337</v>
      </c>
      <c r="I208" s="20">
        <v>1.4676573714227801</v>
      </c>
      <c r="J208" s="20">
        <v>4.7203897589999997</v>
      </c>
      <c r="K208" s="20">
        <v>4.1710220260000002</v>
      </c>
      <c r="L208" s="20">
        <f t="shared" si="10"/>
        <v>11.638185850068055</v>
      </c>
    </row>
    <row r="209" spans="1:12">
      <c r="A209" s="48"/>
      <c r="B209" s="20">
        <v>1.4</v>
      </c>
      <c r="C209" s="20">
        <v>0.8</v>
      </c>
      <c r="D209" s="20">
        <v>2</v>
      </c>
      <c r="E209" s="20">
        <v>0.04</v>
      </c>
      <c r="F209" s="20">
        <v>1.32</v>
      </c>
      <c r="G209" s="20">
        <v>0.42</v>
      </c>
      <c r="H209" s="30" t="s">
        <v>338</v>
      </c>
      <c r="I209" s="20">
        <v>1.46661555725268</v>
      </c>
      <c r="J209" s="20">
        <v>6.7493715559999998</v>
      </c>
      <c r="K209" s="20">
        <v>5.963896235</v>
      </c>
      <c r="L209" s="20">
        <f t="shared" si="10"/>
        <v>11.637754929964325</v>
      </c>
    </row>
    <row r="210" spans="1:12">
      <c r="A210" s="48"/>
      <c r="B210" s="20">
        <v>1.4</v>
      </c>
      <c r="C210" s="20">
        <v>0.8</v>
      </c>
      <c r="D210" s="20">
        <v>2</v>
      </c>
      <c r="E210" s="20">
        <v>0.04</v>
      </c>
      <c r="F210" s="20">
        <v>1.32</v>
      </c>
      <c r="G210" s="20">
        <v>0.43</v>
      </c>
      <c r="H210" s="30" t="s">
        <v>339</v>
      </c>
      <c r="I210" s="20">
        <v>1.46564213333251</v>
      </c>
      <c r="J210" s="20">
        <v>8.6754411870000006</v>
      </c>
      <c r="K210" s="20">
        <v>7.9606895770000001</v>
      </c>
      <c r="L210" s="20">
        <f t="shared" si="10"/>
        <v>8.2387926399759746</v>
      </c>
    </row>
    <row r="211" spans="1:12">
      <c r="A211" s="48"/>
      <c r="B211" s="20">
        <v>1.4</v>
      </c>
      <c r="C211" s="20">
        <v>0.8</v>
      </c>
      <c r="D211" s="20">
        <v>2</v>
      </c>
      <c r="E211" s="20">
        <v>0.04</v>
      </c>
      <c r="F211" s="20">
        <v>1.32</v>
      </c>
      <c r="G211" s="20">
        <v>0.44</v>
      </c>
      <c r="H211" s="30" t="s">
        <v>340</v>
      </c>
      <c r="I211" s="20">
        <v>1.4647298176836401</v>
      </c>
      <c r="J211" s="20">
        <v>10.24612057</v>
      </c>
      <c r="K211" s="20">
        <v>9.7534841140000008</v>
      </c>
      <c r="L211" s="20">
        <f t="shared" si="10"/>
        <v>4.8080290743640894</v>
      </c>
    </row>
    <row r="212" spans="1:12">
      <c r="A212" s="48"/>
      <c r="B212" s="20">
        <v>1.4</v>
      </c>
      <c r="C212" s="20">
        <v>0.8</v>
      </c>
      <c r="D212" s="20">
        <v>2</v>
      </c>
      <c r="E212" s="20">
        <v>0.04</v>
      </c>
      <c r="F212" s="20">
        <v>1.32</v>
      </c>
      <c r="G212" s="20">
        <v>0.45</v>
      </c>
      <c r="H212" s="30" t="s">
        <v>341</v>
      </c>
      <c r="I212" s="20">
        <v>1.4638724708611499</v>
      </c>
      <c r="J212" s="20">
        <v>11.898215029999999</v>
      </c>
      <c r="K212" s="20">
        <v>11.503503670000001</v>
      </c>
      <c r="L212" s="20">
        <f t="shared" si="10"/>
        <v>3.3173997864787181</v>
      </c>
    </row>
    <row r="213" spans="1:12">
      <c r="A213" s="48"/>
      <c r="B213" s="20">
        <v>1.4</v>
      </c>
      <c r="C213" s="20">
        <v>0.8</v>
      </c>
      <c r="D213" s="20">
        <v>2</v>
      </c>
      <c r="E213" s="20">
        <v>0.04</v>
      </c>
      <c r="F213" s="20">
        <v>1.32</v>
      </c>
      <c r="G213" s="20">
        <v>0.46</v>
      </c>
      <c r="H213" s="30" t="s">
        <v>342</v>
      </c>
      <c r="I213" s="20">
        <v>1.4630650885823999</v>
      </c>
      <c r="J213" s="20">
        <v>13.71255468</v>
      </c>
      <c r="K213" s="20">
        <v>13.29791028</v>
      </c>
      <c r="L213" s="20">
        <f t="shared" si="10"/>
        <v>3.0238304216556111</v>
      </c>
    </row>
    <row r="214" spans="1:12">
      <c r="A214" s="48"/>
      <c r="B214" s="20">
        <v>1.4</v>
      </c>
      <c r="C214" s="20">
        <v>0.8</v>
      </c>
      <c r="D214" s="20">
        <v>2</v>
      </c>
      <c r="E214" s="20">
        <v>0.04</v>
      </c>
      <c r="F214" s="20">
        <v>1.32</v>
      </c>
      <c r="G214" s="20">
        <v>0.47</v>
      </c>
      <c r="H214" s="30" t="s">
        <v>343</v>
      </c>
      <c r="I214" s="20">
        <v>1.4623031511475</v>
      </c>
      <c r="J214" s="20">
        <v>15.366071760000001</v>
      </c>
      <c r="K214" s="20">
        <v>14.875177620000001</v>
      </c>
      <c r="L214" s="20">
        <f t="shared" si="10"/>
        <v>3.1946625505021071</v>
      </c>
    </row>
    <row r="215" spans="1:12">
      <c r="A215" s="48"/>
      <c r="B215" s="20">
        <v>1.4</v>
      </c>
      <c r="C215" s="20">
        <v>0.8</v>
      </c>
      <c r="D215" s="20">
        <v>2</v>
      </c>
      <c r="E215" s="20">
        <v>0.04</v>
      </c>
      <c r="F215" s="20">
        <v>1.32</v>
      </c>
      <c r="G215" s="20">
        <v>0.48</v>
      </c>
      <c r="H215" s="30" t="s">
        <v>344</v>
      </c>
      <c r="I215" s="20">
        <v>1.4615824376455</v>
      </c>
      <c r="J215" s="20">
        <v>16.45666791</v>
      </c>
      <c r="K215" s="20">
        <v>15.87695263</v>
      </c>
      <c r="L215" s="20">
        <f t="shared" si="10"/>
        <v>3.5226771492893318</v>
      </c>
    </row>
    <row r="216" spans="1:12">
      <c r="A216" s="48"/>
      <c r="B216" s="20">
        <v>1.4</v>
      </c>
      <c r="C216" s="20">
        <v>0.8</v>
      </c>
      <c r="D216" s="20">
        <v>2</v>
      </c>
      <c r="E216" s="20">
        <v>0.04</v>
      </c>
      <c r="F216" s="20">
        <v>1.32</v>
      </c>
      <c r="G216" s="20">
        <v>0.49</v>
      </c>
      <c r="H216" s="30" t="s">
        <v>345</v>
      </c>
      <c r="I216" s="20">
        <v>1.46089885901817</v>
      </c>
      <c r="J216" s="20">
        <v>16.58086097</v>
      </c>
      <c r="K216" s="20">
        <v>15.91255379</v>
      </c>
      <c r="L216" s="20">
        <f t="shared" si="10"/>
        <v>4.0305939553390955</v>
      </c>
    </row>
    <row r="217" spans="1:12">
      <c r="A217" s="48"/>
      <c r="B217" s="20">
        <v>1.4</v>
      </c>
      <c r="C217" s="20">
        <v>0.8</v>
      </c>
      <c r="D217" s="20">
        <v>2</v>
      </c>
      <c r="E217" s="20">
        <v>0.04</v>
      </c>
      <c r="F217" s="20">
        <v>1.32</v>
      </c>
      <c r="G217" s="20">
        <v>0.5</v>
      </c>
      <c r="H217" s="30" t="s">
        <v>346</v>
      </c>
      <c r="I217" s="20">
        <v>1.46024832757578</v>
      </c>
      <c r="J217" s="20">
        <v>15.806362760000001</v>
      </c>
      <c r="K217" s="20">
        <v>15.007937650000001</v>
      </c>
      <c r="L217" s="20">
        <f t="shared" si="10"/>
        <v>5.05128929484344</v>
      </c>
    </row>
    <row r="218" spans="1:12">
      <c r="A218" s="48"/>
      <c r="B218" s="20">
        <v>1.4</v>
      </c>
      <c r="C218" s="20">
        <v>0.8</v>
      </c>
      <c r="D218" s="20">
        <v>2</v>
      </c>
      <c r="E218" s="20">
        <v>0.04</v>
      </c>
      <c r="F218" s="20">
        <v>1.32</v>
      </c>
      <c r="G218" s="20">
        <v>0.51</v>
      </c>
      <c r="H218" s="30" t="s">
        <v>347</v>
      </c>
      <c r="I218" s="20">
        <v>1.4596273063571099</v>
      </c>
      <c r="J218" s="20">
        <v>14.86592177</v>
      </c>
      <c r="K218" s="20">
        <v>13.8280409</v>
      </c>
      <c r="L218" s="20">
        <f t="shared" si="10"/>
        <v>6.9816112721276635</v>
      </c>
    </row>
    <row r="219" spans="1:12">
      <c r="A219" s="48"/>
      <c r="B219" s="20">
        <v>1.4</v>
      </c>
      <c r="C219" s="20">
        <v>0.8</v>
      </c>
      <c r="D219" s="20">
        <v>2</v>
      </c>
      <c r="E219" s="20">
        <v>0.04</v>
      </c>
      <c r="F219" s="20">
        <v>1.32</v>
      </c>
      <c r="G219" s="20">
        <v>0.52</v>
      </c>
      <c r="H219" s="30" t="s">
        <v>348</v>
      </c>
      <c r="I219" s="20">
        <v>1.45903305356001</v>
      </c>
      <c r="J219" s="20">
        <v>14.547300330000001</v>
      </c>
      <c r="K219" s="20">
        <v>13.0749491</v>
      </c>
      <c r="L219" s="20">
        <f t="shared" si="10"/>
        <v>10.121130358212662</v>
      </c>
    </row>
    <row r="220" spans="1:12">
      <c r="A220" s="48"/>
      <c r="B220" s="20">
        <v>1.4</v>
      </c>
      <c r="C220" s="20">
        <v>0.8</v>
      </c>
      <c r="D220" s="20">
        <v>2</v>
      </c>
      <c r="E220" s="20">
        <v>0.04</v>
      </c>
      <c r="F220" s="20">
        <v>1.32</v>
      </c>
      <c r="G220" s="20">
        <v>0.53</v>
      </c>
      <c r="H220" s="30" t="s">
        <v>349</v>
      </c>
      <c r="I220" s="20">
        <v>1.4584632293786399</v>
      </c>
      <c r="J220" s="20">
        <v>15.45308414</v>
      </c>
      <c r="K220" s="20">
        <v>13.1864474</v>
      </c>
      <c r="L220" s="20">
        <f t="shared" si="10"/>
        <v>14.667859952518183</v>
      </c>
    </row>
    <row r="221" spans="1:12">
      <c r="A221" s="48"/>
      <c r="B221" s="20">
        <v>1.4</v>
      </c>
      <c r="C221" s="20">
        <v>0.8</v>
      </c>
      <c r="D221" s="20">
        <v>2</v>
      </c>
      <c r="E221" s="20">
        <v>0.04</v>
      </c>
      <c r="F221" s="20">
        <v>1.32</v>
      </c>
      <c r="G221" s="20">
        <v>0.54</v>
      </c>
      <c r="H221" s="30" t="s">
        <v>350</v>
      </c>
      <c r="I221" s="20">
        <v>1.45791563308363</v>
      </c>
      <c r="J221" s="20">
        <v>18.351306709999999</v>
      </c>
      <c r="K221" s="20">
        <v>14.56331688</v>
      </c>
      <c r="L221" s="20">
        <f t="shared" si="10"/>
        <v>20.641526458363025</v>
      </c>
    </row>
    <row r="222" spans="1:12">
      <c r="A222" s="48"/>
      <c r="B222" s="20">
        <v>1.4</v>
      </c>
      <c r="C222" s="20">
        <v>0.8</v>
      </c>
      <c r="D222" s="20">
        <v>2</v>
      </c>
      <c r="E222" s="20">
        <v>0.04</v>
      </c>
      <c r="F222" s="20">
        <v>1.32</v>
      </c>
      <c r="G222" s="20">
        <v>0.55000000000000004</v>
      </c>
      <c r="H222" s="30" t="s">
        <v>351</v>
      </c>
      <c r="I222" s="20">
        <v>1.45738842070782</v>
      </c>
      <c r="J222" s="20">
        <v>24.81391477</v>
      </c>
      <c r="K222" s="20">
        <v>17.95806194</v>
      </c>
      <c r="L222" s="20">
        <f t="shared" si="10"/>
        <v>27.629065762282377</v>
      </c>
    </row>
    <row r="223" spans="1:12">
      <c r="A223" s="48"/>
      <c r="B223" s="20">
        <v>1.4</v>
      </c>
      <c r="C223" s="20">
        <v>0.8</v>
      </c>
      <c r="D223" s="20">
        <v>2</v>
      </c>
      <c r="E223" s="20">
        <v>0.04</v>
      </c>
      <c r="F223" s="20">
        <v>1.32</v>
      </c>
      <c r="G223" s="20">
        <v>0.56000000000000005</v>
      </c>
      <c r="H223" s="30" t="s">
        <v>352</v>
      </c>
      <c r="I223" s="20">
        <v>1.4568815966159001</v>
      </c>
      <c r="J223" s="20">
        <v>38.063676890000004</v>
      </c>
      <c r="K223" s="20">
        <v>25.07881364</v>
      </c>
      <c r="L223" s="20">
        <f t="shared" si="10"/>
        <v>34.113528463172081</v>
      </c>
    </row>
    <row r="224" spans="1:12">
      <c r="A224" s="48"/>
      <c r="B224" s="20">
        <v>1.4</v>
      </c>
      <c r="C224" s="20">
        <v>0.8</v>
      </c>
      <c r="D224" s="20">
        <v>2</v>
      </c>
      <c r="E224" s="20">
        <v>0.04</v>
      </c>
      <c r="F224" s="20">
        <v>1.32</v>
      </c>
      <c r="G224" s="20">
        <v>0.56999999999999995</v>
      </c>
      <c r="H224" s="30" t="s">
        <v>353</v>
      </c>
      <c r="I224" s="20">
        <v>1.45640241204375</v>
      </c>
      <c r="J224" s="20">
        <v>61.462773980000001</v>
      </c>
      <c r="K224" s="20">
        <v>39.638330400000001</v>
      </c>
      <c r="L224" s="20">
        <f t="shared" si="10"/>
        <v>35.508393401022992</v>
      </c>
    </row>
    <row r="225" spans="1:12">
      <c r="A225" s="48"/>
      <c r="B225" s="7">
        <v>1.4</v>
      </c>
      <c r="C225" s="7">
        <v>0.8</v>
      </c>
      <c r="D225" s="7">
        <v>2</v>
      </c>
      <c r="E225" s="7">
        <v>0.04</v>
      </c>
      <c r="F225" s="7">
        <v>1.32</v>
      </c>
      <c r="G225" s="7">
        <v>0.57999999999999996</v>
      </c>
      <c r="H225" s="6" t="s">
        <v>354</v>
      </c>
      <c r="I225" s="7">
        <v>1.4559677470874099</v>
      </c>
      <c r="J225" s="7">
        <v>80.987764540000001</v>
      </c>
      <c r="K225" s="20">
        <v>67.037497239999993</v>
      </c>
      <c r="L225" s="20">
        <f t="shared" si="10"/>
        <v>17.225154168948503</v>
      </c>
    </row>
    <row r="226" spans="1:12">
      <c r="A226" s="48"/>
      <c r="B226" s="20">
        <v>1.4</v>
      </c>
      <c r="C226" s="20">
        <v>0.8</v>
      </c>
      <c r="D226" s="20">
        <v>2</v>
      </c>
      <c r="E226" s="20">
        <v>0.04</v>
      </c>
      <c r="F226" s="20">
        <v>1.32</v>
      </c>
      <c r="G226" s="20">
        <v>0.59</v>
      </c>
      <c r="H226" s="30" t="s">
        <v>355</v>
      </c>
      <c r="I226" s="20">
        <v>1.45555309505685</v>
      </c>
      <c r="J226" s="20">
        <v>65.307907900000004</v>
      </c>
      <c r="K226" s="20">
        <v>98.750829240000002</v>
      </c>
      <c r="L226" s="20">
        <f t="shared" si="10"/>
        <v>-51.208073287553582</v>
      </c>
    </row>
    <row r="227" spans="1:12">
      <c r="A227" s="48"/>
      <c r="B227" s="20">
        <v>1.4</v>
      </c>
      <c r="C227" s="20">
        <v>0.8</v>
      </c>
      <c r="D227" s="20">
        <v>2</v>
      </c>
      <c r="E227" s="20">
        <v>0.04</v>
      </c>
      <c r="F227" s="20">
        <v>1.32</v>
      </c>
      <c r="G227" s="20">
        <v>0.6</v>
      </c>
      <c r="H227" s="30" t="s">
        <v>356</v>
      </c>
      <c r="I227" s="20">
        <v>1.45512503333767</v>
      </c>
      <c r="J227" s="20">
        <v>41.464535869999999</v>
      </c>
      <c r="K227" s="20">
        <v>85.721579930000004</v>
      </c>
      <c r="L227" s="20">
        <f t="shared" si="10"/>
        <v>-106.73469057691879</v>
      </c>
    </row>
    <row r="228" spans="1:12">
      <c r="A228" s="48"/>
      <c r="B228" s="20">
        <v>1.4</v>
      </c>
      <c r="C228" s="20">
        <v>0.8</v>
      </c>
      <c r="D228" s="20">
        <v>2</v>
      </c>
      <c r="E228" s="20">
        <v>0.04</v>
      </c>
      <c r="F228" s="20">
        <v>1.32</v>
      </c>
      <c r="G228" s="20">
        <v>0.61</v>
      </c>
      <c r="H228" s="30" t="s">
        <v>357</v>
      </c>
      <c r="I228" s="20">
        <v>1.4546986341861201</v>
      </c>
      <c r="J228" s="20">
        <v>27.098247260000001</v>
      </c>
      <c r="K228" s="20">
        <v>53.348262910000003</v>
      </c>
      <c r="L228" s="20">
        <f t="shared" si="10"/>
        <v>-96.869791607326263</v>
      </c>
    </row>
    <row r="229" spans="1:12">
      <c r="A229" s="48"/>
      <c r="B229" s="20">
        <v>1.4</v>
      </c>
      <c r="C229" s="20">
        <v>0.8</v>
      </c>
      <c r="D229" s="20">
        <v>2</v>
      </c>
      <c r="E229" s="20">
        <v>0.04</v>
      </c>
      <c r="F229" s="20">
        <v>1.32</v>
      </c>
      <c r="G229" s="20">
        <v>0.62</v>
      </c>
      <c r="H229" s="30" t="s">
        <v>358</v>
      </c>
      <c r="I229" s="20">
        <v>1.4542827141535599</v>
      </c>
      <c r="J229" s="20">
        <v>19.26580981</v>
      </c>
      <c r="K229" s="20">
        <v>33.753346970000003</v>
      </c>
      <c r="L229" s="20">
        <f t="shared" si="10"/>
        <v>-75.19817387837071</v>
      </c>
    </row>
    <row r="230" spans="1:12">
      <c r="A230" s="48"/>
      <c r="B230" s="20">
        <v>1.4</v>
      </c>
      <c r="C230" s="20">
        <v>0.8</v>
      </c>
      <c r="D230" s="20">
        <v>2</v>
      </c>
      <c r="E230" s="20">
        <v>0.04</v>
      </c>
      <c r="F230" s="20">
        <v>1.32</v>
      </c>
      <c r="G230" s="20">
        <v>0.63</v>
      </c>
      <c r="H230" s="30" t="s">
        <v>359</v>
      </c>
      <c r="I230" s="20">
        <v>1.45387850988776</v>
      </c>
      <c r="J230" s="20">
        <v>14.779854390000001</v>
      </c>
      <c r="K230" s="20">
        <v>23.388322980000002</v>
      </c>
      <c r="L230" s="20">
        <f t="shared" si="10"/>
        <v>-58.244610284012424</v>
      </c>
    </row>
    <row r="231" spans="1:12">
      <c r="A231" s="48"/>
      <c r="B231" s="20">
        <v>1.4</v>
      </c>
      <c r="C231" s="20">
        <v>0.8</v>
      </c>
      <c r="D231" s="20">
        <v>2</v>
      </c>
      <c r="E231" s="20">
        <v>0.04</v>
      </c>
      <c r="F231" s="20">
        <v>1.32</v>
      </c>
      <c r="G231" s="20">
        <v>0.64</v>
      </c>
      <c r="H231" s="30" t="s">
        <v>360</v>
      </c>
      <c r="I231" s="20">
        <v>1.4534854023271899</v>
      </c>
      <c r="J231" s="20">
        <v>12.03632971</v>
      </c>
      <c r="K231" s="20">
        <v>17.60070194</v>
      </c>
      <c r="L231" s="20">
        <f t="shared" si="10"/>
        <v>-46.229808953945643</v>
      </c>
    </row>
    <row r="232" spans="1:12">
      <c r="A232" s="48"/>
      <c r="B232" s="20">
        <v>1.4</v>
      </c>
      <c r="C232" s="20">
        <v>0.8</v>
      </c>
      <c r="D232" s="20">
        <v>2</v>
      </c>
      <c r="E232" s="20">
        <v>0.04</v>
      </c>
      <c r="F232" s="20">
        <v>1.32</v>
      </c>
      <c r="G232" s="20">
        <v>0.65</v>
      </c>
      <c r="H232" s="30" t="s">
        <v>361</v>
      </c>
      <c r="I232" s="20">
        <v>1.4531024776679899</v>
      </c>
      <c r="J232" s="20">
        <v>10.261816120000001</v>
      </c>
      <c r="K232" s="20">
        <v>14.12502128</v>
      </c>
      <c r="L232" s="20">
        <f t="shared" si="10"/>
        <v>-37.646407953760914</v>
      </c>
    </row>
    <row r="233" spans="1:12">
      <c r="A233" s="48"/>
      <c r="B233" s="20">
        <v>1.4</v>
      </c>
      <c r="C233" s="20">
        <v>0.8</v>
      </c>
      <c r="D233" s="20">
        <v>2</v>
      </c>
      <c r="E233" s="20">
        <v>0.04</v>
      </c>
      <c r="F233" s="20">
        <v>1.32</v>
      </c>
      <c r="G233" s="20">
        <v>0.66</v>
      </c>
      <c r="H233" s="30" t="s">
        <v>362</v>
      </c>
      <c r="I233" s="20">
        <v>1.4527288530712801</v>
      </c>
      <c r="J233" s="20">
        <v>9.0638001849999998</v>
      </c>
      <c r="K233" s="20">
        <v>11.90505372</v>
      </c>
      <c r="L233" s="20">
        <f t="shared" si="10"/>
        <v>-31.347265793679895</v>
      </c>
    </row>
    <row r="234" spans="1:12">
      <c r="A234" s="48"/>
      <c r="B234" s="20">
        <v>1.4</v>
      </c>
      <c r="C234" s="20">
        <v>0.8</v>
      </c>
      <c r="D234" s="20">
        <v>2</v>
      </c>
      <c r="E234" s="20">
        <v>0.04</v>
      </c>
      <c r="F234" s="20">
        <v>1.32</v>
      </c>
      <c r="G234" s="20">
        <v>0.67</v>
      </c>
      <c r="H234" s="30" t="s">
        <v>363</v>
      </c>
      <c r="I234" s="20">
        <v>1.45236373072599</v>
      </c>
      <c r="J234" s="20">
        <v>8.2298895610000002</v>
      </c>
      <c r="K234" s="20">
        <v>10.418573110000001</v>
      </c>
      <c r="L234" s="20">
        <f t="shared" si="10"/>
        <v>-26.59432465985676</v>
      </c>
    </row>
    <row r="235" spans="1:12">
      <c r="A235" s="48"/>
      <c r="B235" s="20">
        <v>1.4</v>
      </c>
      <c r="C235" s="20">
        <v>0.8</v>
      </c>
      <c r="D235" s="20">
        <v>2</v>
      </c>
      <c r="E235" s="20">
        <v>0.04</v>
      </c>
      <c r="F235" s="20">
        <v>1.32</v>
      </c>
      <c r="G235" s="20">
        <v>0.68</v>
      </c>
      <c r="H235" s="30" t="s">
        <v>364</v>
      </c>
      <c r="I235" s="20">
        <v>1.45200639558724</v>
      </c>
      <c r="J235" s="20">
        <v>7.6380870359999999</v>
      </c>
      <c r="K235" s="20">
        <v>9.3885802349999992</v>
      </c>
      <c r="L235" s="20">
        <f t="shared" si="10"/>
        <v>-22.917953026059223</v>
      </c>
    </row>
    <row r="236" spans="1:12">
      <c r="A236" s="48"/>
      <c r="B236" s="20">
        <v>1.4</v>
      </c>
      <c r="C236" s="20">
        <v>0.8</v>
      </c>
      <c r="D236" s="20">
        <v>2</v>
      </c>
      <c r="E236" s="20">
        <v>0.04</v>
      </c>
      <c r="F236" s="20">
        <v>1.32</v>
      </c>
      <c r="G236" s="20">
        <v>0.69</v>
      </c>
      <c r="H236" s="30" t="s">
        <v>365</v>
      </c>
      <c r="I236" s="20">
        <v>1.4516562037830201</v>
      </c>
      <c r="J236" s="20">
        <v>7.2145802400000001</v>
      </c>
      <c r="K236" s="20">
        <v>8.6584159770000007</v>
      </c>
      <c r="L236" s="20">
        <f t="shared" si="10"/>
        <v>-20.012747643929462</v>
      </c>
    </row>
    <row r="237" spans="1:12">
      <c r="A237" s="48"/>
      <c r="B237" s="20">
        <v>1.4</v>
      </c>
      <c r="C237" s="20">
        <v>0.8</v>
      </c>
      <c r="D237" s="20">
        <v>2</v>
      </c>
      <c r="E237" s="20">
        <v>0.04</v>
      </c>
      <c r="F237" s="20">
        <v>1.32</v>
      </c>
      <c r="G237" s="20">
        <v>0.7</v>
      </c>
      <c r="H237" s="30" t="s">
        <v>366</v>
      </c>
      <c r="I237" s="20">
        <v>1.45131257156239</v>
      </c>
      <c r="J237" s="20">
        <v>6.912684617</v>
      </c>
      <c r="K237" s="20">
        <v>8.1344603020000008</v>
      </c>
      <c r="L237" s="20">
        <f t="shared" si="10"/>
        <v>-17.674402243020783</v>
      </c>
    </row>
    <row r="238" spans="1:12">
      <c r="A238" s="48"/>
      <c r="B238" s="20">
        <v>1.4</v>
      </c>
      <c r="C238" s="20">
        <v>0.8</v>
      </c>
      <c r="D238" s="20">
        <v>2</v>
      </c>
      <c r="E238" s="20">
        <v>0.04</v>
      </c>
      <c r="F238" s="20">
        <v>1.32</v>
      </c>
      <c r="G238" s="20">
        <v>0.71</v>
      </c>
      <c r="H238" s="30" t="s">
        <v>367</v>
      </c>
      <c r="I238" s="20">
        <v>1.45097496635695</v>
      </c>
      <c r="J238" s="20">
        <v>6.70174381</v>
      </c>
      <c r="K238" s="20">
        <v>7.7580989110000003</v>
      </c>
      <c r="L238" s="20">
        <f t="shared" si="10"/>
        <v>-15.762391564770963</v>
      </c>
    </row>
    <row r="239" spans="1:12">
      <c r="A239" s="48"/>
      <c r="B239" s="20">
        <v>1.4</v>
      </c>
      <c r="C239" s="20">
        <v>0.8</v>
      </c>
      <c r="D239" s="20">
        <v>2</v>
      </c>
      <c r="E239" s="20">
        <v>0.04</v>
      </c>
      <c r="F239" s="20">
        <v>1.32</v>
      </c>
      <c r="G239" s="20">
        <v>0.72</v>
      </c>
      <c r="H239" s="30" t="s">
        <v>368</v>
      </c>
      <c r="I239" s="20">
        <v>1.4506428997587</v>
      </c>
      <c r="J239" s="20">
        <v>6.5609651260000001</v>
      </c>
      <c r="K239" s="20">
        <v>7.4911410399999996</v>
      </c>
      <c r="L239" s="20">
        <f t="shared" si="10"/>
        <v>-14.177425060740971</v>
      </c>
    </row>
    <row r="240" spans="1:12">
      <c r="A240" s="48"/>
      <c r="B240" s="20">
        <v>1.4</v>
      </c>
      <c r="C240" s="20">
        <v>0.8</v>
      </c>
      <c r="D240" s="20">
        <v>2</v>
      </c>
      <c r="E240" s="20">
        <v>0.04</v>
      </c>
      <c r="F240" s="20">
        <v>1.32</v>
      </c>
      <c r="G240" s="20">
        <v>0.73</v>
      </c>
      <c r="H240" s="30" t="s">
        <v>369</v>
      </c>
      <c r="I240" s="20">
        <v>1.45031592191402</v>
      </c>
      <c r="J240" s="20">
        <v>6.4758871859999996</v>
      </c>
      <c r="K240" s="20">
        <v>7.3078705529999999</v>
      </c>
      <c r="L240" s="20">
        <f>(J240-K240)/(0.01*J240)</f>
        <v>-12.847403654570092</v>
      </c>
    </row>
    <row r="241" spans="1:12">
      <c r="A241" s="48"/>
      <c r="B241" s="20">
        <v>1.4</v>
      </c>
      <c r="C241" s="20">
        <v>0.8</v>
      </c>
      <c r="D241" s="20">
        <v>2</v>
      </c>
      <c r="E241" s="20">
        <v>0.04</v>
      </c>
      <c r="F241" s="20">
        <v>1.32</v>
      </c>
      <c r="G241" s="20">
        <v>0.74</v>
      </c>
      <c r="H241" s="30" t="s">
        <v>370</v>
      </c>
      <c r="I241" s="20">
        <v>1.44999361715321</v>
      </c>
      <c r="J241" s="20">
        <v>6.43626538</v>
      </c>
      <c r="K241" s="20">
        <v>7.1905498029999997</v>
      </c>
      <c r="L241" s="20">
        <f t="shared" ref="L241:L296" si="11">(J241-K241)/(0.01*J241)</f>
        <v>-11.719287171468364</v>
      </c>
    </row>
    <row r="242" spans="1:12">
      <c r="A242" s="48"/>
      <c r="B242" s="20">
        <v>1.4</v>
      </c>
      <c r="C242" s="20">
        <v>0.8</v>
      </c>
      <c r="D242" s="20">
        <v>2</v>
      </c>
      <c r="E242" s="20">
        <v>0.04</v>
      </c>
      <c r="F242" s="20">
        <v>1.32</v>
      </c>
      <c r="G242" s="20">
        <v>0.75</v>
      </c>
      <c r="H242" s="30" t="s">
        <v>371</v>
      </c>
      <c r="I242" s="20">
        <v>1.4496756003349101</v>
      </c>
      <c r="J242" s="20">
        <v>6.4345614099999997</v>
      </c>
      <c r="K242" s="20">
        <v>7.1265476520000002</v>
      </c>
      <c r="L242" s="20">
        <f t="shared" si="11"/>
        <v>-10.754209928350042</v>
      </c>
    </row>
    <row r="243" spans="1:12">
      <c r="A243" s="48"/>
      <c r="B243" s="20">
        <v>1.4</v>
      </c>
      <c r="C243" s="20">
        <v>0.8</v>
      </c>
      <c r="D243" s="20">
        <v>2</v>
      </c>
      <c r="E243" s="20">
        <v>0.04</v>
      </c>
      <c r="F243" s="20">
        <v>1.32</v>
      </c>
      <c r="G243" s="20">
        <v>0.76</v>
      </c>
      <c r="H243" s="30" t="s">
        <v>372</v>
      </c>
      <c r="I243" s="20">
        <v>1.44936151319527</v>
      </c>
      <c r="J243" s="20">
        <v>6.4650965600000001</v>
      </c>
      <c r="K243" s="20">
        <v>7.1065212879999997</v>
      </c>
      <c r="L243" s="20">
        <f t="shared" si="11"/>
        <v>-9.9213479960769462</v>
      </c>
    </row>
    <row r="244" spans="1:12">
      <c r="A244" s="48"/>
      <c r="B244" s="20">
        <v>1.4</v>
      </c>
      <c r="C244" s="20">
        <v>0.8</v>
      </c>
      <c r="D244" s="20">
        <v>2</v>
      </c>
      <c r="E244" s="20">
        <v>0.04</v>
      </c>
      <c r="F244" s="20">
        <v>1.32</v>
      </c>
      <c r="G244" s="20">
        <v>0.77</v>
      </c>
      <c r="H244" s="30" t="s">
        <v>373</v>
      </c>
      <c r="I244" s="20">
        <v>1.4490510220683901</v>
      </c>
      <c r="J244" s="20">
        <v>6.5240558450000004</v>
      </c>
      <c r="K244" s="20">
        <v>7.123969947</v>
      </c>
      <c r="L244" s="20">
        <f t="shared" si="11"/>
        <v>-9.1954164135454235</v>
      </c>
    </row>
    <row r="245" spans="1:12">
      <c r="A245" s="48"/>
      <c r="B245" s="20">
        <v>1.4</v>
      </c>
      <c r="C245" s="20">
        <v>0.8</v>
      </c>
      <c r="D245" s="20">
        <v>2</v>
      </c>
      <c r="E245" s="20">
        <v>0.04</v>
      </c>
      <c r="F245" s="20">
        <v>1.32</v>
      </c>
      <c r="G245" s="20">
        <v>0.78</v>
      </c>
      <c r="H245" s="30" t="s">
        <v>374</v>
      </c>
      <c r="I245" s="20">
        <v>1.4487438159789801</v>
      </c>
      <c r="J245" s="20">
        <v>6.6086340019999996</v>
      </c>
      <c r="K245" s="20">
        <v>7.1742180629999996</v>
      </c>
      <c r="L245" s="20">
        <f t="shared" si="11"/>
        <v>-8.5582597073591131</v>
      </c>
    </row>
    <row r="246" spans="1:12">
      <c r="A246" s="48"/>
      <c r="B246" s="20">
        <v>1.4</v>
      </c>
      <c r="C246" s="20">
        <v>0.8</v>
      </c>
      <c r="D246" s="20">
        <v>2</v>
      </c>
      <c r="E246" s="20">
        <v>0.04</v>
      </c>
      <c r="F246" s="20">
        <v>1.32</v>
      </c>
      <c r="G246" s="20">
        <v>0.79</v>
      </c>
      <c r="H246" s="30" t="s">
        <v>375</v>
      </c>
      <c r="I246" s="20">
        <v>1.4484396042575201</v>
      </c>
      <c r="J246" s="20">
        <v>6.7169128929999999</v>
      </c>
      <c r="K246" s="20">
        <v>7.2538533369999998</v>
      </c>
      <c r="L246" s="20">
        <f t="shared" si="11"/>
        <v>-7.993857484136349</v>
      </c>
    </row>
    <row r="247" spans="1:12">
      <c r="A247" s="48"/>
      <c r="B247" s="20">
        <v>1.4</v>
      </c>
      <c r="C247" s="20">
        <v>0.8</v>
      </c>
      <c r="D247" s="20">
        <v>2</v>
      </c>
      <c r="E247" s="20">
        <v>0.04</v>
      </c>
      <c r="F247" s="20">
        <v>1.32</v>
      </c>
      <c r="G247" s="20">
        <v>0.8</v>
      </c>
      <c r="H247" s="30" t="s">
        <v>376</v>
      </c>
      <c r="I247" s="20">
        <v>1.44813811524602</v>
      </c>
      <c r="J247" s="20">
        <v>6.8479876019999999</v>
      </c>
      <c r="K247" s="20">
        <v>7.3607442580000004</v>
      </c>
      <c r="L247" s="20">
        <f t="shared" si="11"/>
        <v>-7.4876983692296202</v>
      </c>
    </row>
    <row r="248" spans="1:12" s="22" customFormat="1" ht="16.5">
      <c r="A248" s="47">
        <v>4</v>
      </c>
      <c r="B248" s="4">
        <v>1.2</v>
      </c>
      <c r="C248" s="4">
        <v>0.8</v>
      </c>
      <c r="D248" s="4">
        <v>2</v>
      </c>
      <c r="E248" s="4">
        <v>0.04</v>
      </c>
      <c r="F248" s="4">
        <v>1.32</v>
      </c>
      <c r="G248" s="4">
        <v>0.4</v>
      </c>
      <c r="H248" s="3" t="s">
        <v>377</v>
      </c>
      <c r="I248" s="4">
        <v>1.4688573087897401</v>
      </c>
      <c r="J248" s="4">
        <v>3.0344167359999998</v>
      </c>
      <c r="K248" s="4">
        <v>2.7577745130000002</v>
      </c>
      <c r="L248" s="4">
        <f t="shared" si="11"/>
        <v>9.1168170712330152</v>
      </c>
    </row>
    <row r="249" spans="1:12">
      <c r="A249" s="48"/>
      <c r="B249" s="20">
        <v>1.2</v>
      </c>
      <c r="C249" s="20">
        <v>0.8</v>
      </c>
      <c r="D249" s="20">
        <v>2</v>
      </c>
      <c r="E249" s="20">
        <v>0.04</v>
      </c>
      <c r="F249" s="20">
        <v>1.32</v>
      </c>
      <c r="G249" s="20">
        <v>0.41</v>
      </c>
      <c r="H249" s="30" t="s">
        <v>378</v>
      </c>
      <c r="I249" s="20">
        <v>1.4677436258535199</v>
      </c>
      <c r="J249" s="20">
        <v>4.4435542679999998</v>
      </c>
      <c r="K249" s="20">
        <v>3.9273998649999999</v>
      </c>
      <c r="L249" s="20">
        <f t="shared" si="11"/>
        <v>11.615800592715972</v>
      </c>
    </row>
    <row r="250" spans="1:12">
      <c r="A250" s="48"/>
      <c r="B250" s="20">
        <v>1.2</v>
      </c>
      <c r="C250" s="20">
        <v>0.8</v>
      </c>
      <c r="D250" s="20">
        <v>2</v>
      </c>
      <c r="E250" s="20">
        <v>0.04</v>
      </c>
      <c r="F250" s="20">
        <v>1.32</v>
      </c>
      <c r="G250" s="20">
        <v>0.42</v>
      </c>
      <c r="H250" s="30" t="s">
        <v>379</v>
      </c>
      <c r="I250" s="20">
        <v>1.46670606021292</v>
      </c>
      <c r="J250" s="20">
        <v>6.3509058879999998</v>
      </c>
      <c r="K250" s="20">
        <v>5.6134871669999997</v>
      </c>
      <c r="L250" s="20">
        <f t="shared" si="11"/>
        <v>11.611236790539575</v>
      </c>
    </row>
    <row r="251" spans="1:12">
      <c r="A251" s="48"/>
      <c r="B251" s="20">
        <v>1.2</v>
      </c>
      <c r="C251" s="20">
        <v>0.8</v>
      </c>
      <c r="D251" s="20">
        <v>2</v>
      </c>
      <c r="E251" s="20">
        <v>0.04</v>
      </c>
      <c r="F251" s="20">
        <v>1.32</v>
      </c>
      <c r="G251" s="20">
        <v>0.43</v>
      </c>
      <c r="H251" s="30" t="s">
        <v>380</v>
      </c>
      <c r="I251" s="20">
        <v>1.46573694856283</v>
      </c>
      <c r="J251" s="20">
        <v>8.1601257680000003</v>
      </c>
      <c r="K251" s="20">
        <v>7.4903050310000001</v>
      </c>
      <c r="L251" s="20">
        <f t="shared" si="11"/>
        <v>8.2084609483190523</v>
      </c>
    </row>
    <row r="252" spans="1:12">
      <c r="A252" s="48"/>
      <c r="B252" s="20">
        <v>1.2</v>
      </c>
      <c r="C252" s="20">
        <v>0.8</v>
      </c>
      <c r="D252" s="20">
        <v>2</v>
      </c>
      <c r="E252" s="20">
        <v>0.04</v>
      </c>
      <c r="F252" s="20">
        <v>1.32</v>
      </c>
      <c r="G252" s="20">
        <v>0.44</v>
      </c>
      <c r="H252" s="30" t="s">
        <v>381</v>
      </c>
      <c r="I252" s="20">
        <v>1.46482903400506</v>
      </c>
      <c r="J252" s="20">
        <v>9.6359663419999997</v>
      </c>
      <c r="K252" s="20">
        <v>9.1751757610000002</v>
      </c>
      <c r="L252" s="20">
        <f t="shared" si="11"/>
        <v>4.7819862029982945</v>
      </c>
    </row>
    <row r="253" spans="1:12">
      <c r="A253" s="48"/>
      <c r="B253" s="20">
        <v>1.2</v>
      </c>
      <c r="C253" s="20">
        <v>0.8</v>
      </c>
      <c r="D253" s="20">
        <v>2</v>
      </c>
      <c r="E253" s="20">
        <v>0.04</v>
      </c>
      <c r="F253" s="20">
        <v>1.32</v>
      </c>
      <c r="G253" s="20">
        <v>0.45</v>
      </c>
      <c r="H253" s="30" t="s">
        <v>382</v>
      </c>
      <c r="I253" s="20">
        <v>1.46397618572188</v>
      </c>
      <c r="J253" s="20">
        <v>11.19003738</v>
      </c>
      <c r="K253" s="20">
        <v>10.821096170000001</v>
      </c>
      <c r="L253" s="20">
        <f t="shared" si="11"/>
        <v>3.2970507378233544</v>
      </c>
    </row>
    <row r="254" spans="1:12">
      <c r="A254" s="48"/>
      <c r="B254" s="20">
        <v>1.2</v>
      </c>
      <c r="C254" s="20">
        <v>0.8</v>
      </c>
      <c r="D254" s="20">
        <v>2</v>
      </c>
      <c r="E254" s="20">
        <v>0.04</v>
      </c>
      <c r="F254" s="20">
        <v>1.32</v>
      </c>
      <c r="G254" s="20">
        <v>0.46</v>
      </c>
      <c r="H254" s="30" t="s">
        <v>383</v>
      </c>
      <c r="I254" s="20">
        <v>1.4631733821091</v>
      </c>
      <c r="J254" s="20">
        <v>12.89749557</v>
      </c>
      <c r="K254" s="20">
        <v>12.509810870000001</v>
      </c>
      <c r="L254" s="20">
        <f t="shared" si="11"/>
        <v>3.0058913212714478</v>
      </c>
    </row>
    <row r="255" spans="1:12">
      <c r="A255" s="48"/>
      <c r="B255" s="20">
        <v>1.2</v>
      </c>
      <c r="C255" s="20">
        <v>0.8</v>
      </c>
      <c r="D255" s="20">
        <v>2</v>
      </c>
      <c r="E255" s="20">
        <v>0.04</v>
      </c>
      <c r="F255" s="20">
        <v>1.32</v>
      </c>
      <c r="G255" s="20">
        <v>0.47</v>
      </c>
      <c r="H255" s="30" t="s">
        <v>384</v>
      </c>
      <c r="I255" s="20">
        <v>1.4624160932452701</v>
      </c>
      <c r="J255" s="20">
        <v>14.45390821</v>
      </c>
      <c r="K255" s="20">
        <v>13.99481035</v>
      </c>
      <c r="L255" s="20">
        <f t="shared" si="11"/>
        <v>3.176288747166466</v>
      </c>
    </row>
    <row r="256" spans="1:12">
      <c r="A256" s="48"/>
      <c r="B256" s="20">
        <v>1.2</v>
      </c>
      <c r="C256" s="20">
        <v>0.8</v>
      </c>
      <c r="D256" s="20">
        <v>2</v>
      </c>
      <c r="E256" s="20">
        <v>0.04</v>
      </c>
      <c r="F256" s="20">
        <v>1.32</v>
      </c>
      <c r="G256" s="20">
        <v>0.48</v>
      </c>
      <c r="H256" s="30" t="s">
        <v>385</v>
      </c>
      <c r="I256" s="20">
        <v>1.4617001015990201</v>
      </c>
      <c r="J256" s="20">
        <v>15.48017581</v>
      </c>
      <c r="K256" s="20">
        <v>14.93801504</v>
      </c>
      <c r="L256" s="20">
        <f t="shared" si="11"/>
        <v>3.5022907792156435</v>
      </c>
    </row>
    <row r="257" spans="1:12">
      <c r="A257" s="48"/>
      <c r="B257" s="20">
        <v>1.2</v>
      </c>
      <c r="C257" s="20">
        <v>0.8</v>
      </c>
      <c r="D257" s="20">
        <v>2</v>
      </c>
      <c r="E257" s="20">
        <v>0.04</v>
      </c>
      <c r="F257" s="20">
        <v>1.32</v>
      </c>
      <c r="G257" s="20">
        <v>0.49</v>
      </c>
      <c r="H257" s="30" t="s">
        <v>386</v>
      </c>
      <c r="I257" s="20">
        <v>1.4610213399386001</v>
      </c>
      <c r="J257" s="20">
        <v>15.59584712</v>
      </c>
      <c r="K257" s="20">
        <v>14.970788069999999</v>
      </c>
      <c r="L257" s="20">
        <f t="shared" si="11"/>
        <v>4.0078557143486595</v>
      </c>
    </row>
    <row r="258" spans="1:12">
      <c r="A258" s="48"/>
      <c r="B258" s="20">
        <v>1.2</v>
      </c>
      <c r="C258" s="20">
        <v>0.8</v>
      </c>
      <c r="D258" s="20">
        <v>2</v>
      </c>
      <c r="E258" s="20">
        <v>0.04</v>
      </c>
      <c r="F258" s="20">
        <v>1.32</v>
      </c>
      <c r="G258" s="20">
        <v>0.5</v>
      </c>
      <c r="H258" s="30" t="s">
        <v>387</v>
      </c>
      <c r="I258" s="20">
        <v>1.4603757655507399</v>
      </c>
      <c r="J258" s="20">
        <v>14.86500273</v>
      </c>
      <c r="K258" s="20">
        <v>14.11781766</v>
      </c>
      <c r="L258" s="20">
        <f t="shared" si="11"/>
        <v>5.0264711253100485</v>
      </c>
    </row>
    <row r="259" spans="1:12">
      <c r="A259" s="48"/>
      <c r="B259" s="20">
        <v>1.2</v>
      </c>
      <c r="C259" s="20">
        <v>0.8</v>
      </c>
      <c r="D259" s="20">
        <v>2</v>
      </c>
      <c r="E259" s="20">
        <v>0.04</v>
      </c>
      <c r="F259" s="20">
        <v>1.32</v>
      </c>
      <c r="G259" s="20">
        <v>0.51</v>
      </c>
      <c r="H259" s="30" t="s">
        <v>388</v>
      </c>
      <c r="I259" s="20">
        <v>1.4597598752563099</v>
      </c>
      <c r="J259" s="20">
        <v>13.97809539</v>
      </c>
      <c r="K259" s="20">
        <v>13.00585572</v>
      </c>
      <c r="L259" s="20">
        <f t="shared" si="11"/>
        <v>6.9554516754517612</v>
      </c>
    </row>
    <row r="260" spans="1:12">
      <c r="A260" s="48"/>
      <c r="B260" s="20">
        <v>1.2</v>
      </c>
      <c r="C260" s="20">
        <v>0.8</v>
      </c>
      <c r="D260" s="20">
        <v>2</v>
      </c>
      <c r="E260" s="20">
        <v>0.04</v>
      </c>
      <c r="F260" s="20">
        <v>1.32</v>
      </c>
      <c r="G260" s="20">
        <v>0.52</v>
      </c>
      <c r="H260" s="30" t="s">
        <v>389</v>
      </c>
      <c r="I260" s="20">
        <v>1.4591709327234399</v>
      </c>
      <c r="J260" s="20">
        <v>13.67720673</v>
      </c>
      <c r="K260" s="20">
        <v>12.296403829999999</v>
      </c>
      <c r="L260" s="20">
        <f t="shared" si="11"/>
        <v>10.095649844725283</v>
      </c>
    </row>
    <row r="261" spans="1:12">
      <c r="A261" s="48"/>
      <c r="B261" s="20">
        <v>1.2</v>
      </c>
      <c r="C261" s="20">
        <v>0.8</v>
      </c>
      <c r="D261" s="20">
        <v>2</v>
      </c>
      <c r="E261" s="20">
        <v>0.04</v>
      </c>
      <c r="F261" s="20">
        <v>1.32</v>
      </c>
      <c r="G261" s="20">
        <v>0.53</v>
      </c>
      <c r="H261" s="30" t="s">
        <v>390</v>
      </c>
      <c r="I261" s="20">
        <v>1.45860659606178</v>
      </c>
      <c r="J261" s="20">
        <v>14.530421240000001</v>
      </c>
      <c r="K261" s="20">
        <v>12.402182959999999</v>
      </c>
      <c r="L261" s="20">
        <f t="shared" si="11"/>
        <v>14.646776200412488</v>
      </c>
    </row>
    <row r="262" spans="1:12">
      <c r="A262" s="48"/>
      <c r="B262" s="20">
        <v>1.2</v>
      </c>
      <c r="C262" s="20">
        <v>0.8</v>
      </c>
      <c r="D262" s="20">
        <v>2</v>
      </c>
      <c r="E262" s="20">
        <v>0.04</v>
      </c>
      <c r="F262" s="20">
        <v>1.32</v>
      </c>
      <c r="G262" s="20">
        <v>0.54</v>
      </c>
      <c r="H262" s="30" t="s">
        <v>391</v>
      </c>
      <c r="I262" s="20">
        <v>1.4580646692458801</v>
      </c>
      <c r="J262" s="20">
        <v>17.263200520000002</v>
      </c>
      <c r="K262" s="20">
        <v>13.70195384</v>
      </c>
      <c r="L262" s="20">
        <f t="shared" si="11"/>
        <v>20.629121905142544</v>
      </c>
    </row>
    <row r="263" spans="1:12">
      <c r="A263" s="48"/>
      <c r="B263" s="20">
        <v>1.2</v>
      </c>
      <c r="C263" s="20">
        <v>0.8</v>
      </c>
      <c r="D263" s="20">
        <v>2</v>
      </c>
      <c r="E263" s="20">
        <v>0.04</v>
      </c>
      <c r="F263" s="20">
        <v>1.32</v>
      </c>
      <c r="G263" s="20">
        <v>0.55000000000000004</v>
      </c>
      <c r="H263" s="30" t="s">
        <v>392</v>
      </c>
      <c r="I263" s="20">
        <v>1.4561157167388501</v>
      </c>
      <c r="J263" s="20">
        <v>24.095066679999999</v>
      </c>
      <c r="K263" s="20">
        <v>16.908452270000002</v>
      </c>
      <c r="L263" s="20">
        <f t="shared" si="11"/>
        <v>29.826082265898911</v>
      </c>
    </row>
    <row r="264" spans="1:12">
      <c r="A264" s="48"/>
      <c r="B264" s="20">
        <v>1.2</v>
      </c>
      <c r="C264" s="20">
        <v>0.8</v>
      </c>
      <c r="D264" s="20">
        <v>2</v>
      </c>
      <c r="E264" s="20">
        <v>0.04</v>
      </c>
      <c r="F264" s="20">
        <v>1.32</v>
      </c>
      <c r="G264" s="20">
        <v>0.56000000000000005</v>
      </c>
      <c r="H264" s="30" t="s">
        <v>393</v>
      </c>
      <c r="I264" s="20">
        <v>1.4570424554094801</v>
      </c>
      <c r="J264" s="20">
        <v>35.878286510000002</v>
      </c>
      <c r="K264" s="20">
        <v>23.642433409999999</v>
      </c>
      <c r="L264" s="20">
        <f t="shared" si="11"/>
        <v>34.103783347038117</v>
      </c>
    </row>
    <row r="265" spans="1:12">
      <c r="A265" s="48"/>
      <c r="B265" s="20">
        <v>1.2</v>
      </c>
      <c r="C265" s="20">
        <v>0.8</v>
      </c>
      <c r="D265" s="20">
        <v>2</v>
      </c>
      <c r="E265" s="20">
        <v>0.04</v>
      </c>
      <c r="F265" s="20">
        <v>1.32</v>
      </c>
      <c r="G265" s="20">
        <v>0.56999999999999995</v>
      </c>
      <c r="H265" s="30" t="s">
        <v>394</v>
      </c>
      <c r="I265" s="20">
        <v>1.4565690125550701</v>
      </c>
      <c r="J265" s="20">
        <v>57.904504090000003</v>
      </c>
      <c r="K265" s="20">
        <v>37.438924360000001</v>
      </c>
      <c r="L265" s="20">
        <f t="shared" si="11"/>
        <v>35.343674989756742</v>
      </c>
    </row>
    <row r="266" spans="1:12">
      <c r="A266" s="48"/>
      <c r="B266" s="7">
        <v>1.2</v>
      </c>
      <c r="C266" s="7">
        <v>0.8</v>
      </c>
      <c r="D266" s="7">
        <v>2</v>
      </c>
      <c r="E266" s="7">
        <v>0.04</v>
      </c>
      <c r="F266" s="7">
        <v>1.32</v>
      </c>
      <c r="G266" s="7">
        <v>0.57999999999999996</v>
      </c>
      <c r="H266" s="6" t="s">
        <v>395</v>
      </c>
      <c r="I266" s="7">
        <v>1.4561385410679599</v>
      </c>
      <c r="J266" s="7">
        <v>75.622309860000001</v>
      </c>
      <c r="K266" s="20">
        <v>63.414790070000002</v>
      </c>
      <c r="L266" s="20">
        <f t="shared" si="11"/>
        <v>16.142749160399685</v>
      </c>
    </row>
    <row r="267" spans="1:12">
      <c r="A267" s="48"/>
      <c r="B267" s="20">
        <v>1.2</v>
      </c>
      <c r="C267" s="20">
        <v>0.8</v>
      </c>
      <c r="D267" s="20">
        <v>2</v>
      </c>
      <c r="E267" s="20">
        <v>0.04</v>
      </c>
      <c r="F267" s="20">
        <v>1.32</v>
      </c>
      <c r="G267" s="20">
        <v>0.59</v>
      </c>
      <c r="H267" s="30" t="s">
        <v>396</v>
      </c>
      <c r="I267" s="20">
        <v>1.4557268336326701</v>
      </c>
      <c r="J267" s="20">
        <v>60.466666629999999</v>
      </c>
      <c r="K267" s="20">
        <v>92.487154169999997</v>
      </c>
      <c r="L267" s="20">
        <f t="shared" si="11"/>
        <v>-52.955602358462599</v>
      </c>
    </row>
    <row r="268" spans="1:12">
      <c r="A268" s="48"/>
      <c r="B268" s="20">
        <v>1.2</v>
      </c>
      <c r="C268" s="20">
        <v>0.8</v>
      </c>
      <c r="D268" s="20">
        <v>2</v>
      </c>
      <c r="E268" s="20">
        <v>0.04</v>
      </c>
      <c r="F268" s="20">
        <v>1.32</v>
      </c>
      <c r="G268" s="20">
        <v>0.6</v>
      </c>
      <c r="H268" s="30" t="s">
        <v>397</v>
      </c>
      <c r="I268" s="20">
        <v>1.4553037788529299</v>
      </c>
      <c r="J268" s="20">
        <v>38.358243399999999</v>
      </c>
      <c r="K268" s="20">
        <v>79.180631360000007</v>
      </c>
      <c r="L268" s="20">
        <f t="shared" si="11"/>
        <v>-106.42402868740335</v>
      </c>
    </row>
    <row r="269" spans="1:12">
      <c r="A269" s="48"/>
      <c r="B269" s="20">
        <v>1.2</v>
      </c>
      <c r="C269" s="20">
        <v>0.8</v>
      </c>
      <c r="D269" s="20">
        <v>2</v>
      </c>
      <c r="E269" s="20">
        <v>0.04</v>
      </c>
      <c r="F269" s="20">
        <v>1.32</v>
      </c>
      <c r="G269" s="20">
        <v>0.61</v>
      </c>
      <c r="H269" s="30" t="s">
        <v>398</v>
      </c>
      <c r="I269" s="20">
        <v>1.45488354515135</v>
      </c>
      <c r="J269" s="20">
        <v>25.1031561</v>
      </c>
      <c r="K269" s="20">
        <v>49.185975890000002</v>
      </c>
      <c r="L269" s="20">
        <f t="shared" si="11"/>
        <v>-95.935426183323614</v>
      </c>
    </row>
    <row r="270" spans="1:12">
      <c r="A270" s="48"/>
      <c r="B270" s="20">
        <v>1.2</v>
      </c>
      <c r="C270" s="20">
        <v>0.8</v>
      </c>
      <c r="D270" s="20">
        <v>2</v>
      </c>
      <c r="E270" s="20">
        <v>0.04</v>
      </c>
      <c r="F270" s="20">
        <v>1.32</v>
      </c>
      <c r="G270" s="20">
        <v>0.62</v>
      </c>
      <c r="H270" s="30" t="s">
        <v>399</v>
      </c>
      <c r="I270" s="20">
        <v>1.4544740751502601</v>
      </c>
      <c r="J270" s="20">
        <v>17.874406560000001</v>
      </c>
      <c r="K270" s="20">
        <v>31.175025080000001</v>
      </c>
      <c r="L270" s="20">
        <f t="shared" si="11"/>
        <v>-74.411525078346429</v>
      </c>
    </row>
    <row r="271" spans="1:12">
      <c r="A271" s="48"/>
      <c r="B271" s="20">
        <v>1.2</v>
      </c>
      <c r="C271" s="20">
        <v>0.8</v>
      </c>
      <c r="D271" s="20">
        <v>2</v>
      </c>
      <c r="E271" s="20">
        <v>0.04</v>
      </c>
      <c r="F271" s="20">
        <v>1.32</v>
      </c>
      <c r="G271" s="20">
        <v>0.63</v>
      </c>
      <c r="H271" s="30" t="s">
        <v>400</v>
      </c>
      <c r="I271" s="20">
        <v>1.45407639664237</v>
      </c>
      <c r="J271" s="20">
        <v>13.72965379</v>
      </c>
      <c r="K271" s="20">
        <v>21.64441119</v>
      </c>
      <c r="L271" s="20">
        <f t="shared" si="11"/>
        <v>-57.647173927755674</v>
      </c>
    </row>
    <row r="272" spans="1:12">
      <c r="A272" s="48"/>
      <c r="B272" s="20">
        <v>1.2</v>
      </c>
      <c r="C272" s="20">
        <v>0.8</v>
      </c>
      <c r="D272" s="20">
        <v>2</v>
      </c>
      <c r="E272" s="20">
        <v>0.04</v>
      </c>
      <c r="F272" s="20">
        <v>1.32</v>
      </c>
      <c r="G272" s="20">
        <v>0.64</v>
      </c>
      <c r="H272" s="30" t="s">
        <v>401</v>
      </c>
      <c r="I272" s="20">
        <v>1.4536898613537099</v>
      </c>
      <c r="J272" s="20">
        <v>11.192152800000001</v>
      </c>
      <c r="K272" s="20">
        <v>16.314793210000001</v>
      </c>
      <c r="L272" s="20">
        <f t="shared" si="11"/>
        <v>-45.769929177521597</v>
      </c>
    </row>
    <row r="273" spans="1:12">
      <c r="A273" s="48"/>
      <c r="B273" s="20">
        <v>1.2</v>
      </c>
      <c r="C273" s="20">
        <v>0.8</v>
      </c>
      <c r="D273" s="20">
        <v>2</v>
      </c>
      <c r="E273" s="20">
        <v>0.04</v>
      </c>
      <c r="F273" s="20">
        <v>1.32</v>
      </c>
      <c r="G273" s="20">
        <v>0.65</v>
      </c>
      <c r="H273" s="30" t="s">
        <v>402</v>
      </c>
      <c r="I273" s="20">
        <v>1.45331356185135</v>
      </c>
      <c r="J273" s="20">
        <v>9.5495211130000008</v>
      </c>
      <c r="K273" s="20">
        <v>13.10969386</v>
      </c>
      <c r="L273" s="20">
        <f t="shared" si="11"/>
        <v>-37.281165252919827</v>
      </c>
    </row>
    <row r="274" spans="1:12">
      <c r="A274" s="48"/>
      <c r="B274" s="20">
        <v>1.2</v>
      </c>
      <c r="C274" s="20">
        <v>0.8</v>
      </c>
      <c r="D274" s="20">
        <v>2</v>
      </c>
      <c r="E274" s="20">
        <v>0.04</v>
      </c>
      <c r="F274" s="20">
        <v>1.32</v>
      </c>
      <c r="G274" s="20">
        <v>0.66</v>
      </c>
      <c r="H274" s="30" t="s">
        <v>403</v>
      </c>
      <c r="I274" s="20">
        <v>1.4529466260835</v>
      </c>
      <c r="J274" s="20">
        <v>8.4398510410000007</v>
      </c>
      <c r="K274" s="20">
        <v>11.060276529999999</v>
      </c>
      <c r="L274" s="20">
        <f t="shared" si="11"/>
        <v>-31.048243343042653</v>
      </c>
    </row>
    <row r="275" spans="1:12">
      <c r="A275" s="48"/>
      <c r="B275" s="20">
        <v>1.2</v>
      </c>
      <c r="C275" s="20">
        <v>0.8</v>
      </c>
      <c r="D275" s="20">
        <v>2</v>
      </c>
      <c r="E275" s="20">
        <v>0.04</v>
      </c>
      <c r="F275" s="20">
        <v>1.32</v>
      </c>
      <c r="G275" s="20">
        <v>0.67</v>
      </c>
      <c r="H275" s="30" t="s">
        <v>404</v>
      </c>
      <c r="I275" s="20">
        <v>1.45258826547857</v>
      </c>
      <c r="J275" s="20">
        <v>7.667108034</v>
      </c>
      <c r="K275" s="20">
        <v>9.6868585609999993</v>
      </c>
      <c r="L275" s="20">
        <f t="shared" si="11"/>
        <v>-26.343055530760235</v>
      </c>
    </row>
    <row r="276" spans="1:12">
      <c r="A276" s="48"/>
      <c r="B276" s="20">
        <v>1.2</v>
      </c>
      <c r="C276" s="20">
        <v>0.8</v>
      </c>
      <c r="D276" s="20">
        <v>2</v>
      </c>
      <c r="E276" s="20">
        <v>0.04</v>
      </c>
      <c r="F276" s="20">
        <v>1.32</v>
      </c>
      <c r="G276" s="20">
        <v>0.68</v>
      </c>
      <c r="H276" s="30" t="s">
        <v>405</v>
      </c>
      <c r="I276" s="20">
        <v>1.4522377720770301</v>
      </c>
      <c r="J276" s="20">
        <v>7.1185828139999998</v>
      </c>
      <c r="K276" s="20">
        <v>8.7346573490000008</v>
      </c>
      <c r="L276" s="20">
        <f t="shared" si="11"/>
        <v>-22.70219476581341</v>
      </c>
    </row>
    <row r="277" spans="1:12">
      <c r="A277" s="48"/>
      <c r="B277" s="20">
        <v>1.2</v>
      </c>
      <c r="C277" s="20">
        <v>0.8</v>
      </c>
      <c r="D277" s="20">
        <v>2</v>
      </c>
      <c r="E277" s="20">
        <v>0.04</v>
      </c>
      <c r="F277" s="20">
        <v>1.32</v>
      </c>
      <c r="G277" s="20">
        <v>0.69</v>
      </c>
      <c r="H277" s="30" t="s">
        <v>406</v>
      </c>
      <c r="I277" s="20">
        <v>1.4518945073429601</v>
      </c>
      <c r="J277" s="20">
        <v>6.7260247089999998</v>
      </c>
      <c r="K277" s="20">
        <v>8.0594047839999998</v>
      </c>
      <c r="L277" s="20">
        <f t="shared" si="11"/>
        <v>-19.824192337798323</v>
      </c>
    </row>
    <row r="278" spans="1:12">
      <c r="A278" s="48"/>
      <c r="B278" s="20">
        <v>1.2</v>
      </c>
      <c r="C278" s="20">
        <v>0.8</v>
      </c>
      <c r="D278" s="20">
        <v>2</v>
      </c>
      <c r="E278" s="20">
        <v>0.04</v>
      </c>
      <c r="F278" s="20">
        <v>1.32</v>
      </c>
      <c r="G278" s="20">
        <v>0.7</v>
      </c>
      <c r="H278" s="30" t="s">
        <v>407</v>
      </c>
      <c r="I278" s="20">
        <v>1.45155789158421</v>
      </c>
      <c r="J278" s="20">
        <v>6.4462356600000001</v>
      </c>
      <c r="K278" s="20">
        <v>7.5747861959999998</v>
      </c>
      <c r="L278" s="20">
        <f t="shared" si="11"/>
        <v>-17.507125018758614</v>
      </c>
    </row>
    <row r="279" spans="1:12">
      <c r="A279" s="48"/>
      <c r="B279" s="20">
        <v>1.2</v>
      </c>
      <c r="C279" s="20">
        <v>0.8</v>
      </c>
      <c r="D279" s="20">
        <v>2</v>
      </c>
      <c r="E279" s="20">
        <v>0.04</v>
      </c>
      <c r="F279" s="20">
        <v>1.32</v>
      </c>
      <c r="G279" s="20">
        <v>0.71</v>
      </c>
      <c r="H279" s="30" t="s">
        <v>408</v>
      </c>
      <c r="I279" s="20">
        <v>1.4512273953953301</v>
      </c>
      <c r="J279" s="20">
        <v>6.2508380690000003</v>
      </c>
      <c r="K279" s="20">
        <v>7.2267167109999999</v>
      </c>
      <c r="L279" s="20">
        <f t="shared" si="11"/>
        <v>-15.611964847397163</v>
      </c>
    </row>
    <row r="280" spans="1:12">
      <c r="A280" s="48"/>
      <c r="B280" s="20">
        <v>1.2</v>
      </c>
      <c r="C280" s="20">
        <v>0.8</v>
      </c>
      <c r="D280" s="20">
        <v>2</v>
      </c>
      <c r="E280" s="20">
        <v>0.04</v>
      </c>
      <c r="F280" s="20">
        <v>1.32</v>
      </c>
      <c r="G280" s="20">
        <v>0.72</v>
      </c>
      <c r="H280" s="30" t="s">
        <v>409</v>
      </c>
      <c r="I280" s="20">
        <v>1.4509025329077201</v>
      </c>
      <c r="J280" s="20">
        <v>6.1205814380000003</v>
      </c>
      <c r="K280" s="20">
        <v>6.9799429340000003</v>
      </c>
      <c r="L280" s="20">
        <f t="shared" si="11"/>
        <v>-14.040520573169767</v>
      </c>
    </row>
    <row r="281" spans="1:12">
      <c r="A281" s="48"/>
      <c r="B281" s="20">
        <v>1.2</v>
      </c>
      <c r="C281" s="20">
        <v>0.8</v>
      </c>
      <c r="D281" s="20">
        <v>2</v>
      </c>
      <c r="E281" s="20">
        <v>0.04</v>
      </c>
      <c r="F281" s="20">
        <v>1.32</v>
      </c>
      <c r="G281" s="20">
        <v>0.73</v>
      </c>
      <c r="H281" s="30" t="s">
        <v>410</v>
      </c>
      <c r="I281" s="20">
        <v>1.4505828563925001</v>
      </c>
      <c r="J281" s="20">
        <v>6.0420647379999997</v>
      </c>
      <c r="K281" s="20">
        <v>6.8107129979999996</v>
      </c>
      <c r="L281" s="20">
        <f t="shared" si="11"/>
        <v>-12.721615761012721</v>
      </c>
    </row>
    <row r="282" spans="1:12">
      <c r="A282" s="48"/>
      <c r="B282" s="20">
        <v>1.2</v>
      </c>
      <c r="C282" s="20">
        <v>0.8</v>
      </c>
      <c r="D282" s="20">
        <v>2</v>
      </c>
      <c r="E282" s="20">
        <v>0.04</v>
      </c>
      <c r="F282" s="20">
        <v>1.32</v>
      </c>
      <c r="G282" s="20">
        <v>0.74</v>
      </c>
      <c r="H282" s="30" t="s">
        <v>411</v>
      </c>
      <c r="I282" s="20">
        <v>1.45026795195744</v>
      </c>
      <c r="J282" s="20">
        <v>6.0057661930000004</v>
      </c>
      <c r="K282" s="20">
        <v>6.702602948</v>
      </c>
      <c r="L282" s="20">
        <f t="shared" si="11"/>
        <v>-11.602795257201242</v>
      </c>
    </row>
    <row r="283" spans="1:12">
      <c r="A283" s="48"/>
      <c r="B283" s="20">
        <v>1.2</v>
      </c>
      <c r="C283" s="20">
        <v>0.8</v>
      </c>
      <c r="D283" s="20">
        <v>2</v>
      </c>
      <c r="E283" s="20">
        <v>0.04</v>
      </c>
      <c r="F283" s="20">
        <v>1.32</v>
      </c>
      <c r="G283" s="20">
        <v>0.75</v>
      </c>
      <c r="H283" s="30" t="s">
        <v>412</v>
      </c>
      <c r="I283" s="20">
        <v>1.4499574359746501</v>
      </c>
      <c r="J283" s="20">
        <v>6.0046985900000003</v>
      </c>
      <c r="K283" s="20">
        <v>6.6439237259999997</v>
      </c>
      <c r="L283" s="20">
        <f t="shared" si="11"/>
        <v>-10.645415859249638</v>
      </c>
    </row>
    <row r="284" spans="1:12">
      <c r="A284" s="48"/>
      <c r="B284" s="20">
        <v>1.2</v>
      </c>
      <c r="C284" s="20">
        <v>0.8</v>
      </c>
      <c r="D284" s="20">
        <v>2</v>
      </c>
      <c r="E284" s="20">
        <v>0.04</v>
      </c>
      <c r="F284" s="20">
        <v>1.32</v>
      </c>
      <c r="G284" s="20">
        <v>0.76</v>
      </c>
      <c r="H284" s="30" t="s">
        <v>413</v>
      </c>
      <c r="I284" s="20">
        <v>1.44965095162952</v>
      </c>
      <c r="J284" s="20">
        <v>6.0336262019999998</v>
      </c>
      <c r="K284" s="20">
        <v>6.6260682900000001</v>
      </c>
      <c r="L284" s="20">
        <f t="shared" si="11"/>
        <v>-9.8190054896609311</v>
      </c>
    </row>
    <row r="285" spans="1:12">
      <c r="A285" s="48"/>
      <c r="B285" s="20">
        <v>1.2</v>
      </c>
      <c r="C285" s="20">
        <v>0.8</v>
      </c>
      <c r="D285" s="20">
        <v>2</v>
      </c>
      <c r="E285" s="20">
        <v>0.04</v>
      </c>
      <c r="F285" s="20">
        <v>1.32</v>
      </c>
      <c r="G285" s="20">
        <v>0.77</v>
      </c>
      <c r="H285" s="30" t="s">
        <v>414</v>
      </c>
      <c r="I285" s="20">
        <v>1.44934816663507</v>
      </c>
      <c r="J285" s="20">
        <v>6.088968221</v>
      </c>
      <c r="K285" s="20">
        <v>6.6429942869999996</v>
      </c>
      <c r="L285" s="20">
        <f t="shared" si="11"/>
        <v>-9.0988496883468883</v>
      </c>
    </row>
    <row r="286" spans="1:12">
      <c r="A286" s="48"/>
      <c r="B286" s="20">
        <v>1.2</v>
      </c>
      <c r="C286" s="20">
        <v>0.8</v>
      </c>
      <c r="D286" s="20">
        <v>2</v>
      </c>
      <c r="E286" s="20">
        <v>0.04</v>
      </c>
      <c r="F286" s="20">
        <v>1.32</v>
      </c>
      <c r="G286" s="20">
        <v>0.78</v>
      </c>
      <c r="H286" s="30" t="s">
        <v>415</v>
      </c>
      <c r="I286" s="20">
        <v>1.4490487712186999</v>
      </c>
      <c r="J286" s="20">
        <v>6.1680519040000004</v>
      </c>
      <c r="K286" s="20">
        <v>6.6902888620000001</v>
      </c>
      <c r="L286" s="20">
        <f t="shared" si="11"/>
        <v>-8.4668055024200992</v>
      </c>
    </row>
    <row r="287" spans="1:12">
      <c r="A287" s="48"/>
      <c r="B287" s="20">
        <v>1.2</v>
      </c>
      <c r="C287" s="20">
        <v>0.8</v>
      </c>
      <c r="D287" s="20">
        <v>2</v>
      </c>
      <c r="E287" s="20">
        <v>0.04</v>
      </c>
      <c r="F287" s="20">
        <v>1.32</v>
      </c>
      <c r="G287" s="20">
        <v>0.79</v>
      </c>
      <c r="H287" s="30" t="s">
        <v>416</v>
      </c>
      <c r="I287" s="20">
        <v>1.44875247582208</v>
      </c>
      <c r="J287" s="20">
        <v>6.2690192810000003</v>
      </c>
      <c r="K287" s="20">
        <v>6.7647281640000001</v>
      </c>
      <c r="L287" s="20">
        <f t="shared" si="11"/>
        <v>-7.9072796043614497</v>
      </c>
    </row>
    <row r="288" spans="1:12">
      <c r="A288" s="48"/>
      <c r="B288" s="20">
        <v>1.2</v>
      </c>
      <c r="C288" s="20">
        <v>0.8</v>
      </c>
      <c r="D288" s="20">
        <v>2</v>
      </c>
      <c r="E288" s="20">
        <v>0.04</v>
      </c>
      <c r="F288" s="20">
        <v>1.32</v>
      </c>
      <c r="G288" s="20">
        <v>0.8</v>
      </c>
      <c r="H288" s="30" t="s">
        <v>417</v>
      </c>
      <c r="I288" s="20">
        <v>1.44845900971648</v>
      </c>
      <c r="J288" s="20">
        <v>6.3908772730000001</v>
      </c>
      <c r="K288" s="20">
        <v>6.8642263909999999</v>
      </c>
      <c r="L288" s="20">
        <f t="shared" si="11"/>
        <v>-7.4066375832280782</v>
      </c>
    </row>
    <row r="289" spans="1:12" s="22" customFormat="1" ht="16.5">
      <c r="A289" s="47">
        <v>5</v>
      </c>
      <c r="B289" s="4">
        <v>1.2</v>
      </c>
      <c r="C289" s="4">
        <v>0.6</v>
      </c>
      <c r="D289" s="4">
        <v>2</v>
      </c>
      <c r="E289" s="4">
        <v>0.04</v>
      </c>
      <c r="F289" s="4">
        <v>1.32</v>
      </c>
      <c r="G289" s="4">
        <v>0.4</v>
      </c>
      <c r="H289" s="3" t="s">
        <v>418</v>
      </c>
      <c r="I289" s="4">
        <v>1.4689353871230899</v>
      </c>
      <c r="J289" s="4">
        <v>3.2198279900000002</v>
      </c>
      <c r="K289" s="4">
        <v>2.925101438</v>
      </c>
      <c r="L289" s="4">
        <f t="shared" si="11"/>
        <v>9.1534874817955778</v>
      </c>
    </row>
    <row r="290" spans="1:12">
      <c r="A290" s="48"/>
      <c r="B290" s="20">
        <v>1.2</v>
      </c>
      <c r="C290" s="20">
        <v>0.6</v>
      </c>
      <c r="D290" s="20">
        <v>2</v>
      </c>
      <c r="E290" s="20">
        <v>0.04</v>
      </c>
      <c r="F290" s="20">
        <v>1.32</v>
      </c>
      <c r="G290" s="20">
        <v>0.41</v>
      </c>
      <c r="H290" s="30" t="s">
        <v>419</v>
      </c>
      <c r="I290" s="20">
        <v>1.46782558650451</v>
      </c>
      <c r="J290" s="20">
        <v>4.7189602380000002</v>
      </c>
      <c r="K290" s="20">
        <v>4.1690799299999997</v>
      </c>
      <c r="L290" s="20">
        <f t="shared" si="11"/>
        <v>11.652573454042326</v>
      </c>
    </row>
    <row r="291" spans="1:12">
      <c r="A291" s="48"/>
      <c r="B291" s="20">
        <v>1.2</v>
      </c>
      <c r="C291" s="20">
        <v>0.6</v>
      </c>
      <c r="D291" s="20">
        <v>2</v>
      </c>
      <c r="E291" s="20">
        <v>0.04</v>
      </c>
      <c r="F291" s="20">
        <v>1.32</v>
      </c>
      <c r="G291" s="20">
        <v>0.42</v>
      </c>
      <c r="H291" s="30" t="s">
        <v>420</v>
      </c>
      <c r="I291" s="20">
        <v>1.4667920182881999</v>
      </c>
      <c r="J291" s="20">
        <v>6.747910181</v>
      </c>
      <c r="K291" s="20">
        <v>5.9624694250000001</v>
      </c>
      <c r="L291" s="20">
        <f t="shared" si="11"/>
        <v>11.639763051552684</v>
      </c>
    </row>
    <row r="292" spans="1:12">
      <c r="A292" s="48"/>
      <c r="B292" s="20">
        <v>1.2</v>
      </c>
      <c r="C292" s="20">
        <v>0.6</v>
      </c>
      <c r="D292" s="20">
        <v>2</v>
      </c>
      <c r="E292" s="20">
        <v>0.04</v>
      </c>
      <c r="F292" s="20">
        <v>1.32</v>
      </c>
      <c r="G292" s="20">
        <v>0.43</v>
      </c>
      <c r="H292" s="30" t="s">
        <v>421</v>
      </c>
      <c r="I292" s="20">
        <v>1.4658270292694799</v>
      </c>
      <c r="J292" s="20">
        <v>8.6707517749999994</v>
      </c>
      <c r="K292" s="20">
        <v>7.9576558449999997</v>
      </c>
      <c r="L292" s="20">
        <f t="shared" si="11"/>
        <v>8.2241534356460093</v>
      </c>
    </row>
    <row r="293" spans="1:12">
      <c r="A293" s="48"/>
      <c r="B293" s="20">
        <v>1.2</v>
      </c>
      <c r="C293" s="20">
        <v>0.6</v>
      </c>
      <c r="D293" s="20">
        <v>2</v>
      </c>
      <c r="E293" s="20">
        <v>0.04</v>
      </c>
      <c r="F293" s="20">
        <v>1.32</v>
      </c>
      <c r="G293" s="20">
        <v>0.44</v>
      </c>
      <c r="H293" s="30" t="s">
        <v>422</v>
      </c>
      <c r="I293" s="20">
        <v>1.46492333535471</v>
      </c>
      <c r="J293" s="20">
        <v>10.23686165</v>
      </c>
      <c r="K293" s="20">
        <v>9.7465903029999996</v>
      </c>
      <c r="L293" s="20">
        <f t="shared" si="11"/>
        <v>4.7892739372911253</v>
      </c>
    </row>
    <row r="294" spans="1:12">
      <c r="A294" s="48"/>
      <c r="B294" s="20">
        <v>1.2</v>
      </c>
      <c r="C294" s="20">
        <v>0.6</v>
      </c>
      <c r="D294" s="20">
        <v>2</v>
      </c>
      <c r="E294" s="20">
        <v>0.04</v>
      </c>
      <c r="F294" s="20">
        <v>1.32</v>
      </c>
      <c r="G294" s="20">
        <v>0.45</v>
      </c>
      <c r="H294" s="30" t="s">
        <v>423</v>
      </c>
      <c r="I294" s="20">
        <v>1.46407479806351</v>
      </c>
      <c r="J294" s="20">
        <v>11.88453355</v>
      </c>
      <c r="K294" s="20">
        <v>11.492071449999999</v>
      </c>
      <c r="L294" s="20">
        <f t="shared" si="11"/>
        <v>3.3022928358850163</v>
      </c>
    </row>
    <row r="295" spans="1:12">
      <c r="A295" s="48"/>
      <c r="B295" s="20">
        <v>1.2</v>
      </c>
      <c r="C295" s="20">
        <v>0.6</v>
      </c>
      <c r="D295" s="20">
        <v>2</v>
      </c>
      <c r="E295" s="20">
        <v>0.04</v>
      </c>
      <c r="F295" s="20">
        <v>1.32</v>
      </c>
      <c r="G295" s="20">
        <v>0.46</v>
      </c>
      <c r="H295" s="30" t="s">
        <v>424</v>
      </c>
      <c r="I295" s="20">
        <v>1.4632764134224501</v>
      </c>
      <c r="J295" s="20">
        <v>13.693404360000001</v>
      </c>
      <c r="K295" s="20">
        <v>13.28093183</v>
      </c>
      <c r="L295" s="20">
        <f t="shared" si="11"/>
        <v>3.012198567690588</v>
      </c>
    </row>
    <row r="296" spans="1:12">
      <c r="A296" s="48"/>
      <c r="B296" s="20">
        <v>1.2</v>
      </c>
      <c r="C296" s="20">
        <v>0.6</v>
      </c>
      <c r="D296" s="20">
        <v>2</v>
      </c>
      <c r="E296" s="20">
        <v>0.04</v>
      </c>
      <c r="F296" s="20">
        <v>1.32</v>
      </c>
      <c r="G296" s="20">
        <v>0.47</v>
      </c>
      <c r="H296" s="30" t="s">
        <v>425</v>
      </c>
      <c r="I296" s="20">
        <v>1.46252366043922</v>
      </c>
      <c r="J296" s="20">
        <v>15.339818709999999</v>
      </c>
      <c r="K296" s="20">
        <v>14.851265270000001</v>
      </c>
      <c r="L296" s="20">
        <f t="shared" si="11"/>
        <v>3.1848710159886804</v>
      </c>
    </row>
    <row r="297" spans="1:12">
      <c r="A297" s="48"/>
      <c r="B297" s="20">
        <v>1.2</v>
      </c>
      <c r="C297" s="20">
        <v>0.6</v>
      </c>
      <c r="D297" s="20">
        <v>2</v>
      </c>
      <c r="E297" s="20">
        <v>0.04</v>
      </c>
      <c r="F297" s="20">
        <v>1.32</v>
      </c>
      <c r="G297" s="20">
        <v>0.48</v>
      </c>
      <c r="H297" s="30" t="s">
        <v>426</v>
      </c>
      <c r="I297" s="20">
        <v>1.4618123164202801</v>
      </c>
      <c r="J297" s="20">
        <v>16.422729929999999</v>
      </c>
      <c r="K297" s="20">
        <v>15.84569136</v>
      </c>
      <c r="L297" s="20">
        <f>(J297-K297)/(0.01*J297)</f>
        <v>3.5136580365113463</v>
      </c>
    </row>
    <row r="298" spans="1:12">
      <c r="A298" s="48"/>
      <c r="B298" s="20">
        <v>1.2</v>
      </c>
      <c r="C298" s="20">
        <v>0.6</v>
      </c>
      <c r="D298" s="20">
        <v>2</v>
      </c>
      <c r="E298" s="20">
        <v>0.04</v>
      </c>
      <c r="F298" s="20">
        <v>1.32</v>
      </c>
      <c r="G298" s="20">
        <v>0.49</v>
      </c>
      <c r="H298" s="30" t="s">
        <v>427</v>
      </c>
      <c r="I298" s="20">
        <v>1.46113829125747</v>
      </c>
      <c r="J298" s="20">
        <v>16.541890729999999</v>
      </c>
      <c r="K298" s="20">
        <v>15.876477789999999</v>
      </c>
      <c r="L298" s="20">
        <f t="shared" ref="L298:L361" si="12">(J298-K298)/(0.01*J298)</f>
        <v>4.0225930086288235</v>
      </c>
    </row>
    <row r="299" spans="1:12">
      <c r="A299" s="48"/>
      <c r="B299" s="20">
        <v>1.2</v>
      </c>
      <c r="C299" s="20">
        <v>0.6</v>
      </c>
      <c r="D299" s="20">
        <v>2</v>
      </c>
      <c r="E299" s="20">
        <v>0.04</v>
      </c>
      <c r="F299" s="20">
        <v>1.32</v>
      </c>
      <c r="G299" s="20">
        <v>0.5</v>
      </c>
      <c r="H299" s="30" t="s">
        <v>428</v>
      </c>
      <c r="I299" s="20">
        <v>1.4604974995752</v>
      </c>
      <c r="J299" s="20">
        <v>15.76866085</v>
      </c>
      <c r="K299" s="20">
        <v>14.973000389999999</v>
      </c>
      <c r="L299" s="20">
        <f t="shared" si="12"/>
        <v>5.0458340601573699</v>
      </c>
    </row>
    <row r="300" spans="1:12">
      <c r="A300" s="48"/>
      <c r="B300" s="20">
        <v>1.2</v>
      </c>
      <c r="C300" s="20">
        <v>0.6</v>
      </c>
      <c r="D300" s="20">
        <v>2</v>
      </c>
      <c r="E300" s="20">
        <v>0.04</v>
      </c>
      <c r="F300" s="20">
        <v>1.32</v>
      </c>
      <c r="G300" s="20">
        <v>0.51</v>
      </c>
      <c r="H300" s="30" t="s">
        <v>429</v>
      </c>
      <c r="I300" s="20">
        <v>1.45988640849344</v>
      </c>
      <c r="J300" s="20">
        <v>14.83546846</v>
      </c>
      <c r="K300" s="20">
        <v>13.799842119999999</v>
      </c>
      <c r="L300" s="20">
        <f t="shared" si="12"/>
        <v>6.9807457903489771</v>
      </c>
    </row>
    <row r="301" spans="1:12">
      <c r="A301" s="48"/>
      <c r="B301" s="20">
        <v>1.2</v>
      </c>
      <c r="C301" s="20">
        <v>0.6</v>
      </c>
      <c r="D301" s="20">
        <v>2</v>
      </c>
      <c r="E301" s="20">
        <v>0.04</v>
      </c>
      <c r="F301" s="20">
        <v>1.32</v>
      </c>
      <c r="G301" s="20">
        <v>0.52</v>
      </c>
      <c r="H301" s="30" t="s">
        <v>430</v>
      </c>
      <c r="I301" s="20">
        <v>1.45930227765086</v>
      </c>
      <c r="J301" s="20">
        <v>14.52778107</v>
      </c>
      <c r="K301" s="20">
        <v>13.056548919999999</v>
      </c>
      <c r="L301" s="20">
        <f t="shared" si="12"/>
        <v>10.127025888613563</v>
      </c>
    </row>
    <row r="302" spans="1:12">
      <c r="A302" s="48"/>
      <c r="B302" s="20">
        <v>1.2</v>
      </c>
      <c r="C302" s="20">
        <v>0.6</v>
      </c>
      <c r="D302" s="20">
        <v>2</v>
      </c>
      <c r="E302" s="20">
        <v>0.04</v>
      </c>
      <c r="F302" s="20">
        <v>1.32</v>
      </c>
      <c r="G302" s="20">
        <v>0.53</v>
      </c>
      <c r="H302" s="30" t="s">
        <v>431</v>
      </c>
      <c r="I302" s="20">
        <v>1.4587427665536301</v>
      </c>
      <c r="J302" s="20">
        <v>15.448387329999999</v>
      </c>
      <c r="K302" s="20">
        <v>13.18020613</v>
      </c>
      <c r="L302" s="20">
        <f t="shared" si="12"/>
        <v>14.682317005318115</v>
      </c>
    </row>
    <row r="303" spans="1:12">
      <c r="A303" s="48"/>
      <c r="B303" s="20">
        <v>1.2</v>
      </c>
      <c r="C303" s="20">
        <v>0.6</v>
      </c>
      <c r="D303" s="20">
        <v>2</v>
      </c>
      <c r="E303" s="20">
        <v>0.04</v>
      </c>
      <c r="F303" s="20">
        <v>1.32</v>
      </c>
      <c r="G303" s="20">
        <v>0.54</v>
      </c>
      <c r="H303" s="30" t="s">
        <v>432</v>
      </c>
      <c r="I303" s="20">
        <v>1.4582056742459999</v>
      </c>
      <c r="J303" s="20">
        <v>18.370054939999999</v>
      </c>
      <c r="K303" s="20">
        <v>14.57386266</v>
      </c>
      <c r="L303" s="20">
        <f t="shared" si="12"/>
        <v>20.665111195361508</v>
      </c>
    </row>
    <row r="304" spans="1:12">
      <c r="A304" s="48"/>
      <c r="B304" s="20">
        <v>1.2</v>
      </c>
      <c r="C304" s="20">
        <v>0.6</v>
      </c>
      <c r="D304" s="20">
        <v>2</v>
      </c>
      <c r="E304" s="20">
        <v>0.04</v>
      </c>
      <c r="F304" s="20">
        <v>1.32</v>
      </c>
      <c r="G304" s="20">
        <v>0.55000000000000004</v>
      </c>
      <c r="H304" s="30" t="s">
        <v>433</v>
      </c>
      <c r="I304" s="20">
        <v>1.45768915995353</v>
      </c>
      <c r="J304" s="20">
        <v>24.878575590000001</v>
      </c>
      <c r="K304" s="20">
        <v>17.996105499999999</v>
      </c>
      <c r="L304" s="20">
        <f t="shared" si="12"/>
        <v>27.664244944820819</v>
      </c>
    </row>
    <row r="305" spans="1:12">
      <c r="A305" s="48"/>
      <c r="B305" s="20">
        <v>1.2</v>
      </c>
      <c r="C305" s="20">
        <v>0.6</v>
      </c>
      <c r="D305" s="20">
        <v>2</v>
      </c>
      <c r="E305" s="20">
        <v>0.04</v>
      </c>
      <c r="F305" s="20">
        <v>1.32</v>
      </c>
      <c r="G305" s="20">
        <v>0.56000000000000005</v>
      </c>
      <c r="H305" s="30" t="s">
        <v>434</v>
      </c>
      <c r="I305" s="20">
        <v>1.4571932558696601</v>
      </c>
      <c r="J305" s="20">
        <v>38.245702819999998</v>
      </c>
      <c r="K305" s="20">
        <v>25.1707626</v>
      </c>
      <c r="L305" s="20">
        <f t="shared" si="12"/>
        <v>34.186690937635639</v>
      </c>
    </row>
    <row r="306" spans="1:12">
      <c r="A306" s="48"/>
      <c r="B306" s="20">
        <v>1.2</v>
      </c>
      <c r="C306" s="20">
        <v>0.6</v>
      </c>
      <c r="D306" s="20">
        <v>2</v>
      </c>
      <c r="E306" s="20">
        <v>0.04</v>
      </c>
      <c r="F306" s="20">
        <v>1.32</v>
      </c>
      <c r="G306" s="20">
        <v>0.56999999999999995</v>
      </c>
      <c r="H306" s="30" t="s">
        <v>435</v>
      </c>
      <c r="I306" s="20">
        <v>1.4567255130621499</v>
      </c>
      <c r="J306" s="20">
        <v>61.875413279999997</v>
      </c>
      <c r="K306" s="20">
        <v>39.891044399999998</v>
      </c>
      <c r="L306" s="20">
        <f t="shared" si="12"/>
        <v>35.530055824461066</v>
      </c>
    </row>
    <row r="307" spans="1:12">
      <c r="A307" s="48"/>
      <c r="B307" s="7">
        <v>1.2</v>
      </c>
      <c r="C307" s="7">
        <v>0.6</v>
      </c>
      <c r="D307" s="7">
        <v>2</v>
      </c>
      <c r="E307" s="7">
        <v>0.04</v>
      </c>
      <c r="F307" s="7">
        <v>1.32</v>
      </c>
      <c r="G307" s="7">
        <v>0.57999999999999996</v>
      </c>
      <c r="H307" s="6" t="s">
        <v>436</v>
      </c>
      <c r="I307" s="7">
        <v>1.45630290999749</v>
      </c>
      <c r="J307" s="7">
        <v>80.672258859999999</v>
      </c>
      <c r="K307" s="20">
        <v>67.848417560000001</v>
      </c>
      <c r="L307" s="20">
        <f t="shared" si="12"/>
        <v>15.896221924632988</v>
      </c>
    </row>
    <row r="308" spans="1:12">
      <c r="A308" s="48"/>
      <c r="B308" s="20">
        <v>1.2</v>
      </c>
      <c r="C308" s="20">
        <v>0.6</v>
      </c>
      <c r="D308" s="20">
        <v>2</v>
      </c>
      <c r="E308" s="20">
        <v>0.04</v>
      </c>
      <c r="F308" s="20">
        <v>1.32</v>
      </c>
      <c r="G308" s="20">
        <v>0.59</v>
      </c>
      <c r="H308" s="30" t="s">
        <v>437</v>
      </c>
      <c r="I308" s="20">
        <v>1.45589879831691</v>
      </c>
      <c r="J308" s="20">
        <v>64.119682879999999</v>
      </c>
      <c r="K308" s="20">
        <v>98.987835770000004</v>
      </c>
      <c r="L308" s="20">
        <f t="shared" si="12"/>
        <v>-54.379796224594187</v>
      </c>
    </row>
    <row r="309" spans="1:12">
      <c r="A309" s="48"/>
      <c r="B309" s="20">
        <v>1.2</v>
      </c>
      <c r="C309" s="20">
        <v>0.6</v>
      </c>
      <c r="D309" s="20">
        <v>2</v>
      </c>
      <c r="E309" s="20">
        <v>0.04</v>
      </c>
      <c r="F309" s="20">
        <v>1.32</v>
      </c>
      <c r="G309" s="20">
        <v>0.6</v>
      </c>
      <c r="H309" s="30" t="s">
        <v>438</v>
      </c>
      <c r="I309" s="20">
        <v>1.4554816502279699</v>
      </c>
      <c r="J309" s="20">
        <v>40.619537940000001</v>
      </c>
      <c r="K309" s="20">
        <v>83.95411283</v>
      </c>
      <c r="L309" s="20">
        <f t="shared" si="12"/>
        <v>-106.68406655440158</v>
      </c>
    </row>
    <row r="310" spans="1:12">
      <c r="A310" s="48"/>
      <c r="B310" s="20">
        <v>1.2</v>
      </c>
      <c r="C310" s="20">
        <v>0.6</v>
      </c>
      <c r="D310" s="20">
        <v>2</v>
      </c>
      <c r="E310" s="20">
        <v>0.04</v>
      </c>
      <c r="F310" s="20">
        <v>1.32</v>
      </c>
      <c r="G310" s="20">
        <v>0.61</v>
      </c>
      <c r="H310" s="30" t="s">
        <v>439</v>
      </c>
      <c r="I310" s="20">
        <v>1.45506693796709</v>
      </c>
      <c r="J310" s="20">
        <v>26.600593740000001</v>
      </c>
      <c r="K310" s="20">
        <v>52.008631479999998</v>
      </c>
      <c r="L310" s="20">
        <f t="shared" si="12"/>
        <v>-95.51680683650784</v>
      </c>
    </row>
    <row r="311" spans="1:12">
      <c r="A311" s="48"/>
      <c r="B311" s="20">
        <v>1.2</v>
      </c>
      <c r="C311" s="20">
        <v>0.6</v>
      </c>
      <c r="D311" s="20">
        <v>2</v>
      </c>
      <c r="E311" s="20">
        <v>0.04</v>
      </c>
      <c r="F311" s="20">
        <v>1.32</v>
      </c>
      <c r="G311" s="20">
        <v>0.62</v>
      </c>
      <c r="H311" s="30" t="s">
        <v>440</v>
      </c>
      <c r="I311" s="20">
        <v>1.45466304647428</v>
      </c>
      <c r="J311" s="20">
        <v>18.956733549999999</v>
      </c>
      <c r="K311" s="20">
        <v>32.992019069999998</v>
      </c>
      <c r="L311" s="20">
        <f t="shared" si="12"/>
        <v>-74.038522950068042</v>
      </c>
    </row>
    <row r="312" spans="1:12">
      <c r="A312" s="48"/>
      <c r="B312" s="20">
        <v>1.2</v>
      </c>
      <c r="C312" s="20">
        <v>0.6</v>
      </c>
      <c r="D312" s="20">
        <v>2</v>
      </c>
      <c r="E312" s="20">
        <v>0.04</v>
      </c>
      <c r="F312" s="20">
        <v>1.32</v>
      </c>
      <c r="G312" s="20">
        <v>0.63</v>
      </c>
      <c r="H312" s="30" t="s">
        <v>441</v>
      </c>
      <c r="I312" s="20">
        <v>1.4542710814342801</v>
      </c>
      <c r="J312" s="20">
        <v>14.57114208</v>
      </c>
      <c r="K312" s="20">
        <v>22.93333835</v>
      </c>
      <c r="L312" s="20">
        <f t="shared" si="12"/>
        <v>-57.388749791121384</v>
      </c>
    </row>
    <row r="313" spans="1:12">
      <c r="A313" s="48"/>
      <c r="B313" s="20">
        <v>1.2</v>
      </c>
      <c r="C313" s="20">
        <v>0.6</v>
      </c>
      <c r="D313" s="20">
        <v>2</v>
      </c>
      <c r="E313" s="20">
        <v>0.04</v>
      </c>
      <c r="F313" s="20">
        <v>1.32</v>
      </c>
      <c r="G313" s="20">
        <v>0.64</v>
      </c>
      <c r="H313" s="30" t="s">
        <v>442</v>
      </c>
      <c r="I313" s="20">
        <v>1.4538903974319299</v>
      </c>
      <c r="J313" s="20">
        <v>11.884511570000001</v>
      </c>
      <c r="K313" s="20">
        <v>17.30310266</v>
      </c>
      <c r="L313" s="20">
        <f t="shared" si="12"/>
        <v>-45.593721358125613</v>
      </c>
    </row>
    <row r="314" spans="1:12">
      <c r="A314" s="48"/>
      <c r="B314" s="20">
        <v>1.2</v>
      </c>
      <c r="C314" s="20">
        <v>0.6</v>
      </c>
      <c r="D314" s="20">
        <v>2</v>
      </c>
      <c r="E314" s="20">
        <v>0.04</v>
      </c>
      <c r="F314" s="20">
        <v>1.32</v>
      </c>
      <c r="G314" s="20">
        <v>0.65</v>
      </c>
      <c r="H314" s="30" t="s">
        <v>443</v>
      </c>
      <c r="I314" s="20">
        <v>1.45352007750928</v>
      </c>
      <c r="J314" s="20">
        <v>10.144547060000001</v>
      </c>
      <c r="K314" s="20">
        <v>13.91405185</v>
      </c>
      <c r="L314" s="20">
        <f t="shared" si="12"/>
        <v>-37.15794079031064</v>
      </c>
    </row>
    <row r="315" spans="1:12">
      <c r="A315" s="48"/>
      <c r="B315" s="20">
        <v>1.2</v>
      </c>
      <c r="C315" s="20">
        <v>0.6</v>
      </c>
      <c r="D315" s="20">
        <v>2</v>
      </c>
      <c r="E315" s="20">
        <v>0.04</v>
      </c>
      <c r="F315" s="20">
        <v>1.32</v>
      </c>
      <c r="G315" s="20">
        <v>0.66</v>
      </c>
      <c r="H315" s="30" t="s">
        <v>444</v>
      </c>
      <c r="I315" s="20">
        <v>1.4531592402001099</v>
      </c>
      <c r="J315" s="20">
        <v>8.9688003920000003</v>
      </c>
      <c r="K315" s="20">
        <v>11.74548075</v>
      </c>
      <c r="L315" s="20">
        <f t="shared" si="12"/>
        <v>-30.959328300769702</v>
      </c>
    </row>
    <row r="316" spans="1:12">
      <c r="A316" s="48"/>
      <c r="B316" s="20">
        <v>1.2</v>
      </c>
      <c r="C316" s="20">
        <v>0.6</v>
      </c>
      <c r="D316" s="20">
        <v>2</v>
      </c>
      <c r="E316" s="20">
        <v>0.04</v>
      </c>
      <c r="F316" s="20">
        <v>1.32</v>
      </c>
      <c r="G316" s="20">
        <v>0.67</v>
      </c>
      <c r="H316" s="30" t="s">
        <v>445</v>
      </c>
      <c r="I316" s="20">
        <v>1.4528070895830201</v>
      </c>
      <c r="J316" s="20">
        <v>8.1499608880000007</v>
      </c>
      <c r="K316" s="20">
        <v>10.291525500000001</v>
      </c>
      <c r="L316" s="20">
        <f t="shared" si="12"/>
        <v>-26.276992508678646</v>
      </c>
    </row>
    <row r="317" spans="1:12">
      <c r="A317" s="48"/>
      <c r="B317" s="20">
        <v>1.2</v>
      </c>
      <c r="C317" s="20">
        <v>0.6</v>
      </c>
      <c r="D317" s="20">
        <v>2</v>
      </c>
      <c r="E317" s="20">
        <v>0.04</v>
      </c>
      <c r="F317" s="20">
        <v>1.32</v>
      </c>
      <c r="G317" s="20">
        <v>0.68</v>
      </c>
      <c r="H317" s="30" t="s">
        <v>446</v>
      </c>
      <c r="I317" s="20">
        <v>1.45246291223847</v>
      </c>
      <c r="J317" s="20">
        <v>7.5687598969999996</v>
      </c>
      <c r="K317" s="20">
        <v>9.2832230970000005</v>
      </c>
      <c r="L317" s="20">
        <f t="shared" si="12"/>
        <v>-22.651837597326296</v>
      </c>
    </row>
    <row r="318" spans="1:12">
      <c r="A318" s="48"/>
      <c r="B318" s="20">
        <v>1.2</v>
      </c>
      <c r="C318" s="20">
        <v>0.6</v>
      </c>
      <c r="D318" s="20">
        <v>2</v>
      </c>
      <c r="E318" s="20">
        <v>0.04</v>
      </c>
      <c r="F318" s="20">
        <v>1.32</v>
      </c>
      <c r="G318" s="20">
        <v>0.69</v>
      </c>
      <c r="H318" s="30" t="s">
        <v>447</v>
      </c>
      <c r="I318" s="20">
        <v>1.45212606558518</v>
      </c>
      <c r="J318" s="20">
        <v>7.1529374289999996</v>
      </c>
      <c r="K318" s="20">
        <v>8.5681411399999998</v>
      </c>
      <c r="L318" s="20">
        <f t="shared" si="12"/>
        <v>-19.784930667258045</v>
      </c>
    </row>
    <row r="319" spans="1:12">
      <c r="A319" s="48"/>
      <c r="B319" s="20">
        <v>1.2</v>
      </c>
      <c r="C319" s="20">
        <v>0.6</v>
      </c>
      <c r="D319" s="20">
        <v>2</v>
      </c>
      <c r="E319" s="20">
        <v>0.04</v>
      </c>
      <c r="F319" s="20">
        <v>1.32</v>
      </c>
      <c r="G319" s="20">
        <v>0.7</v>
      </c>
      <c r="H319" s="30" t="s">
        <v>448</v>
      </c>
      <c r="I319" s="20">
        <v>1.4517959668942599</v>
      </c>
      <c r="J319" s="20">
        <v>6.856737989</v>
      </c>
      <c r="K319" s="20">
        <v>8.0550156340000001</v>
      </c>
      <c r="L319" s="20">
        <f t="shared" si="12"/>
        <v>-17.475914158049363</v>
      </c>
    </row>
    <row r="320" spans="1:12">
      <c r="A320" s="48"/>
      <c r="B320" s="20">
        <v>1.2</v>
      </c>
      <c r="C320" s="20">
        <v>0.6</v>
      </c>
      <c r="D320" s="20">
        <v>2</v>
      </c>
      <c r="E320" s="20">
        <v>0.04</v>
      </c>
      <c r="F320" s="20">
        <v>1.32</v>
      </c>
      <c r="G320" s="20">
        <v>0.71</v>
      </c>
      <c r="H320" s="30" t="s">
        <v>449</v>
      </c>
      <c r="I320" s="20">
        <v>1.4514720844265301</v>
      </c>
      <c r="J320" s="20">
        <v>6.6500892929999997</v>
      </c>
      <c r="K320" s="20">
        <v>7.6866224990000003</v>
      </c>
      <c r="L320" s="20">
        <f t="shared" si="12"/>
        <v>-15.586756212297383</v>
      </c>
    </row>
    <row r="321" spans="1:12">
      <c r="A321" s="48"/>
      <c r="B321" s="20">
        <v>1.2</v>
      </c>
      <c r="C321" s="20">
        <v>0.6</v>
      </c>
      <c r="D321" s="20">
        <v>2</v>
      </c>
      <c r="E321" s="20">
        <v>0.04</v>
      </c>
      <c r="F321" s="20">
        <v>1.32</v>
      </c>
      <c r="G321" s="20">
        <v>0.72</v>
      </c>
      <c r="H321" s="30" t="s">
        <v>450</v>
      </c>
      <c r="I321" s="20">
        <v>1.4511539304730099</v>
      </c>
      <c r="J321" s="20">
        <v>6.5125966320000002</v>
      </c>
      <c r="K321" s="20">
        <v>7.4256502710000003</v>
      </c>
      <c r="L321" s="20">
        <f t="shared" si="12"/>
        <v>-14.019809464533102</v>
      </c>
    </row>
    <row r="322" spans="1:12">
      <c r="A322" s="48"/>
      <c r="B322" s="20">
        <v>1.2</v>
      </c>
      <c r="C322" s="20">
        <v>0.6</v>
      </c>
      <c r="D322" s="20">
        <v>2</v>
      </c>
      <c r="E322" s="20">
        <v>0.04</v>
      </c>
      <c r="F322" s="20">
        <v>1.32</v>
      </c>
      <c r="G322" s="20">
        <v>0.73</v>
      </c>
      <c r="H322" s="30" t="s">
        <v>451</v>
      </c>
      <c r="I322" s="20">
        <v>1.4508410558415801</v>
      </c>
      <c r="J322" s="20">
        <v>6.430069123</v>
      </c>
      <c r="K322" s="20">
        <v>7.2469634090000001</v>
      </c>
      <c r="L322" s="20">
        <f t="shared" si="12"/>
        <v>-12.704284672119849</v>
      </c>
    </row>
    <row r="323" spans="1:12">
      <c r="A323" s="48"/>
      <c r="B323" s="20">
        <v>1.2</v>
      </c>
      <c r="C323" s="20">
        <v>0.6</v>
      </c>
      <c r="D323" s="20">
        <v>2</v>
      </c>
      <c r="E323" s="20">
        <v>0.04</v>
      </c>
      <c r="F323" s="20">
        <v>1.32</v>
      </c>
      <c r="G323" s="20">
        <v>0.74</v>
      </c>
      <c r="H323" s="30" t="s">
        <v>452</v>
      </c>
      <c r="I323" s="20">
        <v>1.45053304546145</v>
      </c>
      <c r="J323" s="20">
        <v>6.3924260730000002</v>
      </c>
      <c r="K323" s="20">
        <v>7.1331783709999996</v>
      </c>
      <c r="L323" s="20">
        <f t="shared" si="12"/>
        <v>-11.58796816014425</v>
      </c>
    </row>
    <row r="324" spans="1:12">
      <c r="A324" s="48"/>
      <c r="B324" s="20">
        <v>1.2</v>
      </c>
      <c r="C324" s="20">
        <v>0.6</v>
      </c>
      <c r="D324" s="20">
        <v>2</v>
      </c>
      <c r="E324" s="20">
        <v>0.04</v>
      </c>
      <c r="F324" s="20">
        <v>1.32</v>
      </c>
      <c r="G324" s="20">
        <v>0.75</v>
      </c>
      <c r="H324" s="30" t="s">
        <v>453</v>
      </c>
      <c r="I324" s="20">
        <v>1.45022951476554</v>
      </c>
      <c r="J324" s="20">
        <v>6.3922107229999998</v>
      </c>
      <c r="K324" s="20">
        <v>7.071889487</v>
      </c>
      <c r="L324" s="20">
        <f t="shared" si="12"/>
        <v>-10.632921745749529</v>
      </c>
    </row>
    <row r="325" spans="1:12">
      <c r="A325" s="48"/>
      <c r="B325" s="20">
        <v>1.2</v>
      </c>
      <c r="C325" s="20">
        <v>0.6</v>
      </c>
      <c r="D325" s="20">
        <v>2</v>
      </c>
      <c r="E325" s="20">
        <v>0.04</v>
      </c>
      <c r="F325" s="20">
        <v>1.32</v>
      </c>
      <c r="G325" s="20">
        <v>0.76</v>
      </c>
      <c r="H325" s="30" t="s">
        <v>454</v>
      </c>
      <c r="I325" s="20">
        <v>1.44993010590564</v>
      </c>
      <c r="J325" s="20">
        <v>6.423799357</v>
      </c>
      <c r="K325" s="20">
        <v>7.0538760250000001</v>
      </c>
      <c r="L325" s="20">
        <f t="shared" si="12"/>
        <v>-9.8084736615163255</v>
      </c>
    </row>
    <row r="326" spans="1:12">
      <c r="A326" s="48"/>
      <c r="B326" s="20">
        <v>1.2</v>
      </c>
      <c r="C326" s="20">
        <v>0.6</v>
      </c>
      <c r="D326" s="20">
        <v>2</v>
      </c>
      <c r="E326" s="20">
        <v>0.04</v>
      </c>
      <c r="F326" s="20">
        <v>1.32</v>
      </c>
      <c r="G326" s="20">
        <v>0.77</v>
      </c>
      <c r="H326" s="30" t="s">
        <v>455</v>
      </c>
      <c r="I326" s="20">
        <v>1.44963448576515</v>
      </c>
      <c r="J326" s="20">
        <v>6.4834904309999999</v>
      </c>
      <c r="K326" s="20">
        <v>7.0728201659999996</v>
      </c>
      <c r="L326" s="20">
        <f t="shared" si="12"/>
        <v>-9.089698539265104</v>
      </c>
    </row>
    <row r="327" spans="1:12">
      <c r="A327" s="48"/>
      <c r="B327" s="20">
        <v>1.2</v>
      </c>
      <c r="C327" s="20">
        <v>0.6</v>
      </c>
      <c r="D327" s="20">
        <v>2</v>
      </c>
      <c r="E327" s="20">
        <v>0.04</v>
      </c>
      <c r="F327" s="20">
        <v>1.32</v>
      </c>
      <c r="G327" s="20">
        <v>0.78</v>
      </c>
      <c r="H327" s="30" t="s">
        <v>456</v>
      </c>
      <c r="I327" s="20">
        <v>1.4493423438092801</v>
      </c>
      <c r="J327" s="20">
        <v>6.5684479749999998</v>
      </c>
      <c r="K327" s="20">
        <v>7.1240352649999998</v>
      </c>
      <c r="L327" s="20">
        <f t="shared" si="12"/>
        <v>-8.4584256755112701</v>
      </c>
    </row>
    <row r="328" spans="1:12">
      <c r="A328" s="48"/>
      <c r="B328" s="20">
        <v>1.2</v>
      </c>
      <c r="C328" s="20">
        <v>0.6</v>
      </c>
      <c r="D328" s="20">
        <v>2</v>
      </c>
      <c r="E328" s="20">
        <v>0.04</v>
      </c>
      <c r="F328" s="20">
        <v>1.32</v>
      </c>
      <c r="G328" s="20">
        <v>0.79</v>
      </c>
      <c r="H328" s="30" t="s">
        <v>457</v>
      </c>
      <c r="I328" s="20">
        <v>1.44905338981252</v>
      </c>
      <c r="J328" s="20">
        <v>6.6768800380000002</v>
      </c>
      <c r="K328" s="20">
        <v>7.2042491179999999</v>
      </c>
      <c r="L328" s="20">
        <f t="shared" si="12"/>
        <v>-7.8984357514077548</v>
      </c>
    </row>
    <row r="329" spans="1:12">
      <c r="A329" s="48"/>
      <c r="B329" s="20">
        <v>1.2</v>
      </c>
      <c r="C329" s="20">
        <v>0.6</v>
      </c>
      <c r="D329" s="20">
        <v>2</v>
      </c>
      <c r="E329" s="20">
        <v>0.04</v>
      </c>
      <c r="F329" s="20">
        <v>1.32</v>
      </c>
      <c r="G329" s="20">
        <v>0.8</v>
      </c>
      <c r="H329" s="30" t="s">
        <v>458</v>
      </c>
      <c r="I329" s="20">
        <v>1.44876735265523</v>
      </c>
      <c r="J329" s="20">
        <v>6.8079011349999998</v>
      </c>
      <c r="K329" s="20">
        <v>7.3114055569999996</v>
      </c>
      <c r="L329" s="20">
        <f t="shared" si="12"/>
        <v>-7.3958832834901296</v>
      </c>
    </row>
    <row r="330" spans="1:12" s="22" customFormat="1" ht="16.5">
      <c r="A330" s="47">
        <v>6</v>
      </c>
      <c r="B330" s="4">
        <v>1.2</v>
      </c>
      <c r="C330" s="4">
        <v>1</v>
      </c>
      <c r="D330" s="4">
        <v>2</v>
      </c>
      <c r="E330" s="4">
        <v>0.04</v>
      </c>
      <c r="F330" s="4">
        <v>1.32</v>
      </c>
      <c r="G330" s="4">
        <v>0.4</v>
      </c>
      <c r="H330" s="3" t="s">
        <v>459</v>
      </c>
      <c r="I330" s="4">
        <v>1.46877014494491</v>
      </c>
      <c r="J330" s="4">
        <v>2.9148549109999999</v>
      </c>
      <c r="K330" s="4">
        <v>2.65021715</v>
      </c>
      <c r="L330" s="4">
        <f t="shared" si="12"/>
        <v>9.078934255057332</v>
      </c>
    </row>
    <row r="331" spans="1:12">
      <c r="A331" s="48"/>
      <c r="B331" s="20">
        <v>1.2</v>
      </c>
      <c r="C331" s="20">
        <v>1</v>
      </c>
      <c r="D331" s="20">
        <v>2</v>
      </c>
      <c r="E331" s="20">
        <v>0.04</v>
      </c>
      <c r="F331" s="20">
        <v>1.32</v>
      </c>
      <c r="G331" s="20">
        <v>0.41</v>
      </c>
      <c r="H331" s="30" t="s">
        <v>460</v>
      </c>
      <c r="I331" s="20">
        <v>1.4676521357096901</v>
      </c>
      <c r="J331" s="20">
        <v>4.2644164570000003</v>
      </c>
      <c r="K331" s="20">
        <v>3.7706743290000002</v>
      </c>
      <c r="L331" s="20">
        <f t="shared" si="12"/>
        <v>11.578187378709856</v>
      </c>
    </row>
    <row r="332" spans="1:12">
      <c r="A332" s="48"/>
      <c r="B332" s="20">
        <v>1.2</v>
      </c>
      <c r="C332" s="20">
        <v>1</v>
      </c>
      <c r="D332" s="20">
        <v>2</v>
      </c>
      <c r="E332" s="20">
        <v>0.04</v>
      </c>
      <c r="F332" s="20">
        <v>1.32</v>
      </c>
      <c r="G332" s="20">
        <v>0.42</v>
      </c>
      <c r="H332" s="30" t="s">
        <v>461</v>
      </c>
      <c r="I332" s="20">
        <v>1.46661012840271</v>
      </c>
      <c r="J332" s="20">
        <v>6.0918280820000001</v>
      </c>
      <c r="K332" s="20">
        <v>5.3858899180000002</v>
      </c>
      <c r="L332" s="20">
        <f t="shared" si="12"/>
        <v>11.588281128383949</v>
      </c>
    </row>
    <row r="333" spans="1:12">
      <c r="A333" s="48"/>
      <c r="B333" s="20">
        <v>1.2</v>
      </c>
      <c r="C333" s="20">
        <v>1</v>
      </c>
      <c r="D333" s="20">
        <v>2</v>
      </c>
      <c r="E333" s="20">
        <v>0.04</v>
      </c>
      <c r="F333" s="20">
        <v>1.32</v>
      </c>
      <c r="G333" s="20">
        <v>0.43</v>
      </c>
      <c r="H333" s="30" t="s">
        <v>462</v>
      </c>
      <c r="I333" s="20">
        <v>1.465636454018</v>
      </c>
      <c r="J333" s="20">
        <v>7.8280108359999998</v>
      </c>
      <c r="K333" s="20">
        <v>7.1856611939999997</v>
      </c>
      <c r="L333" s="20">
        <f t="shared" si="12"/>
        <v>8.2057837611301956</v>
      </c>
    </row>
    <row r="334" spans="1:12">
      <c r="A334" s="48"/>
      <c r="B334" s="20">
        <v>1.2</v>
      </c>
      <c r="C334" s="20">
        <v>1</v>
      </c>
      <c r="D334" s="20">
        <v>2</v>
      </c>
      <c r="E334" s="20">
        <v>0.04</v>
      </c>
      <c r="F334" s="20">
        <v>1.32</v>
      </c>
      <c r="G334" s="20">
        <v>0.44</v>
      </c>
      <c r="H334" s="30" t="s">
        <v>463</v>
      </c>
      <c r="I334" s="20">
        <v>1.46472387472112</v>
      </c>
      <c r="J334" s="20">
        <v>9.2467928589999993</v>
      </c>
      <c r="K334" s="20">
        <v>8.8040492359999991</v>
      </c>
      <c r="L334" s="20">
        <f t="shared" si="12"/>
        <v>4.7880776583966966</v>
      </c>
    </row>
    <row r="335" spans="1:12">
      <c r="A335" s="48"/>
      <c r="B335" s="20">
        <v>1.2</v>
      </c>
      <c r="C335" s="20">
        <v>1</v>
      </c>
      <c r="D335" s="20">
        <v>2</v>
      </c>
      <c r="E335" s="20">
        <v>0.04</v>
      </c>
      <c r="F335" s="20">
        <v>1.32</v>
      </c>
      <c r="G335" s="20">
        <v>0.45</v>
      </c>
      <c r="H335" s="30" t="s">
        <v>464</v>
      </c>
      <c r="I335" s="20">
        <v>1.46386626430942</v>
      </c>
      <c r="J335" s="20">
        <v>10.74165752</v>
      </c>
      <c r="K335" s="20">
        <v>10.38690336</v>
      </c>
      <c r="L335" s="20">
        <f t="shared" si="12"/>
        <v>3.3026016640307163</v>
      </c>
    </row>
    <row r="336" spans="1:12">
      <c r="A336" s="48"/>
      <c r="B336" s="20">
        <v>1.2</v>
      </c>
      <c r="C336" s="20">
        <v>1</v>
      </c>
      <c r="D336" s="20">
        <v>2</v>
      </c>
      <c r="E336" s="20">
        <v>0.04</v>
      </c>
      <c r="F336" s="20">
        <v>1.32</v>
      </c>
      <c r="G336" s="20">
        <v>0.46</v>
      </c>
      <c r="H336" s="30" t="s">
        <v>465</v>
      </c>
      <c r="I336" s="20">
        <v>1.46305858971293</v>
      </c>
      <c r="J336" s="20">
        <v>12.385687669999999</v>
      </c>
      <c r="K336" s="20">
        <v>12.01304416</v>
      </c>
      <c r="L336" s="20">
        <f t="shared" si="12"/>
        <v>3.0086622554078959</v>
      </c>
    </row>
    <row r="337" spans="1:12">
      <c r="A337" s="48"/>
      <c r="B337" s="20">
        <v>1.2</v>
      </c>
      <c r="C337" s="20">
        <v>1</v>
      </c>
      <c r="D337" s="20">
        <v>2</v>
      </c>
      <c r="E337" s="20">
        <v>0.04</v>
      </c>
      <c r="F337" s="20">
        <v>1.32</v>
      </c>
      <c r="G337" s="20">
        <v>0.47</v>
      </c>
      <c r="H337" s="30" t="s">
        <v>466</v>
      </c>
      <c r="I337" s="20">
        <v>1.46229631631445</v>
      </c>
      <c r="J337" s="20">
        <v>13.887505320000001</v>
      </c>
      <c r="K337" s="20">
        <v>13.446394310000001</v>
      </c>
      <c r="L337" s="20">
        <f t="shared" si="12"/>
        <v>3.1763156869127318</v>
      </c>
    </row>
    <row r="338" spans="1:12">
      <c r="A338" s="48"/>
      <c r="B338" s="20">
        <v>1.2</v>
      </c>
      <c r="C338" s="20">
        <v>1</v>
      </c>
      <c r="D338" s="20">
        <v>2</v>
      </c>
      <c r="E338" s="20">
        <v>0.04</v>
      </c>
      <c r="F338" s="20">
        <v>1.32</v>
      </c>
      <c r="G338" s="20">
        <v>0.48</v>
      </c>
      <c r="H338" s="30" t="s">
        <v>467</v>
      </c>
      <c r="I338" s="20">
        <v>1.4615752315233199</v>
      </c>
      <c r="J338" s="20">
        <v>14.88166549</v>
      </c>
      <c r="K338" s="20">
        <v>14.36083595</v>
      </c>
      <c r="L338" s="20">
        <f t="shared" si="12"/>
        <v>3.4998067948105676</v>
      </c>
    </row>
    <row r="339" spans="1:12">
      <c r="A339" s="48"/>
      <c r="B339" s="20">
        <v>1.2</v>
      </c>
      <c r="C339" s="20">
        <v>1</v>
      </c>
      <c r="D339" s="20">
        <v>2</v>
      </c>
      <c r="E339" s="20">
        <v>0.04</v>
      </c>
      <c r="F339" s="20">
        <v>1.32</v>
      </c>
      <c r="G339" s="20">
        <v>0.49</v>
      </c>
      <c r="H339" s="30" t="s">
        <v>468</v>
      </c>
      <c r="I339" s="20">
        <v>1.4608912841205599</v>
      </c>
      <c r="J339" s="20">
        <v>14.998376289999999</v>
      </c>
      <c r="K339" s="20">
        <v>14.39810771</v>
      </c>
      <c r="L339" s="20">
        <f t="shared" si="12"/>
        <v>4.002223763383121</v>
      </c>
    </row>
    <row r="340" spans="1:12">
      <c r="A340" s="48"/>
      <c r="B340" s="20">
        <v>1.2</v>
      </c>
      <c r="C340" s="20">
        <v>1</v>
      </c>
      <c r="D340" s="20">
        <v>2</v>
      </c>
      <c r="E340" s="20">
        <v>0.04</v>
      </c>
      <c r="F340" s="20">
        <v>1.32</v>
      </c>
      <c r="G340" s="20">
        <v>0.5</v>
      </c>
      <c r="H340" s="30" t="s">
        <v>469</v>
      </c>
      <c r="I340" s="20">
        <v>1.46024045801904</v>
      </c>
      <c r="J340" s="20">
        <v>14.29437195</v>
      </c>
      <c r="K340" s="20">
        <v>13.577388239999999</v>
      </c>
      <c r="L340" s="20">
        <f t="shared" si="12"/>
        <v>5.0158461841340349</v>
      </c>
    </row>
    <row r="341" spans="1:12">
      <c r="A341" s="48"/>
      <c r="B341" s="20">
        <v>1.2</v>
      </c>
      <c r="C341" s="20">
        <v>1</v>
      </c>
      <c r="D341" s="20">
        <v>2</v>
      </c>
      <c r="E341" s="20">
        <v>0.04</v>
      </c>
      <c r="F341" s="20">
        <v>1.32</v>
      </c>
      <c r="G341" s="20">
        <v>0.51</v>
      </c>
      <c r="H341" s="30" t="s">
        <v>470</v>
      </c>
      <c r="I341" s="20">
        <v>1.4596192669821</v>
      </c>
      <c r="J341" s="20">
        <v>13.432716839999999</v>
      </c>
      <c r="K341" s="20">
        <v>12.50078529</v>
      </c>
      <c r="L341" s="20">
        <f t="shared" si="12"/>
        <v>6.93777410110284</v>
      </c>
    </row>
    <row r="342" spans="1:12">
      <c r="A342" s="48"/>
      <c r="B342" s="20">
        <v>1.2</v>
      </c>
      <c r="C342" s="20">
        <v>1</v>
      </c>
      <c r="D342" s="20">
        <v>2</v>
      </c>
      <c r="E342" s="20">
        <v>0.04</v>
      </c>
      <c r="F342" s="20">
        <v>1.32</v>
      </c>
      <c r="G342" s="20">
        <v>0.52</v>
      </c>
      <c r="H342" s="30" t="s">
        <v>471</v>
      </c>
      <c r="I342" s="20">
        <v>1.45902497652374</v>
      </c>
      <c r="J342" s="20">
        <v>13.128380630000001</v>
      </c>
      <c r="K342" s="20">
        <v>11.80638019</v>
      </c>
      <c r="L342" s="20">
        <f t="shared" si="12"/>
        <v>10.069790610572815</v>
      </c>
    </row>
    <row r="343" spans="1:12">
      <c r="A343" s="48"/>
      <c r="B343" s="20">
        <v>1.2</v>
      </c>
      <c r="C343" s="20">
        <v>1</v>
      </c>
      <c r="D343" s="20">
        <v>2</v>
      </c>
      <c r="E343" s="20">
        <v>0.04</v>
      </c>
      <c r="F343" s="20">
        <v>1.32</v>
      </c>
      <c r="G343" s="20">
        <v>0.53</v>
      </c>
      <c r="H343" s="30" t="s">
        <v>472</v>
      </c>
      <c r="I343" s="20">
        <v>1.45845524410252</v>
      </c>
      <c r="J343" s="20">
        <v>13.92603222</v>
      </c>
      <c r="K343" s="20">
        <v>11.890897560000001</v>
      </c>
      <c r="L343" s="20">
        <f t="shared" si="12"/>
        <v>14.61388734313871</v>
      </c>
    </row>
    <row r="344" spans="1:12">
      <c r="A344" s="48"/>
      <c r="B344" s="20">
        <v>1.2</v>
      </c>
      <c r="C344" s="20">
        <v>1</v>
      </c>
      <c r="D344" s="20">
        <v>2</v>
      </c>
      <c r="E344" s="20">
        <v>0.04</v>
      </c>
      <c r="F344" s="20">
        <v>1.32</v>
      </c>
      <c r="G344" s="20">
        <v>0.54</v>
      </c>
      <c r="H344" s="30" t="s">
        <v>473</v>
      </c>
      <c r="I344" s="20">
        <v>1.45790787511037</v>
      </c>
      <c r="J344" s="20">
        <v>16.515905660000001</v>
      </c>
      <c r="K344" s="20">
        <v>13.11434169</v>
      </c>
      <c r="L344" s="20">
        <f t="shared" si="12"/>
        <v>20.595685395795613</v>
      </c>
    </row>
    <row r="345" spans="1:12">
      <c r="A345" s="48"/>
      <c r="B345" s="20">
        <v>1.2</v>
      </c>
      <c r="C345" s="20">
        <v>1</v>
      </c>
      <c r="D345" s="20">
        <v>2</v>
      </c>
      <c r="E345" s="20">
        <v>0.04</v>
      </c>
      <c r="F345" s="20">
        <v>1.32</v>
      </c>
      <c r="G345" s="20">
        <v>0.55000000000000004</v>
      </c>
      <c r="H345" s="30" t="s">
        <v>474</v>
      </c>
      <c r="I345" s="20">
        <v>1.4573810143808801</v>
      </c>
      <c r="J345" s="20">
        <v>22.31251683</v>
      </c>
      <c r="K345" s="20">
        <v>16.152240070000001</v>
      </c>
      <c r="L345" s="20">
        <f t="shared" si="12"/>
        <v>27.609062693085701</v>
      </c>
    </row>
    <row r="346" spans="1:12">
      <c r="A346" s="48"/>
      <c r="B346" s="20">
        <v>1.2</v>
      </c>
      <c r="C346" s="20">
        <v>1</v>
      </c>
      <c r="D346" s="20">
        <v>2</v>
      </c>
      <c r="E346" s="20">
        <v>0.04</v>
      </c>
      <c r="F346" s="20">
        <v>1.32</v>
      </c>
      <c r="G346" s="20">
        <v>0.56000000000000005</v>
      </c>
      <c r="H346" s="30" t="s">
        <v>475</v>
      </c>
      <c r="I346" s="20">
        <v>1.4568744968626799</v>
      </c>
      <c r="J346" s="20">
        <v>34.221966139999999</v>
      </c>
      <c r="K346" s="20">
        <v>22.54584681</v>
      </c>
      <c r="L346" s="20">
        <f t="shared" si="12"/>
        <v>34.118785817955924</v>
      </c>
    </row>
    <row r="347" spans="1:12">
      <c r="A347" s="48"/>
      <c r="B347" s="20">
        <v>1.2</v>
      </c>
      <c r="C347" s="20">
        <v>1</v>
      </c>
      <c r="D347" s="20">
        <v>2</v>
      </c>
      <c r="E347" s="20">
        <v>0.04</v>
      </c>
      <c r="F347" s="20">
        <v>1.32</v>
      </c>
      <c r="G347" s="20">
        <v>0.56999999999999995</v>
      </c>
      <c r="H347" s="30" t="s">
        <v>476</v>
      </c>
      <c r="I347" s="20">
        <v>1.4563947299439</v>
      </c>
      <c r="J347" s="20">
        <v>55.229131639999999</v>
      </c>
      <c r="K347" s="20">
        <v>35.655235480000002</v>
      </c>
      <c r="L347" s="20">
        <f t="shared" si="12"/>
        <v>35.441252793160878</v>
      </c>
    </row>
    <row r="348" spans="1:12">
      <c r="A348" s="48"/>
      <c r="B348" s="7">
        <v>1.2</v>
      </c>
      <c r="C348" s="7">
        <v>1</v>
      </c>
      <c r="D348" s="7">
        <v>2</v>
      </c>
      <c r="E348" s="7">
        <v>0.04</v>
      </c>
      <c r="F348" s="7">
        <v>1.32</v>
      </c>
      <c r="G348" s="7">
        <v>0.57999999999999996</v>
      </c>
      <c r="H348" s="6" t="s">
        <v>477</v>
      </c>
      <c r="I348" s="7">
        <v>1.45595656203565</v>
      </c>
      <c r="J348" s="7">
        <v>72.615359609999999</v>
      </c>
      <c r="K348" s="20">
        <v>60.302973340000001</v>
      </c>
      <c r="L348" s="20">
        <f t="shared" si="12"/>
        <v>16.955622524114631</v>
      </c>
    </row>
    <row r="349" spans="1:12">
      <c r="A349" s="48"/>
      <c r="B349" s="20">
        <v>1.2</v>
      </c>
      <c r="C349" s="20">
        <v>1</v>
      </c>
      <c r="D349" s="20">
        <v>2</v>
      </c>
      <c r="E349" s="20">
        <v>0.04</v>
      </c>
      <c r="F349" s="20">
        <v>1.32</v>
      </c>
      <c r="G349" s="20">
        <v>0.59</v>
      </c>
      <c r="H349" s="30" t="s">
        <v>478</v>
      </c>
      <c r="I349" s="20">
        <v>1.4555378418215399</v>
      </c>
      <c r="J349" s="20">
        <v>58.587841060000002</v>
      </c>
      <c r="K349" s="20">
        <v>88.468247880000007</v>
      </c>
      <c r="L349" s="20">
        <f t="shared" si="12"/>
        <v>-51.001037552142229</v>
      </c>
    </row>
    <row r="350" spans="1:12">
      <c r="A350" s="48"/>
      <c r="B350" s="20">
        <v>1.2</v>
      </c>
      <c r="C350" s="20">
        <v>1</v>
      </c>
      <c r="D350" s="20">
        <v>2</v>
      </c>
      <c r="E350" s="20">
        <v>0.04</v>
      </c>
      <c r="F350" s="20">
        <v>1.32</v>
      </c>
      <c r="G350" s="20">
        <v>0.6</v>
      </c>
      <c r="H350" s="30" t="s">
        <v>479</v>
      </c>
      <c r="I350" s="20">
        <v>1.4551086796198101</v>
      </c>
      <c r="J350" s="20">
        <v>37.22425595</v>
      </c>
      <c r="K350" s="20">
        <v>76.795575040000003</v>
      </c>
      <c r="L350" s="20">
        <f t="shared" si="12"/>
        <v>-106.30519826414422</v>
      </c>
    </row>
    <row r="351" spans="1:12">
      <c r="A351" s="48"/>
      <c r="B351" s="20">
        <v>1.2</v>
      </c>
      <c r="C351" s="20">
        <v>1</v>
      </c>
      <c r="D351" s="20">
        <v>2</v>
      </c>
      <c r="E351" s="20">
        <v>0.04</v>
      </c>
      <c r="F351" s="20">
        <v>1.32</v>
      </c>
      <c r="G351" s="20">
        <v>0.61</v>
      </c>
      <c r="H351" s="30" t="s">
        <v>480</v>
      </c>
      <c r="I351" s="20">
        <v>1.45468235156416</v>
      </c>
      <c r="J351" s="20">
        <v>24.330293999999999</v>
      </c>
      <c r="K351" s="20">
        <v>47.854895519999999</v>
      </c>
      <c r="L351" s="20">
        <f t="shared" si="12"/>
        <v>-96.688521396412227</v>
      </c>
    </row>
    <row r="352" spans="1:12">
      <c r="A352" s="48"/>
      <c r="B352" s="20">
        <v>1.2</v>
      </c>
      <c r="C352" s="20">
        <v>1</v>
      </c>
      <c r="D352" s="20">
        <v>2</v>
      </c>
      <c r="E352" s="20">
        <v>0.04</v>
      </c>
      <c r="F352" s="20">
        <v>1.32</v>
      </c>
      <c r="G352" s="20">
        <v>0.62</v>
      </c>
      <c r="H352" s="30" t="s">
        <v>481</v>
      </c>
      <c r="I352" s="20">
        <v>1.4542666654135401</v>
      </c>
      <c r="J352" s="20">
        <v>17.297999000000001</v>
      </c>
      <c r="K352" s="20">
        <v>30.284581209999999</v>
      </c>
      <c r="L352" s="20">
        <f t="shared" si="12"/>
        <v>-75.075632794290243</v>
      </c>
    </row>
    <row r="353" spans="1:12">
      <c r="A353" s="48"/>
      <c r="B353" s="20">
        <v>1.2</v>
      </c>
      <c r="C353" s="20">
        <v>1</v>
      </c>
      <c r="D353" s="20">
        <v>2</v>
      </c>
      <c r="E353" s="20">
        <v>0.04</v>
      </c>
      <c r="F353" s="20">
        <v>1.32</v>
      </c>
      <c r="G353" s="20">
        <v>0.63</v>
      </c>
      <c r="H353" s="30" t="s">
        <v>482</v>
      </c>
      <c r="I353" s="20">
        <v>1.4538626426760399</v>
      </c>
      <c r="J353" s="20">
        <v>13.27004099</v>
      </c>
      <c r="K353" s="20">
        <v>20.9847252</v>
      </c>
      <c r="L353" s="20">
        <f t="shared" si="12"/>
        <v>-58.136099321875562</v>
      </c>
    </row>
    <row r="354" spans="1:12">
      <c r="A354" s="48"/>
      <c r="B354" s="20">
        <v>1.2</v>
      </c>
      <c r="C354" s="20">
        <v>1</v>
      </c>
      <c r="D354" s="20">
        <v>2</v>
      </c>
      <c r="E354" s="20">
        <v>0.04</v>
      </c>
      <c r="F354" s="20">
        <v>1.32</v>
      </c>
      <c r="G354" s="20">
        <v>0.64</v>
      </c>
      <c r="H354" s="30" t="s">
        <v>483</v>
      </c>
      <c r="I354" s="20">
        <v>1.4534696421784301</v>
      </c>
      <c r="J354" s="20">
        <v>10.80645642</v>
      </c>
      <c r="K354" s="20">
        <v>15.79153904</v>
      </c>
      <c r="L354" s="20">
        <f t="shared" si="12"/>
        <v>-46.130594769011246</v>
      </c>
    </row>
    <row r="355" spans="1:12">
      <c r="A355" s="48"/>
      <c r="B355" s="20">
        <v>1.2</v>
      </c>
      <c r="C355" s="20">
        <v>1</v>
      </c>
      <c r="D355" s="20">
        <v>2</v>
      </c>
      <c r="E355" s="20">
        <v>0.04</v>
      </c>
      <c r="F355" s="20">
        <v>1.32</v>
      </c>
      <c r="G355" s="20">
        <v>0.65</v>
      </c>
      <c r="H355" s="30" t="s">
        <v>484</v>
      </c>
      <c r="I355" s="20">
        <v>1.45308676383114</v>
      </c>
      <c r="J355" s="20">
        <v>9.2128003239999998</v>
      </c>
      <c r="K355" s="20">
        <v>12.67277133</v>
      </c>
      <c r="L355" s="20">
        <f t="shared" si="12"/>
        <v>-37.556127174345995</v>
      </c>
    </row>
    <row r="356" spans="1:12">
      <c r="A356" s="48"/>
      <c r="B356" s="20">
        <v>1.2</v>
      </c>
      <c r="C356" s="20">
        <v>1</v>
      </c>
      <c r="D356" s="20">
        <v>2</v>
      </c>
      <c r="E356" s="20">
        <v>0.04</v>
      </c>
      <c r="F356" s="20">
        <v>1.32</v>
      </c>
      <c r="G356" s="20">
        <v>0.66</v>
      </c>
      <c r="H356" s="30" t="s">
        <v>485</v>
      </c>
      <c r="I356" s="20">
        <v>1.4527131413635701</v>
      </c>
      <c r="J356" s="20">
        <v>8.1366479260000002</v>
      </c>
      <c r="K356" s="20">
        <v>10.68060612</v>
      </c>
      <c r="L356" s="20">
        <f t="shared" si="12"/>
        <v>-31.265432855598771</v>
      </c>
    </row>
    <row r="357" spans="1:12">
      <c r="A357" s="48"/>
      <c r="B357" s="20">
        <v>1.2</v>
      </c>
      <c r="C357" s="20">
        <v>1</v>
      </c>
      <c r="D357" s="20">
        <v>2</v>
      </c>
      <c r="E357" s="20">
        <v>0.04</v>
      </c>
      <c r="F357" s="20">
        <v>1.32</v>
      </c>
      <c r="G357" s="20">
        <v>0.67</v>
      </c>
      <c r="H357" s="30" t="s">
        <v>486</v>
      </c>
      <c r="I357" s="20">
        <v>1.45234799051176</v>
      </c>
      <c r="J357" s="20">
        <v>7.3873104380000001</v>
      </c>
      <c r="K357" s="20">
        <v>9.3464371429999993</v>
      </c>
      <c r="L357" s="20">
        <f t="shared" si="12"/>
        <v>-26.520162127238319</v>
      </c>
    </row>
    <row r="358" spans="1:12">
      <c r="A358" s="48"/>
      <c r="B358" s="20">
        <v>1.2</v>
      </c>
      <c r="C358" s="20">
        <v>1</v>
      </c>
      <c r="D358" s="20">
        <v>2</v>
      </c>
      <c r="E358" s="20">
        <v>0.04</v>
      </c>
      <c r="F358" s="20">
        <v>1.32</v>
      </c>
      <c r="G358" s="20">
        <v>0.68</v>
      </c>
      <c r="H358" s="30" t="s">
        <v>487</v>
      </c>
      <c r="I358" s="20">
        <v>1.45199060652149</v>
      </c>
      <c r="J358" s="20">
        <v>6.8552585380000002</v>
      </c>
      <c r="K358" s="20">
        <v>8.4217278400000009</v>
      </c>
      <c r="L358" s="20">
        <f t="shared" si="12"/>
        <v>-22.850623259746715</v>
      </c>
    </row>
    <row r="359" spans="1:12">
      <c r="A359" s="48"/>
      <c r="B359" s="20">
        <v>1.2</v>
      </c>
      <c r="C359" s="20">
        <v>1</v>
      </c>
      <c r="D359" s="20">
        <v>2</v>
      </c>
      <c r="E359" s="20">
        <v>0.04</v>
      </c>
      <c r="F359" s="20">
        <v>1.32</v>
      </c>
      <c r="G359" s="20">
        <v>0.69</v>
      </c>
      <c r="H359" s="30" t="s">
        <v>488</v>
      </c>
      <c r="I359" s="20">
        <v>1.4516403532833</v>
      </c>
      <c r="J359" s="20">
        <v>6.474219315</v>
      </c>
      <c r="K359" s="20">
        <v>7.7659248539999997</v>
      </c>
      <c r="L359" s="20">
        <f t="shared" si="12"/>
        <v>-19.951525831188182</v>
      </c>
    </row>
    <row r="360" spans="1:12">
      <c r="A360" s="48"/>
      <c r="B360" s="20">
        <v>1.2</v>
      </c>
      <c r="C360" s="20">
        <v>1</v>
      </c>
      <c r="D360" s="20">
        <v>2</v>
      </c>
      <c r="E360" s="20">
        <v>0.04</v>
      </c>
      <c r="F360" s="20">
        <v>1.32</v>
      </c>
      <c r="G360" s="20">
        <v>0.7</v>
      </c>
      <c r="H360" s="30" t="s">
        <v>489</v>
      </c>
      <c r="I360" s="20">
        <v>1.4512966529851301</v>
      </c>
      <c r="J360" s="20">
        <v>6.2022729769999998</v>
      </c>
      <c r="K360" s="20">
        <v>7.2950237739999997</v>
      </c>
      <c r="L360" s="20">
        <f t="shared" si="12"/>
        <v>-17.618553731063873</v>
      </c>
    </row>
    <row r="361" spans="1:12">
      <c r="A361" s="48"/>
      <c r="B361" s="20">
        <v>1.2</v>
      </c>
      <c r="C361" s="20">
        <v>1</v>
      </c>
      <c r="D361" s="20">
        <v>2</v>
      </c>
      <c r="E361" s="20">
        <v>0.04</v>
      </c>
      <c r="F361" s="20">
        <v>1.32</v>
      </c>
      <c r="G361" s="20">
        <v>0.71</v>
      </c>
      <c r="H361" s="30" t="s">
        <v>490</v>
      </c>
      <c r="I361" s="20">
        <v>1.4509589777285501</v>
      </c>
      <c r="J361" s="20">
        <v>6.0119009849999996</v>
      </c>
      <c r="K361" s="20">
        <v>6.9564387979999998</v>
      </c>
      <c r="L361" s="20">
        <f t="shared" si="12"/>
        <v>-15.711133888543246</v>
      </c>
    </row>
    <row r="362" spans="1:12">
      <c r="A362" s="48"/>
      <c r="B362" s="20">
        <v>1.2</v>
      </c>
      <c r="C362" s="20">
        <v>1</v>
      </c>
      <c r="D362" s="20">
        <v>2</v>
      </c>
      <c r="E362" s="20">
        <v>0.04</v>
      </c>
      <c r="F362" s="20">
        <v>1.32</v>
      </c>
      <c r="G362" s="20">
        <v>0.72</v>
      </c>
      <c r="H362" s="30" t="s">
        <v>491</v>
      </c>
      <c r="I362" s="20">
        <v>1.4506268428990601</v>
      </c>
      <c r="J362" s="20">
        <v>5.8844255270000003</v>
      </c>
      <c r="K362" s="20">
        <v>6.7159063909999999</v>
      </c>
      <c r="L362" s="20">
        <f t="shared" ref="L362:L370" si="13">(J362-K362)/(0.01*J362)</f>
        <v>-14.130196060513409</v>
      </c>
    </row>
    <row r="363" spans="1:12">
      <c r="A363" s="48"/>
      <c r="B363" s="20">
        <v>1.2</v>
      </c>
      <c r="C363" s="20">
        <v>1</v>
      </c>
      <c r="D363" s="20">
        <v>2</v>
      </c>
      <c r="E363" s="20">
        <v>0.04</v>
      </c>
      <c r="F363" s="20">
        <v>1.32</v>
      </c>
      <c r="G363" s="20">
        <v>0.73</v>
      </c>
      <c r="H363" s="30" t="s">
        <v>492</v>
      </c>
      <c r="I363" s="20">
        <v>1.4502998018030899</v>
      </c>
      <c r="J363" s="20">
        <v>5.806830014</v>
      </c>
      <c r="K363" s="20">
        <v>6.5503312669999998</v>
      </c>
      <c r="L363" s="20">
        <f t="shared" si="13"/>
        <v>-12.803909382700242</v>
      </c>
    </row>
    <row r="364" spans="1:12">
      <c r="A364" s="48"/>
      <c r="B364" s="20">
        <v>1.2</v>
      </c>
      <c r="C364" s="20">
        <v>1</v>
      </c>
      <c r="D364" s="20">
        <v>2</v>
      </c>
      <c r="E364" s="20">
        <v>0.04</v>
      </c>
      <c r="F364" s="20">
        <v>1.32</v>
      </c>
      <c r="G364" s="20">
        <v>0.74</v>
      </c>
      <c r="H364" s="30" t="s">
        <v>493</v>
      </c>
      <c r="I364" s="20">
        <v>1.4499774414062101</v>
      </c>
      <c r="J364" s="20">
        <v>5.7698477920000002</v>
      </c>
      <c r="K364" s="20">
        <v>6.4437348060000001</v>
      </c>
      <c r="L364" s="20">
        <f t="shared" si="13"/>
        <v>-11.679459117350662</v>
      </c>
    </row>
    <row r="365" spans="1:12">
      <c r="A365" s="48"/>
      <c r="B365" s="20">
        <v>1.2</v>
      </c>
      <c r="C365" s="20">
        <v>1</v>
      </c>
      <c r="D365" s="20">
        <v>2</v>
      </c>
      <c r="E365" s="20">
        <v>0.04</v>
      </c>
      <c r="F365" s="20">
        <v>1.32</v>
      </c>
      <c r="G365" s="20">
        <v>0.75</v>
      </c>
      <c r="H365" s="30" t="s">
        <v>494</v>
      </c>
      <c r="I365" s="20">
        <v>1.4496593787581</v>
      </c>
      <c r="J365" s="20">
        <v>5.7667765500000003</v>
      </c>
      <c r="K365" s="20">
        <v>6.3847981660000004</v>
      </c>
      <c r="L365" s="20">
        <f t="shared" si="13"/>
        <v>-10.716933639469698</v>
      </c>
    </row>
    <row r="366" spans="1:12">
      <c r="A366" s="48"/>
      <c r="B366" s="20">
        <v>1.2</v>
      </c>
      <c r="C366" s="20">
        <v>1</v>
      </c>
      <c r="D366" s="20">
        <v>2</v>
      </c>
      <c r="E366" s="20">
        <v>0.04</v>
      </c>
      <c r="F366" s="20">
        <v>1.32</v>
      </c>
      <c r="G366" s="20">
        <v>0.76</v>
      </c>
      <c r="H366" s="30" t="s">
        <v>495</v>
      </c>
      <c r="I366" s="20">
        <v>1.4493452579795301</v>
      </c>
      <c r="J366" s="20">
        <v>5.79266536</v>
      </c>
      <c r="K366" s="20">
        <v>6.3653233990000002</v>
      </c>
      <c r="L366" s="20">
        <f t="shared" si="13"/>
        <v>-9.8859161268725568</v>
      </c>
    </row>
    <row r="367" spans="1:12">
      <c r="A367" s="48"/>
      <c r="B367" s="20">
        <v>1.2</v>
      </c>
      <c r="C367" s="20">
        <v>1</v>
      </c>
      <c r="D367" s="20">
        <v>2</v>
      </c>
      <c r="E367" s="20">
        <v>0.04</v>
      </c>
      <c r="F367" s="20">
        <v>1.32</v>
      </c>
      <c r="G367" s="20">
        <v>0.77</v>
      </c>
      <c r="H367" s="30" t="s">
        <v>496</v>
      </c>
      <c r="I367" s="20">
        <v>1.4490347476701</v>
      </c>
      <c r="J367" s="20">
        <v>5.8438874739999997</v>
      </c>
      <c r="K367" s="20">
        <v>6.3793413389999998</v>
      </c>
      <c r="L367" s="20">
        <f t="shared" si="13"/>
        <v>-9.1626313371413151</v>
      </c>
    </row>
    <row r="368" spans="1:12">
      <c r="A368" s="48"/>
      <c r="B368" s="20">
        <v>1.2</v>
      </c>
      <c r="C368" s="20">
        <v>1</v>
      </c>
      <c r="D368" s="20">
        <v>2</v>
      </c>
      <c r="E368" s="20">
        <v>0.04</v>
      </c>
      <c r="F368" s="20">
        <v>1.32</v>
      </c>
      <c r="G368" s="20">
        <v>0.78</v>
      </c>
      <c r="H368" s="30" t="s">
        <v>497</v>
      </c>
      <c r="I368" s="20">
        <v>1.4487275387215699</v>
      </c>
      <c r="J368" s="20">
        <v>5.9177628059999998</v>
      </c>
      <c r="K368" s="20">
        <v>6.4224614889999998</v>
      </c>
      <c r="L368" s="20">
        <f t="shared" si="13"/>
        <v>-8.5285385633957418</v>
      </c>
    </row>
    <row r="369" spans="1:12">
      <c r="A369" s="48"/>
      <c r="B369" s="20">
        <v>1.2</v>
      </c>
      <c r="C369" s="20">
        <v>1</v>
      </c>
      <c r="D369" s="20">
        <v>2</v>
      </c>
      <c r="E369" s="20">
        <v>0.04</v>
      </c>
      <c r="F369" s="20">
        <v>1.32</v>
      </c>
      <c r="G369" s="20">
        <v>0.79</v>
      </c>
      <c r="H369" s="30" t="s">
        <v>498</v>
      </c>
      <c r="I369" s="20">
        <v>1.4484233425194799</v>
      </c>
      <c r="J369" s="20">
        <v>6.0122771159999999</v>
      </c>
      <c r="K369" s="20">
        <v>6.4914284709999999</v>
      </c>
      <c r="L369" s="20">
        <f t="shared" si="13"/>
        <v>-7.9695487376134437</v>
      </c>
    </row>
    <row r="370" spans="1:12">
      <c r="A370" s="48"/>
      <c r="B370" s="20">
        <v>1.2</v>
      </c>
      <c r="C370" s="20">
        <v>1</v>
      </c>
      <c r="D370" s="20">
        <v>2</v>
      </c>
      <c r="E370" s="20">
        <v>0.04</v>
      </c>
      <c r="F370" s="20">
        <v>1.32</v>
      </c>
      <c r="G370" s="20">
        <v>0.8</v>
      </c>
      <c r="H370" s="30" t="s">
        <v>499</v>
      </c>
      <c r="I370" s="20">
        <v>1.4481218886118099</v>
      </c>
      <c r="J370" s="20">
        <v>6.1256876910000004</v>
      </c>
      <c r="K370" s="20">
        <v>6.5835564480000004</v>
      </c>
      <c r="L370" s="20">
        <f t="shared" si="13"/>
        <v>-7.4745690622248198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70"/>
  <sheetViews>
    <sheetView workbookViewId="0">
      <selection activeCell="K18" sqref="K18"/>
    </sheetView>
  </sheetViews>
  <sheetFormatPr defaultRowHeight="15"/>
  <cols>
    <col min="1" max="1" width="6.42578125" style="64" customWidth="1"/>
    <col min="2" max="3" width="8.140625" style="15" customWidth="1"/>
    <col min="4" max="4" width="9.140625" style="15" customWidth="1"/>
    <col min="5" max="5" width="8.140625" style="15" customWidth="1"/>
    <col min="6" max="6" width="6.140625" style="15" customWidth="1"/>
    <col min="7" max="7" width="5.85546875" style="15" customWidth="1"/>
    <col min="8" max="8" width="44" style="15" customWidth="1"/>
    <col min="9" max="9" width="17.5703125" style="15" customWidth="1"/>
    <col min="10" max="10" width="24.7109375" style="15" customWidth="1"/>
    <col min="11" max="11" width="24.5703125" style="63" customWidth="1"/>
    <col min="12" max="12" width="25.7109375" style="63" customWidth="1"/>
    <col min="13" max="16384" width="9.140625" style="15"/>
  </cols>
  <sheetData>
    <row r="1" spans="1:12" s="54" customFormat="1">
      <c r="A1" s="42" t="s">
        <v>0</v>
      </c>
      <c r="B1" s="35" t="s">
        <v>1</v>
      </c>
      <c r="C1" s="35" t="s">
        <v>2</v>
      </c>
      <c r="D1" s="35" t="s">
        <v>3246</v>
      </c>
      <c r="E1" s="35" t="s">
        <v>3</v>
      </c>
      <c r="F1" s="35" t="s">
        <v>4</v>
      </c>
      <c r="G1" s="35" t="s">
        <v>5</v>
      </c>
      <c r="H1" s="35" t="s">
        <v>862</v>
      </c>
      <c r="I1" s="35" t="s">
        <v>6</v>
      </c>
      <c r="J1" s="35" t="s">
        <v>2403</v>
      </c>
      <c r="K1" s="35" t="s">
        <v>2404</v>
      </c>
      <c r="L1" s="35" t="s">
        <v>7</v>
      </c>
    </row>
    <row r="2" spans="1:12" s="33" customFormat="1">
      <c r="A2" s="43">
        <v>1</v>
      </c>
      <c r="B2" s="11">
        <v>0.6</v>
      </c>
      <c r="C2" s="11">
        <v>1</v>
      </c>
      <c r="D2" s="4">
        <v>2</v>
      </c>
      <c r="E2" s="11">
        <v>0.03</v>
      </c>
      <c r="F2" s="11">
        <v>1.33</v>
      </c>
      <c r="G2" s="11">
        <v>0.4</v>
      </c>
      <c r="H2" s="11" t="s">
        <v>2754</v>
      </c>
      <c r="I2" s="4">
        <f t="shared" ref="I2:I42" si="0">IMREAL(H2)</f>
        <v>1.46897724046295</v>
      </c>
      <c r="J2" s="4">
        <f t="shared" ref="J2:J46" si="1">-8.686*2*3.1416*IMAGINARY(H2)*10000/G2</f>
        <v>4.7567354259661085</v>
      </c>
      <c r="K2" s="44">
        <v>3.9888642052637202</v>
      </c>
      <c r="L2" s="44">
        <f>(J2-K2)/(0.01*J2)</f>
        <v>16.14281964287369</v>
      </c>
    </row>
    <row r="3" spans="1:12">
      <c r="A3" s="45"/>
      <c r="B3" s="27">
        <v>0.6</v>
      </c>
      <c r="C3" s="27">
        <v>1</v>
      </c>
      <c r="D3" s="20">
        <v>2</v>
      </c>
      <c r="E3" s="27">
        <v>0.03</v>
      </c>
      <c r="F3" s="27">
        <v>1.33</v>
      </c>
      <c r="G3" s="27">
        <v>0.41</v>
      </c>
      <c r="H3" s="27" t="s">
        <v>2755</v>
      </c>
      <c r="I3" s="20">
        <f t="shared" si="0"/>
        <v>1.46786950637165</v>
      </c>
      <c r="J3" s="20">
        <f t="shared" si="1"/>
        <v>7.6489354471093582</v>
      </c>
      <c r="K3" s="46">
        <v>6.1879805609159568</v>
      </c>
      <c r="L3" s="46">
        <f t="shared" ref="L3:L42" si="2">(J3-K3)/(0.01*J3)</f>
        <v>19.100107410966803</v>
      </c>
    </row>
    <row r="4" spans="1:12">
      <c r="A4" s="45"/>
      <c r="B4" s="27">
        <v>0.6</v>
      </c>
      <c r="C4" s="27">
        <v>1</v>
      </c>
      <c r="D4" s="20">
        <v>2</v>
      </c>
      <c r="E4" s="27">
        <v>0.03</v>
      </c>
      <c r="F4" s="27">
        <v>1.33</v>
      </c>
      <c r="G4" s="27">
        <v>0.42</v>
      </c>
      <c r="H4" s="27" t="s">
        <v>2756</v>
      </c>
      <c r="I4" s="20">
        <f t="shared" si="0"/>
        <v>1.46683886832303</v>
      </c>
      <c r="J4" s="20">
        <f t="shared" si="1"/>
        <v>11.381633926022754</v>
      </c>
      <c r="K4" s="46">
        <v>9.385396015776605</v>
      </c>
      <c r="L4" s="46">
        <f t="shared" si="2"/>
        <v>17.539115413666472</v>
      </c>
    </row>
    <row r="5" spans="1:12">
      <c r="A5" s="45"/>
      <c r="B5" s="27">
        <v>0.6</v>
      </c>
      <c r="C5" s="27">
        <v>1</v>
      </c>
      <c r="D5" s="20">
        <v>2</v>
      </c>
      <c r="E5" s="27">
        <v>0.03</v>
      </c>
      <c r="F5" s="27">
        <v>1.33</v>
      </c>
      <c r="G5" s="27">
        <v>0.43</v>
      </c>
      <c r="H5" s="27" t="s">
        <v>2757</v>
      </c>
      <c r="I5" s="20">
        <f t="shared" si="0"/>
        <v>1.46587762961801</v>
      </c>
      <c r="J5" s="20">
        <f t="shared" si="1"/>
        <v>14.005729026805934</v>
      </c>
      <c r="K5" s="46">
        <v>12.475531511023901</v>
      </c>
      <c r="L5" s="46">
        <f t="shared" si="2"/>
        <v>10.925511359339795</v>
      </c>
    </row>
    <row r="6" spans="1:12">
      <c r="A6" s="45"/>
      <c r="B6" s="27">
        <v>0.6</v>
      </c>
      <c r="C6" s="27">
        <v>1</v>
      </c>
      <c r="D6" s="20">
        <v>2</v>
      </c>
      <c r="E6" s="27">
        <v>0.03</v>
      </c>
      <c r="F6" s="27">
        <v>1.33</v>
      </c>
      <c r="G6" s="27">
        <v>0.44</v>
      </c>
      <c r="H6" s="27" t="s">
        <v>2758</v>
      </c>
      <c r="I6" s="20">
        <f t="shared" si="0"/>
        <v>1.46497739985298</v>
      </c>
      <c r="J6" s="20">
        <f t="shared" si="1"/>
        <v>15.160414971155653</v>
      </c>
      <c r="K6" s="46">
        <v>14.374447776669077</v>
      </c>
      <c r="L6" s="46">
        <f t="shared" si="2"/>
        <v>5.1843382650274688</v>
      </c>
    </row>
    <row r="7" spans="1:12">
      <c r="A7" s="45"/>
      <c r="B7" s="27">
        <v>0.6</v>
      </c>
      <c r="C7" s="27">
        <v>1</v>
      </c>
      <c r="D7" s="20">
        <v>2</v>
      </c>
      <c r="E7" s="27">
        <v>0.03</v>
      </c>
      <c r="F7" s="27">
        <v>1.33</v>
      </c>
      <c r="G7" s="27">
        <v>0.45</v>
      </c>
      <c r="H7" s="27" t="s">
        <v>2759</v>
      </c>
      <c r="I7" s="20">
        <f t="shared" si="0"/>
        <v>1.4641317093733901</v>
      </c>
      <c r="J7" s="20">
        <f t="shared" si="1"/>
        <v>16.314939282817612</v>
      </c>
      <c r="K7" s="46">
        <v>15.809080185465136</v>
      </c>
      <c r="L7" s="46">
        <f t="shared" si="2"/>
        <v>3.1005882926284047</v>
      </c>
    </row>
    <row r="8" spans="1:12">
      <c r="A8" s="45"/>
      <c r="B8" s="27">
        <v>0.6</v>
      </c>
      <c r="C8" s="27">
        <v>1</v>
      </c>
      <c r="D8" s="20">
        <v>2</v>
      </c>
      <c r="E8" s="27">
        <v>0.03</v>
      </c>
      <c r="F8" s="27">
        <v>1.33</v>
      </c>
      <c r="G8" s="27">
        <v>0.46</v>
      </c>
      <c r="H8" s="27" t="s">
        <v>2760</v>
      </c>
      <c r="I8" s="20">
        <f t="shared" si="0"/>
        <v>1.4633358738881099</v>
      </c>
      <c r="J8" s="20">
        <f t="shared" si="1"/>
        <v>18.072419213528978</v>
      </c>
      <c r="K8" s="46">
        <v>17.543027474750453</v>
      </c>
      <c r="L8" s="46">
        <f t="shared" si="2"/>
        <v>2.9292798740648034</v>
      </c>
    </row>
    <row r="9" spans="1:12">
      <c r="A9" s="45"/>
      <c r="B9" s="27">
        <v>0.6</v>
      </c>
      <c r="C9" s="27">
        <v>1</v>
      </c>
      <c r="D9" s="20">
        <v>2</v>
      </c>
      <c r="E9" s="27">
        <v>0.03</v>
      </c>
      <c r="F9" s="27">
        <v>1.33</v>
      </c>
      <c r="G9" s="27">
        <v>0.47</v>
      </c>
      <c r="H9" s="27" t="s">
        <v>2761</v>
      </c>
      <c r="I9" s="20">
        <f t="shared" si="0"/>
        <v>1.4625857549555601</v>
      </c>
      <c r="J9" s="20">
        <f t="shared" si="1"/>
        <v>20.106234362628133</v>
      </c>
      <c r="K9" s="46">
        <v>19.456380295704211</v>
      </c>
      <c r="L9" s="46">
        <f t="shared" si="2"/>
        <v>3.2321023181338164</v>
      </c>
    </row>
    <row r="10" spans="1:12">
      <c r="A10" s="45"/>
      <c r="B10" s="27">
        <v>0.6</v>
      </c>
      <c r="C10" s="27">
        <v>1</v>
      </c>
      <c r="D10" s="20">
        <v>2</v>
      </c>
      <c r="E10" s="27">
        <v>0.03</v>
      </c>
      <c r="F10" s="27">
        <v>1.33</v>
      </c>
      <c r="G10" s="27">
        <v>0.48</v>
      </c>
      <c r="H10" s="27" t="s">
        <v>2762</v>
      </c>
      <c r="I10" s="20">
        <f t="shared" si="0"/>
        <v>1.4618772658285499</v>
      </c>
      <c r="J10" s="20">
        <f t="shared" si="1"/>
        <v>21.653738839966245</v>
      </c>
      <c r="K10" s="46">
        <v>20.872348216998233</v>
      </c>
      <c r="L10" s="46">
        <f t="shared" si="2"/>
        <v>3.6085713822584808</v>
      </c>
    </row>
    <row r="11" spans="1:12">
      <c r="A11" s="45"/>
      <c r="B11" s="27">
        <v>0.6</v>
      </c>
      <c r="C11" s="27">
        <v>1</v>
      </c>
      <c r="D11" s="20">
        <v>2</v>
      </c>
      <c r="E11" s="27">
        <v>0.03</v>
      </c>
      <c r="F11" s="27">
        <v>1.33</v>
      </c>
      <c r="G11" s="27">
        <v>0.49</v>
      </c>
      <c r="H11" s="27" t="s">
        <v>2763</v>
      </c>
      <c r="I11" s="20">
        <f t="shared" si="0"/>
        <v>1.4612059941370701</v>
      </c>
      <c r="J11" s="20">
        <f t="shared" si="1"/>
        <v>22.12947654767936</v>
      </c>
      <c r="K11" s="46">
        <v>21.164773600966441</v>
      </c>
      <c r="L11" s="46">
        <f t="shared" si="2"/>
        <v>4.3593572791222828</v>
      </c>
    </row>
    <row r="12" spans="1:12">
      <c r="A12" s="45"/>
      <c r="B12" s="27">
        <v>0.6</v>
      </c>
      <c r="C12" s="27">
        <v>1</v>
      </c>
      <c r="D12" s="20">
        <v>2</v>
      </c>
      <c r="E12" s="27">
        <v>0.03</v>
      </c>
      <c r="F12" s="27">
        <v>1.33</v>
      </c>
      <c r="G12" s="27">
        <v>0.5</v>
      </c>
      <c r="H12" s="27" t="s">
        <v>2764</v>
      </c>
      <c r="I12" s="20">
        <f t="shared" si="0"/>
        <v>1.46056753569452</v>
      </c>
      <c r="J12" s="20">
        <f t="shared" si="1"/>
        <v>21.976155239835645</v>
      </c>
      <c r="K12" s="46">
        <v>20.640402714075847</v>
      </c>
      <c r="L12" s="46">
        <f t="shared" si="2"/>
        <v>6.0781902529452081</v>
      </c>
    </row>
    <row r="13" spans="1:12">
      <c r="A13" s="45"/>
      <c r="B13" s="27">
        <v>0.6</v>
      </c>
      <c r="C13" s="27">
        <v>1</v>
      </c>
      <c r="D13" s="20">
        <v>2</v>
      </c>
      <c r="E13" s="27">
        <v>0.03</v>
      </c>
      <c r="F13" s="27">
        <v>1.33</v>
      </c>
      <c r="G13" s="27">
        <v>0.51</v>
      </c>
      <c r="H13" s="27" t="s">
        <v>2765</v>
      </c>
      <c r="I13" s="20">
        <f t="shared" si="0"/>
        <v>1.4599583542477801</v>
      </c>
      <c r="J13" s="20">
        <f t="shared" si="1"/>
        <v>22.426630073604787</v>
      </c>
      <c r="K13" s="46">
        <v>20.368656794711967</v>
      </c>
      <c r="L13" s="46">
        <f t="shared" si="2"/>
        <v>9.1764713295689013</v>
      </c>
    </row>
    <row r="14" spans="1:12">
      <c r="A14" s="45"/>
      <c r="B14" s="27">
        <v>0.6</v>
      </c>
      <c r="C14" s="27">
        <v>1</v>
      </c>
      <c r="D14" s="20">
        <v>2</v>
      </c>
      <c r="E14" s="27">
        <v>0.03</v>
      </c>
      <c r="F14" s="27">
        <v>1.33</v>
      </c>
      <c r="G14" s="27">
        <v>0.52</v>
      </c>
      <c r="H14" s="27" t="s">
        <v>2766</v>
      </c>
      <c r="I14" s="20">
        <f t="shared" si="0"/>
        <v>1.4593757751980201</v>
      </c>
      <c r="J14" s="20">
        <f t="shared" si="1"/>
        <v>24.814470777633421</v>
      </c>
      <c r="K14" s="46">
        <v>21.401272801634249</v>
      </c>
      <c r="L14" s="46">
        <f t="shared" si="2"/>
        <v>13.754869110791857</v>
      </c>
    </row>
    <row r="15" spans="1:12">
      <c r="A15" s="45"/>
      <c r="B15" s="27">
        <v>0.6</v>
      </c>
      <c r="C15" s="27">
        <v>1</v>
      </c>
      <c r="D15" s="20">
        <v>2</v>
      </c>
      <c r="E15" s="27">
        <v>0.03</v>
      </c>
      <c r="F15" s="27">
        <v>1.33</v>
      </c>
      <c r="G15" s="27">
        <v>0.53</v>
      </c>
      <c r="H15" s="27" t="s">
        <v>2767</v>
      </c>
      <c r="I15" s="20">
        <f t="shared" si="0"/>
        <v>1.45881769169185</v>
      </c>
      <c r="J15" s="20">
        <f t="shared" si="1"/>
        <v>30.83345522839636</v>
      </c>
      <c r="K15" s="46">
        <v>24.806226449972108</v>
      </c>
      <c r="L15" s="46">
        <f t="shared" si="2"/>
        <v>19.547691732172201</v>
      </c>
    </row>
    <row r="16" spans="1:12">
      <c r="A16" s="45"/>
      <c r="B16" s="27">
        <v>0.6</v>
      </c>
      <c r="C16" s="27">
        <v>1</v>
      </c>
      <c r="D16" s="20">
        <v>2</v>
      </c>
      <c r="E16" s="27">
        <v>0.03</v>
      </c>
      <c r="F16" s="27">
        <v>1.33</v>
      </c>
      <c r="G16" s="27">
        <v>0.54</v>
      </c>
      <c r="H16" s="27" t="s">
        <v>2768</v>
      </c>
      <c r="I16" s="20">
        <f t="shared" si="0"/>
        <v>1.45828341319641</v>
      </c>
      <c r="J16" s="20">
        <f t="shared" si="1"/>
        <v>43.511257113160347</v>
      </c>
      <c r="K16" s="46">
        <v>32.416433724917809</v>
      </c>
      <c r="L16" s="46">
        <f t="shared" si="2"/>
        <v>25.498742450460743</v>
      </c>
    </row>
    <row r="17" spans="1:12">
      <c r="A17" s="45"/>
      <c r="B17" s="27">
        <v>0.6</v>
      </c>
      <c r="C17" s="27">
        <v>1</v>
      </c>
      <c r="D17" s="20">
        <v>2</v>
      </c>
      <c r="E17" s="27">
        <v>0.03</v>
      </c>
      <c r="F17" s="27">
        <v>1.33</v>
      </c>
      <c r="G17" s="27">
        <v>0.55000000000000004</v>
      </c>
      <c r="H17" s="27" t="s">
        <v>2769</v>
      </c>
      <c r="I17" s="20">
        <f t="shared" si="0"/>
        <v>1.4577779431265501</v>
      </c>
      <c r="J17" s="20">
        <f t="shared" si="1"/>
        <v>67.093892441217434</v>
      </c>
      <c r="K17" s="46">
        <v>48.072530618307937</v>
      </c>
      <c r="L17" s="46">
        <f t="shared" si="2"/>
        <v>28.350362649736809</v>
      </c>
    </row>
    <row r="18" spans="1:12">
      <c r="A18" s="45"/>
      <c r="B18" s="12">
        <v>0.6</v>
      </c>
      <c r="C18" s="12">
        <v>1</v>
      </c>
      <c r="D18" s="7">
        <v>2</v>
      </c>
      <c r="E18" s="12">
        <v>0.03</v>
      </c>
      <c r="F18" s="12">
        <v>1.33</v>
      </c>
      <c r="G18" s="12">
        <v>0.56000000000000005</v>
      </c>
      <c r="H18" s="12" t="s">
        <v>2770</v>
      </c>
      <c r="I18" s="7">
        <f t="shared" si="0"/>
        <v>1.45731947523806</v>
      </c>
      <c r="J18" s="7">
        <f t="shared" si="1"/>
        <v>93.958772997261022</v>
      </c>
      <c r="K18" s="46">
        <v>78.556433299017129</v>
      </c>
      <c r="L18" s="46">
        <f t="shared" si="2"/>
        <v>16.392657339930231</v>
      </c>
    </row>
    <row r="19" spans="1:12">
      <c r="A19" s="45"/>
      <c r="B19" s="27">
        <v>0.6</v>
      </c>
      <c r="C19" s="27">
        <v>1</v>
      </c>
      <c r="D19" s="20">
        <v>2</v>
      </c>
      <c r="E19" s="27">
        <v>0.03</v>
      </c>
      <c r="F19" s="27">
        <v>1.33</v>
      </c>
      <c r="G19" s="27">
        <v>0.56999999999999995</v>
      </c>
      <c r="H19" s="27" t="s">
        <v>2771</v>
      </c>
      <c r="I19" s="20">
        <f t="shared" si="0"/>
        <v>1.4568978583880301</v>
      </c>
      <c r="J19" s="20">
        <f t="shared" si="1"/>
        <v>83.42759961858745</v>
      </c>
      <c r="K19" s="46">
        <v>121.41424177138624</v>
      </c>
      <c r="L19" s="46">
        <f t="shared" si="2"/>
        <v>-45.532464467952245</v>
      </c>
    </row>
    <row r="20" spans="1:12">
      <c r="A20" s="45"/>
      <c r="B20" s="27">
        <v>0.6</v>
      </c>
      <c r="C20" s="27">
        <v>1</v>
      </c>
      <c r="D20" s="20">
        <v>2</v>
      </c>
      <c r="E20" s="27">
        <v>0.03</v>
      </c>
      <c r="F20" s="27">
        <v>1.33</v>
      </c>
      <c r="G20" s="27">
        <v>0.57999999999999996</v>
      </c>
      <c r="H20" s="27" t="s">
        <v>2772</v>
      </c>
      <c r="I20" s="20">
        <f t="shared" si="0"/>
        <v>1.4564623173245801</v>
      </c>
      <c r="J20" s="20">
        <f t="shared" si="1"/>
        <v>52.766926124984693</v>
      </c>
      <c r="K20" s="46">
        <v>111.43542888796824</v>
      </c>
      <c r="L20" s="46">
        <f t="shared" si="2"/>
        <v>-111.18423427588007</v>
      </c>
    </row>
    <row r="21" spans="1:12">
      <c r="A21" s="45"/>
      <c r="B21" s="27">
        <v>0.6</v>
      </c>
      <c r="C21" s="27">
        <v>1</v>
      </c>
      <c r="D21" s="20">
        <v>2</v>
      </c>
      <c r="E21" s="27">
        <v>0.03</v>
      </c>
      <c r="F21" s="27">
        <v>1.33</v>
      </c>
      <c r="G21" s="27">
        <v>0.59</v>
      </c>
      <c r="H21" s="27" t="s">
        <v>2773</v>
      </c>
      <c r="I21" s="20">
        <f t="shared" si="0"/>
        <v>1.45602454501829</v>
      </c>
      <c r="J21" s="20">
        <f t="shared" si="1"/>
        <v>32.938638909938113</v>
      </c>
      <c r="K21" s="46">
        <v>67.18077698158794</v>
      </c>
      <c r="L21" s="46">
        <f t="shared" si="2"/>
        <v>-103.95735587398066</v>
      </c>
    </row>
    <row r="22" spans="1:12">
      <c r="A22" s="45"/>
      <c r="B22" s="27">
        <v>0.6</v>
      </c>
      <c r="C22" s="27">
        <v>1</v>
      </c>
      <c r="D22" s="20">
        <v>2</v>
      </c>
      <c r="E22" s="27">
        <v>0.03</v>
      </c>
      <c r="F22" s="27">
        <v>1.33</v>
      </c>
      <c r="G22" s="27">
        <v>0.6</v>
      </c>
      <c r="H22" s="27" t="s">
        <v>2774</v>
      </c>
      <c r="I22" s="20">
        <f t="shared" si="0"/>
        <v>1.4555982615171199</v>
      </c>
      <c r="J22" s="20">
        <f t="shared" si="1"/>
        <v>22.269086897102571</v>
      </c>
      <c r="K22" s="46">
        <v>40.497395572970078</v>
      </c>
      <c r="L22" s="46">
        <f t="shared" si="2"/>
        <v>-81.854764679368998</v>
      </c>
    </row>
    <row r="23" spans="1:12">
      <c r="A23" s="45"/>
      <c r="B23" s="27">
        <v>0.6</v>
      </c>
      <c r="C23" s="27">
        <v>1</v>
      </c>
      <c r="D23" s="20">
        <v>2</v>
      </c>
      <c r="E23" s="27">
        <v>0.03</v>
      </c>
      <c r="F23" s="27">
        <v>1.33</v>
      </c>
      <c r="G23" s="27">
        <v>0.61</v>
      </c>
      <c r="H23" s="27" t="s">
        <v>2775</v>
      </c>
      <c r="I23" s="20">
        <f t="shared" si="0"/>
        <v>1.4551859935026199</v>
      </c>
      <c r="J23" s="20">
        <f t="shared" si="1"/>
        <v>16.320670784925436</v>
      </c>
      <c r="K23" s="46">
        <v>26.802909603627263</v>
      </c>
      <c r="L23" s="46">
        <f t="shared" si="2"/>
        <v>-64.226764676754158</v>
      </c>
    </row>
    <row r="24" spans="1:12">
      <c r="A24" s="45"/>
      <c r="B24" s="27">
        <v>0.6</v>
      </c>
      <c r="C24" s="27">
        <v>1</v>
      </c>
      <c r="D24" s="20">
        <v>2</v>
      </c>
      <c r="E24" s="27">
        <v>0.03</v>
      </c>
      <c r="F24" s="27">
        <v>1.33</v>
      </c>
      <c r="G24" s="27">
        <v>0.62</v>
      </c>
      <c r="H24" s="27" t="s">
        <v>2776</v>
      </c>
      <c r="I24" s="20">
        <f t="shared" si="0"/>
        <v>1.45478718710944</v>
      </c>
      <c r="J24" s="20">
        <f t="shared" si="1"/>
        <v>12.771678190548695</v>
      </c>
      <c r="K24" s="46">
        <v>19.366428964111524</v>
      </c>
      <c r="L24" s="46">
        <f t="shared" si="2"/>
        <v>-51.635741796587716</v>
      </c>
    </row>
    <row r="25" spans="1:12">
      <c r="A25" s="45"/>
      <c r="B25" s="27">
        <v>0.6</v>
      </c>
      <c r="C25" s="27">
        <v>1</v>
      </c>
      <c r="D25" s="20">
        <v>2</v>
      </c>
      <c r="E25" s="27">
        <v>0.03</v>
      </c>
      <c r="F25" s="27">
        <v>1.33</v>
      </c>
      <c r="G25" s="27">
        <v>0.63</v>
      </c>
      <c r="H25" s="27" t="s">
        <v>2777</v>
      </c>
      <c r="I25" s="20">
        <f t="shared" si="0"/>
        <v>1.4544007630164599</v>
      </c>
      <c r="J25" s="20">
        <f t="shared" si="1"/>
        <v>10.518899554818223</v>
      </c>
      <c r="K25" s="46">
        <v>14.997911715698349</v>
      </c>
      <c r="L25" s="46">
        <f t="shared" si="2"/>
        <v>-42.580615372722114</v>
      </c>
    </row>
    <row r="26" spans="1:12">
      <c r="A26" s="45"/>
      <c r="B26" s="27">
        <v>0.6</v>
      </c>
      <c r="C26" s="27">
        <v>1</v>
      </c>
      <c r="D26" s="20">
        <v>2</v>
      </c>
      <c r="E26" s="27">
        <v>0.03</v>
      </c>
      <c r="F26" s="27">
        <v>1.33</v>
      </c>
      <c r="G26" s="27">
        <v>0.64</v>
      </c>
      <c r="H26" s="27" t="s">
        <v>2778</v>
      </c>
      <c r="I26" s="20">
        <f t="shared" si="0"/>
        <v>1.45402565706289</v>
      </c>
      <c r="J26" s="20">
        <f t="shared" si="1"/>
        <v>9.015878300644804</v>
      </c>
      <c r="K26" s="46">
        <v>12.25147616998456</v>
      </c>
      <c r="L26" s="46">
        <f t="shared" si="2"/>
        <v>-35.887772232998643</v>
      </c>
    </row>
    <row r="27" spans="1:12">
      <c r="A27" s="45"/>
      <c r="B27" s="27">
        <v>0.6</v>
      </c>
      <c r="C27" s="27">
        <v>1</v>
      </c>
      <c r="D27" s="20">
        <v>2</v>
      </c>
      <c r="E27" s="27">
        <v>0.03</v>
      </c>
      <c r="F27" s="27">
        <v>1.33</v>
      </c>
      <c r="G27" s="27">
        <v>0.65</v>
      </c>
      <c r="H27" s="27" t="s">
        <v>2779</v>
      </c>
      <c r="I27" s="20">
        <f t="shared" si="0"/>
        <v>1.4536609117661901</v>
      </c>
      <c r="J27" s="20">
        <f t="shared" si="1"/>
        <v>7.9741167761233918</v>
      </c>
      <c r="K27" s="46">
        <v>10.430034482115563</v>
      </c>
      <c r="L27" s="46">
        <f t="shared" si="2"/>
        <v>-30.798617263116032</v>
      </c>
    </row>
    <row r="28" spans="1:12">
      <c r="A28" s="45"/>
      <c r="B28" s="27">
        <v>0.6</v>
      </c>
      <c r="C28" s="27">
        <v>1</v>
      </c>
      <c r="D28" s="20">
        <v>2</v>
      </c>
      <c r="E28" s="27">
        <v>0.03</v>
      </c>
      <c r="F28" s="27">
        <v>1.33</v>
      </c>
      <c r="G28" s="27">
        <v>0.66</v>
      </c>
      <c r="H28" s="27" t="s">
        <v>2780</v>
      </c>
      <c r="I28" s="20">
        <f t="shared" si="0"/>
        <v>1.45330567599172</v>
      </c>
      <c r="J28" s="20">
        <f t="shared" si="1"/>
        <v>7.2316114624557617</v>
      </c>
      <c r="K28" s="46">
        <v>9.171867562860422</v>
      </c>
      <c r="L28" s="46">
        <f t="shared" si="2"/>
        <v>-26.83020389684728</v>
      </c>
    </row>
    <row r="29" spans="1:12">
      <c r="A29" s="45"/>
      <c r="B29" s="27">
        <v>0.6</v>
      </c>
      <c r="C29" s="27">
        <v>1</v>
      </c>
      <c r="D29" s="20">
        <v>2</v>
      </c>
      <c r="E29" s="27">
        <v>0.03</v>
      </c>
      <c r="F29" s="27">
        <v>1.33</v>
      </c>
      <c r="G29" s="27">
        <v>0.67</v>
      </c>
      <c r="H29" s="27" t="s">
        <v>2781</v>
      </c>
      <c r="I29" s="20">
        <f t="shared" si="0"/>
        <v>1.4529591894162801</v>
      </c>
      <c r="J29" s="20">
        <f t="shared" si="1"/>
        <v>6.6922923530891945</v>
      </c>
      <c r="K29" s="46">
        <v>8.2762538203408678</v>
      </c>
      <c r="L29" s="46">
        <f t="shared" si="2"/>
        <v>-23.668443990204775</v>
      </c>
    </row>
    <row r="30" spans="1:12">
      <c r="A30" s="45"/>
      <c r="B30" s="27">
        <v>0.6</v>
      </c>
      <c r="C30" s="27">
        <v>1</v>
      </c>
      <c r="D30" s="20">
        <v>2</v>
      </c>
      <c r="E30" s="27">
        <v>0.03</v>
      </c>
      <c r="F30" s="27">
        <v>1.33</v>
      </c>
      <c r="G30" s="27">
        <v>0.68</v>
      </c>
      <c r="H30" s="27" t="s">
        <v>2782</v>
      </c>
      <c r="I30" s="20">
        <f t="shared" si="0"/>
        <v>1.45262076753032</v>
      </c>
      <c r="J30" s="20">
        <f t="shared" si="1"/>
        <v>6.2964509769174217</v>
      </c>
      <c r="K30" s="46">
        <v>7.6251857838383623</v>
      </c>
      <c r="L30" s="46">
        <f t="shared" si="2"/>
        <v>-21.102916735031179</v>
      </c>
    </row>
    <row r="31" spans="1:12">
      <c r="A31" s="45"/>
      <c r="B31" s="27">
        <v>0.6</v>
      </c>
      <c r="C31" s="27">
        <v>1</v>
      </c>
      <c r="D31" s="20">
        <v>2</v>
      </c>
      <c r="E31" s="27">
        <v>0.03</v>
      </c>
      <c r="F31" s="27">
        <v>1.33</v>
      </c>
      <c r="G31" s="27">
        <v>0.69</v>
      </c>
      <c r="H31" s="27" t="s">
        <v>2783</v>
      </c>
      <c r="I31" s="20">
        <f t="shared" si="0"/>
        <v>1.4522897896540099</v>
      </c>
      <c r="J31" s="20">
        <f t="shared" si="1"/>
        <v>6.0054631995501344</v>
      </c>
      <c r="K31" s="46">
        <v>7.1458095361833021</v>
      </c>
      <c r="L31" s="46">
        <f t="shared" si="2"/>
        <v>-18.988482632257082</v>
      </c>
    </row>
    <row r="32" spans="1:12">
      <c r="A32" s="45"/>
      <c r="B32" s="27">
        <v>0.6</v>
      </c>
      <c r="C32" s="27">
        <v>1</v>
      </c>
      <c r="D32" s="20">
        <v>2</v>
      </c>
      <c r="E32" s="27">
        <v>0.03</v>
      </c>
      <c r="F32" s="27">
        <v>1.33</v>
      </c>
      <c r="G32" s="27">
        <v>0.7</v>
      </c>
      <c r="H32" s="27" t="s">
        <v>2784</v>
      </c>
      <c r="I32" s="20">
        <f t="shared" si="0"/>
        <v>1.45196568966415</v>
      </c>
      <c r="J32" s="20">
        <f t="shared" si="1"/>
        <v>5.7934726294527641</v>
      </c>
      <c r="K32" s="46">
        <v>6.7912435735685852</v>
      </c>
      <c r="L32" s="46">
        <f t="shared" si="2"/>
        <v>-17.22232947202286</v>
      </c>
    </row>
    <row r="33" spans="1:12">
      <c r="A33" s="45"/>
      <c r="B33" s="27">
        <v>0.6</v>
      </c>
      <c r="C33" s="27">
        <v>1</v>
      </c>
      <c r="D33" s="20">
        <v>2</v>
      </c>
      <c r="E33" s="27">
        <v>0.03</v>
      </c>
      <c r="F33" s="27">
        <v>1.33</v>
      </c>
      <c r="G33" s="27">
        <v>0.71</v>
      </c>
      <c r="H33" s="27" t="s">
        <v>2785</v>
      </c>
      <c r="I33" s="20">
        <f t="shared" si="0"/>
        <v>1.4516479487559899</v>
      </c>
      <c r="J33" s="20">
        <f t="shared" si="1"/>
        <v>5.6426545517697662</v>
      </c>
      <c r="K33" s="46">
        <v>6.5302363721577574</v>
      </c>
      <c r="L33" s="46">
        <f t="shared" si="2"/>
        <v>-15.729862819789481</v>
      </c>
    </row>
    <row r="34" spans="1:12">
      <c r="A34" s="45"/>
      <c r="B34" s="27">
        <v>0.6</v>
      </c>
      <c r="C34" s="27">
        <v>1</v>
      </c>
      <c r="D34" s="20">
        <v>2</v>
      </c>
      <c r="E34" s="27">
        <v>0.03</v>
      </c>
      <c r="F34" s="27">
        <v>1.33</v>
      </c>
      <c r="G34" s="27">
        <v>0.72</v>
      </c>
      <c r="H34" s="27" t="s">
        <v>2786</v>
      </c>
      <c r="I34" s="20">
        <f t="shared" si="0"/>
        <v>1.45133608968223</v>
      </c>
      <c r="J34" s="20">
        <f t="shared" si="1"/>
        <v>5.5404084012610655</v>
      </c>
      <c r="K34" s="46">
        <v>6.3413197479695009</v>
      </c>
      <c r="L34" s="46">
        <f t="shared" si="2"/>
        <v>-14.455817851372439</v>
      </c>
    </row>
    <row r="35" spans="1:12">
      <c r="A35" s="45"/>
      <c r="B35" s="27">
        <v>0.6</v>
      </c>
      <c r="C35" s="27">
        <v>1</v>
      </c>
      <c r="D35" s="20">
        <v>2</v>
      </c>
      <c r="E35" s="27">
        <v>0.03</v>
      </c>
      <c r="F35" s="27">
        <v>1.33</v>
      </c>
      <c r="G35" s="27">
        <v>0.73</v>
      </c>
      <c r="H35" s="27" t="s">
        <v>2787</v>
      </c>
      <c r="I35" s="20">
        <f t="shared" si="0"/>
        <v>1.4510296720628899</v>
      </c>
      <c r="J35" s="20">
        <f t="shared" si="1"/>
        <v>5.4776326916790179</v>
      </c>
      <c r="K35" s="46">
        <v>6.2093613872794622</v>
      </c>
      <c r="L35" s="46">
        <f t="shared" si="2"/>
        <v>-13.358484162547105</v>
      </c>
    </row>
    <row r="36" spans="1:12">
      <c r="A36" s="45"/>
      <c r="B36" s="27">
        <v>0.6</v>
      </c>
      <c r="C36" s="27">
        <v>1</v>
      </c>
      <c r="D36" s="20">
        <v>2</v>
      </c>
      <c r="E36" s="27">
        <v>0.03</v>
      </c>
      <c r="F36" s="27">
        <v>1.33</v>
      </c>
      <c r="G36" s="27">
        <v>0.74</v>
      </c>
      <c r="H36" s="27" t="s">
        <v>2788</v>
      </c>
      <c r="I36" s="20">
        <f t="shared" si="0"/>
        <v>1.45072828848819</v>
      </c>
      <c r="J36" s="20">
        <f t="shared" si="1"/>
        <v>5.4476320091662425</v>
      </c>
      <c r="K36" s="46">
        <v>6.1234574584447117</v>
      </c>
      <c r="L36" s="46">
        <f t="shared" si="2"/>
        <v>-12.405857226430095</v>
      </c>
    </row>
    <row r="37" spans="1:12">
      <c r="A37" s="45"/>
      <c r="B37" s="27">
        <v>0.6</v>
      </c>
      <c r="C37" s="27">
        <v>1</v>
      </c>
      <c r="D37" s="20">
        <v>2</v>
      </c>
      <c r="E37" s="27">
        <v>0.03</v>
      </c>
      <c r="F37" s="27">
        <v>1.33</v>
      </c>
      <c r="G37" s="27">
        <v>0.75</v>
      </c>
      <c r="H37" s="27" t="s">
        <v>2789</v>
      </c>
      <c r="I37" s="20">
        <f t="shared" si="0"/>
        <v>1.4504315612212799</v>
      </c>
      <c r="J37" s="20">
        <f t="shared" si="1"/>
        <v>5.4454040207351815</v>
      </c>
      <c r="K37" s="46">
        <v>6.0756020654328928</v>
      </c>
      <c r="L37" s="46">
        <f t="shared" si="2"/>
        <v>-11.573026396168645</v>
      </c>
    </row>
    <row r="38" spans="1:12">
      <c r="A38" s="45"/>
      <c r="B38" s="27">
        <v>0.6</v>
      </c>
      <c r="C38" s="27">
        <v>1</v>
      </c>
      <c r="D38" s="20">
        <v>2</v>
      </c>
      <c r="E38" s="27">
        <v>0.03</v>
      </c>
      <c r="F38" s="27">
        <v>1.33</v>
      </c>
      <c r="G38" s="27">
        <v>0.76</v>
      </c>
      <c r="H38" s="27" t="s">
        <v>2790</v>
      </c>
      <c r="I38" s="20">
        <f t="shared" si="0"/>
        <v>1.4501391393665699</v>
      </c>
      <c r="J38" s="20">
        <f t="shared" si="1"/>
        <v>5.4671656964850275</v>
      </c>
      <c r="K38" s="46">
        <v>6.0598241085455342</v>
      </c>
      <c r="L38" s="46">
        <f t="shared" si="2"/>
        <v>-10.840322846654184</v>
      </c>
    </row>
    <row r="39" spans="1:12">
      <c r="A39" s="45"/>
      <c r="B39" s="27">
        <v>0.6</v>
      </c>
      <c r="C39" s="27">
        <v>1</v>
      </c>
      <c r="D39" s="20">
        <v>2</v>
      </c>
      <c r="E39" s="27">
        <v>0.03</v>
      </c>
      <c r="F39" s="27">
        <v>1.33</v>
      </c>
      <c r="G39" s="27">
        <v>0.77</v>
      </c>
      <c r="H39" s="27" t="s">
        <v>2791</v>
      </c>
      <c r="I39" s="20">
        <f t="shared" si="0"/>
        <v>1.44985069641523</v>
      </c>
      <c r="J39" s="20">
        <f t="shared" si="1"/>
        <v>5.5100279607456626</v>
      </c>
      <c r="K39" s="46">
        <v>6.071613317870912</v>
      </c>
      <c r="L39" s="46">
        <f t="shared" si="2"/>
        <v>-10.192060024487624</v>
      </c>
    </row>
    <row r="40" spans="1:12">
      <c r="A40" s="45"/>
      <c r="B40" s="27">
        <v>0.6</v>
      </c>
      <c r="C40" s="27">
        <v>1</v>
      </c>
      <c r="D40" s="20">
        <v>2</v>
      </c>
      <c r="E40" s="27">
        <v>0.03</v>
      </c>
      <c r="F40" s="27">
        <v>1.33</v>
      </c>
      <c r="G40" s="27">
        <v>0.78</v>
      </c>
      <c r="H40" s="27" t="s">
        <v>2792</v>
      </c>
      <c r="I40" s="20">
        <f t="shared" si="0"/>
        <v>1.44956592808606</v>
      </c>
      <c r="J40" s="20">
        <f t="shared" si="1"/>
        <v>5.5717673716528688</v>
      </c>
      <c r="K40" s="46">
        <v>6.107524738183769</v>
      </c>
      <c r="L40" s="46">
        <f t="shared" si="2"/>
        <v>-9.6155731349560494</v>
      </c>
    </row>
    <row r="41" spans="1:12">
      <c r="A41" s="45"/>
      <c r="B41" s="27">
        <v>0.6</v>
      </c>
      <c r="C41" s="27">
        <v>1</v>
      </c>
      <c r="D41" s="20">
        <v>2</v>
      </c>
      <c r="E41" s="27">
        <v>0.03</v>
      </c>
      <c r="F41" s="27">
        <v>1.33</v>
      </c>
      <c r="G41" s="27">
        <v>0.79</v>
      </c>
      <c r="H41" s="27" t="s">
        <v>2793</v>
      </c>
      <c r="I41" s="20">
        <f t="shared" si="0"/>
        <v>1.4492845504173399</v>
      </c>
      <c r="J41" s="20">
        <f t="shared" si="1"/>
        <v>5.6506630227927044</v>
      </c>
      <c r="K41" s="46">
        <v>6.1649059134678721</v>
      </c>
      <c r="L41" s="46">
        <f t="shared" si="2"/>
        <v>-9.1005761377187113</v>
      </c>
    </row>
    <row r="42" spans="1:12">
      <c r="A42" s="45"/>
      <c r="B42" s="27">
        <v>0.6</v>
      </c>
      <c r="C42" s="27">
        <v>1</v>
      </c>
      <c r="D42" s="20">
        <v>2</v>
      </c>
      <c r="E42" s="27">
        <v>0.03</v>
      </c>
      <c r="F42" s="27">
        <v>1.33</v>
      </c>
      <c r="G42" s="27">
        <v>0.8</v>
      </c>
      <c r="H42" s="27" t="s">
        <v>2794</v>
      </c>
      <c r="I42" s="20">
        <f t="shared" si="0"/>
        <v>1.44900629805286</v>
      </c>
      <c r="J42" s="20">
        <f t="shared" si="1"/>
        <v>5.745379082961473</v>
      </c>
      <c r="K42" s="46">
        <v>6.2416997566045627</v>
      </c>
      <c r="L42" s="46">
        <f t="shared" si="2"/>
        <v>-8.6386061994582892</v>
      </c>
    </row>
    <row r="43" spans="1:12" s="33" customFormat="1" ht="16.5">
      <c r="A43" s="47">
        <v>1</v>
      </c>
      <c r="B43" s="4">
        <v>0.6</v>
      </c>
      <c r="C43" s="4">
        <v>1</v>
      </c>
      <c r="D43" s="4">
        <v>2</v>
      </c>
      <c r="E43" s="4">
        <v>0.04</v>
      </c>
      <c r="F43" s="4">
        <v>1.33</v>
      </c>
      <c r="G43" s="4">
        <v>0.4</v>
      </c>
      <c r="H43" s="11" t="s">
        <v>1176</v>
      </c>
      <c r="I43" s="4">
        <f t="shared" ref="I43:I86" si="3">IMREAL(H43)</f>
        <v>1.4689800096211001</v>
      </c>
      <c r="J43" s="4">
        <f t="shared" si="1"/>
        <v>2.3262973785842322</v>
      </c>
      <c r="K43" s="4">
        <v>2.1492164250000001</v>
      </c>
      <c r="L43" s="4">
        <f t="shared" ref="L43:L84" si="4">(J43-K43)/(0.01*J43)</f>
        <v>7.6121374341229888</v>
      </c>
    </row>
    <row r="44" spans="1:12">
      <c r="A44" s="48"/>
      <c r="B44" s="20">
        <v>0.6</v>
      </c>
      <c r="C44" s="20">
        <v>1</v>
      </c>
      <c r="D44" s="20">
        <v>2</v>
      </c>
      <c r="E44" s="20">
        <v>0.04</v>
      </c>
      <c r="F44" s="20">
        <v>1.33</v>
      </c>
      <c r="G44" s="20">
        <v>0.41</v>
      </c>
      <c r="H44" s="27" t="s">
        <v>1177</v>
      </c>
      <c r="I44" s="20">
        <f t="shared" si="3"/>
        <v>1.46787278419322</v>
      </c>
      <c r="J44" s="20">
        <f t="shared" si="1"/>
        <v>3.300640724378098</v>
      </c>
      <c r="K44" s="20">
        <v>2.9695209779999998</v>
      </c>
      <c r="L44" s="20">
        <f t="shared" si="4"/>
        <v>10.031983909441923</v>
      </c>
    </row>
    <row r="45" spans="1:12">
      <c r="A45" s="48"/>
      <c r="B45" s="20">
        <v>0.6</v>
      </c>
      <c r="C45" s="20">
        <v>1</v>
      </c>
      <c r="D45" s="20">
        <v>2</v>
      </c>
      <c r="E45" s="20">
        <v>0.04</v>
      </c>
      <c r="F45" s="20">
        <v>1.33</v>
      </c>
      <c r="G45" s="20">
        <v>0.42</v>
      </c>
      <c r="H45" s="27" t="s">
        <v>1178</v>
      </c>
      <c r="I45" s="20">
        <f t="shared" si="3"/>
        <v>1.46684163776836</v>
      </c>
      <c r="J45" s="20">
        <f t="shared" si="1"/>
        <v>4.7034806989940305</v>
      </c>
      <c r="K45" s="20">
        <v>4.1826666799999996</v>
      </c>
      <c r="L45" s="20">
        <f t="shared" si="4"/>
        <v>11.07294899935321</v>
      </c>
    </row>
    <row r="46" spans="1:12">
      <c r="A46" s="48"/>
      <c r="B46" s="20">
        <v>0.6</v>
      </c>
      <c r="C46" s="20">
        <v>1</v>
      </c>
      <c r="D46" s="20">
        <v>2</v>
      </c>
      <c r="E46" s="20">
        <v>0.04</v>
      </c>
      <c r="F46" s="20">
        <v>1.33</v>
      </c>
      <c r="G46" s="20">
        <v>0.43</v>
      </c>
      <c r="H46" s="27" t="s">
        <v>1179</v>
      </c>
      <c r="I46" s="20">
        <f t="shared" si="3"/>
        <v>1.46587896342146</v>
      </c>
      <c r="J46" s="20">
        <f t="shared" si="1"/>
        <v>6.2648189588887648</v>
      </c>
      <c r="K46" s="20">
        <v>5.6881601719999999</v>
      </c>
      <c r="L46" s="20">
        <f t="shared" si="4"/>
        <v>9.2047159011766713</v>
      </c>
    </row>
    <row r="47" spans="1:12">
      <c r="A47" s="48"/>
      <c r="B47" s="20">
        <v>0.6</v>
      </c>
      <c r="C47" s="20">
        <v>1</v>
      </c>
      <c r="D47" s="20">
        <v>2</v>
      </c>
      <c r="E47" s="20">
        <v>0.04</v>
      </c>
      <c r="F47" s="20">
        <v>1.33</v>
      </c>
      <c r="G47" s="20">
        <v>0.44</v>
      </c>
      <c r="H47" s="27" t="s">
        <v>1180</v>
      </c>
      <c r="I47" s="20">
        <f t="shared" si="3"/>
        <v>1.46497778638468</v>
      </c>
      <c r="J47" s="20">
        <f t="shared" ref="J47:J61" si="5">-8.686*2*3.1416*IMAGINARY(H47)*10000/G47</f>
        <v>7.6698346147257412</v>
      </c>
      <c r="K47" s="20">
        <v>7.2003220079999997</v>
      </c>
      <c r="L47" s="20">
        <f t="shared" si="4"/>
        <v>6.1215479904129646</v>
      </c>
    </row>
    <row r="48" spans="1:12">
      <c r="A48" s="48"/>
      <c r="B48" s="20">
        <v>0.6</v>
      </c>
      <c r="C48" s="20">
        <v>1</v>
      </c>
      <c r="D48" s="20">
        <v>2</v>
      </c>
      <c r="E48" s="20">
        <v>0.04</v>
      </c>
      <c r="F48" s="20">
        <v>1.33</v>
      </c>
      <c r="G48" s="20">
        <v>0.45</v>
      </c>
      <c r="H48" s="27" t="s">
        <v>1181</v>
      </c>
      <c r="I48" s="20">
        <f t="shared" si="3"/>
        <v>1.4641319462409801</v>
      </c>
      <c r="J48" s="20">
        <f t="shared" si="5"/>
        <v>9.0479542765650969</v>
      </c>
      <c r="K48" s="20">
        <v>8.6623671570000003</v>
      </c>
      <c r="L48" s="20">
        <f t="shared" si="4"/>
        <v>4.2615944751599502</v>
      </c>
    </row>
    <row r="49" spans="1:12">
      <c r="A49" s="48"/>
      <c r="B49" s="20">
        <v>0.6</v>
      </c>
      <c r="C49" s="20">
        <v>1</v>
      </c>
      <c r="D49" s="20">
        <v>2</v>
      </c>
      <c r="E49" s="20">
        <v>0.04</v>
      </c>
      <c r="F49" s="20">
        <v>1.33</v>
      </c>
      <c r="G49" s="20">
        <v>0.46</v>
      </c>
      <c r="H49" s="27" t="s">
        <v>1182</v>
      </c>
      <c r="I49" s="20">
        <f t="shared" si="3"/>
        <v>1.4633362797041001</v>
      </c>
      <c r="J49" s="20">
        <f t="shared" si="5"/>
        <v>10.467541736540886</v>
      </c>
      <c r="K49" s="20">
        <v>10.08508804</v>
      </c>
      <c r="L49" s="20">
        <f t="shared" si="4"/>
        <v>3.653710739034238</v>
      </c>
    </row>
    <row r="50" spans="1:12">
      <c r="A50" s="48"/>
      <c r="B50" s="20">
        <v>0.6</v>
      </c>
      <c r="C50" s="20">
        <v>1</v>
      </c>
      <c r="D50" s="20">
        <v>2</v>
      </c>
      <c r="E50" s="20">
        <v>0.04</v>
      </c>
      <c r="F50" s="20">
        <v>1.33</v>
      </c>
      <c r="G50" s="20">
        <v>0.47</v>
      </c>
      <c r="H50" s="27" t="s">
        <v>1183</v>
      </c>
      <c r="I50" s="20">
        <f t="shared" si="3"/>
        <v>1.46258620731994</v>
      </c>
      <c r="J50" s="20">
        <f t="shared" si="5"/>
        <v>11.722560588564837</v>
      </c>
      <c r="K50" s="20">
        <v>11.294214500000001</v>
      </c>
      <c r="L50" s="20">
        <f t="shared" si="4"/>
        <v>3.6540317734222776</v>
      </c>
    </row>
    <row r="51" spans="1:12">
      <c r="A51" s="48"/>
      <c r="B51" s="20">
        <v>0.6</v>
      </c>
      <c r="C51" s="20">
        <v>1</v>
      </c>
      <c r="D51" s="20">
        <v>2</v>
      </c>
      <c r="E51" s="20">
        <v>0.04</v>
      </c>
      <c r="F51" s="20">
        <v>1.33</v>
      </c>
      <c r="G51" s="20">
        <v>0.48</v>
      </c>
      <c r="H51" s="27" t="s">
        <v>1184</v>
      </c>
      <c r="I51" s="20">
        <f t="shared" si="3"/>
        <v>1.46187753138562</v>
      </c>
      <c r="J51" s="20">
        <f t="shared" si="5"/>
        <v>12.525477063536531</v>
      </c>
      <c r="K51" s="20">
        <v>12.03906254</v>
      </c>
      <c r="L51" s="20">
        <f t="shared" si="4"/>
        <v>3.8834011756131361</v>
      </c>
    </row>
    <row r="52" spans="1:12">
      <c r="A52" s="48"/>
      <c r="B52" s="20">
        <v>0.6</v>
      </c>
      <c r="C52" s="20">
        <v>1</v>
      </c>
      <c r="D52" s="20">
        <v>2</v>
      </c>
      <c r="E52" s="20">
        <v>0.04</v>
      </c>
      <c r="F52" s="20">
        <v>1.33</v>
      </c>
      <c r="G52" s="20">
        <v>0.49</v>
      </c>
      <c r="H52" s="27" t="s">
        <v>1185</v>
      </c>
      <c r="I52" s="20">
        <f t="shared" si="3"/>
        <v>1.4612062756484401</v>
      </c>
      <c r="J52" s="20">
        <f t="shared" si="5"/>
        <v>12.557585481885805</v>
      </c>
      <c r="K52" s="20">
        <v>12.017723589999999</v>
      </c>
      <c r="L52" s="20">
        <f t="shared" si="4"/>
        <v>4.299089921900606</v>
      </c>
    </row>
    <row r="53" spans="1:12">
      <c r="A53" s="48"/>
      <c r="B53" s="20">
        <v>0.6</v>
      </c>
      <c r="C53" s="20">
        <v>1</v>
      </c>
      <c r="D53" s="20">
        <v>2</v>
      </c>
      <c r="E53" s="20">
        <v>0.04</v>
      </c>
      <c r="F53" s="20">
        <v>1.33</v>
      </c>
      <c r="G53" s="20">
        <v>0.5</v>
      </c>
      <c r="H53" s="27" t="s">
        <v>1186</v>
      </c>
      <c r="I53" s="20">
        <f t="shared" si="3"/>
        <v>1.46056854291963</v>
      </c>
      <c r="J53" s="20">
        <f t="shared" si="5"/>
        <v>11.831903789366898</v>
      </c>
      <c r="K53" s="20">
        <v>11.21865103</v>
      </c>
      <c r="L53" s="20">
        <f t="shared" si="4"/>
        <v>5.1830438303429736</v>
      </c>
    </row>
    <row r="54" spans="1:12">
      <c r="A54" s="48"/>
      <c r="B54" s="20">
        <v>0.6</v>
      </c>
      <c r="C54" s="20">
        <v>1</v>
      </c>
      <c r="D54" s="20">
        <v>2</v>
      </c>
      <c r="E54" s="20">
        <v>0.04</v>
      </c>
      <c r="F54" s="20">
        <v>1.33</v>
      </c>
      <c r="G54" s="20">
        <v>0.51</v>
      </c>
      <c r="H54" s="27" t="s">
        <v>1187</v>
      </c>
      <c r="I54" s="20">
        <f t="shared" si="3"/>
        <v>1.45996092203562</v>
      </c>
      <c r="J54" s="20">
        <f t="shared" si="5"/>
        <v>10.87600068677539</v>
      </c>
      <c r="K54" s="20">
        <v>10.127038499999999</v>
      </c>
      <c r="L54" s="20">
        <f t="shared" si="4"/>
        <v>6.8863749492594888</v>
      </c>
    </row>
    <row r="55" spans="1:12">
      <c r="A55" s="48"/>
      <c r="B55" s="20">
        <v>0.6</v>
      </c>
      <c r="C55" s="20">
        <v>1</v>
      </c>
      <c r="D55" s="20">
        <v>2</v>
      </c>
      <c r="E55" s="20">
        <v>0.04</v>
      </c>
      <c r="F55" s="20">
        <v>1.33</v>
      </c>
      <c r="G55" s="20">
        <v>0.52</v>
      </c>
      <c r="H55" s="27" t="s">
        <v>1188</v>
      </c>
      <c r="I55" s="20">
        <f t="shared" si="3"/>
        <v>1.45938069917557</v>
      </c>
      <c r="J55" s="20">
        <f t="shared" si="5"/>
        <v>10.250485375210189</v>
      </c>
      <c r="K55" s="20">
        <v>9.2595177440000001</v>
      </c>
      <c r="L55" s="20">
        <f t="shared" si="4"/>
        <v>9.6675190972590332</v>
      </c>
    </row>
    <row r="56" spans="1:12">
      <c r="A56" s="48"/>
      <c r="B56" s="20">
        <v>0.6</v>
      </c>
      <c r="C56" s="20">
        <v>1</v>
      </c>
      <c r="D56" s="20">
        <v>2</v>
      </c>
      <c r="E56" s="20">
        <v>0.04</v>
      </c>
      <c r="F56" s="20">
        <v>1.33</v>
      </c>
      <c r="G56" s="20">
        <v>0.53</v>
      </c>
      <c r="H56" s="27" t="s">
        <v>1189</v>
      </c>
      <c r="I56" s="20">
        <f t="shared" si="3"/>
        <v>1.4588255452901699</v>
      </c>
      <c r="J56" s="20">
        <f t="shared" si="5"/>
        <v>10.302336476439624</v>
      </c>
      <c r="K56" s="20">
        <v>8.8885417889999996</v>
      </c>
      <c r="L56" s="20">
        <f t="shared" si="4"/>
        <v>13.723049044969812</v>
      </c>
    </row>
    <row r="57" spans="1:12">
      <c r="A57" s="48"/>
      <c r="B57" s="20">
        <v>0.6</v>
      </c>
      <c r="C57" s="20">
        <v>1</v>
      </c>
      <c r="D57" s="20">
        <v>2</v>
      </c>
      <c r="E57" s="20">
        <v>0.04</v>
      </c>
      <c r="F57" s="20">
        <v>1.33</v>
      </c>
      <c r="G57" s="20">
        <v>0.54</v>
      </c>
      <c r="H57" s="27" t="s">
        <v>1190</v>
      </c>
      <c r="I57" s="20">
        <f t="shared" si="3"/>
        <v>1.4582932521147101</v>
      </c>
      <c r="J57" s="20">
        <f t="shared" si="5"/>
        <v>11.343361050740778</v>
      </c>
      <c r="K57" s="20">
        <v>9.1668444529999995</v>
      </c>
      <c r="L57" s="20">
        <f t="shared" si="4"/>
        <v>19.187581070591431</v>
      </c>
    </row>
    <row r="58" spans="1:12">
      <c r="A58" s="48"/>
      <c r="B58" s="20">
        <v>0.6</v>
      </c>
      <c r="C58" s="20">
        <v>1</v>
      </c>
      <c r="D58" s="20">
        <v>2</v>
      </c>
      <c r="E58" s="20">
        <v>0.04</v>
      </c>
      <c r="F58" s="20">
        <v>1.33</v>
      </c>
      <c r="G58" s="20">
        <v>0.55000000000000004</v>
      </c>
      <c r="H58" s="27" t="s">
        <v>1191</v>
      </c>
      <c r="I58" s="20">
        <f t="shared" si="3"/>
        <v>1.45778167448813</v>
      </c>
      <c r="J58" s="20">
        <f t="shared" si="5"/>
        <v>13.958461372567644</v>
      </c>
      <c r="K58" s="20">
        <v>10.322761549999999</v>
      </c>
      <c r="L58" s="20">
        <f t="shared" si="4"/>
        <v>26.046565774884272</v>
      </c>
    </row>
    <row r="59" spans="1:12">
      <c r="A59" s="48"/>
      <c r="B59" s="20">
        <v>0.6</v>
      </c>
      <c r="C59" s="20">
        <v>1</v>
      </c>
      <c r="D59" s="20">
        <v>2</v>
      </c>
      <c r="E59" s="20">
        <v>0.04</v>
      </c>
      <c r="F59" s="20">
        <v>1.33</v>
      </c>
      <c r="G59" s="20">
        <v>0.56000000000000005</v>
      </c>
      <c r="H59" s="27" t="s">
        <v>1192</v>
      </c>
      <c r="I59" s="20">
        <f t="shared" si="3"/>
        <v>1.45728890950854</v>
      </c>
      <c r="J59" s="20">
        <f t="shared" si="5"/>
        <v>19.48630596504205</v>
      </c>
      <c r="K59" s="20">
        <v>12.874577009999999</v>
      </c>
      <c r="L59" s="20">
        <f t="shared" si="4"/>
        <v>33.930130045701468</v>
      </c>
    </row>
    <row r="60" spans="1:12">
      <c r="A60" s="48"/>
      <c r="B60" s="20">
        <v>0.6</v>
      </c>
      <c r="C60" s="20">
        <v>1</v>
      </c>
      <c r="D60" s="20">
        <v>2</v>
      </c>
      <c r="E60" s="20">
        <v>0.04</v>
      </c>
      <c r="F60" s="20">
        <v>1.33</v>
      </c>
      <c r="G60" s="20">
        <v>0.56999999999999995</v>
      </c>
      <c r="H60" s="27" t="s">
        <v>1193</v>
      </c>
      <c r="I60" s="20">
        <f t="shared" si="3"/>
        <v>1.45681439922086</v>
      </c>
      <c r="J60" s="20">
        <f t="shared" si="5"/>
        <v>30.872085892380916</v>
      </c>
      <c r="K60" s="20">
        <v>18.018281470000002</v>
      </c>
      <c r="L60" s="20">
        <f t="shared" si="4"/>
        <v>41.635684958861724</v>
      </c>
    </row>
    <row r="61" spans="1:12">
      <c r="A61" s="48"/>
      <c r="B61" s="20">
        <v>0.6</v>
      </c>
      <c r="C61" s="20">
        <v>1</v>
      </c>
      <c r="D61" s="20">
        <v>2</v>
      </c>
      <c r="E61" s="20">
        <v>0.04</v>
      </c>
      <c r="F61" s="20">
        <v>1.33</v>
      </c>
      <c r="G61" s="20">
        <v>0.57999999999999996</v>
      </c>
      <c r="H61" s="27" t="s">
        <v>1194</v>
      </c>
      <c r="I61" s="20">
        <f t="shared" si="3"/>
        <v>1.4563636520968199</v>
      </c>
      <c r="J61" s="20">
        <f t="shared" si="5"/>
        <v>52.364206987522678</v>
      </c>
      <c r="K61" s="20">
        <v>28.494349360000001</v>
      </c>
      <c r="L61" s="20">
        <f t="shared" si="4"/>
        <v>45.584300805338991</v>
      </c>
    </row>
    <row r="62" spans="1:12">
      <c r="A62" s="48"/>
      <c r="B62" s="7">
        <v>0.6</v>
      </c>
      <c r="C62" s="7">
        <v>1</v>
      </c>
      <c r="D62" s="7">
        <v>2</v>
      </c>
      <c r="E62" s="7">
        <v>0.04</v>
      </c>
      <c r="F62" s="7">
        <v>1.33</v>
      </c>
      <c r="G62" s="7">
        <v>0.59</v>
      </c>
      <c r="H62" s="12" t="s">
        <v>1195</v>
      </c>
      <c r="I62" s="7">
        <f t="shared" si="3"/>
        <v>1.4559550922039199</v>
      </c>
      <c r="J62" s="7">
        <f>-8.686*2*3.1416*IMAGINARY(H62)*10000/G62</f>
        <v>75.430754497567165</v>
      </c>
      <c r="K62" s="20">
        <v>49.519024539999997</v>
      </c>
      <c r="L62" s="20">
        <f t="shared" si="4"/>
        <v>34.35167807900276</v>
      </c>
    </row>
    <row r="63" spans="1:12">
      <c r="A63" s="48"/>
      <c r="B63" s="20">
        <v>0.6</v>
      </c>
      <c r="C63" s="20">
        <v>1</v>
      </c>
      <c r="D63" s="20">
        <v>2</v>
      </c>
      <c r="E63" s="20">
        <v>0.04</v>
      </c>
      <c r="F63" s="20">
        <v>1.33</v>
      </c>
      <c r="G63" s="20">
        <v>0.6</v>
      </c>
      <c r="H63" s="27" t="s">
        <v>1196</v>
      </c>
      <c r="I63" s="20">
        <f t="shared" si="3"/>
        <v>1.4555735217089101</v>
      </c>
      <c r="J63" s="20">
        <f t="shared" ref="J63:J74" si="6">-8.686*2*3.1416*IMAGINARY(H63)*10000/G63</f>
        <v>63.843634001727587</v>
      </c>
      <c r="K63" s="20">
        <v>83.608413690000006</v>
      </c>
      <c r="L63" s="20">
        <f t="shared" si="4"/>
        <v>-30.9581056863674</v>
      </c>
    </row>
    <row r="64" spans="1:12">
      <c r="A64" s="48"/>
      <c r="B64" s="20">
        <v>0.6</v>
      </c>
      <c r="C64" s="20">
        <v>1</v>
      </c>
      <c r="D64" s="20">
        <v>2</v>
      </c>
      <c r="E64" s="20">
        <v>0.04</v>
      </c>
      <c r="F64" s="20">
        <v>1.33</v>
      </c>
      <c r="G64" s="20">
        <v>0.61</v>
      </c>
      <c r="H64" s="27" t="s">
        <v>1197</v>
      </c>
      <c r="I64" s="20">
        <f t="shared" si="3"/>
        <v>1.45517629107633</v>
      </c>
      <c r="J64" s="20">
        <f t="shared" si="6"/>
        <v>39.647583614347276</v>
      </c>
      <c r="K64" s="20">
        <v>91.833300859999994</v>
      </c>
      <c r="L64" s="20">
        <f t="shared" si="4"/>
        <v>-131.62395406808164</v>
      </c>
    </row>
    <row r="65" spans="1:12">
      <c r="A65" s="48"/>
      <c r="B65" s="20">
        <v>0.6</v>
      </c>
      <c r="C65" s="20">
        <v>1</v>
      </c>
      <c r="D65" s="20">
        <v>2</v>
      </c>
      <c r="E65" s="20">
        <v>0.04</v>
      </c>
      <c r="F65" s="20">
        <v>1.33</v>
      </c>
      <c r="G65" s="20">
        <v>0.62</v>
      </c>
      <c r="H65" s="27" t="s">
        <v>1198</v>
      </c>
      <c r="I65" s="20">
        <f t="shared" si="3"/>
        <v>1.4547782960684801</v>
      </c>
      <c r="J65" s="20">
        <f t="shared" si="6"/>
        <v>25.162581569883589</v>
      </c>
      <c r="K65" s="20">
        <v>59.081094129999997</v>
      </c>
      <c r="L65" s="20">
        <f t="shared" si="4"/>
        <v>-134.79742714758868</v>
      </c>
    </row>
    <row r="66" spans="1:12">
      <c r="A66" s="48"/>
      <c r="B66" s="20">
        <v>0.6</v>
      </c>
      <c r="C66" s="20">
        <v>1</v>
      </c>
      <c r="D66" s="20">
        <v>2</v>
      </c>
      <c r="E66" s="20">
        <v>0.04</v>
      </c>
      <c r="F66" s="20">
        <v>1.33</v>
      </c>
      <c r="G66" s="20">
        <v>0.63</v>
      </c>
      <c r="H66" s="27" t="s">
        <v>1199</v>
      </c>
      <c r="I66" s="20">
        <f t="shared" si="3"/>
        <v>1.4543900092690201</v>
      </c>
      <c r="J66" s="20">
        <f t="shared" si="6"/>
        <v>17.490768626127036</v>
      </c>
      <c r="K66" s="20">
        <v>35.65105921</v>
      </c>
      <c r="L66" s="20">
        <f t="shared" si="4"/>
        <v>-103.8278589812561</v>
      </c>
    </row>
    <row r="67" spans="1:12">
      <c r="A67" s="48"/>
      <c r="B67" s="20">
        <v>0.6</v>
      </c>
      <c r="C67" s="20">
        <v>1</v>
      </c>
      <c r="D67" s="20">
        <v>2</v>
      </c>
      <c r="E67" s="20">
        <v>0.04</v>
      </c>
      <c r="F67" s="20">
        <v>1.33</v>
      </c>
      <c r="G67" s="20">
        <v>0.64</v>
      </c>
      <c r="H67" s="27" t="s">
        <v>1200</v>
      </c>
      <c r="I67" s="20">
        <f t="shared" si="3"/>
        <v>1.45401293832974</v>
      </c>
      <c r="J67" s="20">
        <f t="shared" si="6"/>
        <v>13.19523466978403</v>
      </c>
      <c r="K67" s="20">
        <v>23.57759793</v>
      </c>
      <c r="L67" s="20">
        <f t="shared" si="4"/>
        <v>-78.682672343756806</v>
      </c>
    </row>
    <row r="68" spans="1:12">
      <c r="A68" s="48"/>
      <c r="B68" s="20">
        <v>0.6</v>
      </c>
      <c r="C68" s="20">
        <v>1</v>
      </c>
      <c r="D68" s="20">
        <v>2</v>
      </c>
      <c r="E68" s="20">
        <v>0.04</v>
      </c>
      <c r="F68" s="20">
        <v>1.33</v>
      </c>
      <c r="G68" s="20">
        <v>0.65</v>
      </c>
      <c r="H68" s="27" t="s">
        <v>1201</v>
      </c>
      <c r="I68" s="20">
        <f t="shared" si="3"/>
        <v>1.4536465137213901</v>
      </c>
      <c r="J68" s="20">
        <f t="shared" si="6"/>
        <v>10.608763240857845</v>
      </c>
      <c r="K68" s="20">
        <v>17.11252374</v>
      </c>
      <c r="L68" s="20">
        <f t="shared" si="4"/>
        <v>-61.305548549655903</v>
      </c>
    </row>
    <row r="69" spans="1:12">
      <c r="A69" s="48"/>
      <c r="B69" s="20">
        <v>0.6</v>
      </c>
      <c r="C69" s="20">
        <v>1</v>
      </c>
      <c r="D69" s="20">
        <v>2</v>
      </c>
      <c r="E69" s="20">
        <v>0.04</v>
      </c>
      <c r="F69" s="20">
        <v>1.33</v>
      </c>
      <c r="G69" s="20">
        <v>0.66</v>
      </c>
      <c r="H69" s="27" t="s">
        <v>1202</v>
      </c>
      <c r="I69" s="20">
        <f t="shared" si="3"/>
        <v>1.45328986228846</v>
      </c>
      <c r="J69" s="20">
        <f t="shared" si="6"/>
        <v>8.9528177614129181</v>
      </c>
      <c r="K69" s="20">
        <v>13.35955558</v>
      </c>
      <c r="L69" s="20">
        <f t="shared" si="4"/>
        <v>-49.221797382946157</v>
      </c>
    </row>
    <row r="70" spans="1:12">
      <c r="A70" s="48"/>
      <c r="B70" s="20">
        <v>0.6</v>
      </c>
      <c r="C70" s="20">
        <v>1</v>
      </c>
      <c r="D70" s="20">
        <v>2</v>
      </c>
      <c r="E70" s="20">
        <v>0.04</v>
      </c>
      <c r="F70" s="20">
        <v>1.33</v>
      </c>
      <c r="G70" s="20">
        <v>0.67</v>
      </c>
      <c r="H70" s="27" t="s">
        <v>1203</v>
      </c>
      <c r="I70" s="20">
        <f t="shared" si="3"/>
        <v>1.4529421481081599</v>
      </c>
      <c r="J70" s="20">
        <f t="shared" si="6"/>
        <v>7.8415738685943932</v>
      </c>
      <c r="K70" s="20">
        <v>11.020963070000001</v>
      </c>
      <c r="L70" s="20">
        <f t="shared" si="4"/>
        <v>-40.545294282555993</v>
      </c>
    </row>
    <row r="71" spans="1:12">
      <c r="A71" s="48"/>
      <c r="B71" s="20">
        <v>0.6</v>
      </c>
      <c r="C71" s="20">
        <v>1</v>
      </c>
      <c r="D71" s="20">
        <v>2</v>
      </c>
      <c r="E71" s="20">
        <v>0.04</v>
      </c>
      <c r="F71" s="20">
        <v>1.33</v>
      </c>
      <c r="G71" s="20">
        <v>0.68</v>
      </c>
      <c r="H71" s="27" t="s">
        <v>1204</v>
      </c>
      <c r="I71" s="20">
        <f t="shared" si="3"/>
        <v>1.45260262230689</v>
      </c>
      <c r="J71" s="20">
        <f t="shared" si="6"/>
        <v>7.0699220945636254</v>
      </c>
      <c r="K71" s="20">
        <v>9.4813478339999993</v>
      </c>
      <c r="L71" s="20">
        <f t="shared" si="4"/>
        <v>-34.10823637350439</v>
      </c>
    </row>
    <row r="72" spans="1:12">
      <c r="A72" s="48"/>
      <c r="B72" s="20">
        <v>0.6</v>
      </c>
      <c r="C72" s="20">
        <v>1</v>
      </c>
      <c r="D72" s="20">
        <v>2</v>
      </c>
      <c r="E72" s="20">
        <v>0.04</v>
      </c>
      <c r="F72" s="20">
        <v>1.33</v>
      </c>
      <c r="G72" s="20">
        <v>0.69</v>
      </c>
      <c r="H72" s="27" t="s">
        <v>1205</v>
      </c>
      <c r="I72" s="20">
        <f t="shared" si="3"/>
        <v>1.4522706176634399</v>
      </c>
      <c r="J72" s="20">
        <f t="shared" si="6"/>
        <v>6.5216249093571212</v>
      </c>
      <c r="K72" s="20">
        <v>8.4255677460000005</v>
      </c>
      <c r="L72" s="20">
        <f t="shared" si="4"/>
        <v>-29.194301467892352</v>
      </c>
    </row>
    <row r="73" spans="1:12">
      <c r="A73" s="48"/>
      <c r="B73" s="20">
        <v>0.6</v>
      </c>
      <c r="C73" s="20">
        <v>1</v>
      </c>
      <c r="D73" s="20">
        <v>2</v>
      </c>
      <c r="E73" s="20">
        <v>0.04</v>
      </c>
      <c r="F73" s="20">
        <v>1.33</v>
      </c>
      <c r="G73" s="20">
        <v>0.7</v>
      </c>
      <c r="H73" s="27" t="s">
        <v>1206</v>
      </c>
      <c r="I73" s="20">
        <f t="shared" si="3"/>
        <v>1.4519455355981801</v>
      </c>
      <c r="J73" s="20">
        <f t="shared" si="6"/>
        <v>6.1270763200027014</v>
      </c>
      <c r="K73" s="20">
        <v>7.6803815210000002</v>
      </c>
      <c r="L73" s="20">
        <f t="shared" si="4"/>
        <v>-25.351490986432072</v>
      </c>
    </row>
    <row r="74" spans="1:12">
      <c r="A74" s="48"/>
      <c r="B74" s="20">
        <v>0.6</v>
      </c>
      <c r="C74" s="20">
        <v>1</v>
      </c>
      <c r="D74" s="20">
        <v>2</v>
      </c>
      <c r="E74" s="20">
        <v>0.04</v>
      </c>
      <c r="F74" s="20">
        <v>1.33</v>
      </c>
      <c r="G74" s="20">
        <v>0.71</v>
      </c>
      <c r="H74" s="27" t="s">
        <v>1207</v>
      </c>
      <c r="I74" s="20">
        <f t="shared" si="3"/>
        <v>1.4516268346535399</v>
      </c>
      <c r="J74" s="20">
        <f t="shared" si="6"/>
        <v>5.8426206003615926</v>
      </c>
      <c r="K74" s="20">
        <v>7.1446173489999998</v>
      </c>
      <c r="L74" s="20">
        <f t="shared" si="4"/>
        <v>-22.284465100435035</v>
      </c>
    </row>
    <row r="75" spans="1:12">
      <c r="A75" s="48"/>
      <c r="B75" s="20">
        <v>0.6</v>
      </c>
      <c r="C75" s="20">
        <v>1</v>
      </c>
      <c r="D75" s="20">
        <v>2</v>
      </c>
      <c r="E75" s="20">
        <v>0.04</v>
      </c>
      <c r="F75" s="20">
        <v>1.33</v>
      </c>
      <c r="G75" s="20">
        <v>0.72</v>
      </c>
      <c r="H75" s="27" t="s">
        <v>1208</v>
      </c>
      <c r="I75" s="20">
        <f t="shared" si="3"/>
        <v>1.45131402154749</v>
      </c>
      <c r="J75" s="20">
        <f t="shared" ref="J75:J118" si="7">-8.686*2*3.1416*IMAGINARY(H75)*10000/G75</f>
        <v>5.6397904710368492</v>
      </c>
      <c r="K75" s="20">
        <v>6.7561223630000002</v>
      </c>
      <c r="L75" s="20">
        <f t="shared" si="4"/>
        <v>-19.793854003904485</v>
      </c>
    </row>
    <row r="76" spans="1:12">
      <c r="A76" s="48"/>
      <c r="B76" s="20">
        <v>0.6</v>
      </c>
      <c r="C76" s="20">
        <v>1</v>
      </c>
      <c r="D76" s="20">
        <v>2</v>
      </c>
      <c r="E76" s="20">
        <v>0.04</v>
      </c>
      <c r="F76" s="20">
        <v>1.33</v>
      </c>
      <c r="G76" s="20">
        <v>0.73</v>
      </c>
      <c r="H76" s="27" t="s">
        <v>1209</v>
      </c>
      <c r="I76" s="20">
        <f t="shared" si="3"/>
        <v>1.4510066443285601</v>
      </c>
      <c r="J76" s="20">
        <f t="shared" si="7"/>
        <v>5.4993926522011591</v>
      </c>
      <c r="K76" s="20">
        <v>6.4750517209999998</v>
      </c>
      <c r="L76" s="20">
        <f t="shared" si="4"/>
        <v>-17.741214903218964</v>
      </c>
    </row>
    <row r="77" spans="1:12">
      <c r="A77" s="48"/>
      <c r="B77" s="20">
        <v>0.6</v>
      </c>
      <c r="C77" s="20">
        <v>1</v>
      </c>
      <c r="D77" s="20">
        <v>2</v>
      </c>
      <c r="E77" s="20">
        <v>0.04</v>
      </c>
      <c r="F77" s="20">
        <v>1.33</v>
      </c>
      <c r="G77" s="20">
        <v>0.74</v>
      </c>
      <c r="H77" s="27" t="s">
        <v>1210</v>
      </c>
      <c r="I77" s="20">
        <f t="shared" si="3"/>
        <v>1.4507042870034501</v>
      </c>
      <c r="J77" s="20">
        <f t="shared" si="7"/>
        <v>5.408098167272068</v>
      </c>
      <c r="K77" s="20">
        <v>6.274898147</v>
      </c>
      <c r="L77" s="20">
        <f t="shared" si="4"/>
        <v>-16.027815193398382</v>
      </c>
    </row>
    <row r="78" spans="1:12">
      <c r="A78" s="48"/>
      <c r="B78" s="20">
        <v>0.6</v>
      </c>
      <c r="C78" s="20">
        <v>1</v>
      </c>
      <c r="D78" s="20">
        <v>2</v>
      </c>
      <c r="E78" s="20">
        <v>0.04</v>
      </c>
      <c r="F78" s="20">
        <v>1.33</v>
      </c>
      <c r="G78" s="20">
        <v>0.75</v>
      </c>
      <c r="H78" s="27" t="s">
        <v>1211</v>
      </c>
      <c r="I78" s="20">
        <f t="shared" si="3"/>
        <v>1.4504065652712199</v>
      </c>
      <c r="J78" s="20">
        <f t="shared" si="7"/>
        <v>5.3564539448855557</v>
      </c>
      <c r="K78" s="20">
        <v>6.1374987900000004</v>
      </c>
      <c r="L78" s="20">
        <f t="shared" si="4"/>
        <v>-14.581378896390984</v>
      </c>
    </row>
    <row r="79" spans="1:12">
      <c r="A79" s="48"/>
      <c r="B79" s="20">
        <v>0.6</v>
      </c>
      <c r="C79" s="20">
        <v>1</v>
      </c>
      <c r="D79" s="20">
        <v>2</v>
      </c>
      <c r="E79" s="20">
        <v>0.04</v>
      </c>
      <c r="F79" s="20">
        <v>1.33</v>
      </c>
      <c r="G79" s="20">
        <v>0.76</v>
      </c>
      <c r="H79" s="27" t="s">
        <v>1212</v>
      </c>
      <c r="I79" s="20">
        <f t="shared" si="3"/>
        <v>1.4501131230788999</v>
      </c>
      <c r="J79" s="20">
        <f t="shared" si="7"/>
        <v>5.3376134388261089</v>
      </c>
      <c r="K79" s="20">
        <v>6.0500913919999997</v>
      </c>
      <c r="L79" s="20">
        <f t="shared" si="4"/>
        <v>-13.348249387849725</v>
      </c>
    </row>
    <row r="80" spans="1:12">
      <c r="A80" s="48"/>
      <c r="B80" s="20">
        <v>0.6</v>
      </c>
      <c r="C80" s="20">
        <v>1</v>
      </c>
      <c r="D80" s="20">
        <v>2</v>
      </c>
      <c r="E80" s="20">
        <v>0.04</v>
      </c>
      <c r="F80" s="20">
        <v>1.33</v>
      </c>
      <c r="G80" s="20">
        <v>0.77</v>
      </c>
      <c r="H80" s="27" t="s">
        <v>1213</v>
      </c>
      <c r="I80" s="20">
        <f t="shared" si="3"/>
        <v>1.4498236297604199</v>
      </c>
      <c r="J80" s="20">
        <f t="shared" si="7"/>
        <v>5.3465517998885055</v>
      </c>
      <c r="K80" s="20">
        <v>6.0035198090000002</v>
      </c>
      <c r="L80" s="20">
        <f t="shared" si="4"/>
        <v>-12.287695578394935</v>
      </c>
    </row>
    <row r="81" spans="1:12">
      <c r="A81" s="48"/>
      <c r="B81" s="20">
        <v>0.6</v>
      </c>
      <c r="C81" s="20">
        <v>1</v>
      </c>
      <c r="D81" s="20">
        <v>2</v>
      </c>
      <c r="E81" s="20">
        <v>0.04</v>
      </c>
      <c r="F81" s="20">
        <v>1.33</v>
      </c>
      <c r="G81" s="20">
        <v>0.78</v>
      </c>
      <c r="H81" s="27" t="s">
        <v>1214</v>
      </c>
      <c r="I81" s="20">
        <f t="shared" si="3"/>
        <v>1.44953777746218</v>
      </c>
      <c r="J81" s="20">
        <f t="shared" si="7"/>
        <v>5.3794386310965008</v>
      </c>
      <c r="K81" s="20">
        <v>5.9909942899999997</v>
      </c>
      <c r="L81" s="20">
        <f t="shared" si="4"/>
        <v>-11.368391775460116</v>
      </c>
    </row>
    <row r="82" spans="1:12">
      <c r="A82" s="48"/>
      <c r="B82" s="20">
        <v>0.6</v>
      </c>
      <c r="C82" s="20">
        <v>1</v>
      </c>
      <c r="D82" s="20">
        <v>2</v>
      </c>
      <c r="E82" s="20">
        <v>0.04</v>
      </c>
      <c r="F82" s="20">
        <v>1.33</v>
      </c>
      <c r="G82" s="20">
        <v>0.79</v>
      </c>
      <c r="H82" s="27" t="s">
        <v>1215</v>
      </c>
      <c r="I82" s="20">
        <f t="shared" si="3"/>
        <v>1.44925527901415</v>
      </c>
      <c r="J82" s="20">
        <f t="shared" si="7"/>
        <v>5.4335363780742423</v>
      </c>
      <c r="K82" s="20">
        <v>6.0075758390000003</v>
      </c>
      <c r="L82" s="20">
        <f t="shared" si="4"/>
        <v>-10.564748645875623</v>
      </c>
    </row>
    <row r="83" spans="1:12">
      <c r="A83" s="48"/>
      <c r="B83" s="20">
        <v>0.6</v>
      </c>
      <c r="C83" s="20">
        <v>1</v>
      </c>
      <c r="D83" s="20">
        <v>2</v>
      </c>
      <c r="E83" s="20">
        <v>0.04</v>
      </c>
      <c r="F83" s="20">
        <v>1.33</v>
      </c>
      <c r="G83" s="20">
        <v>0.8</v>
      </c>
      <c r="H83" s="27" t="s">
        <v>1216</v>
      </c>
      <c r="I83" s="20">
        <f t="shared" si="3"/>
        <v>1.4489758662697301</v>
      </c>
      <c r="J83" s="20">
        <f t="shared" si="7"/>
        <v>5.5067359593182568</v>
      </c>
      <c r="K83" s="20">
        <v>6.0496226240000004</v>
      </c>
      <c r="L83" s="20">
        <f t="shared" si="4"/>
        <v>-9.8585926162501885</v>
      </c>
    </row>
    <row r="84" spans="1:12" s="33" customFormat="1">
      <c r="A84" s="43">
        <v>1</v>
      </c>
      <c r="B84" s="4">
        <v>0.6</v>
      </c>
      <c r="C84" s="4">
        <v>1</v>
      </c>
      <c r="D84" s="4">
        <v>2</v>
      </c>
      <c r="E84" s="4">
        <v>0.05</v>
      </c>
      <c r="F84" s="4">
        <v>1.33</v>
      </c>
      <c r="G84" s="4">
        <v>0.4</v>
      </c>
      <c r="H84" s="11" t="s">
        <v>863</v>
      </c>
      <c r="I84" s="4">
        <f t="shared" si="3"/>
        <v>1.4689809263074201</v>
      </c>
      <c r="J84" s="4">
        <f t="shared" si="7"/>
        <v>1.8213748440380009</v>
      </c>
      <c r="K84" s="4">
        <v>1.7594605560000001</v>
      </c>
      <c r="L84" s="4">
        <f t="shared" si="4"/>
        <v>3.3993160848063759</v>
      </c>
    </row>
    <row r="85" spans="1:12">
      <c r="A85" s="45"/>
      <c r="B85" s="20">
        <v>0.6</v>
      </c>
      <c r="C85" s="20">
        <v>1</v>
      </c>
      <c r="D85" s="20">
        <v>2</v>
      </c>
      <c r="E85" s="20">
        <v>0.05</v>
      </c>
      <c r="F85" s="20">
        <v>1.33</v>
      </c>
      <c r="G85" s="20">
        <v>0.41</v>
      </c>
      <c r="H85" s="27" t="s">
        <v>864</v>
      </c>
      <c r="I85" s="20">
        <f t="shared" si="3"/>
        <v>1.46787393591551</v>
      </c>
      <c r="J85" s="20">
        <f t="shared" si="7"/>
        <v>2.44054564078484</v>
      </c>
      <c r="K85" s="20">
        <v>2.3266600710000001</v>
      </c>
      <c r="L85" s="20">
        <f t="shared" ref="L85:L148" si="8">(J85-K85)/(0.01*J85)</f>
        <v>4.6663978694623482</v>
      </c>
    </row>
    <row r="86" spans="1:12">
      <c r="A86" s="45"/>
      <c r="B86" s="20">
        <v>0.6</v>
      </c>
      <c r="C86" s="20">
        <v>1</v>
      </c>
      <c r="D86" s="20">
        <v>2</v>
      </c>
      <c r="E86" s="20">
        <v>0.05</v>
      </c>
      <c r="F86" s="20">
        <v>1.33</v>
      </c>
      <c r="G86" s="20">
        <v>0.42</v>
      </c>
      <c r="H86" s="27" t="s">
        <v>865</v>
      </c>
      <c r="I86" s="20">
        <f t="shared" si="3"/>
        <v>1.46684290813734</v>
      </c>
      <c r="J86" s="20">
        <f t="shared" si="7"/>
        <v>3.3284421674466844</v>
      </c>
      <c r="K86" s="20">
        <v>3.1480619060000001</v>
      </c>
      <c r="L86" s="20">
        <f t="shared" si="8"/>
        <v>5.4193599399402403</v>
      </c>
    </row>
    <row r="87" spans="1:12">
      <c r="A87" s="45"/>
      <c r="B87" s="20">
        <v>0.6</v>
      </c>
      <c r="C87" s="20">
        <v>1</v>
      </c>
      <c r="D87" s="20">
        <v>2</v>
      </c>
      <c r="E87" s="20">
        <v>0.05</v>
      </c>
      <c r="F87" s="20">
        <v>1.33</v>
      </c>
      <c r="G87" s="20">
        <v>0.43</v>
      </c>
      <c r="H87" s="27" t="s">
        <v>866</v>
      </c>
      <c r="I87" s="20">
        <f t="shared" ref="I87:I118" si="9">IMREAL(H87)</f>
        <v>1.4658801351533299</v>
      </c>
      <c r="J87" s="20">
        <f t="shared" si="7"/>
        <v>4.4456398868977498</v>
      </c>
      <c r="K87" s="20">
        <v>4.2361814149999999</v>
      </c>
      <c r="L87" s="20">
        <f t="shared" si="8"/>
        <v>4.711548331097819</v>
      </c>
    </row>
    <row r="88" spans="1:12">
      <c r="A88" s="45"/>
      <c r="B88" s="20">
        <v>0.6</v>
      </c>
      <c r="C88" s="20">
        <v>1</v>
      </c>
      <c r="D88" s="20">
        <v>2</v>
      </c>
      <c r="E88" s="20">
        <v>0.05</v>
      </c>
      <c r="F88" s="20">
        <v>1.33</v>
      </c>
      <c r="G88" s="20">
        <v>0.44</v>
      </c>
      <c r="H88" s="27" t="s">
        <v>867</v>
      </c>
      <c r="I88" s="20">
        <f t="shared" si="9"/>
        <v>1.4649788213328201</v>
      </c>
      <c r="J88" s="20">
        <f t="shared" si="7"/>
        <v>5.7008881162155429</v>
      </c>
      <c r="K88" s="20">
        <v>5.5176564570000002</v>
      </c>
      <c r="L88" s="20">
        <f t="shared" si="8"/>
        <v>3.2140897256755596</v>
      </c>
    </row>
    <row r="89" spans="1:12">
      <c r="A89" s="45"/>
      <c r="B89" s="20">
        <v>0.6</v>
      </c>
      <c r="C89" s="20">
        <v>1</v>
      </c>
      <c r="D89" s="20">
        <v>2</v>
      </c>
      <c r="E89" s="20">
        <v>0.05</v>
      </c>
      <c r="F89" s="20">
        <v>1.33</v>
      </c>
      <c r="G89" s="20">
        <v>0.45</v>
      </c>
      <c r="H89" s="27" t="s">
        <v>868</v>
      </c>
      <c r="I89" s="20">
        <f t="shared" si="9"/>
        <v>1.46413302492019</v>
      </c>
      <c r="J89" s="20">
        <f t="shared" si="7"/>
        <v>7.06140599108305</v>
      </c>
      <c r="K89" s="20">
        <v>6.9032601170000003</v>
      </c>
      <c r="L89" s="20">
        <f t="shared" si="8"/>
        <v>2.2395805351335412</v>
      </c>
    </row>
    <row r="90" spans="1:12">
      <c r="A90" s="45"/>
      <c r="B90" s="20">
        <v>0.6</v>
      </c>
      <c r="C90" s="20">
        <v>1</v>
      </c>
      <c r="D90" s="20">
        <v>2</v>
      </c>
      <c r="E90" s="20">
        <v>0.05</v>
      </c>
      <c r="F90" s="20">
        <v>1.33</v>
      </c>
      <c r="G90" s="20">
        <v>0.46</v>
      </c>
      <c r="H90" s="27" t="s">
        <v>869</v>
      </c>
      <c r="I90" s="20">
        <f t="shared" si="9"/>
        <v>1.4633375715830199</v>
      </c>
      <c r="J90" s="20">
        <f t="shared" si="7"/>
        <v>8.3493408064877013</v>
      </c>
      <c r="K90" s="20">
        <v>8.1894049199999994</v>
      </c>
      <c r="L90" s="20">
        <f t="shared" si="8"/>
        <v>1.9155510619883502</v>
      </c>
    </row>
    <row r="91" spans="1:12">
      <c r="A91" s="45"/>
      <c r="B91" s="20">
        <v>0.6</v>
      </c>
      <c r="C91" s="20">
        <v>1</v>
      </c>
      <c r="D91" s="20">
        <v>2</v>
      </c>
      <c r="E91" s="20">
        <v>0.05</v>
      </c>
      <c r="F91" s="20">
        <v>1.33</v>
      </c>
      <c r="G91" s="20">
        <v>0.47</v>
      </c>
      <c r="H91" s="27" t="s">
        <v>870</v>
      </c>
      <c r="I91" s="20">
        <f t="shared" si="9"/>
        <v>1.4625877309481099</v>
      </c>
      <c r="J91" s="20">
        <f t="shared" si="7"/>
        <v>9.268589770085816</v>
      </c>
      <c r="K91" s="20">
        <v>9.0857900459999996</v>
      </c>
      <c r="L91" s="20">
        <f t="shared" si="8"/>
        <v>1.9722495937386151</v>
      </c>
    </row>
    <row r="92" spans="1:12">
      <c r="A92" s="45"/>
      <c r="B92" s="20">
        <v>0.6</v>
      </c>
      <c r="C92" s="20">
        <v>1</v>
      </c>
      <c r="D92" s="20">
        <v>2</v>
      </c>
      <c r="E92" s="20">
        <v>0.05</v>
      </c>
      <c r="F92" s="20">
        <v>1.33</v>
      </c>
      <c r="G92" s="20">
        <v>0.48</v>
      </c>
      <c r="H92" s="27" t="s">
        <v>871</v>
      </c>
      <c r="I92" s="20">
        <f t="shared" si="9"/>
        <v>1.4618791579732899</v>
      </c>
      <c r="J92" s="20">
        <f t="shared" si="7"/>
        <v>9.6622368818588171</v>
      </c>
      <c r="K92" s="20">
        <v>9.4489519649999991</v>
      </c>
      <c r="L92" s="20">
        <f t="shared" si="8"/>
        <v>2.2074072439609487</v>
      </c>
    </row>
    <row r="93" spans="1:12">
      <c r="A93" s="45"/>
      <c r="B93" s="20">
        <v>0.6</v>
      </c>
      <c r="C93" s="20">
        <v>1</v>
      </c>
      <c r="D93" s="20">
        <v>2</v>
      </c>
      <c r="E93" s="20">
        <v>0.05</v>
      </c>
      <c r="F93" s="20">
        <v>1.33</v>
      </c>
      <c r="G93" s="20">
        <v>0.49</v>
      </c>
      <c r="H93" s="27" t="s">
        <v>872</v>
      </c>
      <c r="I93" s="20">
        <f t="shared" si="9"/>
        <v>1.4612079371803599</v>
      </c>
      <c r="J93" s="20">
        <f t="shared" si="7"/>
        <v>9.4436746974986594</v>
      </c>
      <c r="K93" s="20">
        <v>9.2053867349999994</v>
      </c>
      <c r="L93" s="20">
        <f t="shared" si="8"/>
        <v>2.5232546665523667</v>
      </c>
    </row>
    <row r="94" spans="1:12">
      <c r="A94" s="45"/>
      <c r="B94" s="20">
        <v>0.6</v>
      </c>
      <c r="C94" s="20">
        <v>1</v>
      </c>
      <c r="D94" s="20">
        <v>2</v>
      </c>
      <c r="E94" s="20">
        <v>0.05</v>
      </c>
      <c r="F94" s="20">
        <v>1.33</v>
      </c>
      <c r="G94" s="20">
        <v>0.5</v>
      </c>
      <c r="H94" s="27" t="s">
        <v>873</v>
      </c>
      <c r="I94" s="20">
        <f t="shared" si="9"/>
        <v>1.46057041371941</v>
      </c>
      <c r="J94" s="20">
        <f t="shared" si="7"/>
        <v>8.6449919398742399</v>
      </c>
      <c r="K94" s="20">
        <v>8.3838633760000008</v>
      </c>
      <c r="L94" s="20">
        <f t="shared" si="8"/>
        <v>3.0205761403872144</v>
      </c>
    </row>
    <row r="95" spans="1:12">
      <c r="A95" s="45"/>
      <c r="B95" s="20">
        <v>0.6</v>
      </c>
      <c r="C95" s="20">
        <v>1</v>
      </c>
      <c r="D95" s="20">
        <v>2</v>
      </c>
      <c r="E95" s="20">
        <v>0.05</v>
      </c>
      <c r="F95" s="20">
        <v>1.33</v>
      </c>
      <c r="G95" s="20">
        <v>0.51</v>
      </c>
      <c r="H95" s="27" t="s">
        <v>874</v>
      </c>
      <c r="I95" s="20">
        <f t="shared" si="9"/>
        <v>1.45996333211874</v>
      </c>
      <c r="J95" s="20">
        <f t="shared" si="7"/>
        <v>7.6021018039271455</v>
      </c>
      <c r="K95" s="20">
        <v>7.3039772220000003</v>
      </c>
      <c r="L95" s="20">
        <f t="shared" si="8"/>
        <v>3.9216073346076206</v>
      </c>
    </row>
    <row r="96" spans="1:12">
      <c r="A96" s="45"/>
      <c r="B96" s="20">
        <v>0.6</v>
      </c>
      <c r="C96" s="20">
        <v>1</v>
      </c>
      <c r="D96" s="20">
        <v>2</v>
      </c>
      <c r="E96" s="20">
        <v>0.05</v>
      </c>
      <c r="F96" s="20">
        <v>1.33</v>
      </c>
      <c r="G96" s="20">
        <v>0.52</v>
      </c>
      <c r="H96" s="27" t="s">
        <v>875</v>
      </c>
      <c r="I96" s="20">
        <f t="shared" si="9"/>
        <v>1.4593840200266199</v>
      </c>
      <c r="J96" s="20">
        <f t="shared" si="7"/>
        <v>6.6936856876765152</v>
      </c>
      <c r="K96" s="20">
        <v>6.3292155650000002</v>
      </c>
      <c r="L96" s="20">
        <f t="shared" si="8"/>
        <v>5.4449841191008836</v>
      </c>
    </row>
    <row r="97" spans="1:12">
      <c r="A97" s="45"/>
      <c r="B97" s="20">
        <v>0.6</v>
      </c>
      <c r="C97" s="20">
        <v>1</v>
      </c>
      <c r="D97" s="20">
        <v>2</v>
      </c>
      <c r="E97" s="20">
        <v>0.05</v>
      </c>
      <c r="F97" s="20">
        <v>1.33</v>
      </c>
      <c r="G97" s="20">
        <v>0.53</v>
      </c>
      <c r="H97" s="27" t="s">
        <v>876</v>
      </c>
      <c r="I97" s="20">
        <f t="shared" si="9"/>
        <v>1.4588301993970101</v>
      </c>
      <c r="J97" s="20">
        <f t="shared" si="7"/>
        <v>6.1114166745939524</v>
      </c>
      <c r="K97" s="20">
        <v>5.6333710310000003</v>
      </c>
      <c r="L97" s="20">
        <f t="shared" si="8"/>
        <v>7.8221739581471743</v>
      </c>
    </row>
    <row r="98" spans="1:12">
      <c r="A98" s="45"/>
      <c r="B98" s="20">
        <v>0.6</v>
      </c>
      <c r="C98" s="20">
        <v>1</v>
      </c>
      <c r="D98" s="20">
        <v>2</v>
      </c>
      <c r="E98" s="20">
        <v>0.05</v>
      </c>
      <c r="F98" s="20">
        <v>1.33</v>
      </c>
      <c r="G98" s="20">
        <v>0.54</v>
      </c>
      <c r="H98" s="27" t="s">
        <v>877</v>
      </c>
      <c r="I98" s="20">
        <f t="shared" si="9"/>
        <v>1.45829977630848</v>
      </c>
      <c r="J98" s="20">
        <f t="shared" si="7"/>
        <v>5.9269568745861951</v>
      </c>
      <c r="K98" s="20">
        <v>5.2552702499999997</v>
      </c>
      <c r="L98" s="20">
        <f t="shared" si="8"/>
        <v>11.332740203767568</v>
      </c>
    </row>
    <row r="99" spans="1:12">
      <c r="A99" s="45"/>
      <c r="B99" s="20">
        <v>0.6</v>
      </c>
      <c r="C99" s="20">
        <v>1</v>
      </c>
      <c r="D99" s="20">
        <v>2</v>
      </c>
      <c r="E99" s="20">
        <v>0.05</v>
      </c>
      <c r="F99" s="20">
        <v>1.33</v>
      </c>
      <c r="G99" s="20">
        <v>0.55000000000000004</v>
      </c>
      <c r="H99" s="27" t="s">
        <v>878</v>
      </c>
      <c r="I99" s="20">
        <f t="shared" si="9"/>
        <v>1.4577907666025001</v>
      </c>
      <c r="J99" s="20">
        <f t="shared" si="7"/>
        <v>6.2211608248924817</v>
      </c>
      <c r="K99" s="20">
        <v>5.208641557</v>
      </c>
      <c r="L99" s="20">
        <f t="shared" si="8"/>
        <v>16.27540737801101</v>
      </c>
    </row>
    <row r="100" spans="1:12">
      <c r="A100" s="45"/>
      <c r="B100" s="20">
        <v>0.6</v>
      </c>
      <c r="C100" s="20">
        <v>1</v>
      </c>
      <c r="D100" s="20">
        <v>2</v>
      </c>
      <c r="E100" s="20">
        <v>0.05</v>
      </c>
      <c r="F100" s="20">
        <v>1.33</v>
      </c>
      <c r="G100" s="20">
        <v>0.56000000000000005</v>
      </c>
      <c r="H100" s="27" t="s">
        <v>879</v>
      </c>
      <c r="I100" s="20">
        <f t="shared" si="9"/>
        <v>1.4573012795684599</v>
      </c>
      <c r="J100" s="20">
        <f t="shared" si="7"/>
        <v>7.1975286043222244</v>
      </c>
      <c r="K100" s="20">
        <v>5.5517839430000002</v>
      </c>
      <c r="L100" s="20">
        <f t="shared" si="8"/>
        <v>22.865413279968482</v>
      </c>
    </row>
    <row r="101" spans="1:12">
      <c r="A101" s="45"/>
      <c r="B101" s="20">
        <v>0.6</v>
      </c>
      <c r="C101" s="20">
        <v>1</v>
      </c>
      <c r="D101" s="20">
        <v>2</v>
      </c>
      <c r="E101" s="20">
        <v>0.05</v>
      </c>
      <c r="F101" s="20">
        <v>1.33</v>
      </c>
      <c r="G101" s="20">
        <v>0.56999999999999995</v>
      </c>
      <c r="H101" s="27" t="s">
        <v>880</v>
      </c>
      <c r="I101" s="20">
        <f t="shared" si="9"/>
        <v>1.4568295436292</v>
      </c>
      <c r="J101" s="20">
        <f t="shared" si="7"/>
        <v>9.3553576373216032</v>
      </c>
      <c r="K101" s="20">
        <v>6.4517464469999997</v>
      </c>
      <c r="L101" s="20">
        <f t="shared" si="8"/>
        <v>31.036880714620057</v>
      </c>
    </row>
    <row r="102" spans="1:12">
      <c r="A102" s="45"/>
      <c r="B102" s="20">
        <v>0.6</v>
      </c>
      <c r="C102" s="20">
        <v>1</v>
      </c>
      <c r="D102" s="20">
        <v>2</v>
      </c>
      <c r="E102" s="20">
        <v>0.05</v>
      </c>
      <c r="F102" s="20">
        <v>1.33</v>
      </c>
      <c r="G102" s="20">
        <v>0.57999999999999996</v>
      </c>
      <c r="H102" s="27" t="s">
        <v>881</v>
      </c>
      <c r="I102" s="20">
        <f t="shared" si="9"/>
        <v>1.4563741672503701</v>
      </c>
      <c r="J102" s="20">
        <f t="shared" si="7"/>
        <v>13.858599764010457</v>
      </c>
      <c r="K102" s="20">
        <v>8.3083087029999998</v>
      </c>
      <c r="L102" s="20">
        <f t="shared" si="8"/>
        <v>40.04943613007763</v>
      </c>
    </row>
    <row r="103" spans="1:12">
      <c r="A103" s="45"/>
      <c r="B103" s="20">
        <v>0.6</v>
      </c>
      <c r="C103" s="20">
        <v>1</v>
      </c>
      <c r="D103" s="20">
        <v>2</v>
      </c>
      <c r="E103" s="20">
        <v>0.05</v>
      </c>
      <c r="F103" s="20">
        <v>1.33</v>
      </c>
      <c r="G103" s="20">
        <v>0.59</v>
      </c>
      <c r="H103" s="27" t="s">
        <v>882</v>
      </c>
      <c r="I103" s="20">
        <f t="shared" si="9"/>
        <v>1.4559355657194899</v>
      </c>
      <c r="J103" s="20">
        <f t="shared" si="7"/>
        <v>23.012629829067425</v>
      </c>
      <c r="K103" s="20">
        <v>12.0436633</v>
      </c>
      <c r="L103" s="20">
        <f t="shared" si="8"/>
        <v>47.664984882398976</v>
      </c>
    </row>
    <row r="104" spans="1:12">
      <c r="A104" s="45"/>
      <c r="B104" s="20">
        <v>0.6</v>
      </c>
      <c r="C104" s="20">
        <v>1</v>
      </c>
      <c r="D104" s="20">
        <v>2</v>
      </c>
      <c r="E104" s="20">
        <v>0.05</v>
      </c>
      <c r="F104" s="20">
        <v>1.33</v>
      </c>
      <c r="G104" s="20">
        <v>0.6</v>
      </c>
      <c r="H104" s="27" t="s">
        <v>883</v>
      </c>
      <c r="I104" s="20">
        <f t="shared" si="9"/>
        <v>1.45552037173757</v>
      </c>
      <c r="J104" s="20">
        <f t="shared" si="7"/>
        <v>37.558863150554032</v>
      </c>
      <c r="K104" s="20">
        <v>19.712934560000001</v>
      </c>
      <c r="L104" s="20">
        <f t="shared" si="8"/>
        <v>47.514560062744565</v>
      </c>
    </row>
    <row r="105" spans="1:12">
      <c r="A105" s="45"/>
      <c r="B105" s="7">
        <v>0.6</v>
      </c>
      <c r="C105" s="7">
        <v>1</v>
      </c>
      <c r="D105" s="7">
        <v>2</v>
      </c>
      <c r="E105" s="7">
        <v>0.05</v>
      </c>
      <c r="F105" s="7">
        <v>1.33</v>
      </c>
      <c r="G105" s="7">
        <v>0.61</v>
      </c>
      <c r="H105" s="12" t="s">
        <v>884</v>
      </c>
      <c r="I105" s="7">
        <f t="shared" si="9"/>
        <v>1.45513500091938</v>
      </c>
      <c r="J105" s="7">
        <f t="shared" si="7"/>
        <v>43.16121928466373</v>
      </c>
      <c r="K105" s="20">
        <v>34.405624179999997</v>
      </c>
      <c r="L105" s="20">
        <f t="shared" si="8"/>
        <v>20.285791851517079</v>
      </c>
    </row>
    <row r="106" spans="1:12">
      <c r="A106" s="45"/>
      <c r="B106" s="20">
        <v>0.6</v>
      </c>
      <c r="C106" s="20">
        <v>1</v>
      </c>
      <c r="D106" s="20">
        <v>2</v>
      </c>
      <c r="E106" s="20">
        <v>0.05</v>
      </c>
      <c r="F106" s="20">
        <v>1.33</v>
      </c>
      <c r="G106" s="20">
        <v>0.62</v>
      </c>
      <c r="H106" s="27" t="s">
        <v>885</v>
      </c>
      <c r="I106" s="20">
        <f t="shared" si="9"/>
        <v>1.45475510029542</v>
      </c>
      <c r="J106" s="20">
        <f t="shared" si="7"/>
        <v>31.067836728673971</v>
      </c>
      <c r="K106" s="20">
        <v>51.537360169999999</v>
      </c>
      <c r="L106" s="20">
        <f t="shared" si="8"/>
        <v>-65.886542471860423</v>
      </c>
    </row>
    <row r="107" spans="1:12">
      <c r="A107" s="45"/>
      <c r="B107" s="20">
        <v>0.6</v>
      </c>
      <c r="C107" s="20">
        <v>1</v>
      </c>
      <c r="D107" s="20">
        <v>2</v>
      </c>
      <c r="E107" s="20">
        <v>0.05</v>
      </c>
      <c r="F107" s="20">
        <v>1.33</v>
      </c>
      <c r="G107" s="20">
        <v>0.63</v>
      </c>
      <c r="H107" s="27" t="s">
        <v>886</v>
      </c>
      <c r="I107" s="20">
        <f t="shared" si="9"/>
        <v>1.4543729068217499</v>
      </c>
      <c r="J107" s="20">
        <f t="shared" si="7"/>
        <v>19.911484198077019</v>
      </c>
      <c r="K107" s="20">
        <v>46.671841620000002</v>
      </c>
      <c r="L107" s="20">
        <f t="shared" si="8"/>
        <v>-134.39659824307523</v>
      </c>
    </row>
    <row r="108" spans="1:12">
      <c r="A108" s="45"/>
      <c r="B108" s="20">
        <v>0.6</v>
      </c>
      <c r="C108" s="20">
        <v>1</v>
      </c>
      <c r="D108" s="20">
        <v>2</v>
      </c>
      <c r="E108" s="20">
        <v>0.05</v>
      </c>
      <c r="F108" s="20">
        <v>1.33</v>
      </c>
      <c r="G108" s="20">
        <v>0.64</v>
      </c>
      <c r="H108" s="27" t="s">
        <v>887</v>
      </c>
      <c r="I108" s="20">
        <f t="shared" si="9"/>
        <v>1.45399743847116</v>
      </c>
      <c r="J108" s="20">
        <f t="shared" si="7"/>
        <v>13.65309644412819</v>
      </c>
      <c r="K108" s="20">
        <v>30.02123078</v>
      </c>
      <c r="L108" s="20">
        <f t="shared" si="8"/>
        <v>-119.88587645926488</v>
      </c>
    </row>
    <row r="109" spans="1:12">
      <c r="A109" s="45"/>
      <c r="B109" s="20">
        <v>0.6</v>
      </c>
      <c r="C109" s="20">
        <v>1</v>
      </c>
      <c r="D109" s="20">
        <v>2</v>
      </c>
      <c r="E109" s="20">
        <v>0.05</v>
      </c>
      <c r="F109" s="20">
        <v>1.33</v>
      </c>
      <c r="G109" s="20">
        <v>0.65</v>
      </c>
      <c r="H109" s="27" t="s">
        <v>888</v>
      </c>
      <c r="I109" s="20">
        <f t="shared" si="9"/>
        <v>1.4536314837767399</v>
      </c>
      <c r="J109" s="20">
        <f t="shared" si="7"/>
        <v>10.208485676821294</v>
      </c>
      <c r="K109" s="20">
        <v>19.414543500000001</v>
      </c>
      <c r="L109" s="20">
        <f t="shared" si="8"/>
        <v>-90.18044511813703</v>
      </c>
    </row>
    <row r="110" spans="1:12">
      <c r="A110" s="45"/>
      <c r="B110" s="20">
        <v>0.6</v>
      </c>
      <c r="C110" s="20">
        <v>1</v>
      </c>
      <c r="D110" s="20">
        <v>2</v>
      </c>
      <c r="E110" s="20">
        <v>0.05</v>
      </c>
      <c r="F110" s="20">
        <v>1.33</v>
      </c>
      <c r="G110" s="20">
        <v>0.66</v>
      </c>
      <c r="H110" s="27" t="s">
        <v>889</v>
      </c>
      <c r="I110" s="20">
        <f t="shared" si="9"/>
        <v>1.4532749846800901</v>
      </c>
      <c r="J110" s="20">
        <f t="shared" si="7"/>
        <v>8.1921874217007495</v>
      </c>
      <c r="K110" s="20">
        <v>13.738272029999999</v>
      </c>
      <c r="L110" s="20">
        <f t="shared" si="8"/>
        <v>-67.699679253039449</v>
      </c>
    </row>
    <row r="111" spans="1:12">
      <c r="A111" s="45"/>
      <c r="B111" s="20">
        <v>0.6</v>
      </c>
      <c r="C111" s="20">
        <v>1</v>
      </c>
      <c r="D111" s="20">
        <v>2</v>
      </c>
      <c r="E111" s="20">
        <v>0.05</v>
      </c>
      <c r="F111" s="20">
        <v>1.33</v>
      </c>
      <c r="G111" s="20">
        <v>0.67</v>
      </c>
      <c r="H111" s="27" t="s">
        <v>890</v>
      </c>
      <c r="I111" s="20">
        <f t="shared" si="9"/>
        <v>1.45292729991669</v>
      </c>
      <c r="J111" s="20">
        <f t="shared" si="7"/>
        <v>6.9363247224141347</v>
      </c>
      <c r="K111" s="20">
        <v>10.559848499999999</v>
      </c>
      <c r="L111" s="20">
        <f t="shared" si="8"/>
        <v>-52.239823286772605</v>
      </c>
    </row>
    <row r="112" spans="1:12">
      <c r="A112" s="45"/>
      <c r="B112" s="20">
        <v>0.6</v>
      </c>
      <c r="C112" s="20">
        <v>1</v>
      </c>
      <c r="D112" s="20">
        <v>2</v>
      </c>
      <c r="E112" s="20">
        <v>0.05</v>
      </c>
      <c r="F112" s="20">
        <v>1.33</v>
      </c>
      <c r="G112" s="20">
        <v>0.68</v>
      </c>
      <c r="H112" s="27" t="s">
        <v>891</v>
      </c>
      <c r="I112" s="20">
        <f t="shared" si="9"/>
        <v>1.45258773194024</v>
      </c>
      <c r="J112" s="20">
        <f t="shared" si="7"/>
        <v>6.1151213542759502</v>
      </c>
      <c r="K112" s="20">
        <v>8.6517279640000009</v>
      </c>
      <c r="L112" s="20">
        <f t="shared" si="8"/>
        <v>-41.480887504388591</v>
      </c>
    </row>
    <row r="113" spans="1:12">
      <c r="A113" s="45"/>
      <c r="B113" s="20">
        <v>0.6</v>
      </c>
      <c r="C113" s="20">
        <v>1</v>
      </c>
      <c r="D113" s="20">
        <v>2</v>
      </c>
      <c r="E113" s="20">
        <v>0.05</v>
      </c>
      <c r="F113" s="20">
        <v>1.33</v>
      </c>
      <c r="G113" s="20">
        <v>0.69</v>
      </c>
      <c r="H113" s="27" t="s">
        <v>892</v>
      </c>
      <c r="I113" s="20">
        <f t="shared" si="9"/>
        <v>1.4522556296396201</v>
      </c>
      <c r="J113" s="20">
        <f t="shared" si="7"/>
        <v>5.5595500052477611</v>
      </c>
      <c r="K113" s="20">
        <v>7.4367797050000002</v>
      </c>
      <c r="L113" s="20">
        <f t="shared" si="8"/>
        <v>-33.765856912525074</v>
      </c>
    </row>
    <row r="114" spans="1:12">
      <c r="A114" s="45"/>
      <c r="B114" s="20">
        <v>0.6</v>
      </c>
      <c r="C114" s="20">
        <v>1</v>
      </c>
      <c r="D114" s="20">
        <v>2</v>
      </c>
      <c r="E114" s="20">
        <v>0.05</v>
      </c>
      <c r="F114" s="20">
        <v>1.33</v>
      </c>
      <c r="G114" s="20">
        <v>0.7</v>
      </c>
      <c r="H114" s="27" t="s">
        <v>893</v>
      </c>
      <c r="I114" s="20">
        <f t="shared" si="9"/>
        <v>1.45193040128596</v>
      </c>
      <c r="J114" s="20">
        <f t="shared" si="7"/>
        <v>5.1760641505567699</v>
      </c>
      <c r="K114" s="20">
        <v>6.6287466869999996</v>
      </c>
      <c r="L114" s="20">
        <f t="shared" si="8"/>
        <v>-28.065388955563272</v>
      </c>
    </row>
    <row r="115" spans="1:12">
      <c r="A115" s="45"/>
      <c r="B115" s="20">
        <v>0.6</v>
      </c>
      <c r="C115" s="20">
        <v>1</v>
      </c>
      <c r="D115" s="20">
        <v>2</v>
      </c>
      <c r="E115" s="20">
        <v>0.05</v>
      </c>
      <c r="F115" s="20">
        <v>1.33</v>
      </c>
      <c r="G115" s="20">
        <v>0.71</v>
      </c>
      <c r="H115" s="27" t="s">
        <v>894</v>
      </c>
      <c r="I115" s="20">
        <f t="shared" si="9"/>
        <v>1.45161150951461</v>
      </c>
      <c r="J115" s="20">
        <f t="shared" si="7"/>
        <v>4.9097568914297263</v>
      </c>
      <c r="K115" s="20">
        <v>6.0753267659999999</v>
      </c>
      <c r="L115" s="20">
        <f t="shared" si="8"/>
        <v>-23.739869413999813</v>
      </c>
    </row>
    <row r="116" spans="1:12">
      <c r="A116" s="45"/>
      <c r="B116" s="20">
        <v>0.6</v>
      </c>
      <c r="C116" s="20">
        <v>1</v>
      </c>
      <c r="D116" s="20">
        <v>2</v>
      </c>
      <c r="E116" s="20">
        <v>0.05</v>
      </c>
      <c r="F116" s="20">
        <v>1.33</v>
      </c>
      <c r="G116" s="20">
        <v>0.72</v>
      </c>
      <c r="H116" s="27" t="s">
        <v>895</v>
      </c>
      <c r="I116" s="20">
        <f t="shared" si="9"/>
        <v>1.4512984640376201</v>
      </c>
      <c r="J116" s="20">
        <f t="shared" si="7"/>
        <v>4.7268333166834973</v>
      </c>
      <c r="K116" s="20">
        <v>5.6902191350000004</v>
      </c>
      <c r="L116" s="20">
        <f t="shared" si="8"/>
        <v>-20.3812098665761</v>
      </c>
    </row>
    <row r="117" spans="1:12">
      <c r="A117" s="45"/>
      <c r="B117" s="20">
        <v>0.6</v>
      </c>
      <c r="C117" s="20">
        <v>1</v>
      </c>
      <c r="D117" s="20">
        <v>2</v>
      </c>
      <c r="E117" s="20">
        <v>0.05</v>
      </c>
      <c r="F117" s="20">
        <v>1.33</v>
      </c>
      <c r="G117" s="20">
        <v>0.73</v>
      </c>
      <c r="H117" s="27" t="s">
        <v>896</v>
      </c>
      <c r="I117" s="20">
        <f t="shared" si="9"/>
        <v>1.4509908153137401</v>
      </c>
      <c r="J117" s="20">
        <f t="shared" si="7"/>
        <v>4.6055848918612723</v>
      </c>
      <c r="K117" s="20">
        <v>5.4217525020000004</v>
      </c>
      <c r="L117" s="20">
        <f t="shared" si="8"/>
        <v>-17.721258630603316</v>
      </c>
    </row>
    <row r="118" spans="1:12">
      <c r="A118" s="45"/>
      <c r="B118" s="20">
        <v>0.6</v>
      </c>
      <c r="C118" s="20">
        <v>1</v>
      </c>
      <c r="D118" s="20">
        <v>2</v>
      </c>
      <c r="E118" s="20">
        <v>0.05</v>
      </c>
      <c r="F118" s="20">
        <v>1.33</v>
      </c>
      <c r="G118" s="20">
        <v>0.74</v>
      </c>
      <c r="H118" s="27" t="s">
        <v>897</v>
      </c>
      <c r="I118" s="20">
        <f t="shared" si="9"/>
        <v>1.45068814936929</v>
      </c>
      <c r="J118" s="20">
        <f t="shared" si="7"/>
        <v>4.5315772789146376</v>
      </c>
      <c r="K118" s="20">
        <v>5.2375516439999998</v>
      </c>
      <c r="L118" s="20">
        <f t="shared" si="8"/>
        <v>-15.578998693683335</v>
      </c>
    </row>
    <row r="119" spans="1:12">
      <c r="A119" s="45"/>
      <c r="B119" s="20">
        <v>0.6</v>
      </c>
      <c r="C119" s="20">
        <v>1</v>
      </c>
      <c r="D119" s="20">
        <v>2</v>
      </c>
      <c r="E119" s="20">
        <v>0.05</v>
      </c>
      <c r="F119" s="20">
        <v>1.33</v>
      </c>
      <c r="G119" s="20">
        <v>0.75</v>
      </c>
      <c r="H119" s="27" t="s">
        <v>898</v>
      </c>
      <c r="I119" s="20">
        <f t="shared" ref="I119:I124" si="10">IMREAL(H119)</f>
        <v>1.4503900833791701</v>
      </c>
      <c r="J119" s="20">
        <f t="shared" ref="J119:J124" si="11">-8.686*2*3.1416*IMAGINARY(H119)*10000/G119</f>
        <v>4.4948849837682125</v>
      </c>
      <c r="K119" s="20">
        <v>5.1164173030000004</v>
      </c>
      <c r="L119" s="20">
        <f t="shared" si="8"/>
        <v>-13.827546677528922</v>
      </c>
    </row>
    <row r="120" spans="1:12">
      <c r="A120" s="45"/>
      <c r="B120" s="20">
        <v>0.6</v>
      </c>
      <c r="C120" s="20">
        <v>1</v>
      </c>
      <c r="D120" s="20">
        <v>2</v>
      </c>
      <c r="E120" s="20">
        <v>0.05</v>
      </c>
      <c r="F120" s="20">
        <v>1.33</v>
      </c>
      <c r="G120" s="20">
        <v>0.76</v>
      </c>
      <c r="H120" s="27" t="s">
        <v>899</v>
      </c>
      <c r="I120" s="20">
        <f t="shared" si="10"/>
        <v>1.45009626256582</v>
      </c>
      <c r="J120" s="20">
        <f t="shared" si="11"/>
        <v>4.488653962823089</v>
      </c>
      <c r="K120" s="20">
        <v>5.0442217400000002</v>
      </c>
      <c r="L120" s="20">
        <f t="shared" si="8"/>
        <v>-12.377157646331305</v>
      </c>
    </row>
    <row r="121" spans="1:12">
      <c r="A121" s="45"/>
      <c r="B121" s="20">
        <v>0.6</v>
      </c>
      <c r="C121" s="20">
        <v>1</v>
      </c>
      <c r="D121" s="20">
        <v>2</v>
      </c>
      <c r="E121" s="20">
        <v>0.05</v>
      </c>
      <c r="F121" s="20">
        <v>1.33</v>
      </c>
      <c r="G121" s="20">
        <v>0.77</v>
      </c>
      <c r="H121" s="27" t="s">
        <v>900</v>
      </c>
      <c r="I121" s="20">
        <f t="shared" si="10"/>
        <v>1.4498063568289501</v>
      </c>
      <c r="J121" s="20">
        <f t="shared" si="11"/>
        <v>4.5078550313296359</v>
      </c>
      <c r="K121" s="20">
        <v>5.0110439390000003</v>
      </c>
      <c r="L121" s="20">
        <f t="shared" si="8"/>
        <v>-11.162490900288422</v>
      </c>
    </row>
    <row r="122" spans="1:12">
      <c r="A122" s="45"/>
      <c r="B122" s="20">
        <v>0.6</v>
      </c>
      <c r="C122" s="20">
        <v>1</v>
      </c>
      <c r="D122" s="20">
        <v>2</v>
      </c>
      <c r="E122" s="20">
        <v>0.05</v>
      </c>
      <c r="F122" s="20">
        <v>1.33</v>
      </c>
      <c r="G122" s="20">
        <v>0.78</v>
      </c>
      <c r="H122" s="27" t="s">
        <v>901</v>
      </c>
      <c r="I122" s="20">
        <f t="shared" si="10"/>
        <v>1.4495200586986901</v>
      </c>
      <c r="J122" s="20">
        <f t="shared" si="11"/>
        <v>4.5493512555646234</v>
      </c>
      <c r="K122" s="20">
        <v>5.0102762829999996</v>
      </c>
      <c r="L122" s="20">
        <f t="shared" si="8"/>
        <v>-10.1316649680894</v>
      </c>
    </row>
    <row r="123" spans="1:12">
      <c r="A123" s="45"/>
      <c r="B123" s="20">
        <v>0.6</v>
      </c>
      <c r="C123" s="20">
        <v>1</v>
      </c>
      <c r="D123" s="20">
        <v>2</v>
      </c>
      <c r="E123" s="20">
        <v>0.05</v>
      </c>
      <c r="F123" s="20">
        <v>1.33</v>
      </c>
      <c r="G123" s="20">
        <v>0.79</v>
      </c>
      <c r="H123" s="27" t="s">
        <v>902</v>
      </c>
      <c r="I123" s="20">
        <f t="shared" si="10"/>
        <v>1.44923708156363</v>
      </c>
      <c r="J123" s="20">
        <f t="shared" si="11"/>
        <v>4.6110099446559802</v>
      </c>
      <c r="K123" s="20">
        <v>5.0373713330000003</v>
      </c>
      <c r="L123" s="20">
        <f t="shared" si="8"/>
        <v>-9.2465944220779619</v>
      </c>
    </row>
    <row r="124" spans="1:12">
      <c r="A124" s="45"/>
      <c r="B124" s="20">
        <v>0.6</v>
      </c>
      <c r="C124" s="20">
        <v>1</v>
      </c>
      <c r="D124" s="20">
        <v>2</v>
      </c>
      <c r="E124" s="20">
        <v>0.05</v>
      </c>
      <c r="F124" s="20">
        <v>1.33</v>
      </c>
      <c r="G124" s="20">
        <v>0.8</v>
      </c>
      <c r="H124" s="27" t="s">
        <v>903</v>
      </c>
      <c r="I124" s="20">
        <f t="shared" si="10"/>
        <v>1.44895715812061</v>
      </c>
      <c r="J124" s="20">
        <f t="shared" si="11"/>
        <v>4.6921262407654014</v>
      </c>
      <c r="K124" s="20">
        <v>5.0897056640000002</v>
      </c>
      <c r="L124" s="20">
        <f t="shared" si="8"/>
        <v>-8.4733317654672451</v>
      </c>
    </row>
    <row r="125" spans="1:12" s="33" customFormat="1">
      <c r="A125" s="43">
        <v>1</v>
      </c>
      <c r="B125" s="11">
        <v>0.6</v>
      </c>
      <c r="C125" s="11">
        <v>1</v>
      </c>
      <c r="D125" s="4">
        <v>2</v>
      </c>
      <c r="E125" s="11">
        <v>0.06</v>
      </c>
      <c r="F125" s="11">
        <v>1.33</v>
      </c>
      <c r="G125" s="11">
        <v>0.4</v>
      </c>
      <c r="H125" s="11" t="s">
        <v>2795</v>
      </c>
      <c r="I125" s="4">
        <f t="shared" ref="I125:I147" si="12">IMREAL(H125)</f>
        <v>1.4689812648409999</v>
      </c>
      <c r="J125" s="4">
        <f t="shared" ref="J125:J147" si="13">-8.686*2*3.1416*IMAGINARY(H125)*10000/G125</f>
        <v>1.7034985226552157</v>
      </c>
      <c r="K125" s="44">
        <v>1.6762472540500455</v>
      </c>
      <c r="L125" s="4">
        <f t="shared" si="8"/>
        <v>1.5997236418317597</v>
      </c>
    </row>
    <row r="126" spans="1:12">
      <c r="A126" s="45"/>
      <c r="B126" s="27">
        <v>0.6</v>
      </c>
      <c r="C126" s="27">
        <v>1</v>
      </c>
      <c r="D126" s="20">
        <v>2</v>
      </c>
      <c r="E126" s="27">
        <v>0.06</v>
      </c>
      <c r="F126" s="27">
        <v>1.33</v>
      </c>
      <c r="G126" s="27">
        <v>0.41</v>
      </c>
      <c r="H126" s="27" t="s">
        <v>2796</v>
      </c>
      <c r="I126" s="20">
        <f t="shared" si="12"/>
        <v>1.4678743613099801</v>
      </c>
      <c r="J126" s="20">
        <f t="shared" si="13"/>
        <v>2.237761337315658</v>
      </c>
      <c r="K126" s="46">
        <v>2.1881753432270181</v>
      </c>
      <c r="L126" s="20">
        <f t="shared" si="8"/>
        <v>2.2158750024755323</v>
      </c>
    </row>
    <row r="127" spans="1:12">
      <c r="A127" s="45"/>
      <c r="B127" s="27">
        <v>0.6</v>
      </c>
      <c r="C127" s="27">
        <v>1</v>
      </c>
      <c r="D127" s="20">
        <v>2</v>
      </c>
      <c r="E127" s="27">
        <v>0.06</v>
      </c>
      <c r="F127" s="27">
        <v>1.33</v>
      </c>
      <c r="G127" s="27">
        <v>0.42</v>
      </c>
      <c r="H127" s="27" t="s">
        <v>2797</v>
      </c>
      <c r="I127" s="20">
        <f t="shared" si="12"/>
        <v>1.46684339702259</v>
      </c>
      <c r="J127" s="20">
        <f t="shared" si="13"/>
        <v>2.9976182086510148</v>
      </c>
      <c r="K127" s="46">
        <v>2.9208056759092957</v>
      </c>
      <c r="L127" s="20">
        <f t="shared" si="8"/>
        <v>2.5624521668583724</v>
      </c>
    </row>
    <row r="128" spans="1:12">
      <c r="A128" s="45"/>
      <c r="B128" s="27">
        <v>0.6</v>
      </c>
      <c r="C128" s="27">
        <v>1</v>
      </c>
      <c r="D128" s="20">
        <v>2</v>
      </c>
      <c r="E128" s="27">
        <v>0.06</v>
      </c>
      <c r="F128" s="27">
        <v>1.33</v>
      </c>
      <c r="G128" s="27">
        <v>0.43</v>
      </c>
      <c r="H128" s="27" t="s">
        <v>2798</v>
      </c>
      <c r="I128" s="20">
        <f t="shared" si="12"/>
        <v>1.4658806338233199</v>
      </c>
      <c r="J128" s="20">
        <f t="shared" si="13"/>
        <v>4.000784983259968</v>
      </c>
      <c r="K128" s="46">
        <v>3.9145887596735678</v>
      </c>
      <c r="L128" s="20">
        <f t="shared" si="8"/>
        <v>2.1544827814306773</v>
      </c>
    </row>
    <row r="129" spans="1:12">
      <c r="A129" s="45"/>
      <c r="B129" s="27">
        <v>0.6</v>
      </c>
      <c r="C129" s="27">
        <v>1</v>
      </c>
      <c r="D129" s="20">
        <v>2</v>
      </c>
      <c r="E129" s="27">
        <v>0.06</v>
      </c>
      <c r="F129" s="27">
        <v>1.33</v>
      </c>
      <c r="G129" s="27">
        <v>0.44</v>
      </c>
      <c r="H129" s="27" t="s">
        <v>2799</v>
      </c>
      <c r="I129" s="20">
        <f t="shared" si="12"/>
        <v>1.4649793211416799</v>
      </c>
      <c r="J129" s="20">
        <f t="shared" si="13"/>
        <v>5.2299726810587241</v>
      </c>
      <c r="K129" s="46">
        <v>5.1570767402134399</v>
      </c>
      <c r="L129" s="20">
        <f t="shared" si="8"/>
        <v>1.3938111208360588</v>
      </c>
    </row>
    <row r="130" spans="1:12">
      <c r="A130" s="45"/>
      <c r="B130" s="27">
        <v>0.6</v>
      </c>
      <c r="C130" s="27">
        <v>1</v>
      </c>
      <c r="D130" s="20">
        <v>2</v>
      </c>
      <c r="E130" s="27">
        <v>0.06</v>
      </c>
      <c r="F130" s="27">
        <v>1.33</v>
      </c>
      <c r="G130" s="27">
        <v>0.45</v>
      </c>
      <c r="H130" s="27" t="s">
        <v>2800</v>
      </c>
      <c r="I130" s="20">
        <f t="shared" si="12"/>
        <v>1.4641335986861901</v>
      </c>
      <c r="J130" s="20">
        <f t="shared" si="13"/>
        <v>6.6158268332541992</v>
      </c>
      <c r="K130" s="46">
        <v>6.554008904234097</v>
      </c>
      <c r="L130" s="20">
        <f t="shared" si="8"/>
        <v>0.93439460521210671</v>
      </c>
    </row>
    <row r="131" spans="1:12">
      <c r="A131" s="45"/>
      <c r="B131" s="27">
        <v>0.6</v>
      </c>
      <c r="C131" s="27">
        <v>1</v>
      </c>
      <c r="D131" s="20">
        <v>2</v>
      </c>
      <c r="E131" s="27">
        <v>0.06</v>
      </c>
      <c r="F131" s="27">
        <v>1.33</v>
      </c>
      <c r="G131" s="27">
        <v>0.46</v>
      </c>
      <c r="H131" s="27" t="s">
        <v>2801</v>
      </c>
      <c r="I131" s="20">
        <f t="shared" si="12"/>
        <v>1.46333830926422</v>
      </c>
      <c r="J131" s="20">
        <f t="shared" si="13"/>
        <v>7.8799430015696297</v>
      </c>
      <c r="K131" s="46">
        <v>7.8170032600632835</v>
      </c>
      <c r="L131" s="20">
        <f t="shared" si="8"/>
        <v>0.79873346157210812</v>
      </c>
    </row>
    <row r="132" spans="1:12">
      <c r="A132" s="45"/>
      <c r="B132" s="27">
        <v>0.6</v>
      </c>
      <c r="C132" s="27">
        <v>1</v>
      </c>
      <c r="D132" s="20">
        <v>2</v>
      </c>
      <c r="E132" s="27">
        <v>0.06</v>
      </c>
      <c r="F132" s="27">
        <v>1.33</v>
      </c>
      <c r="G132" s="27">
        <v>0.47</v>
      </c>
      <c r="H132" s="27" t="s">
        <v>2802</v>
      </c>
      <c r="I132" s="20">
        <f t="shared" si="12"/>
        <v>1.46258866328533</v>
      </c>
      <c r="J132" s="20">
        <f t="shared" si="13"/>
        <v>8.6545173718834096</v>
      </c>
      <c r="K132" s="46">
        <v>8.5796669960454075</v>
      </c>
      <c r="L132" s="20">
        <f t="shared" si="8"/>
        <v>0.86487059441551606</v>
      </c>
    </row>
    <row r="133" spans="1:12">
      <c r="A133" s="45"/>
      <c r="B133" s="27">
        <v>0.6</v>
      </c>
      <c r="C133" s="27">
        <v>1</v>
      </c>
      <c r="D133" s="20">
        <v>2</v>
      </c>
      <c r="E133" s="27">
        <v>0.06</v>
      </c>
      <c r="F133" s="27">
        <v>1.33</v>
      </c>
      <c r="G133" s="27">
        <v>0.48</v>
      </c>
      <c r="H133" s="27" t="s">
        <v>2803</v>
      </c>
      <c r="I133" s="20">
        <f t="shared" si="12"/>
        <v>1.46188021598853</v>
      </c>
      <c r="J133" s="20">
        <f t="shared" si="13"/>
        <v>8.8150878660695557</v>
      </c>
      <c r="K133" s="46">
        <v>8.7222617608405209</v>
      </c>
      <c r="L133" s="20">
        <f t="shared" si="8"/>
        <v>1.0530366417144281</v>
      </c>
    </row>
    <row r="134" spans="1:12">
      <c r="A134" s="45"/>
      <c r="B134" s="27">
        <v>0.6</v>
      </c>
      <c r="C134" s="27">
        <v>1</v>
      </c>
      <c r="D134" s="20">
        <v>2</v>
      </c>
      <c r="E134" s="27">
        <v>0.06</v>
      </c>
      <c r="F134" s="27">
        <v>1.33</v>
      </c>
      <c r="G134" s="27">
        <v>0.49</v>
      </c>
      <c r="H134" s="27" t="s">
        <v>2804</v>
      </c>
      <c r="I134" s="20">
        <f t="shared" si="12"/>
        <v>1.46120903055923</v>
      </c>
      <c r="J134" s="20">
        <f t="shared" si="13"/>
        <v>8.4113173157317913</v>
      </c>
      <c r="K134" s="46">
        <v>8.3028371396987222</v>
      </c>
      <c r="L134" s="20">
        <f t="shared" si="8"/>
        <v>1.2896930642502016</v>
      </c>
    </row>
    <row r="135" spans="1:12">
      <c r="A135" s="45"/>
      <c r="B135" s="27">
        <v>0.6</v>
      </c>
      <c r="C135" s="27">
        <v>1</v>
      </c>
      <c r="D135" s="20">
        <v>2</v>
      </c>
      <c r="E135" s="27">
        <v>0.06</v>
      </c>
      <c r="F135" s="27">
        <v>1.33</v>
      </c>
      <c r="G135" s="27">
        <v>0.5</v>
      </c>
      <c r="H135" s="27" t="s">
        <v>2805</v>
      </c>
      <c r="I135" s="20">
        <f t="shared" si="12"/>
        <v>1.4605715594355899</v>
      </c>
      <c r="J135" s="20">
        <f t="shared" si="13"/>
        <v>7.5472358333406548</v>
      </c>
      <c r="K135" s="46">
        <v>7.4273211892007547</v>
      </c>
      <c r="L135" s="20">
        <f t="shared" si="8"/>
        <v>1.5888551356798133</v>
      </c>
    </row>
    <row r="136" spans="1:12">
      <c r="A136" s="45"/>
      <c r="B136" s="27">
        <v>0.6</v>
      </c>
      <c r="C136" s="27">
        <v>1</v>
      </c>
      <c r="D136" s="20">
        <v>2</v>
      </c>
      <c r="E136" s="27">
        <v>0.06</v>
      </c>
      <c r="F136" s="27">
        <v>1.33</v>
      </c>
      <c r="G136" s="27">
        <v>0.51</v>
      </c>
      <c r="H136" s="27" t="s">
        <v>2806</v>
      </c>
      <c r="I136" s="20">
        <f t="shared" si="12"/>
        <v>1.45996464875918</v>
      </c>
      <c r="J136" s="20">
        <f t="shared" si="13"/>
        <v>6.4966425926089633</v>
      </c>
      <c r="K136" s="46">
        <v>6.3622032387310155</v>
      </c>
      <c r="L136" s="20">
        <f t="shared" si="8"/>
        <v>2.0693666299404474</v>
      </c>
    </row>
    <row r="137" spans="1:12">
      <c r="A137" s="45"/>
      <c r="B137" s="27">
        <v>0.6</v>
      </c>
      <c r="C137" s="27">
        <v>1</v>
      </c>
      <c r="D137" s="20">
        <v>2</v>
      </c>
      <c r="E137" s="27">
        <v>0.06</v>
      </c>
      <c r="F137" s="27">
        <v>1.33</v>
      </c>
      <c r="G137" s="27">
        <v>0.52</v>
      </c>
      <c r="H137" s="27" t="s">
        <v>2807</v>
      </c>
      <c r="I137" s="20">
        <f t="shared" si="12"/>
        <v>1.45938565571831</v>
      </c>
      <c r="J137" s="20">
        <f t="shared" si="13"/>
        <v>5.5541327213359057</v>
      </c>
      <c r="K137" s="46">
        <v>5.3943096565777156</v>
      </c>
      <c r="L137" s="20">
        <f t="shared" si="8"/>
        <v>2.8775521359840459</v>
      </c>
    </row>
    <row r="138" spans="1:12">
      <c r="A138" s="45"/>
      <c r="B138" s="27">
        <v>0.6</v>
      </c>
      <c r="C138" s="27">
        <v>1</v>
      </c>
      <c r="D138" s="20">
        <v>2</v>
      </c>
      <c r="E138" s="27">
        <v>0.06</v>
      </c>
      <c r="F138" s="27">
        <v>1.33</v>
      </c>
      <c r="G138" s="27">
        <v>0.53</v>
      </c>
      <c r="H138" s="27" t="s">
        <v>2808</v>
      </c>
      <c r="I138" s="20">
        <f t="shared" si="12"/>
        <v>1.4588323110591901</v>
      </c>
      <c r="J138" s="20">
        <f t="shared" si="13"/>
        <v>4.8578874970049295</v>
      </c>
      <c r="K138" s="46">
        <v>4.6544457055944308</v>
      </c>
      <c r="L138" s="20">
        <f t="shared" si="8"/>
        <v>4.1878654360754171</v>
      </c>
    </row>
    <row r="139" spans="1:12">
      <c r="A139" s="45"/>
      <c r="B139" s="27">
        <v>0.6</v>
      </c>
      <c r="C139" s="27">
        <v>1</v>
      </c>
      <c r="D139" s="20">
        <v>2</v>
      </c>
      <c r="E139" s="27">
        <v>0.06</v>
      </c>
      <c r="F139" s="27">
        <v>1.33</v>
      </c>
      <c r="G139" s="27">
        <v>0.54</v>
      </c>
      <c r="H139" s="27" t="s">
        <v>2809</v>
      </c>
      <c r="I139" s="20">
        <f t="shared" si="12"/>
        <v>1.45830254780366</v>
      </c>
      <c r="J139" s="20">
        <f t="shared" si="13"/>
        <v>4.4322891094825803</v>
      </c>
      <c r="K139" s="46">
        <v>4.1552725511613149</v>
      </c>
      <c r="L139" s="20">
        <f t="shared" si="8"/>
        <v>6.2499659087807995</v>
      </c>
    </row>
    <row r="140" spans="1:12">
      <c r="A140" s="45"/>
      <c r="B140" s="27">
        <v>0.6</v>
      </c>
      <c r="C140" s="27">
        <v>1</v>
      </c>
      <c r="D140" s="20">
        <v>2</v>
      </c>
      <c r="E140" s="27">
        <v>0.06</v>
      </c>
      <c r="F140" s="27">
        <v>1.33</v>
      </c>
      <c r="G140" s="27">
        <v>0.55000000000000004</v>
      </c>
      <c r="H140" s="27" t="s">
        <v>2810</v>
      </c>
      <c r="I140" s="20">
        <f t="shared" si="12"/>
        <v>1.45779443856323</v>
      </c>
      <c r="J140" s="20">
        <f t="shared" si="13"/>
        <v>4.2800615512569742</v>
      </c>
      <c r="K140" s="46">
        <v>3.8768420594136193</v>
      </c>
      <c r="L140" s="20">
        <f t="shared" si="8"/>
        <v>9.4208806816092832</v>
      </c>
    </row>
    <row r="141" spans="1:12">
      <c r="A141" s="45"/>
      <c r="B141" s="27">
        <v>0.6</v>
      </c>
      <c r="C141" s="27">
        <v>1</v>
      </c>
      <c r="D141" s="20">
        <v>2</v>
      </c>
      <c r="E141" s="27">
        <v>0.06</v>
      </c>
      <c r="F141" s="27">
        <v>1.33</v>
      </c>
      <c r="G141" s="27">
        <v>0.56000000000000005</v>
      </c>
      <c r="H141" s="27" t="s">
        <v>2811</v>
      </c>
      <c r="I141" s="20">
        <f t="shared" si="12"/>
        <v>1.4573061809557799</v>
      </c>
      <c r="J141" s="20">
        <f t="shared" si="13"/>
        <v>4.4422073205539876</v>
      </c>
      <c r="K141" s="46">
        <v>3.8133792018533086</v>
      </c>
      <c r="L141" s="20">
        <f t="shared" si="8"/>
        <v>14.155758012263549</v>
      </c>
    </row>
    <row r="142" spans="1:12">
      <c r="A142" s="45"/>
      <c r="B142" s="27">
        <v>0.6</v>
      </c>
      <c r="C142" s="27">
        <v>1</v>
      </c>
      <c r="D142" s="20">
        <v>2</v>
      </c>
      <c r="E142" s="27">
        <v>0.06</v>
      </c>
      <c r="F142" s="27">
        <v>1.33</v>
      </c>
      <c r="G142" s="27">
        <v>0.56999999999999995</v>
      </c>
      <c r="H142" s="27" t="s">
        <v>2812</v>
      </c>
      <c r="I142" s="20">
        <f t="shared" si="12"/>
        <v>1.45683609166231</v>
      </c>
      <c r="J142" s="20">
        <f t="shared" si="13"/>
        <v>5.0552950381982784</v>
      </c>
      <c r="K142" s="46">
        <v>3.9989332002512814</v>
      </c>
      <c r="L142" s="20">
        <f t="shared" si="8"/>
        <v>20.896146119366506</v>
      </c>
    </row>
    <row r="143" spans="1:12">
      <c r="A143" s="45"/>
      <c r="B143" s="27">
        <v>0.6</v>
      </c>
      <c r="C143" s="27">
        <v>1</v>
      </c>
      <c r="D143" s="20">
        <v>2</v>
      </c>
      <c r="E143" s="27">
        <v>0.06</v>
      </c>
      <c r="F143" s="27">
        <v>1.33</v>
      </c>
      <c r="G143" s="27">
        <v>0.57999999999999996</v>
      </c>
      <c r="H143" s="27" t="s">
        <v>2813</v>
      </c>
      <c r="I143" s="20">
        <f t="shared" si="12"/>
        <v>1.4563826361586001</v>
      </c>
      <c r="J143" s="20">
        <f t="shared" si="13"/>
        <v>6.4641274647309652</v>
      </c>
      <c r="K143" s="46">
        <v>4.5423850962522527</v>
      </c>
      <c r="L143" s="20">
        <f t="shared" si="8"/>
        <v>29.729339016966534</v>
      </c>
    </row>
    <row r="144" spans="1:12">
      <c r="A144" s="45"/>
      <c r="B144" s="27">
        <v>0.6</v>
      </c>
      <c r="C144" s="27">
        <v>1</v>
      </c>
      <c r="D144" s="20">
        <v>2</v>
      </c>
      <c r="E144" s="27">
        <v>0.06</v>
      </c>
      <c r="F144" s="27">
        <v>1.33</v>
      </c>
      <c r="G144" s="27">
        <v>0.59</v>
      </c>
      <c r="H144" s="27" t="s">
        <v>2814</v>
      </c>
      <c r="I144" s="20">
        <f t="shared" si="12"/>
        <v>1.4559446818619599</v>
      </c>
      <c r="J144" s="20">
        <f t="shared" si="13"/>
        <v>9.4551447993230049</v>
      </c>
      <c r="K144" s="46">
        <v>5.7084886319766257</v>
      </c>
      <c r="L144" s="20">
        <f t="shared" si="8"/>
        <v>39.625582123445028</v>
      </c>
    </row>
    <row r="145" spans="1:12">
      <c r="A145" s="45"/>
      <c r="B145" s="27">
        <v>0.6</v>
      </c>
      <c r="C145" s="27">
        <v>1</v>
      </c>
      <c r="D145" s="20">
        <v>2</v>
      </c>
      <c r="E145" s="27">
        <v>0.06</v>
      </c>
      <c r="F145" s="27">
        <v>1.33</v>
      </c>
      <c r="G145" s="27">
        <v>0.6</v>
      </c>
      <c r="H145" s="27" t="s">
        <v>2815</v>
      </c>
      <c r="I145" s="20">
        <f t="shared" si="12"/>
        <v>1.4555227109884601</v>
      </c>
      <c r="J145" s="20">
        <f t="shared" si="13"/>
        <v>15.303854931579668</v>
      </c>
      <c r="K145" s="46">
        <v>8.1088311464618172</v>
      </c>
      <c r="L145" s="20">
        <f t="shared" si="8"/>
        <v>47.01445366076257</v>
      </c>
    </row>
    <row r="146" spans="1:12">
      <c r="A146" s="45"/>
      <c r="B146" s="12">
        <v>0.6</v>
      </c>
      <c r="C146" s="12">
        <v>1</v>
      </c>
      <c r="D146" s="7">
        <v>2</v>
      </c>
      <c r="E146" s="12">
        <v>0.06</v>
      </c>
      <c r="F146" s="12">
        <v>1.33</v>
      </c>
      <c r="G146" s="12">
        <v>0.61</v>
      </c>
      <c r="H146" s="12" t="s">
        <v>2816</v>
      </c>
      <c r="I146" s="7">
        <f t="shared" si="12"/>
        <v>1.45512089913501</v>
      </c>
      <c r="J146" s="7">
        <f t="shared" si="13"/>
        <v>22.55561267670323</v>
      </c>
      <c r="K146" s="46">
        <v>13.026145007615378</v>
      </c>
      <c r="L146" s="20">
        <f t="shared" si="8"/>
        <v>42.248764445802216</v>
      </c>
    </row>
    <row r="147" spans="1:12">
      <c r="A147" s="45"/>
      <c r="B147" s="27">
        <v>0.6</v>
      </c>
      <c r="C147" s="27">
        <v>1</v>
      </c>
      <c r="D147" s="20">
        <v>2</v>
      </c>
      <c r="E147" s="27">
        <v>0.06</v>
      </c>
      <c r="F147" s="27">
        <v>1.33</v>
      </c>
      <c r="G147" s="27">
        <v>0.62</v>
      </c>
      <c r="H147" s="27" t="s">
        <v>2817</v>
      </c>
      <c r="I147" s="20">
        <f t="shared" si="12"/>
        <v>1.4547373422801899</v>
      </c>
      <c r="J147" s="20">
        <f t="shared" si="13"/>
        <v>21.993044740083736</v>
      </c>
      <c r="K147" s="46">
        <v>21.619753501989088</v>
      </c>
      <c r="L147" s="20">
        <f t="shared" si="8"/>
        <v>1.6973149580071594</v>
      </c>
    </row>
    <row r="148" spans="1:12">
      <c r="A148" s="45"/>
      <c r="B148" s="27">
        <v>0.6</v>
      </c>
      <c r="C148" s="27">
        <v>1</v>
      </c>
      <c r="D148" s="20">
        <v>2</v>
      </c>
      <c r="E148" s="27">
        <v>0.06</v>
      </c>
      <c r="F148" s="27">
        <v>1.33</v>
      </c>
      <c r="G148" s="27">
        <v>0.63</v>
      </c>
      <c r="H148" s="27" t="s">
        <v>2818</v>
      </c>
      <c r="I148" s="20">
        <f t="shared" ref="I148:I165" si="14">IMREAL(H148)</f>
        <v>1.4543586785054901</v>
      </c>
      <c r="J148" s="20">
        <f t="shared" ref="J148:J165" si="15">-8.686*2*3.1416*IMAGINARY(H148)*10000/G148</f>
        <v>15.36903545106807</v>
      </c>
      <c r="K148" s="46">
        <v>28.035504117410476</v>
      </c>
      <c r="L148" s="20">
        <f t="shared" si="8"/>
        <v>-82.415508160352061</v>
      </c>
    </row>
    <row r="149" spans="1:12">
      <c r="A149" s="45"/>
      <c r="B149" s="27">
        <v>0.6</v>
      </c>
      <c r="C149" s="27">
        <v>1</v>
      </c>
      <c r="D149" s="20">
        <v>2</v>
      </c>
      <c r="E149" s="27">
        <v>0.06</v>
      </c>
      <c r="F149" s="27">
        <v>1.33</v>
      </c>
      <c r="G149" s="27">
        <v>0.64</v>
      </c>
      <c r="H149" s="27" t="s">
        <v>2819</v>
      </c>
      <c r="I149" s="20">
        <f t="shared" si="14"/>
        <v>1.45398530254783</v>
      </c>
      <c r="J149" s="20">
        <f t="shared" si="15"/>
        <v>10.481740605103971</v>
      </c>
      <c r="K149" s="46">
        <v>22.738264571229386</v>
      </c>
      <c r="L149" s="20">
        <f t="shared" ref="L149:L165" si="16">(J149-K149)/(0.01*J149)</f>
        <v>-116.93214350445986</v>
      </c>
    </row>
    <row r="150" spans="1:12">
      <c r="A150" s="45"/>
      <c r="B150" s="27">
        <v>0.6</v>
      </c>
      <c r="C150" s="27">
        <v>1</v>
      </c>
      <c r="D150" s="20">
        <v>2</v>
      </c>
      <c r="E150" s="27">
        <v>0.06</v>
      </c>
      <c r="F150" s="27">
        <v>1.33</v>
      </c>
      <c r="G150" s="27">
        <v>0.65</v>
      </c>
      <c r="H150" s="27" t="s">
        <v>2820</v>
      </c>
      <c r="I150" s="20">
        <f t="shared" si="14"/>
        <v>1.45362047295306</v>
      </c>
      <c r="J150" s="20">
        <f t="shared" si="15"/>
        <v>7.7380254859876452</v>
      </c>
      <c r="K150" s="46">
        <v>15.110725612799232</v>
      </c>
      <c r="L150" s="20">
        <f t="shared" si="16"/>
        <v>-95.278829724228672</v>
      </c>
    </row>
    <row r="151" spans="1:12">
      <c r="A151" s="45"/>
      <c r="B151" s="27">
        <v>0.6</v>
      </c>
      <c r="C151" s="27">
        <v>1</v>
      </c>
      <c r="D151" s="20">
        <v>2</v>
      </c>
      <c r="E151" s="27">
        <v>0.06</v>
      </c>
      <c r="F151" s="27">
        <v>1.33</v>
      </c>
      <c r="G151" s="27">
        <v>0.66</v>
      </c>
      <c r="H151" s="27" t="s">
        <v>2821</v>
      </c>
      <c r="I151" s="20">
        <f t="shared" si="14"/>
        <v>1.45326467582817</v>
      </c>
      <c r="J151" s="20">
        <f t="shared" si="15"/>
        <v>6.1820552367593038</v>
      </c>
      <c r="K151" s="46">
        <v>10.491350164469871</v>
      </c>
      <c r="L151" s="20">
        <f t="shared" si="16"/>
        <v>-69.706509610055562</v>
      </c>
    </row>
    <row r="152" spans="1:12">
      <c r="A152" s="45"/>
      <c r="B152" s="27">
        <v>0.6</v>
      </c>
      <c r="C152" s="27">
        <v>1</v>
      </c>
      <c r="D152" s="20">
        <v>2</v>
      </c>
      <c r="E152" s="27">
        <v>0.06</v>
      </c>
      <c r="F152" s="27">
        <v>1.33</v>
      </c>
      <c r="G152" s="27">
        <v>0.67</v>
      </c>
      <c r="H152" s="27" t="s">
        <v>2822</v>
      </c>
      <c r="I152" s="20">
        <f t="shared" si="14"/>
        <v>1.4529174636625</v>
      </c>
      <c r="J152" s="20">
        <f t="shared" si="15"/>
        <v>5.2500743545778752</v>
      </c>
      <c r="K152" s="46">
        <v>7.9459651441068511</v>
      </c>
      <c r="L152" s="20">
        <f t="shared" si="16"/>
        <v>-51.349573500387791</v>
      </c>
    </row>
    <row r="153" spans="1:12">
      <c r="A153" s="45"/>
      <c r="B153" s="27">
        <v>0.6</v>
      </c>
      <c r="C153" s="27">
        <v>1</v>
      </c>
      <c r="D153" s="20">
        <v>2</v>
      </c>
      <c r="E153" s="27">
        <v>0.06</v>
      </c>
      <c r="F153" s="27">
        <v>1.33</v>
      </c>
      <c r="G153" s="27">
        <v>0.68</v>
      </c>
      <c r="H153" s="27" t="s">
        <v>2823</v>
      </c>
      <c r="I153" s="20">
        <f t="shared" si="14"/>
        <v>1.4525782192268799</v>
      </c>
      <c r="J153" s="20">
        <f t="shared" si="15"/>
        <v>4.6641487537403821</v>
      </c>
      <c r="K153" s="46">
        <v>6.4788497445275803</v>
      </c>
      <c r="L153" s="20">
        <f t="shared" si="16"/>
        <v>-38.907442420911451</v>
      </c>
    </row>
    <row r="154" spans="1:12">
      <c r="A154" s="45"/>
      <c r="B154" s="27">
        <v>0.6</v>
      </c>
      <c r="C154" s="27">
        <v>1</v>
      </c>
      <c r="D154" s="20">
        <v>2</v>
      </c>
      <c r="E154" s="27">
        <v>0.06</v>
      </c>
      <c r="F154" s="27">
        <v>1.33</v>
      </c>
      <c r="G154" s="27">
        <v>0.69</v>
      </c>
      <c r="H154" s="27" t="s">
        <v>2824</v>
      </c>
      <c r="I154" s="20">
        <f t="shared" si="14"/>
        <v>1.4522463334551301</v>
      </c>
      <c r="J154" s="20">
        <f t="shared" si="15"/>
        <v>4.2837189581450952</v>
      </c>
      <c r="K154" s="46">
        <v>5.5835814425347401</v>
      </c>
      <c r="L154" s="20">
        <f t="shared" si="16"/>
        <v>-30.344252204456051</v>
      </c>
    </row>
    <row r="155" spans="1:12">
      <c r="A155" s="45"/>
      <c r="B155" s="27">
        <v>0.6</v>
      </c>
      <c r="C155" s="27">
        <v>1</v>
      </c>
      <c r="D155" s="20">
        <v>2</v>
      </c>
      <c r="E155" s="27">
        <v>0.06</v>
      </c>
      <c r="F155" s="27">
        <v>1.33</v>
      </c>
      <c r="G155" s="27">
        <v>0.7</v>
      </c>
      <c r="H155" s="27" t="s">
        <v>2825</v>
      </c>
      <c r="I155" s="20">
        <f t="shared" si="14"/>
        <v>1.4519212401916399</v>
      </c>
      <c r="J155" s="20">
        <f t="shared" si="15"/>
        <v>4.0333843814754911</v>
      </c>
      <c r="K155" s="46">
        <v>5.0126229787320016</v>
      </c>
      <c r="L155" s="20">
        <f t="shared" si="16"/>
        <v>-24.278335626873378</v>
      </c>
    </row>
    <row r="156" spans="1:12">
      <c r="A156" s="45"/>
      <c r="B156" s="27">
        <v>0.6</v>
      </c>
      <c r="C156" s="27">
        <v>1</v>
      </c>
      <c r="D156" s="20">
        <v>2</v>
      </c>
      <c r="E156" s="27">
        <v>0.06</v>
      </c>
      <c r="F156" s="27">
        <v>1.33</v>
      </c>
      <c r="G156" s="27">
        <v>0.71</v>
      </c>
      <c r="H156" s="27" t="s">
        <v>2826</v>
      </c>
      <c r="I156" s="20">
        <f t="shared" si="14"/>
        <v>1.45160241907201</v>
      </c>
      <c r="J156" s="20">
        <f t="shared" si="15"/>
        <v>3.8702265381533407</v>
      </c>
      <c r="K156" s="46">
        <v>4.6386571649378707</v>
      </c>
      <c r="L156" s="20">
        <f t="shared" si="16"/>
        <v>-19.854926299771144</v>
      </c>
    </row>
    <row r="157" spans="1:12">
      <c r="A157" s="45"/>
      <c r="B157" s="27">
        <v>0.6</v>
      </c>
      <c r="C157" s="27">
        <v>1</v>
      </c>
      <c r="D157" s="20">
        <v>2</v>
      </c>
      <c r="E157" s="27">
        <v>0.06</v>
      </c>
      <c r="F157" s="27">
        <v>1.33</v>
      </c>
      <c r="G157" s="27">
        <v>0.72</v>
      </c>
      <c r="H157" s="27" t="s">
        <v>2827</v>
      </c>
      <c r="I157" s="20">
        <f t="shared" si="14"/>
        <v>1.4512893917571399</v>
      </c>
      <c r="J157" s="20">
        <f t="shared" si="15"/>
        <v>3.7684901594779725</v>
      </c>
      <c r="K157" s="46">
        <v>4.3919439910623268</v>
      </c>
      <c r="L157" s="20">
        <f t="shared" si="16"/>
        <v>-16.543862533814281</v>
      </c>
    </row>
    <row r="158" spans="1:12">
      <c r="A158" s="45"/>
      <c r="B158" s="27">
        <v>0.6</v>
      </c>
      <c r="C158" s="27">
        <v>1</v>
      </c>
      <c r="D158" s="20">
        <v>2</v>
      </c>
      <c r="E158" s="27">
        <v>0.06</v>
      </c>
      <c r="F158" s="27">
        <v>1.33</v>
      </c>
      <c r="G158" s="27">
        <v>0.73</v>
      </c>
      <c r="H158" s="27" t="s">
        <v>2828</v>
      </c>
      <c r="I158" s="20">
        <f t="shared" si="14"/>
        <v>1.4509817171214601</v>
      </c>
      <c r="J158" s="20">
        <f t="shared" si="15"/>
        <v>3.7119192772115626</v>
      </c>
      <c r="K158" s="46">
        <v>4.2318780615902236</v>
      </c>
      <c r="L158" s="20">
        <f t="shared" si="16"/>
        <v>-14.007814975148388</v>
      </c>
    </row>
    <row r="159" spans="1:12">
      <c r="A159" s="45"/>
      <c r="B159" s="27">
        <v>0.6</v>
      </c>
      <c r="C159" s="27">
        <v>1</v>
      </c>
      <c r="D159" s="20">
        <v>2</v>
      </c>
      <c r="E159" s="27">
        <v>0.06</v>
      </c>
      <c r="F159" s="27">
        <v>1.33</v>
      </c>
      <c r="G159" s="27">
        <v>0.74</v>
      </c>
      <c r="H159" s="27" t="s">
        <v>2829</v>
      </c>
      <c r="I159" s="20">
        <f t="shared" si="14"/>
        <v>1.4506789874046699</v>
      </c>
      <c r="J159" s="20">
        <f t="shared" si="15"/>
        <v>3.6901126037613854</v>
      </c>
      <c r="K159" s="46">
        <v>4.1338663639886839</v>
      </c>
      <c r="L159" s="20">
        <f t="shared" si="16"/>
        <v>-12.025480191985844</v>
      </c>
    </row>
    <row r="160" spans="1:12">
      <c r="A160" s="45"/>
      <c r="B160" s="27">
        <v>0.6</v>
      </c>
      <c r="C160" s="27">
        <v>1</v>
      </c>
      <c r="D160" s="20">
        <v>2</v>
      </c>
      <c r="E160" s="27">
        <v>0.06</v>
      </c>
      <c r="F160" s="27">
        <v>1.33</v>
      </c>
      <c r="G160" s="27">
        <v>0.75</v>
      </c>
      <c r="H160" s="27" t="s">
        <v>2830</v>
      </c>
      <c r="I160" s="20">
        <f t="shared" si="14"/>
        <v>1.45038082430316</v>
      </c>
      <c r="J160" s="20">
        <f t="shared" si="15"/>
        <v>3.6957924040288987</v>
      </c>
      <c r="K160" s="46">
        <v>4.0819936077277257</v>
      </c>
      <c r="L160" s="20">
        <f t="shared" si="16"/>
        <v>-10.449753705803847</v>
      </c>
    </row>
    <row r="161" spans="1:12">
      <c r="A161" s="45"/>
      <c r="B161" s="27">
        <v>0.6</v>
      </c>
      <c r="C161" s="27">
        <v>1</v>
      </c>
      <c r="D161" s="20">
        <v>2</v>
      </c>
      <c r="E161" s="27">
        <v>0.06</v>
      </c>
      <c r="F161" s="27">
        <v>1.33</v>
      </c>
      <c r="G161" s="27">
        <v>0.76</v>
      </c>
      <c r="H161" s="27" t="s">
        <v>2831</v>
      </c>
      <c r="I161" s="20">
        <f t="shared" si="14"/>
        <v>1.45008687597402</v>
      </c>
      <c r="J161" s="20">
        <f t="shared" si="15"/>
        <v>3.7245674923232945</v>
      </c>
      <c r="K161" s="46">
        <v>4.0662739551561176</v>
      </c>
      <c r="L161" s="20">
        <f t="shared" si="16"/>
        <v>-9.1743930949597274</v>
      </c>
    </row>
    <row r="162" spans="1:12">
      <c r="A162" s="45"/>
      <c r="B162" s="27">
        <v>0.6</v>
      </c>
      <c r="C162" s="27">
        <v>1</v>
      </c>
      <c r="D162" s="20">
        <v>2</v>
      </c>
      <c r="E162" s="27">
        <v>0.06</v>
      </c>
      <c r="F162" s="27">
        <v>1.33</v>
      </c>
      <c r="G162" s="27">
        <v>0.77</v>
      </c>
      <c r="H162" s="27" t="s">
        <v>2832</v>
      </c>
      <c r="I162" s="20">
        <f t="shared" si="14"/>
        <v>1.4497968152706699</v>
      </c>
      <c r="J162" s="20">
        <f t="shared" si="15"/>
        <v>3.7735439392368284</v>
      </c>
      <c r="K162" s="46">
        <v>4.0801785297872097</v>
      </c>
      <c r="L162" s="20">
        <f t="shared" si="16"/>
        <v>-8.1259048652391179</v>
      </c>
    </row>
    <row r="163" spans="1:12">
      <c r="A163" s="45"/>
      <c r="B163" s="27">
        <v>0.6</v>
      </c>
      <c r="C163" s="27">
        <v>1</v>
      </c>
      <c r="D163" s="20">
        <v>2</v>
      </c>
      <c r="E163" s="27">
        <v>0.06</v>
      </c>
      <c r="F163" s="27">
        <v>1.33</v>
      </c>
      <c r="G163" s="27">
        <v>0.78</v>
      </c>
      <c r="H163" s="27" t="s">
        <v>2833</v>
      </c>
      <c r="I163" s="20">
        <f t="shared" si="14"/>
        <v>1.44951033723562</v>
      </c>
      <c r="J163" s="20">
        <f t="shared" si="15"/>
        <v>3.8416011622506798</v>
      </c>
      <c r="K163" s="46">
        <v>4.1199687553038258</v>
      </c>
      <c r="L163" s="20">
        <f t="shared" si="16"/>
        <v>-7.246134653136628</v>
      </c>
    </row>
    <row r="164" spans="1:12">
      <c r="A164" s="45"/>
      <c r="B164" s="27">
        <v>0.6</v>
      </c>
      <c r="C164" s="27">
        <v>1</v>
      </c>
      <c r="D164" s="20">
        <v>2</v>
      </c>
      <c r="E164" s="27">
        <v>0.06</v>
      </c>
      <c r="F164" s="27">
        <v>1.33</v>
      </c>
      <c r="G164" s="27">
        <v>0.79</v>
      </c>
      <c r="H164" s="27" t="s">
        <v>2834</v>
      </c>
      <c r="I164" s="20">
        <f t="shared" si="14"/>
        <v>1.4492271623428501</v>
      </c>
      <c r="J164" s="20">
        <f t="shared" si="15"/>
        <v>3.9286404948730875</v>
      </c>
      <c r="K164" s="46">
        <v>4.1840445024780601</v>
      </c>
      <c r="L164" s="20">
        <f t="shared" si="16"/>
        <v>-6.5010786285555326</v>
      </c>
    </row>
    <row r="165" spans="1:12">
      <c r="A165" s="45"/>
      <c r="B165" s="27">
        <v>0.6</v>
      </c>
      <c r="C165" s="27">
        <v>1</v>
      </c>
      <c r="D165" s="20">
        <v>2</v>
      </c>
      <c r="E165" s="27">
        <v>0.06</v>
      </c>
      <c r="F165" s="27">
        <v>1.33</v>
      </c>
      <c r="G165" s="27">
        <v>0.8</v>
      </c>
      <c r="H165" s="27" t="s">
        <v>2835</v>
      </c>
      <c r="I165" s="20">
        <f t="shared" si="14"/>
        <v>1.44894702927187</v>
      </c>
      <c r="J165" s="20">
        <f t="shared" si="15"/>
        <v>4.0232453996796051</v>
      </c>
      <c r="K165" s="46">
        <v>4.2614875192812924</v>
      </c>
      <c r="L165" s="20">
        <f t="shared" si="16"/>
        <v>-5.9216402663546184</v>
      </c>
    </row>
    <row r="166" spans="1:12" s="33" customFormat="1" ht="16.5">
      <c r="A166" s="47">
        <v>2</v>
      </c>
      <c r="B166" s="4">
        <v>1.6</v>
      </c>
      <c r="C166" s="4">
        <v>0.8</v>
      </c>
      <c r="D166" s="4">
        <v>2</v>
      </c>
      <c r="E166" s="4">
        <v>0.04</v>
      </c>
      <c r="F166" s="4">
        <v>1.33</v>
      </c>
      <c r="G166" s="4">
        <v>0.4</v>
      </c>
      <c r="H166" s="4" t="s">
        <v>1217</v>
      </c>
      <c r="I166" s="4">
        <f t="shared" ref="I166:I189" si="17">IMREAL(H166)</f>
        <v>1.4686835575936199</v>
      </c>
      <c r="J166" s="4">
        <f t="shared" ref="J166:J198" si="18">-8.686*2*3.1416*IMAGINARY(H166)*10000/G166</f>
        <v>3.1245925866197282</v>
      </c>
      <c r="K166" s="4">
        <v>2.8812310139999999</v>
      </c>
      <c r="L166" s="4">
        <f>(J166-K166)/(0.01*J166)</f>
        <v>7.7885857395252804</v>
      </c>
    </row>
    <row r="167" spans="1:12">
      <c r="A167" s="48"/>
      <c r="B167" s="20">
        <v>1.6</v>
      </c>
      <c r="C167" s="20">
        <v>0.8</v>
      </c>
      <c r="D167" s="20">
        <v>2</v>
      </c>
      <c r="E167" s="20">
        <v>0.04</v>
      </c>
      <c r="F167" s="20">
        <v>1.33</v>
      </c>
      <c r="G167" s="20">
        <v>0.41</v>
      </c>
      <c r="H167" s="20" t="s">
        <v>1218</v>
      </c>
      <c r="I167" s="20">
        <f t="shared" si="17"/>
        <v>1.46756104238626</v>
      </c>
      <c r="J167" s="20">
        <f t="shared" si="18"/>
        <v>4.4524499172732783</v>
      </c>
      <c r="K167" s="20">
        <v>3.9974401429999999</v>
      </c>
      <c r="L167" s="20">
        <f t="shared" ref="L167:L189" si="19">(J167-K167)/(0.01*J167)</f>
        <v>10.219312574591083</v>
      </c>
    </row>
    <row r="168" spans="1:12">
      <c r="A168" s="48"/>
      <c r="B168" s="20">
        <v>1.6</v>
      </c>
      <c r="C168" s="20">
        <v>0.8</v>
      </c>
      <c r="D168" s="20">
        <v>2</v>
      </c>
      <c r="E168" s="20">
        <v>0.04</v>
      </c>
      <c r="F168" s="20">
        <v>1.33</v>
      </c>
      <c r="G168" s="20">
        <v>0.42</v>
      </c>
      <c r="H168" s="20" t="s">
        <v>1219</v>
      </c>
      <c r="I168" s="20">
        <f t="shared" si="17"/>
        <v>1.4665142907408</v>
      </c>
      <c r="J168" s="20">
        <f t="shared" si="18"/>
        <v>6.3676355731586289</v>
      </c>
      <c r="K168" s="20">
        <v>5.6508042490000001</v>
      </c>
      <c r="L168" s="20">
        <f t="shared" si="19"/>
        <v>11.257417544123818</v>
      </c>
    </row>
    <row r="169" spans="1:12">
      <c r="A169" s="48"/>
      <c r="B169" s="20">
        <v>1.6</v>
      </c>
      <c r="C169" s="20">
        <v>0.8</v>
      </c>
      <c r="D169" s="20">
        <v>2</v>
      </c>
      <c r="E169" s="20">
        <v>0.04</v>
      </c>
      <c r="F169" s="20">
        <v>1.33</v>
      </c>
      <c r="G169" s="20">
        <v>0.43</v>
      </c>
      <c r="H169" s="20" t="s">
        <v>1220</v>
      </c>
      <c r="I169" s="20">
        <f t="shared" si="17"/>
        <v>1.46553577736767</v>
      </c>
      <c r="J169" s="20">
        <f t="shared" si="18"/>
        <v>8.5020096083724095</v>
      </c>
      <c r="K169" s="20">
        <v>7.7050734089999997</v>
      </c>
      <c r="L169" s="20">
        <f t="shared" si="19"/>
        <v>9.3735038665167068</v>
      </c>
    </row>
    <row r="170" spans="1:12">
      <c r="A170" s="48"/>
      <c r="B170" s="20">
        <v>1.6</v>
      </c>
      <c r="C170" s="20">
        <v>0.8</v>
      </c>
      <c r="D170" s="20">
        <v>2</v>
      </c>
      <c r="E170" s="20">
        <v>0.04</v>
      </c>
      <c r="F170" s="20">
        <v>1.33</v>
      </c>
      <c r="G170" s="20">
        <v>0.44</v>
      </c>
      <c r="H170" s="20" t="s">
        <v>1221</v>
      </c>
      <c r="I170" s="20">
        <f t="shared" si="17"/>
        <v>1.46461848325144</v>
      </c>
      <c r="J170" s="20">
        <f t="shared" si="18"/>
        <v>10.41870196064365</v>
      </c>
      <c r="K170" s="20">
        <v>9.7666384849999996</v>
      </c>
      <c r="L170" s="20">
        <f t="shared" si="19"/>
        <v>6.2585865120895283</v>
      </c>
    </row>
    <row r="171" spans="1:12">
      <c r="A171" s="48"/>
      <c r="B171" s="20">
        <v>1.6</v>
      </c>
      <c r="C171" s="20">
        <v>0.8</v>
      </c>
      <c r="D171" s="20">
        <v>2</v>
      </c>
      <c r="E171" s="20">
        <v>0.04</v>
      </c>
      <c r="F171" s="20">
        <v>1.33</v>
      </c>
      <c r="G171" s="20">
        <v>0.45</v>
      </c>
      <c r="H171" s="20" t="s">
        <v>1222</v>
      </c>
      <c r="I171" s="20">
        <f t="shared" si="17"/>
        <v>1.4637561901549201</v>
      </c>
      <c r="J171" s="20">
        <f t="shared" si="18"/>
        <v>12.288184598853052</v>
      </c>
      <c r="K171" s="20">
        <v>11.75117374</v>
      </c>
      <c r="L171" s="20">
        <f t="shared" si="19"/>
        <v>4.3701399058016639</v>
      </c>
    </row>
    <row r="172" spans="1:12">
      <c r="A172" s="48"/>
      <c r="B172" s="20">
        <v>1.6</v>
      </c>
      <c r="C172" s="20">
        <v>0.8</v>
      </c>
      <c r="D172" s="20">
        <v>2</v>
      </c>
      <c r="E172" s="20">
        <v>0.04</v>
      </c>
      <c r="F172" s="20">
        <v>1.33</v>
      </c>
      <c r="G172" s="20">
        <v>0.46</v>
      </c>
      <c r="H172" s="20" t="s">
        <v>1223</v>
      </c>
      <c r="I172" s="20">
        <f t="shared" si="17"/>
        <v>1.4629437800125</v>
      </c>
      <c r="J172" s="20">
        <f t="shared" si="18"/>
        <v>14.203939473658828</v>
      </c>
      <c r="K172" s="20">
        <v>13.670927280000001</v>
      </c>
      <c r="L172" s="20">
        <f t="shared" si="19"/>
        <v>3.7525659317775668</v>
      </c>
    </row>
    <row r="173" spans="1:12">
      <c r="A173" s="48"/>
      <c r="B173" s="20">
        <v>1.6</v>
      </c>
      <c r="C173" s="20">
        <v>0.8</v>
      </c>
      <c r="D173" s="20">
        <v>2</v>
      </c>
      <c r="E173" s="20">
        <v>0.04</v>
      </c>
      <c r="F173" s="20">
        <v>1.33</v>
      </c>
      <c r="G173" s="20">
        <v>0.47</v>
      </c>
      <c r="H173" s="20" t="s">
        <v>1224</v>
      </c>
      <c r="I173" s="20">
        <f t="shared" si="17"/>
        <v>1.4621767072159499</v>
      </c>
      <c r="J173" s="20">
        <f t="shared" si="18"/>
        <v>15.887222613095775</v>
      </c>
      <c r="K173" s="20">
        <v>15.289973120000001</v>
      </c>
      <c r="L173" s="20">
        <f t="shared" si="19"/>
        <v>3.7593071340453381</v>
      </c>
    </row>
    <row r="174" spans="1:12">
      <c r="A174" s="48"/>
      <c r="B174" s="20">
        <v>1.6</v>
      </c>
      <c r="C174" s="20">
        <v>0.8</v>
      </c>
      <c r="D174" s="20">
        <v>2</v>
      </c>
      <c r="E174" s="20">
        <v>0.04</v>
      </c>
      <c r="F174" s="20">
        <v>1.33</v>
      </c>
      <c r="G174" s="20">
        <v>0.48</v>
      </c>
      <c r="H174" s="20" t="s">
        <v>1225</v>
      </c>
      <c r="I174" s="20">
        <f t="shared" si="17"/>
        <v>1.46145075359294</v>
      </c>
      <c r="J174" s="20">
        <f t="shared" si="18"/>
        <v>16.956432423334167</v>
      </c>
      <c r="K174" s="20">
        <v>16.277494040000001</v>
      </c>
      <c r="L174" s="20">
        <f t="shared" si="19"/>
        <v>4.0040166845465839</v>
      </c>
    </row>
    <row r="175" spans="1:12">
      <c r="A175" s="48"/>
      <c r="B175" s="20">
        <v>1.6</v>
      </c>
      <c r="C175" s="20">
        <v>0.8</v>
      </c>
      <c r="D175" s="20">
        <v>2</v>
      </c>
      <c r="E175" s="20">
        <v>0.04</v>
      </c>
      <c r="F175" s="20">
        <v>1.33</v>
      </c>
      <c r="G175" s="20">
        <v>0.49</v>
      </c>
      <c r="H175" s="20" t="s">
        <v>1226</v>
      </c>
      <c r="I175" s="20">
        <f t="shared" si="17"/>
        <v>1.4607618460984899</v>
      </c>
      <c r="J175" s="20">
        <f t="shared" si="18"/>
        <v>16.995134286901735</v>
      </c>
      <c r="K175" s="20">
        <v>16.240852830000001</v>
      </c>
      <c r="L175" s="20">
        <f t="shared" si="19"/>
        <v>4.4382200467992945</v>
      </c>
    </row>
    <row r="176" spans="1:12">
      <c r="A176" s="48"/>
      <c r="B176" s="20">
        <v>1.6</v>
      </c>
      <c r="C176" s="20">
        <v>0.8</v>
      </c>
      <c r="D176" s="20">
        <v>2</v>
      </c>
      <c r="E176" s="20">
        <v>0.04</v>
      </c>
      <c r="F176" s="20">
        <v>1.33</v>
      </c>
      <c r="G176" s="20">
        <v>0.5</v>
      </c>
      <c r="H176" s="20" t="s">
        <v>1227</v>
      </c>
      <c r="I176" s="20">
        <f t="shared" si="17"/>
        <v>1.4601058893663199</v>
      </c>
      <c r="J176" s="20">
        <f t="shared" si="18"/>
        <v>16.030197500003382</v>
      </c>
      <c r="K176" s="20">
        <v>15.17377377</v>
      </c>
      <c r="L176" s="20">
        <f t="shared" si="19"/>
        <v>5.3425650557530622</v>
      </c>
    </row>
    <row r="177" spans="1:12">
      <c r="A177" s="48"/>
      <c r="B177" s="20">
        <v>1.6</v>
      </c>
      <c r="C177" s="20">
        <v>0.8</v>
      </c>
      <c r="D177" s="20">
        <v>2</v>
      </c>
      <c r="E177" s="20">
        <v>0.04</v>
      </c>
      <c r="F177" s="20">
        <v>1.33</v>
      </c>
      <c r="G177" s="20">
        <v>0.51</v>
      </c>
      <c r="H177" s="20" t="s">
        <v>1228</v>
      </c>
      <c r="I177" s="20">
        <f t="shared" si="17"/>
        <v>1.4594793232884899</v>
      </c>
      <c r="J177" s="20">
        <f t="shared" si="18"/>
        <v>14.770356167418731</v>
      </c>
      <c r="K177" s="20">
        <v>13.72654884</v>
      </c>
      <c r="L177" s="20">
        <f t="shared" si="19"/>
        <v>7.0669069559826827</v>
      </c>
    </row>
    <row r="178" spans="1:12">
      <c r="A178" s="48"/>
      <c r="B178" s="20">
        <v>1.6</v>
      </c>
      <c r="C178" s="20">
        <v>0.8</v>
      </c>
      <c r="D178" s="20">
        <v>2</v>
      </c>
      <c r="E178" s="20">
        <v>0.04</v>
      </c>
      <c r="F178" s="20">
        <v>1.33</v>
      </c>
      <c r="G178" s="20">
        <v>0.52</v>
      </c>
      <c r="H178" s="20" t="s">
        <v>1229</v>
      </c>
      <c r="I178" s="20">
        <f t="shared" si="17"/>
        <v>1.45887941271498</v>
      </c>
      <c r="J178" s="20">
        <f t="shared" si="18"/>
        <v>13.96450689294824</v>
      </c>
      <c r="K178" s="20">
        <v>12.587156909999999</v>
      </c>
      <c r="L178" s="20">
        <f t="shared" si="19"/>
        <v>9.863219614605736</v>
      </c>
    </row>
    <row r="179" spans="1:12">
      <c r="A179" s="48"/>
      <c r="B179" s="20">
        <v>1.6</v>
      </c>
      <c r="C179" s="20">
        <v>0.8</v>
      </c>
      <c r="D179" s="20">
        <v>2</v>
      </c>
      <c r="E179" s="20">
        <v>0.04</v>
      </c>
      <c r="F179" s="20">
        <v>1.33</v>
      </c>
      <c r="G179" s="20">
        <v>0.53</v>
      </c>
      <c r="H179" s="20" t="s">
        <v>1230</v>
      </c>
      <c r="I179" s="20">
        <f t="shared" si="17"/>
        <v>1.4583038407263</v>
      </c>
      <c r="J179" s="20">
        <f t="shared" si="18"/>
        <v>14.079003141572926</v>
      </c>
      <c r="K179" s="20">
        <v>12.11959556</v>
      </c>
      <c r="L179" s="20">
        <f t="shared" si="19"/>
        <v>13.917232362759581</v>
      </c>
    </row>
    <row r="180" spans="1:12">
      <c r="A180" s="48"/>
      <c r="B180" s="20">
        <v>1.6</v>
      </c>
      <c r="C180" s="20">
        <v>0.8</v>
      </c>
      <c r="D180" s="20">
        <v>2</v>
      </c>
      <c r="E180" s="20">
        <v>0.04</v>
      </c>
      <c r="F180" s="20">
        <v>1.33</v>
      </c>
      <c r="G180" s="20">
        <v>0.54</v>
      </c>
      <c r="H180" s="20" t="s">
        <v>1231</v>
      </c>
      <c r="I180" s="20">
        <f t="shared" si="17"/>
        <v>1.4577503688134801</v>
      </c>
      <c r="J180" s="20">
        <f t="shared" si="18"/>
        <v>15.538938122852894</v>
      </c>
      <c r="K180" s="20">
        <v>12.53188828</v>
      </c>
      <c r="L180" s="20">
        <f t="shared" si="19"/>
        <v>19.351707427359329</v>
      </c>
    </row>
    <row r="181" spans="1:12">
      <c r="A181" s="48"/>
      <c r="B181" s="20">
        <v>1.6</v>
      </c>
      <c r="C181" s="20">
        <v>0.8</v>
      </c>
      <c r="D181" s="20">
        <v>2</v>
      </c>
      <c r="E181" s="20">
        <v>0.04</v>
      </c>
      <c r="F181" s="20">
        <v>1.33</v>
      </c>
      <c r="G181" s="20">
        <v>0.55000000000000004</v>
      </c>
      <c r="H181" s="20" t="s">
        <v>1232</v>
      </c>
      <c r="I181" s="20">
        <f t="shared" si="17"/>
        <v>1.4572167702297401</v>
      </c>
      <c r="J181" s="20">
        <f t="shared" si="18"/>
        <v>19.140150234510529</v>
      </c>
      <c r="K181" s="20">
        <v>14.13682019</v>
      </c>
      <c r="L181" s="20">
        <f t="shared" si="19"/>
        <v>26.140495153947672</v>
      </c>
    </row>
    <row r="182" spans="1:12">
      <c r="A182" s="48"/>
      <c r="B182" s="20">
        <v>1.6</v>
      </c>
      <c r="C182" s="20">
        <v>0.8</v>
      </c>
      <c r="D182" s="20">
        <v>2</v>
      </c>
      <c r="E182" s="20">
        <v>0.04</v>
      </c>
      <c r="F182" s="20">
        <v>1.33</v>
      </c>
      <c r="G182" s="20">
        <v>0.56000000000000005</v>
      </c>
      <c r="H182" s="20" t="s">
        <v>1233</v>
      </c>
      <c r="I182" s="20">
        <f t="shared" si="17"/>
        <v>1.4567010749959399</v>
      </c>
      <c r="J182" s="20">
        <f t="shared" si="18"/>
        <v>26.685532314969606</v>
      </c>
      <c r="K182" s="20">
        <v>17.63634188</v>
      </c>
      <c r="L182" s="20">
        <f t="shared" si="19"/>
        <v>33.910473765941489</v>
      </c>
    </row>
    <row r="183" spans="1:12">
      <c r="A183" s="48"/>
      <c r="B183" s="20">
        <v>1.6</v>
      </c>
      <c r="C183" s="20">
        <v>0.8</v>
      </c>
      <c r="D183" s="20">
        <v>2</v>
      </c>
      <c r="E183" s="20">
        <v>0.04</v>
      </c>
      <c r="F183" s="20">
        <v>1.33</v>
      </c>
      <c r="G183" s="20">
        <v>0.56999999999999995</v>
      </c>
      <c r="H183" s="20" t="s">
        <v>1234</v>
      </c>
      <c r="I183" s="20">
        <f t="shared" si="17"/>
        <v>1.4562030165775399</v>
      </c>
      <c r="J183" s="20">
        <f t="shared" si="18"/>
        <v>42.075819479231441</v>
      </c>
      <c r="K183" s="20">
        <v>24.632839400000002</v>
      </c>
      <c r="L183" s="20">
        <f t="shared" si="19"/>
        <v>41.456067392439657</v>
      </c>
    </row>
    <row r="184" spans="1:12">
      <c r="A184" s="48"/>
      <c r="B184" s="20">
        <v>1.6</v>
      </c>
      <c r="C184" s="20">
        <v>0.8</v>
      </c>
      <c r="D184" s="20">
        <v>2</v>
      </c>
      <c r="E184" s="20">
        <v>0.04</v>
      </c>
      <c r="F184" s="20">
        <v>1.33</v>
      </c>
      <c r="G184" s="20">
        <v>0.57999999999999996</v>
      </c>
      <c r="H184" s="20" t="s">
        <v>1235</v>
      </c>
      <c r="I184" s="20">
        <f t="shared" si="17"/>
        <v>1.45572965930333</v>
      </c>
      <c r="J184" s="20">
        <f t="shared" si="18"/>
        <v>71.014700272519121</v>
      </c>
      <c r="K184" s="20">
        <v>38.725688939999998</v>
      </c>
      <c r="L184" s="20">
        <f t="shared" si="19"/>
        <v>45.468066764500797</v>
      </c>
    </row>
    <row r="185" spans="1:12">
      <c r="A185" s="48"/>
      <c r="B185" s="7">
        <v>1.6</v>
      </c>
      <c r="C185" s="7">
        <v>0.8</v>
      </c>
      <c r="D185" s="7">
        <v>2</v>
      </c>
      <c r="E185" s="7">
        <v>0.04</v>
      </c>
      <c r="F185" s="7">
        <v>1.33</v>
      </c>
      <c r="G185" s="7">
        <v>0.59</v>
      </c>
      <c r="H185" s="7" t="s">
        <v>1236</v>
      </c>
      <c r="I185" s="7">
        <f t="shared" si="17"/>
        <v>1.4553063745979</v>
      </c>
      <c r="J185" s="7">
        <f t="shared" si="18"/>
        <v>105.80311935800155</v>
      </c>
      <c r="K185" s="20">
        <v>66.179557250000002</v>
      </c>
      <c r="L185" s="20">
        <f t="shared" si="19"/>
        <v>37.450277788057434</v>
      </c>
    </row>
    <row r="186" spans="1:12">
      <c r="A186" s="48"/>
      <c r="B186" s="20">
        <v>1.6</v>
      </c>
      <c r="C186" s="20">
        <v>0.8</v>
      </c>
      <c r="D186" s="20">
        <v>2</v>
      </c>
      <c r="E186" s="20">
        <v>0.04</v>
      </c>
      <c r="F186" s="20">
        <v>1.33</v>
      </c>
      <c r="G186" s="20">
        <v>0.6</v>
      </c>
      <c r="H186" s="20" t="s">
        <v>1237</v>
      </c>
      <c r="I186" s="20">
        <f t="shared" si="17"/>
        <v>1.4549217584837399</v>
      </c>
      <c r="J186" s="20">
        <f t="shared" si="18"/>
        <v>93.388553637564797</v>
      </c>
      <c r="K186" s="20">
        <v>113.22928640000001</v>
      </c>
      <c r="L186" s="20">
        <f t="shared" si="19"/>
        <v>-21.245358226058265</v>
      </c>
    </row>
    <row r="187" spans="1:12">
      <c r="A187" s="48"/>
      <c r="B187" s="20">
        <v>1.6</v>
      </c>
      <c r="C187" s="20">
        <v>0.8</v>
      </c>
      <c r="D187" s="20">
        <v>2</v>
      </c>
      <c r="E187" s="20">
        <v>0.04</v>
      </c>
      <c r="F187" s="20">
        <v>1.33</v>
      </c>
      <c r="G187" s="20">
        <v>0.61</v>
      </c>
      <c r="H187" s="20" t="s">
        <v>1238</v>
      </c>
      <c r="I187" s="20">
        <f t="shared" si="17"/>
        <v>1.4545088596267599</v>
      </c>
      <c r="J187" s="20">
        <f t="shared" si="18"/>
        <v>58.258732100153907</v>
      </c>
      <c r="K187" s="20">
        <v>134.39064959999999</v>
      </c>
      <c r="L187" s="20">
        <f t="shared" si="19"/>
        <v>-130.67898108212512</v>
      </c>
    </row>
    <row r="188" spans="1:12">
      <c r="A188" s="48"/>
      <c r="B188" s="20">
        <v>1.6</v>
      </c>
      <c r="C188" s="20">
        <v>0.8</v>
      </c>
      <c r="D188" s="20">
        <v>2</v>
      </c>
      <c r="E188" s="20">
        <v>0.04</v>
      </c>
      <c r="F188" s="20">
        <v>1.33</v>
      </c>
      <c r="G188" s="20">
        <v>0.62</v>
      </c>
      <c r="H188" s="20" t="s">
        <v>1239</v>
      </c>
      <c r="I188" s="20">
        <f t="shared" si="17"/>
        <v>1.4540872395903699</v>
      </c>
      <c r="J188" s="20">
        <f t="shared" si="18"/>
        <v>36.781892324329299</v>
      </c>
      <c r="K188" s="20">
        <v>88.304137130000001</v>
      </c>
      <c r="L188" s="20">
        <f t="shared" si="19"/>
        <v>-140.07502482843012</v>
      </c>
    </row>
    <row r="189" spans="1:12">
      <c r="A189" s="48"/>
      <c r="B189" s="20">
        <v>1.6</v>
      </c>
      <c r="C189" s="20">
        <v>0.8</v>
      </c>
      <c r="D189" s="20">
        <v>2</v>
      </c>
      <c r="E189" s="20">
        <v>0.04</v>
      </c>
      <c r="F189" s="20">
        <v>1.33</v>
      </c>
      <c r="G189" s="20">
        <v>0.63</v>
      </c>
      <c r="H189" s="20" t="s">
        <v>1240</v>
      </c>
      <c r="I189" s="20">
        <f t="shared" si="17"/>
        <v>1.45367369557888</v>
      </c>
      <c r="J189" s="20">
        <f t="shared" si="18"/>
        <v>25.425594410196524</v>
      </c>
      <c r="K189" s="20">
        <v>52.98165238</v>
      </c>
      <c r="L189" s="20">
        <f t="shared" si="19"/>
        <v>-108.37920846701057</v>
      </c>
    </row>
    <row r="190" spans="1:12">
      <c r="A190" s="48"/>
      <c r="B190" s="20">
        <v>1.6</v>
      </c>
      <c r="C190" s="20">
        <v>0.8</v>
      </c>
      <c r="D190" s="20">
        <v>2</v>
      </c>
      <c r="E190" s="20">
        <v>0.04</v>
      </c>
      <c r="F190" s="20">
        <v>1.33</v>
      </c>
      <c r="G190" s="20">
        <v>0.64</v>
      </c>
      <c r="H190" s="20" t="s">
        <v>1241</v>
      </c>
      <c r="I190" s="20">
        <f t="shared" ref="I190:I221" si="20">IMREAL(H190)</f>
        <v>1.45327113919106</v>
      </c>
      <c r="J190" s="20">
        <f t="shared" si="18"/>
        <v>19.095631023794329</v>
      </c>
      <c r="K190" s="20">
        <v>34.767480800000001</v>
      </c>
      <c r="L190" s="20">
        <f t="shared" ref="L190:L253" si="21">(J190-K190)/(0.01*J190)</f>
        <v>-82.07034246041718</v>
      </c>
    </row>
    <row r="191" spans="1:12">
      <c r="A191" s="48"/>
      <c r="B191" s="20">
        <v>1.6</v>
      </c>
      <c r="C191" s="20">
        <v>0.8</v>
      </c>
      <c r="D191" s="20">
        <v>2</v>
      </c>
      <c r="E191" s="20">
        <v>0.04</v>
      </c>
      <c r="F191" s="20">
        <v>1.33</v>
      </c>
      <c r="G191" s="20">
        <v>0.65</v>
      </c>
      <c r="H191" s="20" t="s">
        <v>1242</v>
      </c>
      <c r="I191" s="20">
        <f t="shared" si="20"/>
        <v>1.4528791699158501</v>
      </c>
      <c r="J191" s="20">
        <f t="shared" si="18"/>
        <v>15.300527171462223</v>
      </c>
      <c r="K191" s="20">
        <v>25.072455340000001</v>
      </c>
      <c r="L191" s="20">
        <f t="shared" si="21"/>
        <v>-63.866610993403484</v>
      </c>
    </row>
    <row r="192" spans="1:12">
      <c r="A192" s="48"/>
      <c r="B192" s="20">
        <v>1.6</v>
      </c>
      <c r="C192" s="20">
        <v>0.8</v>
      </c>
      <c r="D192" s="20">
        <v>2</v>
      </c>
      <c r="E192" s="20">
        <v>0.04</v>
      </c>
      <c r="F192" s="20">
        <v>1.33</v>
      </c>
      <c r="G192" s="20">
        <v>0.66</v>
      </c>
      <c r="H192" s="20" t="s">
        <v>1243</v>
      </c>
      <c r="I192" s="20">
        <f t="shared" si="20"/>
        <v>1.4524968616699701</v>
      </c>
      <c r="J192" s="20">
        <f t="shared" si="18"/>
        <v>12.879690668171179</v>
      </c>
      <c r="K192" s="20">
        <v>19.477924569999999</v>
      </c>
      <c r="L192" s="20">
        <f t="shared" si="21"/>
        <v>-51.229754439170243</v>
      </c>
    </row>
    <row r="193" spans="1:12">
      <c r="A193" s="48"/>
      <c r="B193" s="20">
        <v>1.6</v>
      </c>
      <c r="C193" s="20">
        <v>0.8</v>
      </c>
      <c r="D193" s="20">
        <v>2</v>
      </c>
      <c r="E193" s="20">
        <v>0.04</v>
      </c>
      <c r="F193" s="20">
        <v>1.33</v>
      </c>
      <c r="G193" s="20">
        <v>0.67</v>
      </c>
      <c r="H193" s="20" t="s">
        <v>1244</v>
      </c>
      <c r="I193" s="20">
        <f t="shared" si="20"/>
        <v>1.45212330445152</v>
      </c>
      <c r="J193" s="20">
        <f t="shared" si="18"/>
        <v>11.260220631233253</v>
      </c>
      <c r="K193" s="20">
        <v>16.009184749999999</v>
      </c>
      <c r="L193" s="20">
        <f t="shared" si="21"/>
        <v>-42.174698651944851</v>
      </c>
    </row>
    <row r="194" spans="1:12">
      <c r="A194" s="48"/>
      <c r="B194" s="20">
        <v>1.6</v>
      </c>
      <c r="C194" s="20">
        <v>0.8</v>
      </c>
      <c r="D194" s="20">
        <v>2</v>
      </c>
      <c r="E194" s="20">
        <v>0.04</v>
      </c>
      <c r="F194" s="20">
        <v>1.33</v>
      </c>
      <c r="G194" s="20">
        <v>0.68</v>
      </c>
      <c r="H194" s="20" t="s">
        <v>1245</v>
      </c>
      <c r="I194" s="20">
        <f t="shared" si="20"/>
        <v>1.45175768853044</v>
      </c>
      <c r="J194" s="20">
        <f t="shared" si="18"/>
        <v>10.138743526622759</v>
      </c>
      <c r="K194" s="20">
        <v>13.73488049</v>
      </c>
      <c r="L194" s="20">
        <f t="shared" si="21"/>
        <v>-35.46925665822738</v>
      </c>
    </row>
    <row r="195" spans="1:12">
      <c r="A195" s="48"/>
      <c r="B195" s="20">
        <v>1.6</v>
      </c>
      <c r="C195" s="20">
        <v>0.8</v>
      </c>
      <c r="D195" s="20">
        <v>2</v>
      </c>
      <c r="E195" s="20">
        <v>0.04</v>
      </c>
      <c r="F195" s="20">
        <v>1.33</v>
      </c>
      <c r="G195" s="20">
        <v>0.69</v>
      </c>
      <c r="H195" s="20" t="s">
        <v>1246</v>
      </c>
      <c r="I195" s="20">
        <f t="shared" si="20"/>
        <v>1.4513993009280901</v>
      </c>
      <c r="J195" s="20">
        <f t="shared" si="18"/>
        <v>9.3439402132277998</v>
      </c>
      <c r="K195" s="20">
        <v>12.180601770000001</v>
      </c>
      <c r="L195" s="20">
        <f t="shared" si="21"/>
        <v>-30.358301659041715</v>
      </c>
    </row>
    <row r="196" spans="1:12">
      <c r="A196" s="48"/>
      <c r="B196" s="20">
        <v>1.6</v>
      </c>
      <c r="C196" s="20">
        <v>0.8</v>
      </c>
      <c r="D196" s="20">
        <v>2</v>
      </c>
      <c r="E196" s="20">
        <v>0.04</v>
      </c>
      <c r="F196" s="20">
        <v>1.33</v>
      </c>
      <c r="G196" s="20">
        <v>0.7</v>
      </c>
      <c r="H196" s="20" t="s">
        <v>1247</v>
      </c>
      <c r="I196" s="20">
        <f t="shared" si="20"/>
        <v>1.4510475089433199</v>
      </c>
      <c r="J196" s="20">
        <f t="shared" si="18"/>
        <v>8.773559501580138</v>
      </c>
      <c r="K196" s="20">
        <v>11.08682932</v>
      </c>
      <c r="L196" s="20">
        <f t="shared" si="21"/>
        <v>-26.366377500525715</v>
      </c>
    </row>
    <row r="197" spans="1:12">
      <c r="A197" s="48"/>
      <c r="B197" s="20">
        <v>1.6</v>
      </c>
      <c r="C197" s="20">
        <v>0.8</v>
      </c>
      <c r="D197" s="20">
        <v>2</v>
      </c>
      <c r="E197" s="20">
        <v>0.04</v>
      </c>
      <c r="F197" s="20">
        <v>1.33</v>
      </c>
      <c r="G197" s="20">
        <v>0.71</v>
      </c>
      <c r="H197" s="20" t="s">
        <v>1248</v>
      </c>
      <c r="I197" s="20">
        <f t="shared" si="20"/>
        <v>1.45070174525523</v>
      </c>
      <c r="J197" s="20">
        <f t="shared" si="18"/>
        <v>8.3636425773235885</v>
      </c>
      <c r="K197" s="20">
        <v>10.302646899999999</v>
      </c>
      <c r="L197" s="20">
        <f t="shared" si="21"/>
        <v>-23.183730112207911</v>
      </c>
    </row>
    <row r="198" spans="1:12">
      <c r="A198" s="48"/>
      <c r="B198" s="20">
        <v>1.6</v>
      </c>
      <c r="C198" s="20">
        <v>0.8</v>
      </c>
      <c r="D198" s="20">
        <v>2</v>
      </c>
      <c r="E198" s="20">
        <v>0.04</v>
      </c>
      <c r="F198" s="20">
        <v>1.33</v>
      </c>
      <c r="G198" s="20">
        <v>0.72</v>
      </c>
      <c r="H198" s="20" t="s">
        <v>1249</v>
      </c>
      <c r="I198" s="20">
        <f t="shared" si="20"/>
        <v>1.4503614964354801</v>
      </c>
      <c r="J198" s="20">
        <f t="shared" si="18"/>
        <v>8.0725575436737778</v>
      </c>
      <c r="K198" s="20">
        <v>9.7356502169999999</v>
      </c>
      <c r="L198" s="20">
        <f t="shared" si="21"/>
        <v>-20.601806358500824</v>
      </c>
    </row>
    <row r="199" spans="1:12">
      <c r="A199" s="48"/>
      <c r="B199" s="20">
        <v>1.6</v>
      </c>
      <c r="C199" s="20">
        <v>0.8</v>
      </c>
      <c r="D199" s="20">
        <v>2</v>
      </c>
      <c r="E199" s="20">
        <v>0.04</v>
      </c>
      <c r="F199" s="20">
        <v>1.33</v>
      </c>
      <c r="G199" s="20">
        <v>0.73</v>
      </c>
      <c r="H199" s="20" t="s">
        <v>1250</v>
      </c>
      <c r="I199" s="20">
        <f t="shared" si="20"/>
        <v>1.4500262942812401</v>
      </c>
      <c r="J199" s="20">
        <f t="shared" ref="J199:J221" si="22">-8.686*2*3.1416*IMAGINARY(H199)*10000/G199</f>
        <v>7.8722897020314511</v>
      </c>
      <c r="K199" s="20">
        <v>9.3267514039999995</v>
      </c>
      <c r="L199" s="20">
        <f t="shared" si="21"/>
        <v>-18.475713636316296</v>
      </c>
    </row>
    <row r="200" spans="1:12">
      <c r="A200" s="48"/>
      <c r="B200" s="20">
        <v>1.6</v>
      </c>
      <c r="C200" s="20">
        <v>0.8</v>
      </c>
      <c r="D200" s="20">
        <v>2</v>
      </c>
      <c r="E200" s="20">
        <v>0.04</v>
      </c>
      <c r="F200" s="20">
        <v>1.33</v>
      </c>
      <c r="G200" s="20">
        <v>0.74</v>
      </c>
      <c r="H200" s="20" t="s">
        <v>1251</v>
      </c>
      <c r="I200" s="20">
        <f t="shared" si="20"/>
        <v>1.44969570935785</v>
      </c>
      <c r="J200" s="20">
        <f t="shared" si="22"/>
        <v>7.743506952350951</v>
      </c>
      <c r="K200" s="20">
        <v>9.0368456980000005</v>
      </c>
      <c r="L200" s="20">
        <f t="shared" si="21"/>
        <v>-16.702235222458064</v>
      </c>
    </row>
    <row r="201" spans="1:12">
      <c r="A201" s="48"/>
      <c r="B201" s="20">
        <v>1.6</v>
      </c>
      <c r="C201" s="20">
        <v>0.8</v>
      </c>
      <c r="D201" s="20">
        <v>2</v>
      </c>
      <c r="E201" s="20">
        <v>0.04</v>
      </c>
      <c r="F201" s="20">
        <v>1.33</v>
      </c>
      <c r="G201" s="20">
        <v>0.75</v>
      </c>
      <c r="H201" s="20" t="s">
        <v>1252</v>
      </c>
      <c r="I201" s="20">
        <f t="shared" si="20"/>
        <v>1.4493693459879999</v>
      </c>
      <c r="J201" s="20">
        <f t="shared" si="22"/>
        <v>7.6724964112480905</v>
      </c>
      <c r="K201" s="20">
        <v>8.8392093710000008</v>
      </c>
      <c r="L201" s="20">
        <f t="shared" si="21"/>
        <v>-15.206432133894218</v>
      </c>
    </row>
    <row r="202" spans="1:12">
      <c r="A202" s="48"/>
      <c r="B202" s="20">
        <v>1.6</v>
      </c>
      <c r="C202" s="20">
        <v>0.8</v>
      </c>
      <c r="D202" s="20">
        <v>2</v>
      </c>
      <c r="E202" s="20">
        <v>0.04</v>
      </c>
      <c r="F202" s="20">
        <v>1.33</v>
      </c>
      <c r="G202" s="20">
        <v>0.76</v>
      </c>
      <c r="H202" s="20" t="s">
        <v>1253</v>
      </c>
      <c r="I202" s="20">
        <f t="shared" si="20"/>
        <v>1.44904683797593</v>
      </c>
      <c r="J202" s="20">
        <f t="shared" si="22"/>
        <v>7.6492256823823812</v>
      </c>
      <c r="K202" s="20">
        <v>8.7149500329999992</v>
      </c>
      <c r="L202" s="20">
        <f t="shared" si="21"/>
        <v>-13.93244747729412</v>
      </c>
    </row>
    <row r="203" spans="1:12">
      <c r="A203" s="48"/>
      <c r="B203" s="20">
        <v>1.6</v>
      </c>
      <c r="C203" s="20">
        <v>0.8</v>
      </c>
      <c r="D203" s="20">
        <v>2</v>
      </c>
      <c r="E203" s="20">
        <v>0.04</v>
      </c>
      <c r="F203" s="20">
        <v>1.33</v>
      </c>
      <c r="G203" s="20">
        <v>0.77</v>
      </c>
      <c r="H203" s="20" t="s">
        <v>1254</v>
      </c>
      <c r="I203" s="20">
        <f t="shared" si="20"/>
        <v>1.4487278452558301</v>
      </c>
      <c r="J203" s="20">
        <f t="shared" si="22"/>
        <v>7.6665837015856928</v>
      </c>
      <c r="K203" s="20">
        <v>8.6506909089999997</v>
      </c>
      <c r="L203" s="20">
        <f t="shared" si="21"/>
        <v>-12.836319874923721</v>
      </c>
    </row>
    <row r="204" spans="1:12">
      <c r="A204" s="48"/>
      <c r="B204" s="20">
        <v>1.6</v>
      </c>
      <c r="C204" s="20">
        <v>0.8</v>
      </c>
      <c r="D204" s="20">
        <v>2</v>
      </c>
      <c r="E204" s="20">
        <v>0.04</v>
      </c>
      <c r="F204" s="20">
        <v>1.33</v>
      </c>
      <c r="G204" s="20">
        <v>0.78</v>
      </c>
      <c r="H204" s="20" t="s">
        <v>1255</v>
      </c>
      <c r="I204" s="20">
        <f t="shared" si="20"/>
        <v>1.4484120515924801</v>
      </c>
      <c r="J204" s="20">
        <f t="shared" si="22"/>
        <v>7.7194066548900802</v>
      </c>
      <c r="K204" s="20">
        <v>8.6369173010000004</v>
      </c>
      <c r="L204" s="20">
        <f t="shared" si="21"/>
        <v>-11.885766447200922</v>
      </c>
    </row>
    <row r="205" spans="1:12">
      <c r="A205" s="48"/>
      <c r="B205" s="20">
        <v>1.6</v>
      </c>
      <c r="C205" s="20">
        <v>0.8</v>
      </c>
      <c r="D205" s="20">
        <v>2</v>
      </c>
      <c r="E205" s="20">
        <v>0.04</v>
      </c>
      <c r="F205" s="20">
        <v>1.33</v>
      </c>
      <c r="G205" s="20">
        <v>0.79</v>
      </c>
      <c r="H205" s="20" t="s">
        <v>1256</v>
      </c>
      <c r="I205" s="20">
        <f t="shared" si="20"/>
        <v>1.44809916208159</v>
      </c>
      <c r="J205" s="20">
        <f t="shared" si="22"/>
        <v>7.8040901769037463</v>
      </c>
      <c r="K205" s="20">
        <v>8.6667416139999993</v>
      </c>
      <c r="L205" s="20">
        <f t="shared" si="21"/>
        <v>-11.053837379394658</v>
      </c>
    </row>
    <row r="206" spans="1:12">
      <c r="A206" s="48"/>
      <c r="B206" s="20">
        <v>1.6</v>
      </c>
      <c r="C206" s="20">
        <v>0.8</v>
      </c>
      <c r="D206" s="20">
        <v>2</v>
      </c>
      <c r="E206" s="20">
        <v>0.04</v>
      </c>
      <c r="F206" s="20">
        <v>1.33</v>
      </c>
      <c r="G206" s="20">
        <v>0.8</v>
      </c>
      <c r="H206" s="20" t="s">
        <v>1257</v>
      </c>
      <c r="I206" s="20">
        <f t="shared" si="20"/>
        <v>1.4477889014962499</v>
      </c>
      <c r="J206" s="20">
        <f t="shared" si="22"/>
        <v>7.9182454103403206</v>
      </c>
      <c r="K206" s="20">
        <v>8.7352996960000002</v>
      </c>
      <c r="L206" s="20">
        <f t="shared" si="21"/>
        <v>-10.318627970190221</v>
      </c>
    </row>
    <row r="207" spans="1:12" s="33" customFormat="1" ht="16.5">
      <c r="A207" s="47">
        <v>3</v>
      </c>
      <c r="B207" s="4">
        <v>1.4</v>
      </c>
      <c r="C207" s="4">
        <v>0.8</v>
      </c>
      <c r="D207" s="4">
        <v>2</v>
      </c>
      <c r="E207" s="4">
        <v>0.04</v>
      </c>
      <c r="F207" s="4">
        <v>1.33</v>
      </c>
      <c r="G207" s="4">
        <v>0.4</v>
      </c>
      <c r="H207" s="4" t="s">
        <v>1258</v>
      </c>
      <c r="I207" s="4">
        <f t="shared" si="20"/>
        <v>1.46877540512859</v>
      </c>
      <c r="J207" s="4">
        <f t="shared" si="22"/>
        <v>2.9275987137004766</v>
      </c>
      <c r="K207" s="4">
        <v>2.7000122219999998</v>
      </c>
      <c r="L207" s="4">
        <f t="shared" si="21"/>
        <v>7.7738281081838618</v>
      </c>
    </row>
    <row r="208" spans="1:12">
      <c r="A208" s="48"/>
      <c r="B208" s="20">
        <v>1.4</v>
      </c>
      <c r="C208" s="20">
        <v>0.8</v>
      </c>
      <c r="D208" s="20">
        <v>2</v>
      </c>
      <c r="E208" s="20">
        <v>0.04</v>
      </c>
      <c r="F208" s="20">
        <v>1.33</v>
      </c>
      <c r="G208" s="20">
        <v>0.41</v>
      </c>
      <c r="H208" s="20" t="s">
        <v>1259</v>
      </c>
      <c r="I208" s="20">
        <f t="shared" si="20"/>
        <v>1.46765753157328</v>
      </c>
      <c r="J208" s="20">
        <f t="shared" si="22"/>
        <v>4.1710220259776207</v>
      </c>
      <c r="K208" s="20">
        <v>3.7454469330000002</v>
      </c>
      <c r="L208" s="20">
        <f t="shared" si="21"/>
        <v>10.203137032772503</v>
      </c>
    </row>
    <row r="209" spans="1:12">
      <c r="A209" s="48"/>
      <c r="B209" s="20">
        <v>1.4</v>
      </c>
      <c r="C209" s="20">
        <v>0.8</v>
      </c>
      <c r="D209" s="20">
        <v>2</v>
      </c>
      <c r="E209" s="20">
        <v>0.04</v>
      </c>
      <c r="F209" s="20">
        <v>1.33</v>
      </c>
      <c r="G209" s="20">
        <v>0.42</v>
      </c>
      <c r="H209" s="20" t="s">
        <v>1260</v>
      </c>
      <c r="I209" s="20">
        <f t="shared" si="20"/>
        <v>1.46661551481132</v>
      </c>
      <c r="J209" s="20">
        <f t="shared" si="22"/>
        <v>5.9638962354454348</v>
      </c>
      <c r="K209" s="20">
        <v>5.29370546</v>
      </c>
      <c r="L209" s="20">
        <f t="shared" si="21"/>
        <v>11.237465391538276</v>
      </c>
    </row>
    <row r="210" spans="1:12">
      <c r="A210" s="48"/>
      <c r="B210" s="20">
        <v>1.4</v>
      </c>
      <c r="C210" s="20">
        <v>0.8</v>
      </c>
      <c r="D210" s="20">
        <v>2</v>
      </c>
      <c r="E210" s="20">
        <v>0.04</v>
      </c>
      <c r="F210" s="20">
        <v>1.33</v>
      </c>
      <c r="G210" s="20">
        <v>0.43</v>
      </c>
      <c r="H210" s="20" t="s">
        <v>1261</v>
      </c>
      <c r="I210" s="20">
        <f t="shared" si="20"/>
        <v>1.46564180978824</v>
      </c>
      <c r="J210" s="20">
        <f t="shared" si="22"/>
        <v>7.9606895766172387</v>
      </c>
      <c r="K210" s="20">
        <v>7.2166036379999996</v>
      </c>
      <c r="L210" s="20">
        <f t="shared" si="21"/>
        <v>9.3470035661587243</v>
      </c>
    </row>
    <row r="211" spans="1:12">
      <c r="A211" s="48"/>
      <c r="B211" s="20">
        <v>1.4</v>
      </c>
      <c r="C211" s="20">
        <v>0.8</v>
      </c>
      <c r="D211" s="20">
        <v>2</v>
      </c>
      <c r="E211" s="20">
        <v>0.04</v>
      </c>
      <c r="F211" s="20">
        <v>1.33</v>
      </c>
      <c r="G211" s="20">
        <v>0.44</v>
      </c>
      <c r="H211" s="20" t="s">
        <v>1262</v>
      </c>
      <c r="I211" s="20">
        <f t="shared" si="20"/>
        <v>1.4647294069460399</v>
      </c>
      <c r="J211" s="20">
        <f t="shared" si="22"/>
        <v>9.7534841138466462</v>
      </c>
      <c r="K211" s="20">
        <v>9.1456911769999998</v>
      </c>
      <c r="L211" s="20">
        <f t="shared" si="21"/>
        <v>6.2315468990592411</v>
      </c>
    </row>
    <row r="212" spans="1:12">
      <c r="A212" s="48"/>
      <c r="B212" s="20">
        <v>1.4</v>
      </c>
      <c r="C212" s="20">
        <v>0.8</v>
      </c>
      <c r="D212" s="20">
        <v>2</v>
      </c>
      <c r="E212" s="20">
        <v>0.04</v>
      </c>
      <c r="F212" s="20">
        <v>1.33</v>
      </c>
      <c r="G212" s="20">
        <v>0.45</v>
      </c>
      <c r="H212" s="20" t="s">
        <v>1263</v>
      </c>
      <c r="I212" s="20">
        <f t="shared" si="20"/>
        <v>1.46387210135387</v>
      </c>
      <c r="J212" s="20">
        <f t="shared" si="22"/>
        <v>11.50350366788739</v>
      </c>
      <c r="K212" s="20">
        <v>11.00338857</v>
      </c>
      <c r="L212" s="20">
        <f t="shared" si="21"/>
        <v>4.3475023986256147</v>
      </c>
    </row>
    <row r="213" spans="1:12">
      <c r="A213" s="48"/>
      <c r="B213" s="20">
        <v>1.4</v>
      </c>
      <c r="C213" s="20">
        <v>0.8</v>
      </c>
      <c r="D213" s="20">
        <v>2</v>
      </c>
      <c r="E213" s="20">
        <v>0.04</v>
      </c>
      <c r="F213" s="20">
        <v>1.33</v>
      </c>
      <c r="G213" s="20">
        <v>0.46</v>
      </c>
      <c r="H213" s="20" t="s">
        <v>1264</v>
      </c>
      <c r="I213" s="20">
        <f t="shared" si="20"/>
        <v>1.46306476376483</v>
      </c>
      <c r="J213" s="20">
        <f t="shared" si="22"/>
        <v>13.297910278994596</v>
      </c>
      <c r="K213" s="20">
        <v>12.80151232</v>
      </c>
      <c r="L213" s="20">
        <f t="shared" si="21"/>
        <v>3.7329020017431374</v>
      </c>
    </row>
    <row r="214" spans="1:12">
      <c r="A214" s="48"/>
      <c r="B214" s="20">
        <v>1.4</v>
      </c>
      <c r="C214" s="20">
        <v>0.8</v>
      </c>
      <c r="D214" s="20">
        <v>2</v>
      </c>
      <c r="E214" s="20">
        <v>0.04</v>
      </c>
      <c r="F214" s="20">
        <v>1.33</v>
      </c>
      <c r="G214" s="20">
        <v>0.47</v>
      </c>
      <c r="H214" s="20" t="s">
        <v>1265</v>
      </c>
      <c r="I214" s="20">
        <f t="shared" si="20"/>
        <v>1.46230283927325</v>
      </c>
      <c r="J214" s="20">
        <f t="shared" si="22"/>
        <v>14.875177619771287</v>
      </c>
      <c r="K214" s="20">
        <v>14.31887571</v>
      </c>
      <c r="L214" s="20">
        <f t="shared" si="21"/>
        <v>3.7398001152731144</v>
      </c>
    </row>
    <row r="215" spans="1:12">
      <c r="A215" s="48"/>
      <c r="B215" s="20">
        <v>1.4</v>
      </c>
      <c r="C215" s="20">
        <v>0.8</v>
      </c>
      <c r="D215" s="20">
        <v>2</v>
      </c>
      <c r="E215" s="20">
        <v>0.04</v>
      </c>
      <c r="F215" s="20">
        <v>1.33</v>
      </c>
      <c r="G215" s="20">
        <v>0.48</v>
      </c>
      <c r="H215" s="20" t="s">
        <v>1266</v>
      </c>
      <c r="I215" s="20">
        <f t="shared" si="20"/>
        <v>1.4615821129412701</v>
      </c>
      <c r="J215" s="20">
        <f t="shared" si="22"/>
        <v>15.876952632324793</v>
      </c>
      <c r="K215" s="20">
        <v>15.24458482</v>
      </c>
      <c r="L215" s="20">
        <f t="shared" si="21"/>
        <v>3.9829293880824399</v>
      </c>
    </row>
    <row r="216" spans="1:12">
      <c r="A216" s="48"/>
      <c r="B216" s="20">
        <v>1.4</v>
      </c>
      <c r="C216" s="20">
        <v>0.8</v>
      </c>
      <c r="D216" s="20">
        <v>2</v>
      </c>
      <c r="E216" s="20">
        <v>0.04</v>
      </c>
      <c r="F216" s="20">
        <v>1.33</v>
      </c>
      <c r="G216" s="20">
        <v>0.49</v>
      </c>
      <c r="H216" s="20" t="s">
        <v>1267</v>
      </c>
      <c r="I216" s="20">
        <f t="shared" si="20"/>
        <v>1.4608985337841101</v>
      </c>
      <c r="J216" s="20">
        <f t="shared" si="22"/>
        <v>15.912553791048822</v>
      </c>
      <c r="K216" s="20">
        <v>15.209958179999999</v>
      </c>
      <c r="L216" s="20">
        <f t="shared" si="21"/>
        <v>4.4153541931405691</v>
      </c>
    </row>
    <row r="217" spans="1:12">
      <c r="A217" s="48"/>
      <c r="B217" s="20">
        <v>1.4</v>
      </c>
      <c r="C217" s="20">
        <v>0.8</v>
      </c>
      <c r="D217" s="20">
        <v>2</v>
      </c>
      <c r="E217" s="20">
        <v>0.04</v>
      </c>
      <c r="F217" s="20">
        <v>1.33</v>
      </c>
      <c r="G217" s="20">
        <v>0.5</v>
      </c>
      <c r="H217" s="20" t="s">
        <v>1268</v>
      </c>
      <c r="I217" s="20">
        <f t="shared" si="20"/>
        <v>1.4602480550254999</v>
      </c>
      <c r="J217" s="20">
        <f t="shared" si="22"/>
        <v>15.007937648783352</v>
      </c>
      <c r="K217" s="20">
        <v>14.209708040000001</v>
      </c>
      <c r="L217" s="20">
        <f t="shared" si="21"/>
        <v>5.3187161851519402</v>
      </c>
    </row>
    <row r="218" spans="1:12">
      <c r="A218" s="48"/>
      <c r="B218" s="20">
        <v>1.4</v>
      </c>
      <c r="C218" s="20">
        <v>0.8</v>
      </c>
      <c r="D218" s="20">
        <v>2</v>
      </c>
      <c r="E218" s="20">
        <v>0.04</v>
      </c>
      <c r="F218" s="20">
        <v>1.33</v>
      </c>
      <c r="G218" s="20">
        <v>0.51</v>
      </c>
      <c r="H218" s="20" t="s">
        <v>1269</v>
      </c>
      <c r="I218" s="20">
        <f t="shared" si="20"/>
        <v>1.4596271542850401</v>
      </c>
      <c r="J218" s="20">
        <f t="shared" si="22"/>
        <v>13.828040896767915</v>
      </c>
      <c r="K218" s="20">
        <v>12.85407522</v>
      </c>
      <c r="L218" s="20">
        <f t="shared" si="21"/>
        <v>7.043410444320882</v>
      </c>
    </row>
    <row r="219" spans="1:12">
      <c r="A219" s="48"/>
      <c r="B219" s="20">
        <v>1.4</v>
      </c>
      <c r="C219" s="20">
        <v>0.8</v>
      </c>
      <c r="D219" s="20">
        <v>2</v>
      </c>
      <c r="E219" s="20">
        <v>0.04</v>
      </c>
      <c r="F219" s="20">
        <v>1.33</v>
      </c>
      <c r="G219" s="20">
        <v>0.52</v>
      </c>
      <c r="H219" s="20" t="s">
        <v>1270</v>
      </c>
      <c r="I219" s="20">
        <f t="shared" si="20"/>
        <v>1.45903310140382</v>
      </c>
      <c r="J219" s="20">
        <f t="shared" si="22"/>
        <v>13.07494910272934</v>
      </c>
      <c r="K219" s="20">
        <v>11.78804223</v>
      </c>
      <c r="L219" s="20">
        <f t="shared" si="21"/>
        <v>9.8425382968466248</v>
      </c>
    </row>
    <row r="220" spans="1:12">
      <c r="A220" s="48"/>
      <c r="B220" s="20">
        <v>1.4</v>
      </c>
      <c r="C220" s="20">
        <v>0.8</v>
      </c>
      <c r="D220" s="20">
        <v>2</v>
      </c>
      <c r="E220" s="20">
        <v>0.04</v>
      </c>
      <c r="F220" s="20">
        <v>1.33</v>
      </c>
      <c r="G220" s="20">
        <v>0.53</v>
      </c>
      <c r="H220" s="20" t="s">
        <v>1271</v>
      </c>
      <c r="I220" s="20">
        <f t="shared" si="20"/>
        <v>1.45846357454731</v>
      </c>
      <c r="J220" s="20">
        <f t="shared" si="22"/>
        <v>13.186447398961526</v>
      </c>
      <c r="K220" s="20">
        <v>11.35306484</v>
      </c>
      <c r="L220" s="20">
        <f t="shared" si="21"/>
        <v>13.90353674110823</v>
      </c>
    </row>
    <row r="221" spans="1:12">
      <c r="A221" s="48"/>
      <c r="B221" s="20">
        <v>1.4</v>
      </c>
      <c r="C221" s="20">
        <v>0.8</v>
      </c>
      <c r="D221" s="20">
        <v>2</v>
      </c>
      <c r="E221" s="20">
        <v>0.04</v>
      </c>
      <c r="F221" s="20">
        <v>1.33</v>
      </c>
      <c r="G221" s="20">
        <v>0.54</v>
      </c>
      <c r="H221" s="20" t="s">
        <v>1272</v>
      </c>
      <c r="I221" s="20">
        <f t="shared" si="20"/>
        <v>1.4579163399924</v>
      </c>
      <c r="J221" s="20">
        <f t="shared" si="22"/>
        <v>14.563316884612274</v>
      </c>
      <c r="K221" s="20">
        <v>11.7452202</v>
      </c>
      <c r="L221" s="20">
        <f t="shared" si="21"/>
        <v>19.35065141368927</v>
      </c>
    </row>
    <row r="222" spans="1:12">
      <c r="A222" s="48"/>
      <c r="B222" s="20">
        <v>1.4</v>
      </c>
      <c r="C222" s="20">
        <v>0.8</v>
      </c>
      <c r="D222" s="20">
        <v>2</v>
      </c>
      <c r="E222" s="20">
        <v>0.04</v>
      </c>
      <c r="F222" s="20">
        <v>1.33</v>
      </c>
      <c r="G222" s="20">
        <v>0.55000000000000004</v>
      </c>
      <c r="H222" s="20" t="s">
        <v>1273</v>
      </c>
      <c r="I222" s="20">
        <f>IMREAL(H222)</f>
        <v>1.45738918869703</v>
      </c>
      <c r="J222" s="20">
        <f>-8.686*2*3.1416*IMAGINARY(H222)*10000/G222</f>
        <v>17.958061936315236</v>
      </c>
      <c r="K222" s="20">
        <v>13.26051423</v>
      </c>
      <c r="L222" s="20">
        <f t="shared" si="21"/>
        <v>26.158433593637067</v>
      </c>
    </row>
    <row r="223" spans="1:12">
      <c r="A223" s="48"/>
      <c r="B223" s="20">
        <v>1.4</v>
      </c>
      <c r="C223" s="20">
        <v>0.8</v>
      </c>
      <c r="D223" s="20">
        <v>2</v>
      </c>
      <c r="E223" s="20">
        <v>0.04</v>
      </c>
      <c r="F223" s="20">
        <v>1.33</v>
      </c>
      <c r="G223" s="20">
        <v>0.56000000000000005</v>
      </c>
      <c r="H223" s="20" t="s">
        <v>1274</v>
      </c>
      <c r="I223" s="20">
        <f t="shared" ref="I223:I286" si="23">IMREAL(H223)</f>
        <v>1.45688016927112</v>
      </c>
      <c r="J223" s="20">
        <f t="shared" ref="J223:J240" si="24">-8.686*2*3.1416*IMAGINARY(H223)*10000/G223</f>
        <v>25.078813640671626</v>
      </c>
      <c r="K223" s="20">
        <v>16.564442570000001</v>
      </c>
      <c r="L223" s="20">
        <f t="shared" si="21"/>
        <v>33.950453927626882</v>
      </c>
    </row>
    <row r="224" spans="1:12">
      <c r="A224" s="48"/>
      <c r="B224" s="20">
        <v>1.4</v>
      </c>
      <c r="C224" s="20">
        <v>0.8</v>
      </c>
      <c r="D224" s="20">
        <v>2</v>
      </c>
      <c r="E224" s="20">
        <v>0.04</v>
      </c>
      <c r="F224" s="20">
        <v>1.33</v>
      </c>
      <c r="G224" s="20">
        <v>0.56999999999999995</v>
      </c>
      <c r="H224" s="20" t="s">
        <v>1275</v>
      </c>
      <c r="I224" s="20">
        <f t="shared" si="23"/>
        <v>1.4563889707175199</v>
      </c>
      <c r="J224" s="20">
        <f t="shared" si="24"/>
        <v>39.638330399611782</v>
      </c>
      <c r="K224" s="20">
        <v>23.177486089999999</v>
      </c>
      <c r="L224" s="20">
        <f t="shared" si="21"/>
        <v>41.527592468357348</v>
      </c>
    </row>
    <row r="225" spans="1:12">
      <c r="A225" s="48"/>
      <c r="B225" s="20">
        <v>1.4</v>
      </c>
      <c r="C225" s="20">
        <v>0.8</v>
      </c>
      <c r="D225" s="20">
        <v>2</v>
      </c>
      <c r="E225" s="20">
        <v>0.04</v>
      </c>
      <c r="F225" s="20">
        <v>1.33</v>
      </c>
      <c r="G225" s="20">
        <v>0.57999999999999996</v>
      </c>
      <c r="H225" s="20" t="s">
        <v>1276</v>
      </c>
      <c r="I225" s="20">
        <f t="shared" si="23"/>
        <v>1.4559224827927999</v>
      </c>
      <c r="J225" s="20">
        <f t="shared" si="24"/>
        <v>67.037497235291497</v>
      </c>
      <c r="K225" s="20">
        <v>36.536558319999997</v>
      </c>
      <c r="L225" s="20">
        <f t="shared" si="21"/>
        <v>45.498325822394307</v>
      </c>
    </row>
    <row r="226" spans="1:12">
      <c r="A226" s="48"/>
      <c r="B226" s="7">
        <v>1.4</v>
      </c>
      <c r="C226" s="7">
        <v>0.8</v>
      </c>
      <c r="D226" s="7">
        <v>2</v>
      </c>
      <c r="E226" s="7">
        <v>0.04</v>
      </c>
      <c r="F226" s="7">
        <v>1.33</v>
      </c>
      <c r="G226" s="7">
        <v>0.59</v>
      </c>
      <c r="H226" s="7" t="s">
        <v>1277</v>
      </c>
      <c r="I226" s="7">
        <f t="shared" si="23"/>
        <v>1.4555046945136301</v>
      </c>
      <c r="J226" s="7">
        <f t="shared" si="24"/>
        <v>98.750829238559319</v>
      </c>
      <c r="K226" s="20">
        <v>62.808358089999999</v>
      </c>
      <c r="L226" s="20">
        <f t="shared" si="21"/>
        <v>36.397133498221635</v>
      </c>
    </row>
    <row r="227" spans="1:12">
      <c r="A227" s="48"/>
      <c r="B227" s="20">
        <v>1.4</v>
      </c>
      <c r="C227" s="20">
        <v>0.8</v>
      </c>
      <c r="D227" s="20">
        <v>2</v>
      </c>
      <c r="E227" s="20">
        <v>0.04</v>
      </c>
      <c r="F227" s="20">
        <v>1.33</v>
      </c>
      <c r="G227" s="20">
        <v>0.6</v>
      </c>
      <c r="H227" s="20" t="s">
        <v>1278</v>
      </c>
      <c r="I227" s="20">
        <f t="shared" si="23"/>
        <v>1.4551216730183101</v>
      </c>
      <c r="J227" s="20">
        <f t="shared" si="24"/>
        <v>85.721579927976038</v>
      </c>
      <c r="K227" s="20">
        <v>107.07719280000001</v>
      </c>
      <c r="L227" s="20">
        <f t="shared" si="21"/>
        <v>-24.912761628947024</v>
      </c>
    </row>
    <row r="228" spans="1:12">
      <c r="A228" s="48"/>
      <c r="B228" s="20">
        <v>1.4</v>
      </c>
      <c r="C228" s="20">
        <v>0.8</v>
      </c>
      <c r="D228" s="20">
        <v>2</v>
      </c>
      <c r="E228" s="20">
        <v>0.04</v>
      </c>
      <c r="F228" s="20">
        <v>1.33</v>
      </c>
      <c r="G228" s="20">
        <v>0.61</v>
      </c>
      <c r="H228" s="20" t="s">
        <v>1279</v>
      </c>
      <c r="I228" s="20">
        <f t="shared" si="23"/>
        <v>1.4547132306257899</v>
      </c>
      <c r="J228" s="20">
        <f t="shared" si="24"/>
        <v>53.348262913505714</v>
      </c>
      <c r="K228" s="20">
        <v>123.6179547</v>
      </c>
      <c r="L228" s="20">
        <f t="shared" si="21"/>
        <v>-131.71880010493223</v>
      </c>
    </row>
    <row r="229" spans="1:12">
      <c r="A229" s="48"/>
      <c r="B229" s="20">
        <v>1.4</v>
      </c>
      <c r="C229" s="20">
        <v>0.8</v>
      </c>
      <c r="D229" s="20">
        <v>2</v>
      </c>
      <c r="E229" s="20">
        <v>0.04</v>
      </c>
      <c r="F229" s="20">
        <v>1.33</v>
      </c>
      <c r="G229" s="20">
        <v>0.62</v>
      </c>
      <c r="H229" s="20" t="s">
        <v>1280</v>
      </c>
      <c r="I229" s="20">
        <f t="shared" si="23"/>
        <v>1.45429842167349</v>
      </c>
      <c r="J229" s="20">
        <f t="shared" si="24"/>
        <v>33.753346966279622</v>
      </c>
      <c r="K229" s="20">
        <v>80.423415090000006</v>
      </c>
      <c r="L229" s="20">
        <f t="shared" si="21"/>
        <v>-138.26797138175621</v>
      </c>
    </row>
    <row r="230" spans="1:12">
      <c r="A230" s="48"/>
      <c r="B230" s="20">
        <v>1.4</v>
      </c>
      <c r="C230" s="20">
        <v>0.8</v>
      </c>
      <c r="D230" s="20">
        <v>2</v>
      </c>
      <c r="E230" s="20">
        <v>0.04</v>
      </c>
      <c r="F230" s="20">
        <v>1.33</v>
      </c>
      <c r="G230" s="20">
        <v>0.63</v>
      </c>
      <c r="H230" s="20" t="s">
        <v>1281</v>
      </c>
      <c r="I230" s="20">
        <f t="shared" si="23"/>
        <v>1.4538922034569799</v>
      </c>
      <c r="J230" s="20">
        <f t="shared" si="24"/>
        <v>23.388322984857467</v>
      </c>
      <c r="K230" s="20">
        <v>48.350326070000001</v>
      </c>
      <c r="L230" s="20">
        <f t="shared" si="21"/>
        <v>-106.72848626771543</v>
      </c>
    </row>
    <row r="231" spans="1:12">
      <c r="A231" s="48"/>
      <c r="B231" s="20">
        <v>1.4</v>
      </c>
      <c r="C231" s="20">
        <v>0.8</v>
      </c>
      <c r="D231" s="20">
        <v>2</v>
      </c>
      <c r="E231" s="20">
        <v>0.04</v>
      </c>
      <c r="F231" s="20">
        <v>1.33</v>
      </c>
      <c r="G231" s="20">
        <v>0.64</v>
      </c>
      <c r="H231" s="20" t="s">
        <v>1282</v>
      </c>
      <c r="I231" s="20">
        <f t="shared" si="23"/>
        <v>1.45349705305493</v>
      </c>
      <c r="J231" s="20">
        <f t="shared" si="24"/>
        <v>17.600701938056311</v>
      </c>
      <c r="K231" s="20">
        <v>31.83131487</v>
      </c>
      <c r="L231" s="20">
        <f t="shared" si="21"/>
        <v>-80.852530666258247</v>
      </c>
    </row>
    <row r="232" spans="1:12">
      <c r="A232" s="48"/>
      <c r="B232" s="20">
        <v>1.4</v>
      </c>
      <c r="C232" s="20">
        <v>0.8</v>
      </c>
      <c r="D232" s="20">
        <v>2</v>
      </c>
      <c r="E232" s="20">
        <v>0.04</v>
      </c>
      <c r="F232" s="20">
        <v>1.33</v>
      </c>
      <c r="G232" s="20">
        <v>0.65</v>
      </c>
      <c r="H232" s="20" t="s">
        <v>1283</v>
      </c>
      <c r="I232" s="20">
        <f t="shared" si="23"/>
        <v>1.4531125102292</v>
      </c>
      <c r="J232" s="20">
        <f t="shared" si="24"/>
        <v>14.125021275283467</v>
      </c>
      <c r="K232" s="20">
        <v>23.01851435</v>
      </c>
      <c r="L232" s="20">
        <f t="shared" si="21"/>
        <v>-62.962687994521652</v>
      </c>
    </row>
    <row r="233" spans="1:12">
      <c r="A233" s="48"/>
      <c r="B233" s="20">
        <v>1.4</v>
      </c>
      <c r="C233" s="20">
        <v>0.8</v>
      </c>
      <c r="D233" s="20">
        <v>2</v>
      </c>
      <c r="E233" s="20">
        <v>0.04</v>
      </c>
      <c r="F233" s="20">
        <v>1.33</v>
      </c>
      <c r="G233" s="20">
        <v>0.66</v>
      </c>
      <c r="H233" s="20" t="s">
        <v>1284</v>
      </c>
      <c r="I233" s="20">
        <f t="shared" si="23"/>
        <v>1.45273765861196</v>
      </c>
      <c r="J233" s="20">
        <f t="shared" si="24"/>
        <v>11.905053723342474</v>
      </c>
      <c r="K233" s="20">
        <v>17.921160350000001</v>
      </c>
      <c r="L233" s="20">
        <f t="shared" si="21"/>
        <v>-50.53405693467495</v>
      </c>
    </row>
    <row r="234" spans="1:12">
      <c r="A234" s="48"/>
      <c r="B234" s="20">
        <v>1.4</v>
      </c>
      <c r="C234" s="20">
        <v>0.8</v>
      </c>
      <c r="D234" s="20">
        <v>2</v>
      </c>
      <c r="E234" s="20">
        <v>0.04</v>
      </c>
      <c r="F234" s="20">
        <v>1.33</v>
      </c>
      <c r="G234" s="20">
        <v>0.67</v>
      </c>
      <c r="H234" s="20" t="s">
        <v>1285</v>
      </c>
      <c r="I234" s="20">
        <f t="shared" si="23"/>
        <v>1.4523716059937499</v>
      </c>
      <c r="J234" s="20">
        <f t="shared" si="24"/>
        <v>10.418573113192465</v>
      </c>
      <c r="K234" s="20">
        <v>14.754715689999999</v>
      </c>
      <c r="L234" s="20">
        <f t="shared" si="21"/>
        <v>-41.619351610797025</v>
      </c>
    </row>
    <row r="235" spans="1:12">
      <c r="A235" s="48"/>
      <c r="B235" s="20">
        <v>1.4</v>
      </c>
      <c r="C235" s="20">
        <v>0.8</v>
      </c>
      <c r="D235" s="20">
        <v>2</v>
      </c>
      <c r="E235" s="20">
        <v>0.04</v>
      </c>
      <c r="F235" s="20">
        <v>1.33</v>
      </c>
      <c r="G235" s="20">
        <v>0.68</v>
      </c>
      <c r="H235" s="20" t="s">
        <v>1286</v>
      </c>
      <c r="I235" s="20">
        <f t="shared" si="23"/>
        <v>1.45201355761492</v>
      </c>
      <c r="J235" s="20">
        <f t="shared" si="24"/>
        <v>9.38858023511707</v>
      </c>
      <c r="K235" s="20">
        <v>12.67567824</v>
      </c>
      <c r="L235" s="20">
        <f t="shared" si="21"/>
        <v>-35.011662280819202</v>
      </c>
    </row>
    <row r="236" spans="1:12">
      <c r="A236" s="48"/>
      <c r="B236" s="20">
        <v>1.4</v>
      </c>
      <c r="C236" s="20">
        <v>0.8</v>
      </c>
      <c r="D236" s="20">
        <v>2</v>
      </c>
      <c r="E236" s="20">
        <v>0.04</v>
      </c>
      <c r="F236" s="20">
        <v>1.33</v>
      </c>
      <c r="G236" s="20">
        <v>0.69</v>
      </c>
      <c r="H236" s="20" t="s">
        <v>1287</v>
      </c>
      <c r="I236" s="20">
        <f t="shared" si="23"/>
        <v>1.4516628116791701</v>
      </c>
      <c r="J236" s="20">
        <f t="shared" si="24"/>
        <v>8.6584159769060367</v>
      </c>
      <c r="K236" s="20">
        <v>11.25345113</v>
      </c>
      <c r="L236" s="20">
        <f t="shared" si="21"/>
        <v>-29.97124601099684</v>
      </c>
    </row>
    <row r="237" spans="1:12">
      <c r="A237" s="48"/>
      <c r="B237" s="20">
        <v>1.4</v>
      </c>
      <c r="C237" s="20">
        <v>0.8</v>
      </c>
      <c r="D237" s="20">
        <v>2</v>
      </c>
      <c r="E237" s="20">
        <v>0.04</v>
      </c>
      <c r="F237" s="20">
        <v>1.33</v>
      </c>
      <c r="G237" s="20">
        <v>0.7</v>
      </c>
      <c r="H237" s="20" t="s">
        <v>1288</v>
      </c>
      <c r="I237" s="20">
        <f t="shared" si="23"/>
        <v>1.4513187436751001</v>
      </c>
      <c r="J237" s="20">
        <f t="shared" si="24"/>
        <v>8.1344603019372652</v>
      </c>
      <c r="K237" s="20">
        <v>10.25200755</v>
      </c>
      <c r="L237" s="20">
        <f t="shared" si="21"/>
        <v>-26.031809972180078</v>
      </c>
    </row>
    <row r="238" spans="1:12">
      <c r="A238" s="48"/>
      <c r="B238" s="20">
        <v>1.4</v>
      </c>
      <c r="C238" s="20">
        <v>0.8</v>
      </c>
      <c r="D238" s="20">
        <v>2</v>
      </c>
      <c r="E238" s="20">
        <v>0.04</v>
      </c>
      <c r="F238" s="20">
        <v>1.33</v>
      </c>
      <c r="G238" s="20">
        <v>0.71</v>
      </c>
      <c r="H238" s="20" t="s">
        <v>1289</v>
      </c>
      <c r="I238" s="20">
        <f t="shared" si="23"/>
        <v>1.4509807923404401</v>
      </c>
      <c r="J238" s="20">
        <f t="shared" si="24"/>
        <v>7.7580989112796788</v>
      </c>
      <c r="K238" s="20">
        <v>9.5338631169999992</v>
      </c>
      <c r="L238" s="20">
        <f t="shared" si="21"/>
        <v>-22.889166869714639</v>
      </c>
    </row>
    <row r="239" spans="1:12">
      <c r="A239" s="48"/>
      <c r="B239" s="20">
        <v>1.4</v>
      </c>
      <c r="C239" s="20">
        <v>0.8</v>
      </c>
      <c r="D239" s="20">
        <v>2</v>
      </c>
      <c r="E239" s="20">
        <v>0.04</v>
      </c>
      <c r="F239" s="20">
        <v>1.33</v>
      </c>
      <c r="G239" s="20">
        <v>0.72</v>
      </c>
      <c r="H239" s="20" t="s">
        <v>1290</v>
      </c>
      <c r="I239" s="20">
        <f t="shared" si="23"/>
        <v>1.45064844883303</v>
      </c>
      <c r="J239" s="20">
        <f t="shared" si="24"/>
        <v>7.4911410395530336</v>
      </c>
      <c r="K239" s="20">
        <v>9.0147263150000008</v>
      </c>
      <c r="L239" s="20">
        <f t="shared" si="21"/>
        <v>-20.338494061218121</v>
      </c>
    </row>
    <row r="240" spans="1:12">
      <c r="A240" s="48"/>
      <c r="B240" s="20">
        <v>1.4</v>
      </c>
      <c r="C240" s="20">
        <v>0.8</v>
      </c>
      <c r="D240" s="20">
        <v>2</v>
      </c>
      <c r="E240" s="20">
        <v>0.04</v>
      </c>
      <c r="F240" s="20">
        <v>1.33</v>
      </c>
      <c r="G240" s="20">
        <v>0.73</v>
      </c>
      <c r="H240" s="20" t="s">
        <v>1291</v>
      </c>
      <c r="I240" s="20">
        <f t="shared" si="23"/>
        <v>1.45032124850009</v>
      </c>
      <c r="J240" s="20">
        <f t="shared" si="24"/>
        <v>7.3078705527101775</v>
      </c>
      <c r="K240" s="20">
        <v>8.6406265740000006</v>
      </c>
      <c r="L240" s="20">
        <f t="shared" si="21"/>
        <v>-18.237269142589845</v>
      </c>
    </row>
    <row r="241" spans="1:12">
      <c r="A241" s="48"/>
      <c r="B241" s="20">
        <v>1.4</v>
      </c>
      <c r="C241" s="20">
        <v>0.8</v>
      </c>
      <c r="D241" s="20">
        <v>2</v>
      </c>
      <c r="E241" s="20">
        <v>0.04</v>
      </c>
      <c r="F241" s="20">
        <v>1.33</v>
      </c>
      <c r="G241" s="20">
        <v>0.74</v>
      </c>
      <c r="H241" s="20" t="s">
        <v>1292</v>
      </c>
      <c r="I241" s="20">
        <f>IMREAL(H241)</f>
        <v>1.4499987647511201</v>
      </c>
      <c r="J241" s="20">
        <f>-8.686*2*3.1416*IMAGINARY(H241)*10000/G241</f>
        <v>7.1905498030862871</v>
      </c>
      <c r="K241" s="20">
        <v>8.3758171449999992</v>
      </c>
      <c r="L241" s="20">
        <f t="shared" si="21"/>
        <v>-16.483681698511823</v>
      </c>
    </row>
    <row r="242" spans="1:12">
      <c r="A242" s="48"/>
      <c r="B242" s="20">
        <v>1.4</v>
      </c>
      <c r="C242" s="20">
        <v>0.8</v>
      </c>
      <c r="D242" s="20">
        <v>2</v>
      </c>
      <c r="E242" s="20">
        <v>0.04</v>
      </c>
      <c r="F242" s="20">
        <v>1.33</v>
      </c>
      <c r="G242" s="20">
        <v>0.75</v>
      </c>
      <c r="H242" s="20" t="s">
        <v>1293</v>
      </c>
      <c r="I242" s="20">
        <f t="shared" si="23"/>
        <v>1.44968060431295</v>
      </c>
      <c r="J242" s="20">
        <f t="shared" ref="J242:J253" si="25">-8.686*2*3.1416*IMAGINARY(H242)*10000/G242</f>
        <v>7.1265476516488961</v>
      </c>
      <c r="K242" s="20">
        <v>8.1958366849999997</v>
      </c>
      <c r="L242" s="20">
        <f t="shared" si="21"/>
        <v>-15.004306230993885</v>
      </c>
    </row>
    <row r="243" spans="1:12">
      <c r="A243" s="48"/>
      <c r="B243" s="20">
        <v>1.4</v>
      </c>
      <c r="C243" s="20">
        <v>0.8</v>
      </c>
      <c r="D243" s="20">
        <v>2</v>
      </c>
      <c r="E243" s="20">
        <v>0.04</v>
      </c>
      <c r="F243" s="20">
        <v>1.33</v>
      </c>
      <c r="G243" s="20">
        <v>0.76</v>
      </c>
      <c r="H243" s="20" t="s">
        <v>1294</v>
      </c>
      <c r="I243" s="20">
        <f t="shared" si="23"/>
        <v>1.44936640289695</v>
      </c>
      <c r="J243" s="20">
        <f t="shared" si="25"/>
        <v>7.1065212875317538</v>
      </c>
      <c r="K243" s="20">
        <v>8.0832761400000006</v>
      </c>
      <c r="L243" s="20">
        <f t="shared" si="21"/>
        <v>-13.744486408307017</v>
      </c>
    </row>
    <row r="244" spans="1:12">
      <c r="A244" s="48"/>
      <c r="B244" s="20">
        <v>1.4</v>
      </c>
      <c r="C244" s="20">
        <v>0.8</v>
      </c>
      <c r="D244" s="20">
        <v>2</v>
      </c>
      <c r="E244" s="20">
        <v>0.04</v>
      </c>
      <c r="F244" s="20">
        <v>1.33</v>
      </c>
      <c r="G244" s="20">
        <v>0.77</v>
      </c>
      <c r="H244" s="20" t="s">
        <v>1295</v>
      </c>
      <c r="I244" s="20">
        <f t="shared" si="23"/>
        <v>1.4490558219758001</v>
      </c>
      <c r="J244" s="20">
        <f t="shared" si="25"/>
        <v>7.1239699471219016</v>
      </c>
      <c r="K244" s="20">
        <v>8.0258653770000006</v>
      </c>
      <c r="L244" s="20">
        <f t="shared" si="21"/>
        <v>-12.660011714991395</v>
      </c>
    </row>
    <row r="245" spans="1:12">
      <c r="A245" s="48"/>
      <c r="B245" s="20">
        <v>1.4</v>
      </c>
      <c r="C245" s="20">
        <v>0.8</v>
      </c>
      <c r="D245" s="20">
        <v>2</v>
      </c>
      <c r="E245" s="20">
        <v>0.04</v>
      </c>
      <c r="F245" s="20">
        <v>1.33</v>
      </c>
      <c r="G245" s="20">
        <v>0.78</v>
      </c>
      <c r="H245" s="20" t="s">
        <v>1296</v>
      </c>
      <c r="I245" s="20">
        <f t="shared" si="23"/>
        <v>1.4487485468839301</v>
      </c>
      <c r="J245" s="20">
        <f t="shared" si="25"/>
        <v>7.1742180630838224</v>
      </c>
      <c r="K245" s="20">
        <v>8.0149652640000006</v>
      </c>
      <c r="L245" s="20">
        <f t="shared" si="21"/>
        <v>-11.71900816957862</v>
      </c>
    </row>
    <row r="246" spans="1:12">
      <c r="A246" s="48"/>
      <c r="B246" s="20">
        <v>1.4</v>
      </c>
      <c r="C246" s="20">
        <v>0.8</v>
      </c>
      <c r="D246" s="20">
        <v>2</v>
      </c>
      <c r="E246" s="20">
        <v>0.04</v>
      </c>
      <c r="F246" s="20">
        <v>1.33</v>
      </c>
      <c r="G246" s="20">
        <v>0.79</v>
      </c>
      <c r="H246" s="20" t="s">
        <v>1297</v>
      </c>
      <c r="I246" s="20">
        <f t="shared" si="23"/>
        <v>1.44844428406812</v>
      </c>
      <c r="J246" s="20">
        <f t="shared" si="25"/>
        <v>7.2538533365928339</v>
      </c>
      <c r="K246" s="20">
        <v>8.0441930189999997</v>
      </c>
      <c r="L246" s="20">
        <f t="shared" si="21"/>
        <v>-10.895446126822184</v>
      </c>
    </row>
    <row r="247" spans="1:12">
      <c r="A247" s="48"/>
      <c r="B247" s="20">
        <v>1.4</v>
      </c>
      <c r="C247" s="20">
        <v>0.8</v>
      </c>
      <c r="D247" s="20">
        <v>2</v>
      </c>
      <c r="E247" s="20">
        <v>0.04</v>
      </c>
      <c r="F247" s="20">
        <v>1.33</v>
      </c>
      <c r="G247" s="20">
        <v>0.8</v>
      </c>
      <c r="H247" s="20" t="s">
        <v>1298</v>
      </c>
      <c r="I247" s="20">
        <f t="shared" si="23"/>
        <v>1.44814275937527</v>
      </c>
      <c r="J247" s="20">
        <f t="shared" si="25"/>
        <v>7.3607442579859494</v>
      </c>
      <c r="K247" s="20">
        <v>8.1091089180000004</v>
      </c>
      <c r="L247" s="20">
        <f t="shared" si="21"/>
        <v>-10.166969993586203</v>
      </c>
    </row>
    <row r="248" spans="1:12" s="33" customFormat="1" ht="16.5">
      <c r="A248" s="47">
        <v>4</v>
      </c>
      <c r="B248" s="4">
        <v>1.2</v>
      </c>
      <c r="C248" s="4">
        <v>0.8</v>
      </c>
      <c r="D248" s="4">
        <v>2</v>
      </c>
      <c r="E248" s="4">
        <v>0.04</v>
      </c>
      <c r="F248" s="4">
        <v>1.33</v>
      </c>
      <c r="G248" s="4">
        <v>0.4</v>
      </c>
      <c r="H248" s="4" t="s">
        <v>1299</v>
      </c>
      <c r="I248" s="4">
        <f t="shared" si="23"/>
        <v>1.4688574753360599</v>
      </c>
      <c r="J248" s="4">
        <f t="shared" si="25"/>
        <v>2.7577745129359226</v>
      </c>
      <c r="K248" s="4">
        <v>2.5439726679999999</v>
      </c>
      <c r="L248" s="4">
        <f t="shared" si="21"/>
        <v>7.7526949332891464</v>
      </c>
    </row>
    <row r="249" spans="1:12">
      <c r="A249" s="48"/>
      <c r="B249" s="20">
        <v>1.2</v>
      </c>
      <c r="C249" s="20">
        <v>0.8</v>
      </c>
      <c r="D249" s="20">
        <v>2</v>
      </c>
      <c r="E249" s="20">
        <v>0.04</v>
      </c>
      <c r="F249" s="20">
        <v>1.33</v>
      </c>
      <c r="G249" s="20">
        <v>0.41</v>
      </c>
      <c r="H249" s="20" t="s">
        <v>1300</v>
      </c>
      <c r="I249" s="20">
        <f t="shared" si="23"/>
        <v>1.4677437757264</v>
      </c>
      <c r="J249" s="20">
        <f t="shared" si="25"/>
        <v>3.9273998646619184</v>
      </c>
      <c r="K249" s="20">
        <v>3.527503748</v>
      </c>
      <c r="L249" s="20">
        <f t="shared" si="21"/>
        <v>10.182210379445092</v>
      </c>
    </row>
    <row r="250" spans="1:12">
      <c r="A250" s="48"/>
      <c r="B250" s="20">
        <v>1.2</v>
      </c>
      <c r="C250" s="20">
        <v>0.8</v>
      </c>
      <c r="D250" s="20">
        <v>2</v>
      </c>
      <c r="E250" s="20">
        <v>0.04</v>
      </c>
      <c r="F250" s="20">
        <v>1.33</v>
      </c>
      <c r="G250" s="20">
        <v>0.42</v>
      </c>
      <c r="H250" s="20" t="s">
        <v>1301</v>
      </c>
      <c r="I250" s="20">
        <f t="shared" si="23"/>
        <v>1.46670601919429</v>
      </c>
      <c r="J250" s="20">
        <f t="shared" si="25"/>
        <v>5.6134871673069959</v>
      </c>
      <c r="K250" s="20">
        <v>4.9839666779999998</v>
      </c>
      <c r="L250" s="20">
        <f t="shared" si="21"/>
        <v>11.214428225173998</v>
      </c>
    </row>
    <row r="251" spans="1:12">
      <c r="A251" s="48"/>
      <c r="B251" s="20">
        <v>1.2</v>
      </c>
      <c r="C251" s="20">
        <v>0.8</v>
      </c>
      <c r="D251" s="20">
        <v>2</v>
      </c>
      <c r="E251" s="20">
        <v>0.04</v>
      </c>
      <c r="F251" s="20">
        <v>1.33</v>
      </c>
      <c r="G251" s="20">
        <v>0.43</v>
      </c>
      <c r="H251" s="20" t="s">
        <v>1302</v>
      </c>
      <c r="I251" s="20">
        <f t="shared" si="23"/>
        <v>1.4657366435141701</v>
      </c>
      <c r="J251" s="20">
        <f t="shared" si="25"/>
        <v>7.4903050307728964</v>
      </c>
      <c r="K251" s="20">
        <v>6.7922025149999996</v>
      </c>
      <c r="L251" s="20">
        <f t="shared" si="21"/>
        <v>9.3200812637781496</v>
      </c>
    </row>
    <row r="252" spans="1:12">
      <c r="A252" s="48"/>
      <c r="B252" s="20">
        <v>1.2</v>
      </c>
      <c r="C252" s="20">
        <v>0.8</v>
      </c>
      <c r="D252" s="20">
        <v>2</v>
      </c>
      <c r="E252" s="20">
        <v>0.04</v>
      </c>
      <c r="F252" s="20">
        <v>1.33</v>
      </c>
      <c r="G252" s="20">
        <v>0.44</v>
      </c>
      <c r="H252" s="20" t="s">
        <v>1303</v>
      </c>
      <c r="I252" s="20">
        <f t="shared" si="23"/>
        <v>1.4648286476202099</v>
      </c>
      <c r="J252" s="20">
        <f t="shared" si="25"/>
        <v>9.1751757614695624</v>
      </c>
      <c r="K252" s="20">
        <v>8.6057889579999998</v>
      </c>
      <c r="L252" s="20">
        <f t="shared" si="21"/>
        <v>6.2057318385186493</v>
      </c>
    </row>
    <row r="253" spans="1:12">
      <c r="A253" s="48"/>
      <c r="B253" s="20">
        <v>1.2</v>
      </c>
      <c r="C253" s="20">
        <v>0.8</v>
      </c>
      <c r="D253" s="20">
        <v>2</v>
      </c>
      <c r="E253" s="20">
        <v>0.04</v>
      </c>
      <c r="F253" s="20">
        <v>1.33</v>
      </c>
      <c r="G253" s="20">
        <v>0.45</v>
      </c>
      <c r="H253" s="20" t="s">
        <v>1304</v>
      </c>
      <c r="I253" s="20">
        <f t="shared" si="23"/>
        <v>1.4639758382753101</v>
      </c>
      <c r="J253" s="20">
        <f t="shared" si="25"/>
        <v>10.821096173021195</v>
      </c>
      <c r="K253" s="20">
        <v>10.35295518</v>
      </c>
      <c r="L253" s="20">
        <f t="shared" si="21"/>
        <v>4.326188267214075</v>
      </c>
    </row>
    <row r="254" spans="1:12">
      <c r="A254" s="48"/>
      <c r="B254" s="20">
        <v>1.2</v>
      </c>
      <c r="C254" s="20">
        <v>0.8</v>
      </c>
      <c r="D254" s="20">
        <v>2</v>
      </c>
      <c r="E254" s="20">
        <v>0.04</v>
      </c>
      <c r="F254" s="20">
        <v>1.33</v>
      </c>
      <c r="G254" s="20">
        <v>0.46</v>
      </c>
      <c r="H254" s="20" t="s">
        <v>1305</v>
      </c>
      <c r="I254" s="20">
        <f>IMREAL(H254)</f>
        <v>1.46317307652353</v>
      </c>
      <c r="J254" s="20">
        <f>-8.686*2*3.1416*IMAGINARY(H254)*10000/G254</f>
        <v>12.509810874641515</v>
      </c>
      <c r="K254" s="20">
        <v>12.04517499</v>
      </c>
      <c r="L254" s="20">
        <f t="shared" ref="L254:L317" si="26">(J254-K254)/(0.01*J254)</f>
        <v>3.7141719351119278</v>
      </c>
    </row>
    <row r="255" spans="1:12">
      <c r="A255" s="48"/>
      <c r="B255" s="20">
        <v>1.2</v>
      </c>
      <c r="C255" s="20">
        <v>0.8</v>
      </c>
      <c r="D255" s="20">
        <v>2</v>
      </c>
      <c r="E255" s="20">
        <v>0.04</v>
      </c>
      <c r="F255" s="20">
        <v>1.33</v>
      </c>
      <c r="G255" s="20">
        <v>0.47</v>
      </c>
      <c r="H255" s="20" t="s">
        <v>1306</v>
      </c>
      <c r="I255" s="20">
        <f t="shared" si="23"/>
        <v>1.4624157995814699</v>
      </c>
      <c r="J255" s="20">
        <f t="shared" ref="J255:J318" si="27">-8.686*2*3.1416*IMAGINARY(H255)*10000/G255</f>
        <v>13.994810346294678</v>
      </c>
      <c r="K255" s="20">
        <v>13.4740754</v>
      </c>
      <c r="L255" s="20">
        <f t="shared" si="26"/>
        <v>3.7209146348492617</v>
      </c>
    </row>
    <row r="256" spans="1:12">
      <c r="A256" s="48"/>
      <c r="B256" s="20">
        <v>1.2</v>
      </c>
      <c r="C256" s="20">
        <v>0.8</v>
      </c>
      <c r="D256" s="20">
        <v>2</v>
      </c>
      <c r="E256" s="20">
        <v>0.04</v>
      </c>
      <c r="F256" s="20">
        <v>1.33</v>
      </c>
      <c r="G256" s="20">
        <v>0.48</v>
      </c>
      <c r="H256" s="20" t="s">
        <v>1307</v>
      </c>
      <c r="I256" s="20">
        <f t="shared" si="23"/>
        <v>1.46169979566835</v>
      </c>
      <c r="J256" s="20">
        <f t="shared" si="27"/>
        <v>14.9380150433706</v>
      </c>
      <c r="K256" s="20">
        <v>14.346138910000001</v>
      </c>
      <c r="L256" s="20">
        <f t="shared" si="26"/>
        <v>3.9622140669437207</v>
      </c>
    </row>
    <row r="257" spans="1:12">
      <c r="A257" s="48"/>
      <c r="B257" s="20">
        <v>1.2</v>
      </c>
      <c r="C257" s="20">
        <v>0.8</v>
      </c>
      <c r="D257" s="20">
        <v>2</v>
      </c>
      <c r="E257" s="20">
        <v>0.04</v>
      </c>
      <c r="F257" s="20">
        <v>1.33</v>
      </c>
      <c r="G257" s="20">
        <v>0.49</v>
      </c>
      <c r="H257" s="20" t="s">
        <v>1308</v>
      </c>
      <c r="I257" s="20">
        <f t="shared" si="23"/>
        <v>1.4610210333374301</v>
      </c>
      <c r="J257" s="20">
        <f t="shared" si="27"/>
        <v>14.970788065717128</v>
      </c>
      <c r="K257" s="20">
        <v>14.31319248</v>
      </c>
      <c r="L257" s="20">
        <f t="shared" si="26"/>
        <v>4.3925248479270937</v>
      </c>
    </row>
    <row r="258" spans="1:12">
      <c r="A258" s="48"/>
      <c r="B258" s="20">
        <v>1.2</v>
      </c>
      <c r="C258" s="20">
        <v>0.8</v>
      </c>
      <c r="D258" s="20">
        <v>2</v>
      </c>
      <c r="E258" s="20">
        <v>0.04</v>
      </c>
      <c r="F258" s="20">
        <v>1.33</v>
      </c>
      <c r="G258" s="20">
        <v>0.5</v>
      </c>
      <c r="H258" s="20" t="s">
        <v>1309</v>
      </c>
      <c r="I258" s="20">
        <f t="shared" si="23"/>
        <v>1.46037550810034</v>
      </c>
      <c r="J258" s="20">
        <f t="shared" si="27"/>
        <v>14.117817661398615</v>
      </c>
      <c r="K258" s="20">
        <v>13.37038218</v>
      </c>
      <c r="L258" s="20">
        <f t="shared" si="26"/>
        <v>5.2942706820918675</v>
      </c>
    </row>
    <row r="259" spans="1:12">
      <c r="A259" s="48"/>
      <c r="B259" s="20">
        <v>1.2</v>
      </c>
      <c r="C259" s="20">
        <v>0.8</v>
      </c>
      <c r="D259" s="20">
        <v>2</v>
      </c>
      <c r="E259" s="20">
        <v>0.04</v>
      </c>
      <c r="F259" s="20">
        <v>1.33</v>
      </c>
      <c r="G259" s="20">
        <v>0.51</v>
      </c>
      <c r="H259" s="20" t="s">
        <v>1310</v>
      </c>
      <c r="I259" s="20">
        <f t="shared" si="23"/>
        <v>1.4597597302022201</v>
      </c>
      <c r="J259" s="20">
        <f t="shared" si="27"/>
        <v>13.005855722835799</v>
      </c>
      <c r="K259" s="20">
        <v>12.09306494</v>
      </c>
      <c r="L259" s="20">
        <f t="shared" si="26"/>
        <v>7.0183062328848749</v>
      </c>
    </row>
    <row r="260" spans="1:12">
      <c r="A260" s="48"/>
      <c r="B260" s="20">
        <v>1.2</v>
      </c>
      <c r="C260" s="20">
        <v>0.8</v>
      </c>
      <c r="D260" s="20">
        <v>2</v>
      </c>
      <c r="E260" s="20">
        <v>0.04</v>
      </c>
      <c r="F260" s="20">
        <v>1.33</v>
      </c>
      <c r="G260" s="20">
        <v>0.52</v>
      </c>
      <c r="H260" s="20" t="s">
        <v>1311</v>
      </c>
      <c r="I260" s="20">
        <f t="shared" si="23"/>
        <v>1.4591709739857901</v>
      </c>
      <c r="J260" s="20">
        <f t="shared" si="27"/>
        <v>12.29640383305569</v>
      </c>
      <c r="K260" s="20">
        <v>11.089037810000001</v>
      </c>
      <c r="L260" s="20">
        <f t="shared" si="26"/>
        <v>9.8188546785524338</v>
      </c>
    </row>
    <row r="261" spans="1:12">
      <c r="A261" s="48"/>
      <c r="B261" s="20">
        <v>1.2</v>
      </c>
      <c r="C261" s="20">
        <v>0.8</v>
      </c>
      <c r="D261" s="20">
        <v>2</v>
      </c>
      <c r="E261" s="20">
        <v>0.04</v>
      </c>
      <c r="F261" s="20">
        <v>1.33</v>
      </c>
      <c r="G261" s="20">
        <v>0.53</v>
      </c>
      <c r="H261" s="20" t="s">
        <v>1312</v>
      </c>
      <c r="I261" s="20">
        <f t="shared" si="23"/>
        <v>1.45860691388826</v>
      </c>
      <c r="J261" s="20">
        <f t="shared" si="27"/>
        <v>12.402182958012837</v>
      </c>
      <c r="K261" s="20">
        <v>10.680129669999999</v>
      </c>
      <c r="L261" s="20">
        <f t="shared" si="26"/>
        <v>13.885082116936909</v>
      </c>
    </row>
    <row r="262" spans="1:12">
      <c r="A262" s="48"/>
      <c r="B262" s="20">
        <v>1.2</v>
      </c>
      <c r="C262" s="20">
        <v>0.8</v>
      </c>
      <c r="D262" s="20">
        <v>2</v>
      </c>
      <c r="E262" s="20">
        <v>0.04</v>
      </c>
      <c r="F262" s="20">
        <v>1.33</v>
      </c>
      <c r="G262" s="20">
        <v>0.54</v>
      </c>
      <c r="H262" s="20" t="s">
        <v>1313</v>
      </c>
      <c r="I262" s="20">
        <f t="shared" si="23"/>
        <v>1.4580653210846199</v>
      </c>
      <c r="J262" s="20">
        <f t="shared" si="27"/>
        <v>13.701953844965484</v>
      </c>
      <c r="K262" s="20">
        <v>11.05161185</v>
      </c>
      <c r="L262" s="20">
        <f t="shared" si="26"/>
        <v>19.342803405656632</v>
      </c>
    </row>
    <row r="263" spans="1:12">
      <c r="A263" s="48"/>
      <c r="B263" s="20">
        <v>1.2</v>
      </c>
      <c r="C263" s="20">
        <v>0.8</v>
      </c>
      <c r="D263" s="20">
        <v>2</v>
      </c>
      <c r="E263" s="20">
        <v>0.04</v>
      </c>
      <c r="F263" s="20">
        <v>1.33</v>
      </c>
      <c r="G263" s="20">
        <v>0.55000000000000004</v>
      </c>
      <c r="H263" s="20" t="s">
        <v>1314</v>
      </c>
      <c r="I263" s="20">
        <f t="shared" si="23"/>
        <v>1.45754400272856</v>
      </c>
      <c r="J263" s="20">
        <f t="shared" si="27"/>
        <v>16.908452270348928</v>
      </c>
      <c r="K263" s="20">
        <v>12.483950500000001</v>
      </c>
      <c r="L263" s="20">
        <f t="shared" si="26"/>
        <v>26.167396634568622</v>
      </c>
    </row>
    <row r="264" spans="1:12">
      <c r="A264" s="48"/>
      <c r="B264" s="20">
        <v>1.2</v>
      </c>
      <c r="C264" s="20">
        <v>0.8</v>
      </c>
      <c r="D264" s="20">
        <v>2</v>
      </c>
      <c r="E264" s="20">
        <v>0.04</v>
      </c>
      <c r="F264" s="20">
        <v>1.33</v>
      </c>
      <c r="G264" s="20">
        <v>0.56000000000000005</v>
      </c>
      <c r="H264" s="20" t="s">
        <v>1315</v>
      </c>
      <c r="I264" s="20">
        <f t="shared" si="23"/>
        <v>1.4570410238906299</v>
      </c>
      <c r="J264" s="20">
        <f t="shared" si="27"/>
        <v>23.642433412656274</v>
      </c>
      <c r="K264" s="20">
        <v>15.608907840000001</v>
      </c>
      <c r="L264" s="20">
        <f t="shared" si="26"/>
        <v>33.979266991847652</v>
      </c>
    </row>
    <row r="265" spans="1:12">
      <c r="A265" s="48"/>
      <c r="B265" s="20">
        <v>1.2</v>
      </c>
      <c r="C265" s="20">
        <v>0.8</v>
      </c>
      <c r="D265" s="20">
        <v>2</v>
      </c>
      <c r="E265" s="20">
        <v>0.04</v>
      </c>
      <c r="F265" s="20">
        <v>1.33</v>
      </c>
      <c r="G265" s="20">
        <v>0.56999999999999995</v>
      </c>
      <c r="H265" s="20" t="s">
        <v>1316</v>
      </c>
      <c r="I265" s="20">
        <f t="shared" si="23"/>
        <v>1.4565560295955899</v>
      </c>
      <c r="J265" s="20">
        <f t="shared" si="27"/>
        <v>37.438924360883519</v>
      </c>
      <c r="K265" s="20">
        <v>21.87138324</v>
      </c>
      <c r="L265" s="20">
        <f t="shared" si="26"/>
        <v>41.581165555997138</v>
      </c>
    </row>
    <row r="266" spans="1:12">
      <c r="A266" s="48"/>
      <c r="B266" s="20">
        <v>1.2</v>
      </c>
      <c r="C266" s="20">
        <v>0.8</v>
      </c>
      <c r="D266" s="20">
        <v>2</v>
      </c>
      <c r="E266" s="20">
        <v>0.04</v>
      </c>
      <c r="F266" s="20">
        <v>1.33</v>
      </c>
      <c r="G266" s="20">
        <v>0.57999999999999996</v>
      </c>
      <c r="H266" s="20" t="s">
        <v>1317</v>
      </c>
      <c r="I266" s="20">
        <f t="shared" si="23"/>
        <v>1.4560957006244</v>
      </c>
      <c r="J266" s="20">
        <f t="shared" si="27"/>
        <v>63.414790067801938</v>
      </c>
      <c r="K266" s="20">
        <v>34.552070120000003</v>
      </c>
      <c r="L266" s="20">
        <f t="shared" si="26"/>
        <v>45.514177239950556</v>
      </c>
    </row>
    <row r="267" spans="1:12">
      <c r="A267" s="48"/>
      <c r="B267" s="7">
        <v>1.2</v>
      </c>
      <c r="C267" s="7">
        <v>0.8</v>
      </c>
      <c r="D267" s="7">
        <v>2</v>
      </c>
      <c r="E267" s="7">
        <v>0.04</v>
      </c>
      <c r="F267" s="7">
        <v>1.33</v>
      </c>
      <c r="G267" s="7">
        <v>0.59</v>
      </c>
      <c r="H267" s="7" t="s">
        <v>1318</v>
      </c>
      <c r="I267" s="7">
        <f t="shared" si="23"/>
        <v>1.45568271188104</v>
      </c>
      <c r="J267" s="7">
        <f t="shared" si="27"/>
        <v>92.48715417480436</v>
      </c>
      <c r="K267" s="20">
        <v>59.682574049999999</v>
      </c>
      <c r="L267" s="20">
        <f t="shared" si="26"/>
        <v>35.469336706806239</v>
      </c>
    </row>
    <row r="268" spans="1:12">
      <c r="A268" s="48"/>
      <c r="B268" s="20">
        <v>1.2</v>
      </c>
      <c r="C268" s="20">
        <v>0.8</v>
      </c>
      <c r="D268" s="20">
        <v>2</v>
      </c>
      <c r="E268" s="20">
        <v>0.04</v>
      </c>
      <c r="F268" s="20">
        <v>1.33</v>
      </c>
      <c r="G268" s="20">
        <v>0.6</v>
      </c>
      <c r="H268" s="20" t="s">
        <v>1319</v>
      </c>
      <c r="I268" s="20">
        <f t="shared" si="23"/>
        <v>1.4553013872040399</v>
      </c>
      <c r="J268" s="20">
        <f t="shared" si="27"/>
        <v>79.180631362201879</v>
      </c>
      <c r="K268" s="20">
        <v>101.3951108</v>
      </c>
      <c r="L268" s="20">
        <f t="shared" si="26"/>
        <v>-28.055446206510737</v>
      </c>
    </row>
    <row r="269" spans="1:12">
      <c r="A269" s="48"/>
      <c r="B269" s="20">
        <v>1.2</v>
      </c>
      <c r="C269" s="20">
        <v>0.8</v>
      </c>
      <c r="D269" s="20">
        <v>2</v>
      </c>
      <c r="E269" s="20">
        <v>0.04</v>
      </c>
      <c r="F269" s="20">
        <v>1.33</v>
      </c>
      <c r="G269" s="20">
        <v>0.61</v>
      </c>
      <c r="H269" s="20" t="s">
        <v>1320</v>
      </c>
      <c r="I269" s="20">
        <f t="shared" si="23"/>
        <v>1.4548972434218099</v>
      </c>
      <c r="J269" s="20">
        <f t="shared" si="27"/>
        <v>49.185975892068804</v>
      </c>
      <c r="K269" s="20">
        <v>114.3189295</v>
      </c>
      <c r="L269" s="20">
        <f t="shared" si="26"/>
        <v>-132.42179793454872</v>
      </c>
    </row>
    <row r="270" spans="1:12">
      <c r="A270" s="48"/>
      <c r="B270" s="20">
        <v>1.2</v>
      </c>
      <c r="C270" s="20">
        <v>0.8</v>
      </c>
      <c r="D270" s="20">
        <v>2</v>
      </c>
      <c r="E270" s="20">
        <v>0.04</v>
      </c>
      <c r="F270" s="20">
        <v>1.33</v>
      </c>
      <c r="G270" s="20">
        <v>0.62</v>
      </c>
      <c r="H270" s="20" t="s">
        <v>1321</v>
      </c>
      <c r="I270" s="20">
        <f t="shared" si="23"/>
        <v>1.45448866212605</v>
      </c>
      <c r="J270" s="20">
        <f t="shared" si="27"/>
        <v>31.175025077232537</v>
      </c>
      <c r="K270" s="20">
        <v>73.795968400000007</v>
      </c>
      <c r="L270" s="20">
        <f t="shared" si="26"/>
        <v>-136.71502498291179</v>
      </c>
    </row>
    <row r="271" spans="1:12">
      <c r="A271" s="48"/>
      <c r="B271" s="20">
        <v>1.2</v>
      </c>
      <c r="C271" s="20">
        <v>0.8</v>
      </c>
      <c r="D271" s="20">
        <v>2</v>
      </c>
      <c r="E271" s="20">
        <v>0.04</v>
      </c>
      <c r="F271" s="20">
        <v>1.33</v>
      </c>
      <c r="G271" s="20">
        <v>0.63</v>
      </c>
      <c r="H271" s="20" t="s">
        <v>1322</v>
      </c>
      <c r="I271" s="20">
        <f t="shared" si="23"/>
        <v>1.4540890921787299</v>
      </c>
      <c r="J271" s="20">
        <f t="shared" si="27"/>
        <v>21.644411188226201</v>
      </c>
      <c r="K271" s="20">
        <v>44.443343419999998</v>
      </c>
      <c r="L271" s="20">
        <f t="shared" si="26"/>
        <v>-105.33403765760842</v>
      </c>
    </row>
    <row r="272" spans="1:12">
      <c r="A272" s="48"/>
      <c r="B272" s="20">
        <v>1.2</v>
      </c>
      <c r="C272" s="20">
        <v>0.8</v>
      </c>
      <c r="D272" s="20">
        <v>2</v>
      </c>
      <c r="E272" s="20">
        <v>0.04</v>
      </c>
      <c r="F272" s="20">
        <v>1.33</v>
      </c>
      <c r="G272" s="20">
        <v>0.64</v>
      </c>
      <c r="H272" s="20" t="s">
        <v>1323</v>
      </c>
      <c r="I272" s="20">
        <f t="shared" si="23"/>
        <v>1.45370066180487</v>
      </c>
      <c r="J272" s="20">
        <f t="shared" si="27"/>
        <v>16.314793211310203</v>
      </c>
      <c r="K272" s="20">
        <v>29.33783159</v>
      </c>
      <c r="L272" s="20">
        <f t="shared" si="26"/>
        <v>-79.823496442857746</v>
      </c>
    </row>
    <row r="273" spans="1:12">
      <c r="A273" s="48"/>
      <c r="B273" s="20">
        <v>1.2</v>
      </c>
      <c r="C273" s="20">
        <v>0.8</v>
      </c>
      <c r="D273" s="20">
        <v>2</v>
      </c>
      <c r="E273" s="20">
        <v>0.04</v>
      </c>
      <c r="F273" s="20">
        <v>1.33</v>
      </c>
      <c r="G273" s="20">
        <v>0.65</v>
      </c>
      <c r="H273" s="20" t="s">
        <v>1324</v>
      </c>
      <c r="I273" s="20">
        <f t="shared" si="23"/>
        <v>1.45332286461145</v>
      </c>
      <c r="J273" s="20">
        <f t="shared" si="27"/>
        <v>13.109693861891994</v>
      </c>
      <c r="K273" s="20">
        <v>21.263498009999999</v>
      </c>
      <c r="L273" s="20">
        <f t="shared" si="26"/>
        <v>-62.196754813702768</v>
      </c>
    </row>
    <row r="274" spans="1:12">
      <c r="A274" s="48"/>
      <c r="B274" s="20">
        <v>1.2</v>
      </c>
      <c r="C274" s="20">
        <v>0.8</v>
      </c>
      <c r="D274" s="20">
        <v>2</v>
      </c>
      <c r="E274" s="20">
        <v>0.04</v>
      </c>
      <c r="F274" s="20">
        <v>1.33</v>
      </c>
      <c r="G274" s="20">
        <v>0.66</v>
      </c>
      <c r="H274" s="20" t="s">
        <v>1325</v>
      </c>
      <c r="I274" s="20">
        <f t="shared" si="23"/>
        <v>1.4529547936892799</v>
      </c>
      <c r="J274" s="20">
        <f t="shared" si="27"/>
        <v>11.060276531223703</v>
      </c>
      <c r="K274" s="20">
        <v>16.58405737</v>
      </c>
      <c r="L274" s="20">
        <f t="shared" si="26"/>
        <v>-49.942520181863379</v>
      </c>
    </row>
    <row r="275" spans="1:12">
      <c r="A275" s="48"/>
      <c r="B275" s="20">
        <v>1.2</v>
      </c>
      <c r="C275" s="20">
        <v>0.8</v>
      </c>
      <c r="D275" s="20">
        <v>2</v>
      </c>
      <c r="E275" s="20">
        <v>0.04</v>
      </c>
      <c r="F275" s="20">
        <v>1.33</v>
      </c>
      <c r="G275" s="20">
        <v>0.67</v>
      </c>
      <c r="H275" s="20" t="s">
        <v>1326</v>
      </c>
      <c r="I275" s="20">
        <f t="shared" si="23"/>
        <v>1.4525955723963999</v>
      </c>
      <c r="J275" s="20">
        <f t="shared" si="27"/>
        <v>9.6868585605955069</v>
      </c>
      <c r="K275" s="20">
        <v>13.672569680000001</v>
      </c>
      <c r="L275" s="20">
        <f t="shared" si="26"/>
        <v>-41.145548832700918</v>
      </c>
    </row>
    <row r="276" spans="1:12">
      <c r="A276" s="48"/>
      <c r="B276" s="20">
        <v>1.2</v>
      </c>
      <c r="C276" s="20">
        <v>0.8</v>
      </c>
      <c r="D276" s="20">
        <v>2</v>
      </c>
      <c r="E276" s="20">
        <v>0.04</v>
      </c>
      <c r="F276" s="20">
        <v>1.33</v>
      </c>
      <c r="G276" s="20">
        <v>0.68</v>
      </c>
      <c r="H276" s="20" t="s">
        <v>1327</v>
      </c>
      <c r="I276" s="20">
        <f t="shared" si="23"/>
        <v>1.45224441894564</v>
      </c>
      <c r="J276" s="20">
        <f t="shared" si="27"/>
        <v>8.7346573489481187</v>
      </c>
      <c r="K276" s="20">
        <v>11.758612510000001</v>
      </c>
      <c r="L276" s="20">
        <f t="shared" si="26"/>
        <v>-34.62019218665796</v>
      </c>
    </row>
    <row r="277" spans="1:12">
      <c r="A277" s="48"/>
      <c r="B277" s="20">
        <v>1.2</v>
      </c>
      <c r="C277" s="20">
        <v>0.8</v>
      </c>
      <c r="D277" s="20">
        <v>2</v>
      </c>
      <c r="E277" s="20">
        <v>0.04</v>
      </c>
      <c r="F277" s="20">
        <v>1.33</v>
      </c>
      <c r="G277" s="20">
        <v>0.69</v>
      </c>
      <c r="H277" s="20" t="s">
        <v>1328</v>
      </c>
      <c r="I277" s="20">
        <f t="shared" si="23"/>
        <v>1.45190064126046</v>
      </c>
      <c r="J277" s="20">
        <f t="shared" si="27"/>
        <v>8.0594047843618686</v>
      </c>
      <c r="K277" s="20">
        <v>10.4481635</v>
      </c>
      <c r="L277" s="20">
        <f t="shared" si="26"/>
        <v>-29.639393721397123</v>
      </c>
    </row>
    <row r="278" spans="1:12">
      <c r="A278" s="48"/>
      <c r="B278" s="20">
        <v>1.2</v>
      </c>
      <c r="C278" s="20">
        <v>0.8</v>
      </c>
      <c r="D278" s="20">
        <v>2</v>
      </c>
      <c r="E278" s="20">
        <v>0.04</v>
      </c>
      <c r="F278" s="20">
        <v>1.33</v>
      </c>
      <c r="G278" s="20">
        <v>0.7</v>
      </c>
      <c r="H278" s="20" t="s">
        <v>1329</v>
      </c>
      <c r="I278" s="20">
        <f t="shared" si="23"/>
        <v>1.45156362199821</v>
      </c>
      <c r="J278" s="20">
        <f t="shared" si="27"/>
        <v>7.5747861957429778</v>
      </c>
      <c r="K278" s="20">
        <v>9.5248786790000004</v>
      </c>
      <c r="L278" s="20">
        <f t="shared" si="26"/>
        <v>-25.744521797235315</v>
      </c>
    </row>
    <row r="279" spans="1:12">
      <c r="A279" s="48"/>
      <c r="B279" s="20">
        <v>1.2</v>
      </c>
      <c r="C279" s="20">
        <v>0.8</v>
      </c>
      <c r="D279" s="20">
        <v>2</v>
      </c>
      <c r="E279" s="20">
        <v>0.04</v>
      </c>
      <c r="F279" s="20">
        <v>1.33</v>
      </c>
      <c r="G279" s="20">
        <v>0.71</v>
      </c>
      <c r="H279" s="20" t="s">
        <v>1330</v>
      </c>
      <c r="I279" s="20">
        <f t="shared" si="23"/>
        <v>1.4512328052349599</v>
      </c>
      <c r="J279" s="20">
        <f t="shared" si="27"/>
        <v>7.2267167107848245</v>
      </c>
      <c r="K279" s="20">
        <v>8.8625618930000005</v>
      </c>
      <c r="L279" s="20">
        <f t="shared" si="26"/>
        <v>-22.636077318125874</v>
      </c>
    </row>
    <row r="280" spans="1:12">
      <c r="A280" s="48"/>
      <c r="B280" s="20">
        <v>1.2</v>
      </c>
      <c r="C280" s="20">
        <v>0.8</v>
      </c>
      <c r="D280" s="20">
        <v>2</v>
      </c>
      <c r="E280" s="20">
        <v>0.04</v>
      </c>
      <c r="F280" s="20">
        <v>1.33</v>
      </c>
      <c r="G280" s="20">
        <v>0.72</v>
      </c>
      <c r="H280" s="20" t="s">
        <v>1331</v>
      </c>
      <c r="I280" s="20">
        <f t="shared" si="23"/>
        <v>1.4509076862119099</v>
      </c>
      <c r="J280" s="20">
        <f t="shared" si="27"/>
        <v>6.979942934447311</v>
      </c>
      <c r="K280" s="20">
        <v>8.3837576120000001</v>
      </c>
      <c r="L280" s="20">
        <f t="shared" si="26"/>
        <v>-20.112122559406664</v>
      </c>
    </row>
    <row r="281" spans="1:12">
      <c r="A281" s="48"/>
      <c r="B281" s="20">
        <v>1.2</v>
      </c>
      <c r="C281" s="20">
        <v>0.8</v>
      </c>
      <c r="D281" s="20">
        <v>2</v>
      </c>
      <c r="E281" s="20">
        <v>0.04</v>
      </c>
      <c r="F281" s="20">
        <v>1.33</v>
      </c>
      <c r="G281" s="20">
        <v>0.73</v>
      </c>
      <c r="H281" s="20" t="s">
        <v>1332</v>
      </c>
      <c r="I281" s="20">
        <f t="shared" si="23"/>
        <v>1.4505878035200499</v>
      </c>
      <c r="J281" s="20">
        <f t="shared" si="27"/>
        <v>6.8107129983379355</v>
      </c>
      <c r="K281" s="20">
        <v>8.038829239</v>
      </c>
      <c r="L281" s="20">
        <f t="shared" si="26"/>
        <v>-18.032124404034793</v>
      </c>
    </row>
    <row r="282" spans="1:12">
      <c r="A282" s="48"/>
      <c r="B282" s="20">
        <v>1.2</v>
      </c>
      <c r="C282" s="20">
        <v>0.8</v>
      </c>
      <c r="D282" s="20">
        <v>2</v>
      </c>
      <c r="E282" s="20">
        <v>0.04</v>
      </c>
      <c r="F282" s="20">
        <v>1.33</v>
      </c>
      <c r="G282" s="20">
        <v>0.74</v>
      </c>
      <c r="H282" s="20" t="s">
        <v>1333</v>
      </c>
      <c r="I282" s="20">
        <f t="shared" si="23"/>
        <v>1.45027273318338</v>
      </c>
      <c r="J282" s="20">
        <f t="shared" si="27"/>
        <v>6.702602947995528</v>
      </c>
      <c r="K282" s="20">
        <v>7.7948438659999999</v>
      </c>
      <c r="L282" s="20">
        <f t="shared" si="26"/>
        <v>-16.295772351114966</v>
      </c>
    </row>
    <row r="283" spans="1:12">
      <c r="A283" s="48"/>
      <c r="B283" s="20">
        <v>1.2</v>
      </c>
      <c r="C283" s="20">
        <v>0.8</v>
      </c>
      <c r="D283" s="20">
        <v>2</v>
      </c>
      <c r="E283" s="20">
        <v>0.04</v>
      </c>
      <c r="F283" s="20">
        <v>1.33</v>
      </c>
      <c r="G283" s="20">
        <v>0.75</v>
      </c>
      <c r="H283" s="20" t="s">
        <v>1334</v>
      </c>
      <c r="I283" s="20">
        <f t="shared" si="23"/>
        <v>1.44996208405169</v>
      </c>
      <c r="J283" s="20">
        <f t="shared" si="27"/>
        <v>6.6439237259985404</v>
      </c>
      <c r="K283" s="20">
        <v>7.6292478040000002</v>
      </c>
      <c r="L283" s="20">
        <f t="shared" si="26"/>
        <v>-14.830454391668557</v>
      </c>
    </row>
    <row r="284" spans="1:12">
      <c r="A284" s="48"/>
      <c r="B284" s="20">
        <v>1.2</v>
      </c>
      <c r="C284" s="20">
        <v>0.8</v>
      </c>
      <c r="D284" s="20">
        <v>2</v>
      </c>
      <c r="E284" s="20">
        <v>0.04</v>
      </c>
      <c r="F284" s="20">
        <v>1.33</v>
      </c>
      <c r="G284" s="20">
        <v>0.76</v>
      </c>
      <c r="H284" s="20" t="s">
        <v>1335</v>
      </c>
      <c r="I284" s="20">
        <f t="shared" si="23"/>
        <v>1.44965549371594</v>
      </c>
      <c r="J284" s="20">
        <f t="shared" si="27"/>
        <v>6.6260682901978809</v>
      </c>
      <c r="K284" s="20">
        <v>7.5260278190000003</v>
      </c>
      <c r="L284" s="20">
        <f t="shared" si="26"/>
        <v>-13.582104641653835</v>
      </c>
    </row>
    <row r="285" spans="1:12">
      <c r="A285" s="48"/>
      <c r="B285" s="20">
        <v>1.2</v>
      </c>
      <c r="C285" s="20">
        <v>0.8</v>
      </c>
      <c r="D285" s="20">
        <v>2</v>
      </c>
      <c r="E285" s="20">
        <v>0.04</v>
      </c>
      <c r="F285" s="20">
        <v>1.33</v>
      </c>
      <c r="G285" s="20">
        <v>0.77</v>
      </c>
      <c r="H285" s="20" t="s">
        <v>1336</v>
      </c>
      <c r="I285" s="20">
        <f t="shared" si="23"/>
        <v>1.4493526254137701</v>
      </c>
      <c r="J285" s="20">
        <f t="shared" si="27"/>
        <v>6.6429942871020247</v>
      </c>
      <c r="K285" s="20">
        <v>7.4738673489999998</v>
      </c>
      <c r="L285" s="20">
        <f t="shared" si="26"/>
        <v>-12.507508301056204</v>
      </c>
    </row>
    <row r="286" spans="1:12">
      <c r="A286" s="48"/>
      <c r="B286" s="20">
        <v>1.2</v>
      </c>
      <c r="C286" s="20">
        <v>0.8</v>
      </c>
      <c r="D286" s="20">
        <v>2</v>
      </c>
      <c r="E286" s="20">
        <v>0.04</v>
      </c>
      <c r="F286" s="20">
        <v>1.33</v>
      </c>
      <c r="G286" s="20">
        <v>0.78</v>
      </c>
      <c r="H286" s="20" t="s">
        <v>1337</v>
      </c>
      <c r="I286" s="20">
        <f t="shared" si="23"/>
        <v>1.4490531659651</v>
      </c>
      <c r="J286" s="20">
        <f t="shared" si="27"/>
        <v>6.6902888617916743</v>
      </c>
      <c r="K286" s="20">
        <v>7.4646937739999997</v>
      </c>
      <c r="L286" s="20">
        <f t="shared" si="26"/>
        <v>-11.575059436236929</v>
      </c>
    </row>
    <row r="287" spans="1:12">
      <c r="A287" s="48"/>
      <c r="B287" s="20">
        <v>1.2</v>
      </c>
      <c r="C287" s="20">
        <v>0.8</v>
      </c>
      <c r="D287" s="20">
        <v>2</v>
      </c>
      <c r="E287" s="20">
        <v>0.04</v>
      </c>
      <c r="F287" s="20">
        <v>1.33</v>
      </c>
      <c r="G287" s="20">
        <v>0.79</v>
      </c>
      <c r="H287" s="20" t="s">
        <v>1338</v>
      </c>
      <c r="I287" s="20">
        <f t="shared" ref="I287:I318" si="28">IMREAL(H287)</f>
        <v>1.4487568231277099</v>
      </c>
      <c r="J287" s="20">
        <f t="shared" si="27"/>
        <v>6.7647281643754722</v>
      </c>
      <c r="K287" s="20">
        <v>7.4925458989999996</v>
      </c>
      <c r="L287" s="20">
        <f t="shared" si="26"/>
        <v>-10.759009333994729</v>
      </c>
    </row>
    <row r="288" spans="1:12">
      <c r="A288" s="48"/>
      <c r="B288" s="20">
        <v>1.2</v>
      </c>
      <c r="C288" s="20">
        <v>0.8</v>
      </c>
      <c r="D288" s="20">
        <v>2</v>
      </c>
      <c r="E288" s="20">
        <v>0.04</v>
      </c>
      <c r="F288" s="20">
        <v>1.33</v>
      </c>
      <c r="G288" s="20">
        <v>0.8</v>
      </c>
      <c r="H288" s="20" t="s">
        <v>1339</v>
      </c>
      <c r="I288" s="20">
        <f t="shared" si="28"/>
        <v>1.44846332392243</v>
      </c>
      <c r="J288" s="20">
        <f t="shared" si="27"/>
        <v>6.8642263913194741</v>
      </c>
      <c r="K288" s="20">
        <v>7.5532579870000003</v>
      </c>
      <c r="L288" s="20">
        <f t="shared" si="26"/>
        <v>-10.038008020129961</v>
      </c>
    </row>
    <row r="289" spans="1:12" s="33" customFormat="1" ht="16.5">
      <c r="A289" s="47">
        <v>5</v>
      </c>
      <c r="B289" s="4">
        <v>1.2</v>
      </c>
      <c r="C289" s="4">
        <v>0.6</v>
      </c>
      <c r="D289" s="4">
        <v>2</v>
      </c>
      <c r="E289" s="4">
        <v>0.04</v>
      </c>
      <c r="F289" s="4">
        <v>1.33</v>
      </c>
      <c r="G289" s="4">
        <v>0.4</v>
      </c>
      <c r="H289" s="4" t="s">
        <v>1340</v>
      </c>
      <c r="I289" s="4">
        <f t="shared" si="28"/>
        <v>1.4689355643436499</v>
      </c>
      <c r="J289" s="4">
        <f t="shared" si="27"/>
        <v>2.9251014378110809</v>
      </c>
      <c r="K289" s="4">
        <v>2.6973120079999999</v>
      </c>
      <c r="L289" s="4">
        <f t="shared" si="26"/>
        <v>7.7874027500920073</v>
      </c>
    </row>
    <row r="290" spans="1:12">
      <c r="A290" s="48"/>
      <c r="B290" s="20">
        <v>1.2</v>
      </c>
      <c r="C290" s="20">
        <v>0.6</v>
      </c>
      <c r="D290" s="20">
        <v>2</v>
      </c>
      <c r="E290" s="20">
        <v>0.04</v>
      </c>
      <c r="F290" s="20">
        <v>1.33</v>
      </c>
      <c r="G290" s="20">
        <v>0.41</v>
      </c>
      <c r="H290" s="20" t="s">
        <v>1341</v>
      </c>
      <c r="I290" s="20">
        <f t="shared" si="28"/>
        <v>1.46782574585293</v>
      </c>
      <c r="J290" s="20">
        <f t="shared" si="27"/>
        <v>4.1690799296333614</v>
      </c>
      <c r="K290" s="20">
        <v>3.7430251889999999</v>
      </c>
      <c r="L290" s="20">
        <f t="shared" si="26"/>
        <v>10.219394874274567</v>
      </c>
    </row>
    <row r="291" spans="1:12">
      <c r="A291" s="48"/>
      <c r="B291" s="20">
        <v>1.2</v>
      </c>
      <c r="C291" s="20">
        <v>0.6</v>
      </c>
      <c r="D291" s="20">
        <v>2</v>
      </c>
      <c r="E291" s="20">
        <v>0.04</v>
      </c>
      <c r="F291" s="20">
        <v>1.33</v>
      </c>
      <c r="G291" s="20">
        <v>0.42</v>
      </c>
      <c r="H291" s="20" t="s">
        <v>1342</v>
      </c>
      <c r="I291" s="20">
        <f t="shared" si="28"/>
        <v>1.46679197410277</v>
      </c>
      <c r="J291" s="20">
        <f t="shared" si="27"/>
        <v>5.9624694248970105</v>
      </c>
      <c r="K291" s="20">
        <v>5.291840842</v>
      </c>
      <c r="L291" s="20">
        <f t="shared" si="26"/>
        <v>11.247497221482091</v>
      </c>
    </row>
    <row r="292" spans="1:12">
      <c r="A292" s="48"/>
      <c r="B292" s="20">
        <v>1.2</v>
      </c>
      <c r="C292" s="20">
        <v>0.6</v>
      </c>
      <c r="D292" s="20">
        <v>2</v>
      </c>
      <c r="E292" s="20">
        <v>0.04</v>
      </c>
      <c r="F292" s="20">
        <v>1.33</v>
      </c>
      <c r="G292" s="20">
        <v>0.43</v>
      </c>
      <c r="H292" s="20" t="s">
        <v>1343</v>
      </c>
      <c r="I292" s="20">
        <f t="shared" si="28"/>
        <v>1.46582670378466</v>
      </c>
      <c r="J292" s="20">
        <f t="shared" si="27"/>
        <v>7.9576558448849921</v>
      </c>
      <c r="K292" s="20">
        <v>7.2141758740000004</v>
      </c>
      <c r="L292" s="20">
        <f t="shared" si="26"/>
        <v>9.3429520624831301</v>
      </c>
    </row>
    <row r="293" spans="1:12">
      <c r="A293" s="48"/>
      <c r="B293" s="20">
        <v>1.2</v>
      </c>
      <c r="C293" s="20">
        <v>0.6</v>
      </c>
      <c r="D293" s="20">
        <v>2</v>
      </c>
      <c r="E293" s="20">
        <v>0.04</v>
      </c>
      <c r="F293" s="20">
        <v>1.33</v>
      </c>
      <c r="G293" s="20">
        <v>0.44</v>
      </c>
      <c r="H293" s="20" t="s">
        <v>1344</v>
      </c>
      <c r="I293" s="20">
        <f t="shared" si="28"/>
        <v>1.4649229233633401</v>
      </c>
      <c r="J293" s="20">
        <f t="shared" si="27"/>
        <v>9.7465903033367134</v>
      </c>
      <c r="K293" s="20">
        <v>9.1404236480000005</v>
      </c>
      <c r="L293" s="20">
        <f t="shared" si="26"/>
        <v>6.2192688568144048</v>
      </c>
    </row>
    <row r="294" spans="1:12">
      <c r="A294" s="48"/>
      <c r="B294" s="20">
        <v>1.2</v>
      </c>
      <c r="C294" s="20">
        <v>0.6</v>
      </c>
      <c r="D294" s="20">
        <v>2</v>
      </c>
      <c r="E294" s="20">
        <v>0.04</v>
      </c>
      <c r="F294" s="20">
        <v>1.33</v>
      </c>
      <c r="G294" s="20">
        <v>0.45</v>
      </c>
      <c r="H294" s="20" t="s">
        <v>1345</v>
      </c>
      <c r="I294" s="20">
        <f t="shared" si="28"/>
        <v>1.4640744276159301</v>
      </c>
      <c r="J294" s="20">
        <f t="shared" si="27"/>
        <v>11.492071445247783</v>
      </c>
      <c r="K294" s="20">
        <v>10.99379278</v>
      </c>
      <c r="L294" s="20">
        <f t="shared" si="26"/>
        <v>4.3358472632349665</v>
      </c>
    </row>
    <row r="295" spans="1:12">
      <c r="A295" s="48"/>
      <c r="B295" s="20">
        <v>1.2</v>
      </c>
      <c r="C295" s="20">
        <v>0.6</v>
      </c>
      <c r="D295" s="20">
        <v>2</v>
      </c>
      <c r="E295" s="20">
        <v>0.04</v>
      </c>
      <c r="F295" s="20">
        <v>1.33</v>
      </c>
      <c r="G295" s="20">
        <v>0.46</v>
      </c>
      <c r="H295" s="20" t="s">
        <v>1346</v>
      </c>
      <c r="I295" s="20">
        <f t="shared" si="28"/>
        <v>1.4632760875304001</v>
      </c>
      <c r="J295" s="20">
        <f t="shared" si="27"/>
        <v>13.280931833154746</v>
      </c>
      <c r="K295" s="20">
        <v>12.78636013</v>
      </c>
      <c r="L295" s="20">
        <f t="shared" si="26"/>
        <v>3.7239232108705531</v>
      </c>
    </row>
    <row r="296" spans="1:12">
      <c r="A296" s="48"/>
      <c r="B296" s="20">
        <v>1.2</v>
      </c>
      <c r="C296" s="20">
        <v>0.6</v>
      </c>
      <c r="D296" s="20">
        <v>2</v>
      </c>
      <c r="E296" s="20">
        <v>0.04</v>
      </c>
      <c r="F296" s="20">
        <v>1.33</v>
      </c>
      <c r="G296" s="20">
        <v>0.47</v>
      </c>
      <c r="H296" s="20" t="s">
        <v>1347</v>
      </c>
      <c r="I296" s="20">
        <f t="shared" si="28"/>
        <v>1.46252334716317</v>
      </c>
      <c r="J296" s="20">
        <f t="shared" si="27"/>
        <v>14.851265270197967</v>
      </c>
      <c r="K296" s="20">
        <v>14.296914790000001</v>
      </c>
      <c r="L296" s="20">
        <f t="shared" si="26"/>
        <v>3.732681829543381</v>
      </c>
    </row>
    <row r="297" spans="1:12">
      <c r="A297" s="48"/>
      <c r="B297" s="20">
        <v>1.2</v>
      </c>
      <c r="C297" s="20">
        <v>0.6</v>
      </c>
      <c r="D297" s="20">
        <v>2</v>
      </c>
      <c r="E297" s="20">
        <v>0.04</v>
      </c>
      <c r="F297" s="20">
        <v>1.33</v>
      </c>
      <c r="G297" s="20">
        <v>0.48</v>
      </c>
      <c r="H297" s="20" t="s">
        <v>1348</v>
      </c>
      <c r="I297" s="20">
        <f t="shared" si="28"/>
        <v>1.4618119899884801</v>
      </c>
      <c r="J297" s="20">
        <f t="shared" si="27"/>
        <v>15.845691360646384</v>
      </c>
      <c r="K297" s="20">
        <v>15.21553449</v>
      </c>
      <c r="L297" s="20">
        <f t="shared" si="26"/>
        <v>3.9768341835270924</v>
      </c>
    </row>
    <row r="298" spans="1:12">
      <c r="A298" s="48"/>
      <c r="B298" s="20">
        <v>1.2</v>
      </c>
      <c r="C298" s="20">
        <v>0.6</v>
      </c>
      <c r="D298" s="20">
        <v>2</v>
      </c>
      <c r="E298" s="20">
        <v>0.04</v>
      </c>
      <c r="F298" s="20">
        <v>1.33</v>
      </c>
      <c r="G298" s="20">
        <v>0.49</v>
      </c>
      <c r="H298" s="20" t="s">
        <v>1349</v>
      </c>
      <c r="I298" s="20">
        <f t="shared" si="28"/>
        <v>1.46113796400828</v>
      </c>
      <c r="J298" s="20">
        <f t="shared" si="27"/>
        <v>15.87647779030195</v>
      </c>
      <c r="K298" s="20">
        <v>15.17622809</v>
      </c>
      <c r="L298" s="20">
        <f t="shared" si="26"/>
        <v>4.4106111541294917</v>
      </c>
    </row>
    <row r="299" spans="1:12">
      <c r="A299" s="48"/>
      <c r="B299" s="20">
        <v>1.2</v>
      </c>
      <c r="C299" s="20">
        <v>0.6</v>
      </c>
      <c r="D299" s="20">
        <v>2</v>
      </c>
      <c r="E299" s="20">
        <v>0.04</v>
      </c>
      <c r="F299" s="20">
        <v>1.33</v>
      </c>
      <c r="G299" s="20">
        <v>0.5</v>
      </c>
      <c r="H299" s="20" t="s">
        <v>1350</v>
      </c>
      <c r="I299" s="20">
        <f t="shared" si="28"/>
        <v>1.46049722450428</v>
      </c>
      <c r="J299" s="20">
        <f t="shared" si="27"/>
        <v>14.973000385114172</v>
      </c>
      <c r="K299" s="20">
        <v>14.176889109999999</v>
      </c>
      <c r="L299" s="20">
        <f t="shared" si="26"/>
        <v>5.3169789263189307</v>
      </c>
    </row>
    <row r="300" spans="1:12">
      <c r="A300" s="48"/>
      <c r="B300" s="20">
        <v>1.2</v>
      </c>
      <c r="C300" s="20">
        <v>0.6</v>
      </c>
      <c r="D300" s="20">
        <v>2</v>
      </c>
      <c r="E300" s="20">
        <v>0.04</v>
      </c>
      <c r="F300" s="20">
        <v>1.33</v>
      </c>
      <c r="G300" s="20">
        <v>0.51</v>
      </c>
      <c r="H300" s="20" t="s">
        <v>1351</v>
      </c>
      <c r="I300" s="20">
        <f t="shared" si="28"/>
        <v>1.45988625289036</v>
      </c>
      <c r="J300" s="20">
        <f t="shared" si="27"/>
        <v>13.79984212185815</v>
      </c>
      <c r="K300" s="20">
        <v>12.82737768</v>
      </c>
      <c r="L300" s="20">
        <f t="shared" si="26"/>
        <v>7.0469244015322703</v>
      </c>
    </row>
    <row r="301" spans="1:12">
      <c r="A301" s="48"/>
      <c r="B301" s="20">
        <v>1.2</v>
      </c>
      <c r="C301" s="20">
        <v>0.6</v>
      </c>
      <c r="D301" s="20">
        <v>2</v>
      </c>
      <c r="E301" s="20">
        <v>0.04</v>
      </c>
      <c r="F301" s="20">
        <v>1.33</v>
      </c>
      <c r="G301" s="20">
        <v>0.52</v>
      </c>
      <c r="H301" s="20" t="s">
        <v>1352</v>
      </c>
      <c r="I301" s="20">
        <f t="shared" si="28"/>
        <v>1.4593023202234801</v>
      </c>
      <c r="J301" s="20">
        <f t="shared" si="27"/>
        <v>13.056548922494299</v>
      </c>
      <c r="K301" s="20">
        <v>11.76998685</v>
      </c>
      <c r="L301" s="20">
        <f t="shared" si="26"/>
        <v>9.8537682517143743</v>
      </c>
    </row>
    <row r="302" spans="1:12">
      <c r="A302" s="48"/>
      <c r="B302" s="20">
        <v>1.2</v>
      </c>
      <c r="C302" s="20">
        <v>0.6</v>
      </c>
      <c r="D302" s="20">
        <v>2</v>
      </c>
      <c r="E302" s="20">
        <v>0.04</v>
      </c>
      <c r="F302" s="20">
        <v>1.33</v>
      </c>
      <c r="G302" s="20">
        <v>0.53</v>
      </c>
      <c r="H302" s="20" t="s">
        <v>1353</v>
      </c>
      <c r="I302" s="20">
        <f t="shared" si="28"/>
        <v>1.4587431034817</v>
      </c>
      <c r="J302" s="20">
        <f t="shared" si="27"/>
        <v>13.180206127367489</v>
      </c>
      <c r="K302" s="20">
        <v>11.344883729999999</v>
      </c>
      <c r="L302" s="20">
        <f t="shared" si="26"/>
        <v>13.924838349505105</v>
      </c>
    </row>
    <row r="303" spans="1:12">
      <c r="A303" s="48"/>
      <c r="B303" s="20">
        <v>1.2</v>
      </c>
      <c r="C303" s="20">
        <v>0.6</v>
      </c>
      <c r="D303" s="20">
        <v>2</v>
      </c>
      <c r="E303" s="20">
        <v>0.04</v>
      </c>
      <c r="F303" s="20">
        <v>1.33</v>
      </c>
      <c r="G303" s="20">
        <v>0.54</v>
      </c>
      <c r="H303" s="20" t="s">
        <v>1354</v>
      </c>
      <c r="I303" s="20">
        <f t="shared" si="28"/>
        <v>1.4582063672279799</v>
      </c>
      <c r="J303" s="20">
        <f t="shared" si="27"/>
        <v>14.573862659654457</v>
      </c>
      <c r="K303" s="20">
        <v>11.74898529</v>
      </c>
      <c r="L303" s="20">
        <f t="shared" si="26"/>
        <v>19.383175453373145</v>
      </c>
    </row>
    <row r="304" spans="1:12">
      <c r="A304" s="48"/>
      <c r="B304" s="20">
        <v>1.2</v>
      </c>
      <c r="C304" s="20">
        <v>0.6</v>
      </c>
      <c r="D304" s="20">
        <v>2</v>
      </c>
      <c r="E304" s="20">
        <v>0.04</v>
      </c>
      <c r="F304" s="20">
        <v>1.33</v>
      </c>
      <c r="G304" s="20">
        <v>0.55000000000000004</v>
      </c>
      <c r="H304" s="20" t="s">
        <v>1355</v>
      </c>
      <c r="I304" s="20">
        <f t="shared" si="28"/>
        <v>1.4576899005598001</v>
      </c>
      <c r="J304" s="20">
        <f t="shared" si="27"/>
        <v>17.996105499719768</v>
      </c>
      <c r="K304" s="20">
        <v>13.28086008</v>
      </c>
      <c r="L304" s="20">
        <f t="shared" si="26"/>
        <v>26.201476868387953</v>
      </c>
    </row>
    <row r="305" spans="1:12">
      <c r="A305" s="48"/>
      <c r="B305" s="20">
        <v>1.2</v>
      </c>
      <c r="C305" s="20">
        <v>0.6</v>
      </c>
      <c r="D305" s="20">
        <v>2</v>
      </c>
      <c r="E305" s="20">
        <v>0.04</v>
      </c>
      <c r="F305" s="20">
        <v>1.33</v>
      </c>
      <c r="G305" s="20">
        <v>0.56000000000000005</v>
      </c>
      <c r="H305" s="20" t="s">
        <v>1356</v>
      </c>
      <c r="I305" s="20">
        <f t="shared" si="28"/>
        <v>1.4571917472087399</v>
      </c>
      <c r="J305" s="20">
        <f t="shared" si="27"/>
        <v>25.170762601015959</v>
      </c>
      <c r="K305" s="20">
        <v>16.610543870000001</v>
      </c>
      <c r="L305" s="20">
        <f t="shared" si="26"/>
        <v>34.008579186513977</v>
      </c>
    </row>
    <row r="306" spans="1:12">
      <c r="A306" s="48"/>
      <c r="B306" s="20">
        <v>1.2</v>
      </c>
      <c r="C306" s="20">
        <v>0.6</v>
      </c>
      <c r="D306" s="20">
        <v>2</v>
      </c>
      <c r="E306" s="20">
        <v>0.04</v>
      </c>
      <c r="F306" s="20">
        <v>1.33</v>
      </c>
      <c r="G306" s="20">
        <v>0.56999999999999995</v>
      </c>
      <c r="H306" s="20" t="s">
        <v>1357</v>
      </c>
      <c r="I306" s="20">
        <f t="shared" si="28"/>
        <v>1.4567115846463199</v>
      </c>
      <c r="J306" s="20">
        <f t="shared" si="27"/>
        <v>39.891044395816991</v>
      </c>
      <c r="K306" s="20">
        <v>23.265366319999998</v>
      </c>
      <c r="L306" s="20">
        <f t="shared" si="26"/>
        <v>41.677720720594557</v>
      </c>
    </row>
    <row r="307" spans="1:12">
      <c r="A307" s="48"/>
      <c r="B307" s="20">
        <v>1.2</v>
      </c>
      <c r="C307" s="20">
        <v>0.6</v>
      </c>
      <c r="D307" s="20">
        <v>2</v>
      </c>
      <c r="E307" s="20">
        <v>0.04</v>
      </c>
      <c r="F307" s="20">
        <v>1.33</v>
      </c>
      <c r="G307" s="20">
        <v>0.57999999999999996</v>
      </c>
      <c r="H307" s="20" t="s">
        <v>1358</v>
      </c>
      <c r="I307" s="20">
        <f t="shared" si="28"/>
        <v>1.45625668748559</v>
      </c>
      <c r="J307" s="20">
        <f t="shared" si="27"/>
        <v>67.848417557975637</v>
      </c>
      <c r="K307" s="20">
        <v>36.741882869999998</v>
      </c>
      <c r="L307" s="20">
        <f t="shared" si="26"/>
        <v>45.847104188385067</v>
      </c>
    </row>
    <row r="308" spans="1:12">
      <c r="A308" s="48"/>
      <c r="B308" s="7">
        <v>1.2</v>
      </c>
      <c r="C308" s="7">
        <v>0.6</v>
      </c>
      <c r="D308" s="7">
        <v>2</v>
      </c>
      <c r="E308" s="7">
        <v>0.04</v>
      </c>
      <c r="F308" s="7">
        <v>1.33</v>
      </c>
      <c r="G308" s="7">
        <v>0.59</v>
      </c>
      <c r="H308" s="7" t="s">
        <v>1359</v>
      </c>
      <c r="I308" s="7">
        <f t="shared" si="28"/>
        <v>1.4558521292950399</v>
      </c>
      <c r="J308" s="7">
        <f t="shared" si="27"/>
        <v>98.987835766866198</v>
      </c>
      <c r="K308" s="20">
        <v>63.760647140000003</v>
      </c>
      <c r="L308" s="20">
        <f t="shared" si="26"/>
        <v>35.587391474880242</v>
      </c>
    </row>
    <row r="309" spans="1:12">
      <c r="A309" s="48"/>
      <c r="B309" s="20">
        <v>1.2</v>
      </c>
      <c r="C309" s="20">
        <v>0.6</v>
      </c>
      <c r="D309" s="20">
        <v>2</v>
      </c>
      <c r="E309" s="20">
        <v>0.04</v>
      </c>
      <c r="F309" s="20">
        <v>1.33</v>
      </c>
      <c r="G309" s="20">
        <v>0.6</v>
      </c>
      <c r="H309" s="20" t="s">
        <v>1360</v>
      </c>
      <c r="I309" s="20">
        <f t="shared" si="28"/>
        <v>1.45547968739974</v>
      </c>
      <c r="J309" s="20">
        <f t="shared" si="27"/>
        <v>83.9541128329614</v>
      </c>
      <c r="K309" s="20">
        <v>109.1673071</v>
      </c>
      <c r="L309" s="20">
        <f t="shared" si="26"/>
        <v>-30.032113277408843</v>
      </c>
    </row>
    <row r="310" spans="1:12">
      <c r="A310" s="48"/>
      <c r="B310" s="20">
        <v>1.2</v>
      </c>
      <c r="C310" s="20">
        <v>0.6</v>
      </c>
      <c r="D310" s="20">
        <v>2</v>
      </c>
      <c r="E310" s="20">
        <v>0.04</v>
      </c>
      <c r="F310" s="20">
        <v>1.33</v>
      </c>
      <c r="G310" s="20">
        <v>0.61</v>
      </c>
      <c r="H310" s="20" t="s">
        <v>1361</v>
      </c>
      <c r="I310" s="20">
        <f t="shared" si="28"/>
        <v>1.4550816440397201</v>
      </c>
      <c r="J310" s="20">
        <f t="shared" si="27"/>
        <v>52.008631478974628</v>
      </c>
      <c r="K310" s="20">
        <v>121.7032478</v>
      </c>
      <c r="L310" s="20">
        <f t="shared" si="26"/>
        <v>-134.00586467882854</v>
      </c>
    </row>
    <row r="311" spans="1:12">
      <c r="A311" s="48"/>
      <c r="B311" s="20">
        <v>1.2</v>
      </c>
      <c r="C311" s="20">
        <v>0.6</v>
      </c>
      <c r="D311" s="20">
        <v>2</v>
      </c>
      <c r="E311" s="20">
        <v>0.04</v>
      </c>
      <c r="F311" s="20">
        <v>1.33</v>
      </c>
      <c r="G311" s="20">
        <v>0.62</v>
      </c>
      <c r="H311" s="20" t="s">
        <v>1362</v>
      </c>
      <c r="I311" s="20">
        <f t="shared" si="28"/>
        <v>1.4546785690232999</v>
      </c>
      <c r="J311" s="20">
        <f t="shared" si="27"/>
        <v>32.992019066705957</v>
      </c>
      <c r="K311" s="20">
        <v>77.878100599999996</v>
      </c>
      <c r="L311" s="20">
        <f t="shared" si="26"/>
        <v>-136.05133242236462</v>
      </c>
    </row>
    <row r="312" spans="1:12">
      <c r="A312" s="48"/>
      <c r="B312" s="20">
        <v>1.2</v>
      </c>
      <c r="C312" s="20">
        <v>0.6</v>
      </c>
      <c r="D312" s="20">
        <v>2</v>
      </c>
      <c r="E312" s="20">
        <v>0.04</v>
      </c>
      <c r="F312" s="20">
        <v>1.33</v>
      </c>
      <c r="G312" s="20">
        <v>0.63</v>
      </c>
      <c r="H312" s="20" t="s">
        <v>1363</v>
      </c>
      <c r="I312" s="20">
        <f t="shared" si="28"/>
        <v>1.45428457182548</v>
      </c>
      <c r="J312" s="20">
        <f t="shared" si="27"/>
        <v>22.933338353294321</v>
      </c>
      <c r="K312" s="20">
        <v>46.918004699999997</v>
      </c>
      <c r="L312" s="20">
        <f t="shared" si="26"/>
        <v>-104.58427803756854</v>
      </c>
    </row>
    <row r="313" spans="1:12">
      <c r="A313" s="48"/>
      <c r="B313" s="20">
        <v>1.2</v>
      </c>
      <c r="C313" s="20">
        <v>0.6</v>
      </c>
      <c r="D313" s="20">
        <v>2</v>
      </c>
      <c r="E313" s="20">
        <v>0.04</v>
      </c>
      <c r="F313" s="20">
        <v>1.33</v>
      </c>
      <c r="G313" s="20">
        <v>0.64</v>
      </c>
      <c r="H313" s="20" t="s">
        <v>1364</v>
      </c>
      <c r="I313" s="20">
        <f t="shared" si="28"/>
        <v>1.45390187331752</v>
      </c>
      <c r="J313" s="20">
        <f t="shared" si="27"/>
        <v>17.303102658940073</v>
      </c>
      <c r="K313" s="20">
        <v>31.025140159999999</v>
      </c>
      <c r="L313" s="20">
        <f t="shared" si="26"/>
        <v>-79.303913127800229</v>
      </c>
    </row>
    <row r="314" spans="1:12">
      <c r="A314" s="48"/>
      <c r="B314" s="20">
        <v>1.2</v>
      </c>
      <c r="C314" s="20">
        <v>0.6</v>
      </c>
      <c r="D314" s="20">
        <v>2</v>
      </c>
      <c r="E314" s="20">
        <v>0.04</v>
      </c>
      <c r="F314" s="20">
        <v>1.33</v>
      </c>
      <c r="G314" s="20">
        <v>0.65</v>
      </c>
      <c r="H314" s="20" t="s">
        <v>1365</v>
      </c>
      <c r="I314" s="20">
        <f t="shared" si="28"/>
        <v>1.45352996465218</v>
      </c>
      <c r="J314" s="20">
        <f t="shared" si="27"/>
        <v>13.914051851907356</v>
      </c>
      <c r="K314" s="20">
        <v>22.51971975</v>
      </c>
      <c r="L314" s="20">
        <f t="shared" si="26"/>
        <v>-61.848755414210771</v>
      </c>
    </row>
    <row r="315" spans="1:12">
      <c r="A315" s="48"/>
      <c r="B315" s="20">
        <v>1.2</v>
      </c>
      <c r="C315" s="20">
        <v>0.6</v>
      </c>
      <c r="D315" s="20">
        <v>2</v>
      </c>
      <c r="E315" s="20">
        <v>0.04</v>
      </c>
      <c r="F315" s="20">
        <v>1.33</v>
      </c>
      <c r="G315" s="20">
        <v>0.66</v>
      </c>
      <c r="H315" s="20" t="s">
        <v>1366</v>
      </c>
      <c r="I315" s="20">
        <f t="shared" si="28"/>
        <v>1.45316792380936</v>
      </c>
      <c r="J315" s="20">
        <f t="shared" si="27"/>
        <v>11.74548074662871</v>
      </c>
      <c r="K315" s="20">
        <v>17.583284419999998</v>
      </c>
      <c r="L315" s="20">
        <f t="shared" si="26"/>
        <v>-49.702551979806408</v>
      </c>
    </row>
    <row r="316" spans="1:12">
      <c r="A316" s="48"/>
      <c r="B316" s="20">
        <v>1.2</v>
      </c>
      <c r="C316" s="20">
        <v>0.6</v>
      </c>
      <c r="D316" s="20">
        <v>2</v>
      </c>
      <c r="E316" s="20">
        <v>0.04</v>
      </c>
      <c r="F316" s="20">
        <v>1.33</v>
      </c>
      <c r="G316" s="20">
        <v>0.67</v>
      </c>
      <c r="H316" s="20" t="s">
        <v>1367</v>
      </c>
      <c r="I316" s="20">
        <f t="shared" si="28"/>
        <v>1.4528148607544</v>
      </c>
      <c r="J316" s="20">
        <f t="shared" si="27"/>
        <v>10.291525503093496</v>
      </c>
      <c r="K316" s="20">
        <v>14.50834923</v>
      </c>
      <c r="L316" s="20">
        <f t="shared" si="26"/>
        <v>-40.97374801859047</v>
      </c>
    </row>
    <row r="317" spans="1:12">
      <c r="A317" s="48"/>
      <c r="B317" s="20">
        <v>1.2</v>
      </c>
      <c r="C317" s="20">
        <v>0.6</v>
      </c>
      <c r="D317" s="20">
        <v>2</v>
      </c>
      <c r="E317" s="20">
        <v>0.04</v>
      </c>
      <c r="F317" s="20">
        <v>1.33</v>
      </c>
      <c r="G317" s="20">
        <v>0.68</v>
      </c>
      <c r="H317" s="20" t="s">
        <v>1368</v>
      </c>
      <c r="I317" s="20">
        <f t="shared" si="28"/>
        <v>1.45246998367511</v>
      </c>
      <c r="J317" s="20">
        <f t="shared" si="27"/>
        <v>9.2832230970124492</v>
      </c>
      <c r="K317" s="20">
        <v>12.485270399999999</v>
      </c>
      <c r="L317" s="20">
        <f t="shared" si="26"/>
        <v>-34.492840143183038</v>
      </c>
    </row>
    <row r="318" spans="1:12">
      <c r="A318" s="48"/>
      <c r="B318" s="20">
        <v>1.2</v>
      </c>
      <c r="C318" s="20">
        <v>0.6</v>
      </c>
      <c r="D318" s="20">
        <v>2</v>
      </c>
      <c r="E318" s="20">
        <v>0.04</v>
      </c>
      <c r="F318" s="20">
        <v>1.33</v>
      </c>
      <c r="G318" s="20">
        <v>0.69</v>
      </c>
      <c r="H318" s="20" t="s">
        <v>1369</v>
      </c>
      <c r="I318" s="20">
        <f t="shared" si="28"/>
        <v>1.4521325932303699</v>
      </c>
      <c r="J318" s="20">
        <f t="shared" si="27"/>
        <v>8.5681411399576746</v>
      </c>
      <c r="K318" s="20">
        <v>11.09934689</v>
      </c>
      <c r="L318" s="20">
        <f t="shared" ref="L318:L329" si="29">(J318-K318)/(0.01*J318)</f>
        <v>-29.542064126815131</v>
      </c>
    </row>
    <row r="319" spans="1:12">
      <c r="A319" s="48"/>
      <c r="B319" s="20">
        <v>1.2</v>
      </c>
      <c r="C319" s="20">
        <v>0.6</v>
      </c>
      <c r="D319" s="20">
        <v>2</v>
      </c>
      <c r="E319" s="20">
        <v>0.04</v>
      </c>
      <c r="F319" s="20">
        <v>1.33</v>
      </c>
      <c r="G319" s="20">
        <v>0.7</v>
      </c>
      <c r="H319" s="20" t="s">
        <v>1370</v>
      </c>
      <c r="I319" s="20">
        <f>IMREAL(H319)</f>
        <v>1.45180206679365</v>
      </c>
      <c r="J319" s="20">
        <f>-8.686*2*3.1416*IMAGINARY(H319)*10000/G319</f>
        <v>8.0550156336091536</v>
      </c>
      <c r="K319" s="20">
        <v>10.122587510000001</v>
      </c>
      <c r="L319" s="20">
        <f t="shared" si="29"/>
        <v>-25.66812990112652</v>
      </c>
    </row>
    <row r="320" spans="1:12">
      <c r="A320" s="48"/>
      <c r="B320" s="20">
        <v>1.2</v>
      </c>
      <c r="C320" s="20">
        <v>0.6</v>
      </c>
      <c r="D320" s="20">
        <v>2</v>
      </c>
      <c r="E320" s="20">
        <v>0.04</v>
      </c>
      <c r="F320" s="20">
        <v>1.33</v>
      </c>
      <c r="G320" s="20">
        <v>0.71</v>
      </c>
      <c r="H320" s="20" t="s">
        <v>1371</v>
      </c>
      <c r="I320" s="20">
        <f t="shared" ref="I320:I370" si="30">IMREAL(H320)</f>
        <v>1.4514778445305101</v>
      </c>
      <c r="J320" s="20">
        <f t="shared" ref="J320:J337" si="31">-8.686*2*3.1416*IMAGINARY(H320)*10000/G320</f>
        <v>7.6866224987539153</v>
      </c>
      <c r="K320" s="20">
        <v>9.4218577400000001</v>
      </c>
      <c r="L320" s="20">
        <f t="shared" si="29"/>
        <v>-22.574742567719241</v>
      </c>
    </row>
    <row r="321" spans="1:12">
      <c r="A321" s="48"/>
      <c r="B321" s="20">
        <v>1.2</v>
      </c>
      <c r="C321" s="20">
        <v>0.6</v>
      </c>
      <c r="D321" s="20">
        <v>2</v>
      </c>
      <c r="E321" s="20">
        <v>0.04</v>
      </c>
      <c r="F321" s="20">
        <v>1.33</v>
      </c>
      <c r="G321" s="20">
        <v>0.72</v>
      </c>
      <c r="H321" s="20" t="s">
        <v>1372</v>
      </c>
      <c r="I321" s="20">
        <f t="shared" si="30"/>
        <v>1.4511594187139301</v>
      </c>
      <c r="J321" s="20">
        <f t="shared" si="31"/>
        <v>7.425650271124705</v>
      </c>
      <c r="K321" s="20">
        <v>8.9153723930000002</v>
      </c>
      <c r="L321" s="20">
        <f t="shared" si="29"/>
        <v>-20.06184061304652</v>
      </c>
    </row>
    <row r="322" spans="1:12">
      <c r="A322" s="48"/>
      <c r="B322" s="20">
        <v>1.2</v>
      </c>
      <c r="C322" s="20">
        <v>0.6</v>
      </c>
      <c r="D322" s="20">
        <v>2</v>
      </c>
      <c r="E322" s="20">
        <v>0.04</v>
      </c>
      <c r="F322" s="20">
        <v>1.33</v>
      </c>
      <c r="G322" s="20">
        <v>0.73</v>
      </c>
      <c r="H322" s="20" t="s">
        <v>1373</v>
      </c>
      <c r="I322" s="20">
        <f t="shared" si="30"/>
        <v>1.45084632564857</v>
      </c>
      <c r="J322" s="20">
        <f t="shared" si="31"/>
        <v>7.2469634090637873</v>
      </c>
      <c r="K322" s="20">
        <v>8.5506968580000002</v>
      </c>
      <c r="L322" s="20">
        <f t="shared" si="29"/>
        <v>-17.990065291424425</v>
      </c>
    </row>
    <row r="323" spans="1:12">
      <c r="A323" s="48"/>
      <c r="B323" s="20">
        <v>1.2</v>
      </c>
      <c r="C323" s="20">
        <v>0.6</v>
      </c>
      <c r="D323" s="20">
        <v>2</v>
      </c>
      <c r="E323" s="20">
        <v>0.04</v>
      </c>
      <c r="F323" s="20">
        <v>1.33</v>
      </c>
      <c r="G323" s="20">
        <v>0.74</v>
      </c>
      <c r="H323" s="20" t="s">
        <v>1374</v>
      </c>
      <c r="I323" s="20">
        <f t="shared" si="30"/>
        <v>1.45053813956459</v>
      </c>
      <c r="J323" s="20">
        <f t="shared" si="31"/>
        <v>7.1331783708139964</v>
      </c>
      <c r="K323" s="20">
        <v>8.2930227189999997</v>
      </c>
      <c r="L323" s="20">
        <f t="shared" si="29"/>
        <v>-16.259853432680231</v>
      </c>
    </row>
    <row r="324" spans="1:12">
      <c r="A324" s="48"/>
      <c r="B324" s="20">
        <v>1.2</v>
      </c>
      <c r="C324" s="20">
        <v>0.6</v>
      </c>
      <c r="D324" s="20">
        <v>2</v>
      </c>
      <c r="E324" s="20">
        <v>0.04</v>
      </c>
      <c r="F324" s="20">
        <v>1.33</v>
      </c>
      <c r="G324" s="20">
        <v>0.75</v>
      </c>
      <c r="H324" s="20" t="s">
        <v>1375</v>
      </c>
      <c r="I324" s="20">
        <f t="shared" si="30"/>
        <v>1.4502344679186101</v>
      </c>
      <c r="J324" s="20">
        <f t="shared" si="31"/>
        <v>7.071889487253098</v>
      </c>
      <c r="K324" s="20">
        <v>8.1184914779999993</v>
      </c>
      <c r="L324" s="20">
        <f t="shared" si="29"/>
        <v>-14.799467562853957</v>
      </c>
    </row>
    <row r="325" spans="1:12">
      <c r="A325" s="48"/>
      <c r="B325" s="20">
        <v>1.2</v>
      </c>
      <c r="C325" s="20">
        <v>0.6</v>
      </c>
      <c r="D325" s="20">
        <v>2</v>
      </c>
      <c r="E325" s="20">
        <v>0.04</v>
      </c>
      <c r="F325" s="20">
        <v>1.33</v>
      </c>
      <c r="G325" s="20">
        <v>0.76</v>
      </c>
      <c r="H325" s="20" t="s">
        <v>1376</v>
      </c>
      <c r="I325" s="20">
        <f t="shared" si="30"/>
        <v>1.4499349469907801</v>
      </c>
      <c r="J325" s="20">
        <f t="shared" si="31"/>
        <v>7.0538760248701697</v>
      </c>
      <c r="K325" s="20">
        <v>8.0100548000000007</v>
      </c>
      <c r="L325" s="20">
        <f t="shared" si="29"/>
        <v>-13.555366889899796</v>
      </c>
    </row>
    <row r="326" spans="1:12">
      <c r="A326" s="48"/>
      <c r="B326" s="20">
        <v>1.2</v>
      </c>
      <c r="C326" s="20">
        <v>0.6</v>
      </c>
      <c r="D326" s="20">
        <v>2</v>
      </c>
      <c r="E326" s="20">
        <v>0.04</v>
      </c>
      <c r="F326" s="20">
        <v>1.33</v>
      </c>
      <c r="G326" s="20">
        <v>0.77</v>
      </c>
      <c r="H326" s="20" t="s">
        <v>1377</v>
      </c>
      <c r="I326" s="20">
        <f t="shared" si="30"/>
        <v>1.44963923885348</v>
      </c>
      <c r="J326" s="20">
        <f t="shared" si="31"/>
        <v>7.0728201661783912</v>
      </c>
      <c r="K326" s="20">
        <v>7.9557790810000002</v>
      </c>
      <c r="L326" s="20">
        <f t="shared" si="29"/>
        <v>-12.48383097655786</v>
      </c>
    </row>
    <row r="327" spans="1:12">
      <c r="A327" s="48"/>
      <c r="B327" s="20">
        <v>1.2</v>
      </c>
      <c r="C327" s="20">
        <v>0.6</v>
      </c>
      <c r="D327" s="20">
        <v>2</v>
      </c>
      <c r="E327" s="20">
        <v>0.04</v>
      </c>
      <c r="F327" s="20">
        <v>1.33</v>
      </c>
      <c r="G327" s="20">
        <v>0.78</v>
      </c>
      <c r="H327" s="20" t="s">
        <v>1378</v>
      </c>
      <c r="I327" s="20">
        <f t="shared" si="30"/>
        <v>1.4493470294098201</v>
      </c>
      <c r="J327" s="20">
        <f t="shared" si="31"/>
        <v>7.1240352645421652</v>
      </c>
      <c r="K327" s="20">
        <v>7.9471292040000003</v>
      </c>
      <c r="L327" s="20">
        <f t="shared" si="29"/>
        <v>-11.553760037580783</v>
      </c>
    </row>
    <row r="328" spans="1:12">
      <c r="A328" s="48"/>
      <c r="B328" s="20">
        <v>1.2</v>
      </c>
      <c r="C328" s="20">
        <v>0.6</v>
      </c>
      <c r="D328" s="20">
        <v>2</v>
      </c>
      <c r="E328" s="20">
        <v>0.04</v>
      </c>
      <c r="F328" s="20">
        <v>1.33</v>
      </c>
      <c r="G328" s="20">
        <v>0.79</v>
      </c>
      <c r="H328" s="20" t="s">
        <v>1379</v>
      </c>
      <c r="I328" s="20">
        <f t="shared" si="30"/>
        <v>1.4490580255116099</v>
      </c>
      <c r="J328" s="20">
        <f t="shared" si="31"/>
        <v>7.2042491175550669</v>
      </c>
      <c r="K328" s="20">
        <v>7.9778764139999998</v>
      </c>
      <c r="L328" s="20">
        <f t="shared" si="29"/>
        <v>-10.738486188099527</v>
      </c>
    </row>
    <row r="329" spans="1:12">
      <c r="A329" s="48"/>
      <c r="B329" s="20">
        <v>1.2</v>
      </c>
      <c r="C329" s="20">
        <v>0.6</v>
      </c>
      <c r="D329" s="20">
        <v>2</v>
      </c>
      <c r="E329" s="20">
        <v>0.04</v>
      </c>
      <c r="F329" s="20">
        <v>1.33</v>
      </c>
      <c r="G329" s="20">
        <v>0.8</v>
      </c>
      <c r="H329" s="20" t="s">
        <v>1380</v>
      </c>
      <c r="I329" s="20">
        <f t="shared" si="30"/>
        <v>1.4487719536246999</v>
      </c>
      <c r="J329" s="20">
        <f t="shared" si="31"/>
        <v>7.3114055567098424</v>
      </c>
      <c r="K329" s="20">
        <v>8.0437769840000009</v>
      </c>
      <c r="L329" s="20">
        <f t="shared" si="29"/>
        <v>-10.01683495204345</v>
      </c>
    </row>
    <row r="330" spans="1:12" s="33" customFormat="1" ht="16.5">
      <c r="A330" s="47">
        <v>6</v>
      </c>
      <c r="B330" s="4">
        <v>1.2</v>
      </c>
      <c r="C330" s="4">
        <v>1</v>
      </c>
      <c r="D330" s="4">
        <v>2</v>
      </c>
      <c r="E330" s="4">
        <v>0.04</v>
      </c>
      <c r="F330" s="4">
        <v>1.33</v>
      </c>
      <c r="G330" s="4">
        <v>0.4</v>
      </c>
      <c r="H330" s="4" t="s">
        <v>1381</v>
      </c>
      <c r="I330" s="4">
        <f t="shared" si="30"/>
        <v>1.4687703046798399</v>
      </c>
      <c r="J330" s="4">
        <f t="shared" si="31"/>
        <v>2.650217150189536</v>
      </c>
      <c r="K330" s="4">
        <v>2.4457017909999998</v>
      </c>
      <c r="L330" s="4">
        <f>(J330-K330)/(0.01*J330)</f>
        <v>7.7169283722622408</v>
      </c>
    </row>
    <row r="331" spans="1:12">
      <c r="A331" s="48"/>
      <c r="B331" s="20">
        <v>1.2</v>
      </c>
      <c r="C331" s="20">
        <v>1</v>
      </c>
      <c r="D331" s="20">
        <v>2</v>
      </c>
      <c r="E331" s="20">
        <v>0.04</v>
      </c>
      <c r="F331" s="20">
        <v>1.33</v>
      </c>
      <c r="G331" s="20">
        <v>0.41</v>
      </c>
      <c r="H331" s="20" t="s">
        <v>1382</v>
      </c>
      <c r="I331" s="20">
        <f t="shared" si="30"/>
        <v>1.4676522798276499</v>
      </c>
      <c r="J331" s="20">
        <f t="shared" si="31"/>
        <v>3.7706743291836591</v>
      </c>
      <c r="K331" s="20">
        <v>3.3882130419999998</v>
      </c>
      <c r="L331" s="20">
        <f t="shared" ref="L331:L361" si="32">(J331-K331)/(0.01*J331)</f>
        <v>10.143047470940326</v>
      </c>
    </row>
    <row r="332" spans="1:12">
      <c r="A332" s="48"/>
      <c r="B332" s="20">
        <v>1.2</v>
      </c>
      <c r="C332" s="20">
        <v>1</v>
      </c>
      <c r="D332" s="20">
        <v>2</v>
      </c>
      <c r="E332" s="20">
        <v>0.04</v>
      </c>
      <c r="F332" s="20">
        <v>1.33</v>
      </c>
      <c r="G332" s="20">
        <v>0.42</v>
      </c>
      <c r="H332" s="20" t="s">
        <v>1383</v>
      </c>
      <c r="I332" s="20">
        <f t="shared" si="30"/>
        <v>1.46661009045512</v>
      </c>
      <c r="J332" s="20">
        <f t="shared" si="31"/>
        <v>5.385889917500168</v>
      </c>
      <c r="K332" s="20">
        <v>4.7835992430000003</v>
      </c>
      <c r="L332" s="20">
        <f t="shared" si="32"/>
        <v>11.182751295067645</v>
      </c>
    </row>
    <row r="333" spans="1:12">
      <c r="A333" s="48"/>
      <c r="B333" s="20">
        <v>1.2</v>
      </c>
      <c r="C333" s="20">
        <v>1</v>
      </c>
      <c r="D333" s="20">
        <v>2</v>
      </c>
      <c r="E333" s="20">
        <v>0.04</v>
      </c>
      <c r="F333" s="20">
        <v>1.33</v>
      </c>
      <c r="G333" s="20">
        <v>0.43</v>
      </c>
      <c r="H333" s="20" t="s">
        <v>1384</v>
      </c>
      <c r="I333" s="20">
        <f t="shared" si="30"/>
        <v>1.46563616346901</v>
      </c>
      <c r="J333" s="20">
        <f t="shared" si="31"/>
        <v>7.1856611940501214</v>
      </c>
      <c r="K333" s="20">
        <v>6.5170021829999998</v>
      </c>
      <c r="L333" s="20">
        <f t="shared" si="32"/>
        <v>9.3054625453783615</v>
      </c>
    </row>
    <row r="334" spans="1:12">
      <c r="A334" s="48"/>
      <c r="B334" s="20">
        <v>1.2</v>
      </c>
      <c r="C334" s="20">
        <v>1</v>
      </c>
      <c r="D334" s="20">
        <v>2</v>
      </c>
      <c r="E334" s="20">
        <v>0.04</v>
      </c>
      <c r="F334" s="20">
        <v>1.33</v>
      </c>
      <c r="G334" s="20">
        <v>0.44</v>
      </c>
      <c r="H334" s="20" t="s">
        <v>1385</v>
      </c>
      <c r="I334" s="20">
        <f t="shared" si="30"/>
        <v>1.4647235058675101</v>
      </c>
      <c r="J334" s="20">
        <f t="shared" si="31"/>
        <v>8.8040492364186029</v>
      </c>
      <c r="K334" s="20">
        <v>8.2579065479999993</v>
      </c>
      <c r="L334" s="20">
        <f t="shared" si="32"/>
        <v>6.2033125185107307</v>
      </c>
    </row>
    <row r="335" spans="1:12">
      <c r="A335" s="48"/>
      <c r="B335" s="20">
        <v>1.2</v>
      </c>
      <c r="C335" s="20">
        <v>1</v>
      </c>
      <c r="D335" s="20">
        <v>2</v>
      </c>
      <c r="E335" s="20">
        <v>0.04</v>
      </c>
      <c r="F335" s="20">
        <v>1.33</v>
      </c>
      <c r="G335" s="20">
        <v>0.45</v>
      </c>
      <c r="H335" s="20" t="s">
        <v>1386</v>
      </c>
      <c r="I335" s="20">
        <f t="shared" si="30"/>
        <v>1.46386593253617</v>
      </c>
      <c r="J335" s="20">
        <f t="shared" si="31"/>
        <v>10.386903355285041</v>
      </c>
      <c r="K335" s="20">
        <v>9.937528232</v>
      </c>
      <c r="L335" s="20">
        <f t="shared" si="32"/>
        <v>4.3263628043327342</v>
      </c>
    </row>
    <row r="336" spans="1:12">
      <c r="A336" s="48"/>
      <c r="B336" s="20">
        <v>1.2</v>
      </c>
      <c r="C336" s="20">
        <v>1</v>
      </c>
      <c r="D336" s="20">
        <v>2</v>
      </c>
      <c r="E336" s="20">
        <v>0.04</v>
      </c>
      <c r="F336" s="20">
        <v>1.33</v>
      </c>
      <c r="G336" s="20">
        <v>0.46</v>
      </c>
      <c r="H336" s="20" t="s">
        <v>1387</v>
      </c>
      <c r="I336" s="20">
        <f t="shared" si="30"/>
        <v>1.46305829812385</v>
      </c>
      <c r="J336" s="20">
        <f t="shared" si="31"/>
        <v>12.013044157834599</v>
      </c>
      <c r="K336" s="20">
        <v>11.56703418</v>
      </c>
      <c r="L336" s="20">
        <f t="shared" si="32"/>
        <v>3.7127140462871178</v>
      </c>
    </row>
    <row r="337" spans="1:12">
      <c r="A337" s="48"/>
      <c r="B337" s="20">
        <v>1.2</v>
      </c>
      <c r="C337" s="20">
        <v>1</v>
      </c>
      <c r="D337" s="20">
        <v>2</v>
      </c>
      <c r="E337" s="20">
        <v>0.04</v>
      </c>
      <c r="F337" s="20">
        <v>1.33</v>
      </c>
      <c r="G337" s="20">
        <v>0.47</v>
      </c>
      <c r="H337" s="20" t="s">
        <v>1388</v>
      </c>
      <c r="I337" s="20">
        <f t="shared" si="30"/>
        <v>1.4622960363897699</v>
      </c>
      <c r="J337" s="20">
        <f t="shared" si="31"/>
        <v>13.446394308646109</v>
      </c>
      <c r="K337" s="20">
        <v>12.9466126</v>
      </c>
      <c r="L337" s="20">
        <f t="shared" si="32"/>
        <v>3.7168455511136309</v>
      </c>
    </row>
    <row r="338" spans="1:12">
      <c r="A338" s="48"/>
      <c r="B338" s="20">
        <v>1.2</v>
      </c>
      <c r="C338" s="20">
        <v>1</v>
      </c>
      <c r="D338" s="20">
        <v>2</v>
      </c>
      <c r="E338" s="20">
        <v>0.04</v>
      </c>
      <c r="F338" s="20">
        <v>1.33</v>
      </c>
      <c r="G338" s="20">
        <v>0.48</v>
      </c>
      <c r="H338" s="20" t="s">
        <v>1389</v>
      </c>
      <c r="I338" s="20">
        <f>IMREAL(H338)</f>
        <v>1.4615749401089799</v>
      </c>
      <c r="J338" s="20">
        <f>-8.686*2*3.1416*IMAGINARY(H338)*10000/G338</f>
        <v>14.360835951633609</v>
      </c>
      <c r="K338" s="20">
        <v>13.792809200000001</v>
      </c>
      <c r="L338" s="20">
        <f t="shared" si="32"/>
        <v>3.9553877890304343</v>
      </c>
    </row>
    <row r="339" spans="1:12">
      <c r="A339" s="48"/>
      <c r="B339" s="20">
        <v>1.2</v>
      </c>
      <c r="C339" s="20">
        <v>1</v>
      </c>
      <c r="D339" s="20">
        <v>2</v>
      </c>
      <c r="E339" s="20">
        <v>0.04</v>
      </c>
      <c r="F339" s="20">
        <v>1.33</v>
      </c>
      <c r="G339" s="20">
        <v>0.49</v>
      </c>
      <c r="H339" s="20" t="s">
        <v>1390</v>
      </c>
      <c r="I339" s="20">
        <f t="shared" si="30"/>
        <v>1.4608909923070801</v>
      </c>
      <c r="J339" s="20">
        <f t="shared" ref="J339:J350" si="33">-8.686*2*3.1416*IMAGINARY(H339)*10000/G339</f>
        <v>14.398107708030244</v>
      </c>
      <c r="K339" s="20">
        <v>13.76715117</v>
      </c>
      <c r="L339" s="20">
        <f t="shared" si="32"/>
        <v>4.3822184888805973</v>
      </c>
    </row>
    <row r="340" spans="1:12">
      <c r="A340" s="48"/>
      <c r="B340" s="20">
        <v>1.2</v>
      </c>
      <c r="C340" s="20">
        <v>1</v>
      </c>
      <c r="D340" s="20">
        <v>2</v>
      </c>
      <c r="E340" s="20">
        <v>0.04</v>
      </c>
      <c r="F340" s="20">
        <v>1.33</v>
      </c>
      <c r="G340" s="20">
        <v>0.5</v>
      </c>
      <c r="H340" s="20" t="s">
        <v>1391</v>
      </c>
      <c r="I340" s="20">
        <f t="shared" si="30"/>
        <v>1.46024021369872</v>
      </c>
      <c r="J340" s="20">
        <f t="shared" si="33"/>
        <v>13.577388239764296</v>
      </c>
      <c r="K340" s="20">
        <v>12.860696580000001</v>
      </c>
      <c r="L340" s="20">
        <f t="shared" si="32"/>
        <v>5.2785679182783491</v>
      </c>
    </row>
    <row r="341" spans="1:12">
      <c r="A341" s="48"/>
      <c r="B341" s="20">
        <v>1.2</v>
      </c>
      <c r="C341" s="20">
        <v>1</v>
      </c>
      <c r="D341" s="20">
        <v>2</v>
      </c>
      <c r="E341" s="20">
        <v>0.04</v>
      </c>
      <c r="F341" s="20">
        <v>1.33</v>
      </c>
      <c r="G341" s="20">
        <v>0.51</v>
      </c>
      <c r="H341" s="20" t="s">
        <v>1392</v>
      </c>
      <c r="I341" s="20">
        <f t="shared" si="30"/>
        <v>1.4596191311036699</v>
      </c>
      <c r="J341" s="20">
        <f t="shared" si="33"/>
        <v>12.500785290843996</v>
      </c>
      <c r="K341" s="20">
        <v>11.62637249</v>
      </c>
      <c r="L341" s="20">
        <f t="shared" si="32"/>
        <v>6.9948629666045603</v>
      </c>
    </row>
    <row r="342" spans="1:12">
      <c r="A342" s="48"/>
      <c r="B342" s="20">
        <v>1.2</v>
      </c>
      <c r="C342" s="20">
        <v>1</v>
      </c>
      <c r="D342" s="20">
        <v>2</v>
      </c>
      <c r="E342" s="20">
        <v>0.04</v>
      </c>
      <c r="F342" s="20">
        <v>1.33</v>
      </c>
      <c r="G342" s="20">
        <v>0.52</v>
      </c>
      <c r="H342" s="20" t="s">
        <v>1393</v>
      </c>
      <c r="I342" s="20">
        <f t="shared" si="30"/>
        <v>1.4590250204584201</v>
      </c>
      <c r="J342" s="20">
        <f t="shared" si="33"/>
        <v>11.806380192887037</v>
      </c>
      <c r="K342" s="20">
        <v>10.651037110000001</v>
      </c>
      <c r="L342" s="20">
        <f t="shared" si="32"/>
        <v>9.7857519748778969</v>
      </c>
    </row>
    <row r="343" spans="1:12">
      <c r="A343" s="48"/>
      <c r="B343" s="20">
        <v>1.2</v>
      </c>
      <c r="C343" s="20">
        <v>1</v>
      </c>
      <c r="D343" s="20">
        <v>2</v>
      </c>
      <c r="E343" s="20">
        <v>0.04</v>
      </c>
      <c r="F343" s="20">
        <v>1.33</v>
      </c>
      <c r="G343" s="20">
        <v>0.53</v>
      </c>
      <c r="H343" s="20" t="s">
        <v>1394</v>
      </c>
      <c r="I343" s="20">
        <f t="shared" si="30"/>
        <v>1.4584555554894301</v>
      </c>
      <c r="J343" s="20">
        <f t="shared" si="33"/>
        <v>11.89089756041321</v>
      </c>
      <c r="K343" s="20">
        <v>10.24501628</v>
      </c>
      <c r="L343" s="20">
        <f t="shared" si="32"/>
        <v>13.841522660935407</v>
      </c>
    </row>
    <row r="344" spans="1:12">
      <c r="A344" s="48"/>
      <c r="B344" s="20">
        <v>1.2</v>
      </c>
      <c r="C344" s="20">
        <v>1</v>
      </c>
      <c r="D344" s="20">
        <v>2</v>
      </c>
      <c r="E344" s="20">
        <v>0.04</v>
      </c>
      <c r="F344" s="20">
        <v>1.33</v>
      </c>
      <c r="G344" s="20">
        <v>0.54</v>
      </c>
      <c r="H344" s="20" t="s">
        <v>1395</v>
      </c>
      <c r="I344" s="20">
        <f t="shared" si="30"/>
        <v>1.4579085124147699</v>
      </c>
      <c r="J344" s="20">
        <f t="shared" si="33"/>
        <v>13.114341692162856</v>
      </c>
      <c r="K344" s="20">
        <v>10.58448624</v>
      </c>
      <c r="L344" s="20">
        <f t="shared" si="32"/>
        <v>19.290754439276963</v>
      </c>
    </row>
    <row r="345" spans="1:12">
      <c r="A345" s="48"/>
      <c r="B345" s="20">
        <v>1.2</v>
      </c>
      <c r="C345" s="20">
        <v>1</v>
      </c>
      <c r="D345" s="20">
        <v>2</v>
      </c>
      <c r="E345" s="20">
        <v>0.04</v>
      </c>
      <c r="F345" s="20">
        <v>1.33</v>
      </c>
      <c r="G345" s="20">
        <v>0.55000000000000004</v>
      </c>
      <c r="H345" s="20" t="s">
        <v>1396</v>
      </c>
      <c r="I345" s="20">
        <f t="shared" si="30"/>
        <v>1.45738170774058</v>
      </c>
      <c r="J345" s="20">
        <f t="shared" si="33"/>
        <v>16.152240065252247</v>
      </c>
      <c r="K345" s="20">
        <v>11.93384251</v>
      </c>
      <c r="L345" s="20">
        <f t="shared" si="32"/>
        <v>26.116486247174716</v>
      </c>
    </row>
    <row r="346" spans="1:12">
      <c r="A346" s="48"/>
      <c r="B346" s="20">
        <v>1.2</v>
      </c>
      <c r="C346" s="20">
        <v>1</v>
      </c>
      <c r="D346" s="20">
        <v>2</v>
      </c>
      <c r="E346" s="20">
        <v>0.04</v>
      </c>
      <c r="F346" s="20">
        <v>1.33</v>
      </c>
      <c r="G346" s="20">
        <v>0.56000000000000005</v>
      </c>
      <c r="H346" s="20" t="s">
        <v>1397</v>
      </c>
      <c r="I346" s="20">
        <f t="shared" si="30"/>
        <v>1.4568732055624301</v>
      </c>
      <c r="J346" s="20">
        <f t="shared" si="33"/>
        <v>22.545846810242843</v>
      </c>
      <c r="K346" s="20">
        <v>14.890644010000001</v>
      </c>
      <c r="L346" s="20">
        <f t="shared" si="32"/>
        <v>33.953937790285146</v>
      </c>
    </row>
    <row r="347" spans="1:12">
      <c r="A347" s="48"/>
      <c r="B347" s="20">
        <v>1.2</v>
      </c>
      <c r="C347" s="20">
        <v>1</v>
      </c>
      <c r="D347" s="20">
        <v>2</v>
      </c>
      <c r="E347" s="20">
        <v>0.04</v>
      </c>
      <c r="F347" s="20">
        <v>1.33</v>
      </c>
      <c r="G347" s="20">
        <v>0.56999999999999995</v>
      </c>
      <c r="H347" s="20" t="s">
        <v>1398</v>
      </c>
      <c r="I347" s="20">
        <f t="shared" si="30"/>
        <v>1.4563825799056</v>
      </c>
      <c r="J347" s="20">
        <f t="shared" si="33"/>
        <v>35.655235475283959</v>
      </c>
      <c r="K347" s="20">
        <v>20.83208604</v>
      </c>
      <c r="L347" s="20">
        <f t="shared" si="32"/>
        <v>41.573556415184235</v>
      </c>
    </row>
    <row r="348" spans="1:12">
      <c r="A348" s="48"/>
      <c r="B348" s="20">
        <v>1.2</v>
      </c>
      <c r="C348" s="20">
        <v>1</v>
      </c>
      <c r="D348" s="20">
        <v>2</v>
      </c>
      <c r="E348" s="20">
        <v>0.04</v>
      </c>
      <c r="F348" s="20">
        <v>1.33</v>
      </c>
      <c r="G348" s="20">
        <v>0.57999999999999996</v>
      </c>
      <c r="H348" s="20" t="s">
        <v>1399</v>
      </c>
      <c r="I348" s="20">
        <f t="shared" si="30"/>
        <v>1.4559159984026699</v>
      </c>
      <c r="J348" s="20">
        <f t="shared" si="33"/>
        <v>60.302973344333239</v>
      </c>
      <c r="K348" s="20">
        <v>32.880893729999997</v>
      </c>
      <c r="L348" s="20">
        <f t="shared" si="32"/>
        <v>45.47384331739611</v>
      </c>
    </row>
    <row r="349" spans="1:12">
      <c r="A349" s="48"/>
      <c r="B349" s="7">
        <v>1.2</v>
      </c>
      <c r="C349" s="7">
        <v>1</v>
      </c>
      <c r="D349" s="7">
        <v>2</v>
      </c>
      <c r="E349" s="7">
        <v>0.04</v>
      </c>
      <c r="F349" s="7">
        <v>1.33</v>
      </c>
      <c r="G349" s="7">
        <v>0.59</v>
      </c>
      <c r="H349" s="7" t="s">
        <v>1400</v>
      </c>
      <c r="I349" s="7">
        <f t="shared" si="30"/>
        <v>1.4554946734227401</v>
      </c>
      <c r="J349" s="7">
        <f t="shared" si="33"/>
        <v>88.468247875122003</v>
      </c>
      <c r="K349" s="20">
        <v>56.638997949999997</v>
      </c>
      <c r="L349" s="20">
        <f t="shared" si="32"/>
        <v>35.978162436370184</v>
      </c>
    </row>
    <row r="350" spans="1:12">
      <c r="A350" s="48"/>
      <c r="B350" s="20">
        <v>1.2</v>
      </c>
      <c r="C350" s="20">
        <v>1</v>
      </c>
      <c r="D350" s="20">
        <v>2</v>
      </c>
      <c r="E350" s="20">
        <v>0.04</v>
      </c>
      <c r="F350" s="20">
        <v>1.33</v>
      </c>
      <c r="G350" s="20">
        <v>0.6</v>
      </c>
      <c r="H350" s="20" t="s">
        <v>1401</v>
      </c>
      <c r="I350" s="20">
        <f t="shared" si="30"/>
        <v>1.45510559324064</v>
      </c>
      <c r="J350" s="20">
        <f t="shared" si="33"/>
        <v>76.795575043221987</v>
      </c>
      <c r="K350" s="20">
        <v>96.109533279999994</v>
      </c>
      <c r="L350" s="20">
        <f t="shared" si="32"/>
        <v>-25.149832169246405</v>
      </c>
    </row>
    <row r="351" spans="1:12">
      <c r="A351" s="48"/>
      <c r="B351" s="20">
        <v>1.2</v>
      </c>
      <c r="C351" s="20">
        <v>1</v>
      </c>
      <c r="D351" s="20">
        <v>2</v>
      </c>
      <c r="E351" s="20">
        <v>0.04</v>
      </c>
      <c r="F351" s="20">
        <v>1.33</v>
      </c>
      <c r="G351" s="20">
        <v>0.61</v>
      </c>
      <c r="H351" s="20" t="s">
        <v>1402</v>
      </c>
      <c r="I351" s="20">
        <f>IMREAL(H351)</f>
        <v>1.4546953863990599</v>
      </c>
      <c r="J351" s="20">
        <f>-8.686*2*3.1416*IMAGINARY(H351)*10000/G351</f>
        <v>47.854895515662179</v>
      </c>
      <c r="K351" s="20">
        <v>110.4187862</v>
      </c>
      <c r="L351" s="20">
        <f t="shared" si="32"/>
        <v>-130.73665715947831</v>
      </c>
    </row>
    <row r="352" spans="1:12">
      <c r="A352" s="48"/>
      <c r="B352" s="20">
        <v>1.2</v>
      </c>
      <c r="C352" s="20">
        <v>1</v>
      </c>
      <c r="D352" s="20">
        <v>2</v>
      </c>
      <c r="E352" s="20">
        <v>0.04</v>
      </c>
      <c r="F352" s="20">
        <v>1.33</v>
      </c>
      <c r="G352" s="20">
        <v>0.62</v>
      </c>
      <c r="H352" s="20" t="s">
        <v>1403</v>
      </c>
      <c r="I352" s="20">
        <f t="shared" si="30"/>
        <v>1.45428072257702</v>
      </c>
      <c r="J352" s="20">
        <f t="shared" ref="J352:J370" si="34">-8.686*2*3.1416*IMAGINARY(H352)*10000/G352</f>
        <v>30.284581209132025</v>
      </c>
      <c r="K352" s="20">
        <v>72.039577320000006</v>
      </c>
      <c r="L352" s="20">
        <f t="shared" si="32"/>
        <v>-137.87542849784285</v>
      </c>
    </row>
    <row r="353" spans="1:12">
      <c r="A353" s="48"/>
      <c r="B353" s="20">
        <v>1.2</v>
      </c>
      <c r="C353" s="20">
        <v>1</v>
      </c>
      <c r="D353" s="20">
        <v>2</v>
      </c>
      <c r="E353" s="20">
        <v>0.04</v>
      </c>
      <c r="F353" s="20">
        <v>1.33</v>
      </c>
      <c r="G353" s="20">
        <v>0.63</v>
      </c>
      <c r="H353" s="20" t="s">
        <v>1404</v>
      </c>
      <c r="I353" s="20">
        <f t="shared" si="30"/>
        <v>1.4538749013623</v>
      </c>
      <c r="J353" s="20">
        <f t="shared" si="34"/>
        <v>20.984725204466802</v>
      </c>
      <c r="K353" s="20">
        <v>43.34279343</v>
      </c>
      <c r="L353" s="20">
        <f t="shared" si="32"/>
        <v>-106.54448894462561</v>
      </c>
    </row>
    <row r="354" spans="1:12">
      <c r="A354" s="48"/>
      <c r="B354" s="20">
        <v>1.2</v>
      </c>
      <c r="C354" s="20">
        <v>1</v>
      </c>
      <c r="D354" s="20">
        <v>2</v>
      </c>
      <c r="E354" s="20">
        <v>0.04</v>
      </c>
      <c r="F354" s="20">
        <v>1.33</v>
      </c>
      <c r="G354" s="20">
        <v>0.64</v>
      </c>
      <c r="H354" s="20" t="s">
        <v>1405</v>
      </c>
      <c r="I354" s="20">
        <f t="shared" si="30"/>
        <v>1.4534800713593801</v>
      </c>
      <c r="J354" s="20">
        <f t="shared" si="34"/>
        <v>15.791539043123084</v>
      </c>
      <c r="K354" s="20">
        <v>28.53537532</v>
      </c>
      <c r="L354" s="20">
        <f t="shared" si="32"/>
        <v>-80.700406984249042</v>
      </c>
    </row>
    <row r="355" spans="1:12">
      <c r="A355" s="48"/>
      <c r="B355" s="20">
        <v>1.2</v>
      </c>
      <c r="C355" s="20">
        <v>1</v>
      </c>
      <c r="D355" s="20">
        <v>2</v>
      </c>
      <c r="E355" s="20">
        <v>0.04</v>
      </c>
      <c r="F355" s="20">
        <v>1.33</v>
      </c>
      <c r="G355" s="20">
        <v>0.65</v>
      </c>
      <c r="H355" s="20" t="s">
        <v>1406</v>
      </c>
      <c r="I355" s="20">
        <f t="shared" si="30"/>
        <v>1.4530957428886699</v>
      </c>
      <c r="J355" s="20">
        <f t="shared" si="34"/>
        <v>12.672771329647949</v>
      </c>
      <c r="K355" s="20">
        <v>20.63422534</v>
      </c>
      <c r="L355" s="20">
        <f t="shared" si="32"/>
        <v>-62.823306783151914</v>
      </c>
    </row>
    <row r="356" spans="1:12">
      <c r="A356" s="48"/>
      <c r="B356" s="20">
        <v>1.2</v>
      </c>
      <c r="C356" s="20">
        <v>1</v>
      </c>
      <c r="D356" s="20">
        <v>2</v>
      </c>
      <c r="E356" s="20">
        <v>0.04</v>
      </c>
      <c r="F356" s="20">
        <v>1.33</v>
      </c>
      <c r="G356" s="20">
        <v>0.66</v>
      </c>
      <c r="H356" s="20" t="s">
        <v>1407</v>
      </c>
      <c r="I356" s="20">
        <f t="shared" si="30"/>
        <v>1.45272102051736</v>
      </c>
      <c r="J356" s="20">
        <f t="shared" si="34"/>
        <v>10.680606120340276</v>
      </c>
      <c r="K356" s="20">
        <v>16.064337550000001</v>
      </c>
      <c r="L356" s="20">
        <f t="shared" si="32"/>
        <v>-50.406609596873743</v>
      </c>
    </row>
    <row r="357" spans="1:12">
      <c r="A357" s="48"/>
      <c r="B357" s="20">
        <v>1.2</v>
      </c>
      <c r="C357" s="20">
        <v>1</v>
      </c>
      <c r="D357" s="20">
        <v>2</v>
      </c>
      <c r="E357" s="20">
        <v>0.04</v>
      </c>
      <c r="F357" s="20">
        <v>1.33</v>
      </c>
      <c r="G357" s="20">
        <v>0.67</v>
      </c>
      <c r="H357" s="20" t="s">
        <v>1408</v>
      </c>
      <c r="I357" s="20">
        <f t="shared" si="30"/>
        <v>1.4523550355891199</v>
      </c>
      <c r="J357" s="20">
        <f t="shared" si="34"/>
        <v>9.3464371431531337</v>
      </c>
      <c r="K357" s="20">
        <v>13.225536200000001</v>
      </c>
      <c r="L357" s="20">
        <f t="shared" si="32"/>
        <v>-41.503505532999341</v>
      </c>
    </row>
    <row r="358" spans="1:12">
      <c r="A358" s="48"/>
      <c r="B358" s="20">
        <v>1.2</v>
      </c>
      <c r="C358" s="20">
        <v>1</v>
      </c>
      <c r="D358" s="20">
        <v>2</v>
      </c>
      <c r="E358" s="20">
        <v>0.04</v>
      </c>
      <c r="F358" s="20">
        <v>1.33</v>
      </c>
      <c r="G358" s="20">
        <v>0.68</v>
      </c>
      <c r="H358" s="20" t="s">
        <v>1409</v>
      </c>
      <c r="I358" s="20">
        <f t="shared" si="30"/>
        <v>1.45199701195894</v>
      </c>
      <c r="J358" s="20">
        <f t="shared" si="34"/>
        <v>8.421727839953089</v>
      </c>
      <c r="K358" s="20">
        <v>11.361455060000001</v>
      </c>
      <c r="L358" s="20">
        <f t="shared" si="32"/>
        <v>-34.906461903229669</v>
      </c>
    </row>
    <row r="359" spans="1:12">
      <c r="A359" s="48"/>
      <c r="B359" s="20">
        <v>1.2</v>
      </c>
      <c r="C359" s="20">
        <v>1</v>
      </c>
      <c r="D359" s="20">
        <v>2</v>
      </c>
      <c r="E359" s="20">
        <v>0.04</v>
      </c>
      <c r="F359" s="20">
        <v>1.33</v>
      </c>
      <c r="G359" s="20">
        <v>0.69</v>
      </c>
      <c r="H359" s="20" t="s">
        <v>1410</v>
      </c>
      <c r="I359" s="20">
        <f t="shared" si="30"/>
        <v>1.45164626162261</v>
      </c>
      <c r="J359" s="20">
        <f t="shared" si="34"/>
        <v>7.7659248538269647</v>
      </c>
      <c r="K359" s="20">
        <v>10.08603587</v>
      </c>
      <c r="L359" s="20">
        <f t="shared" si="32"/>
        <v>-29.875527510798783</v>
      </c>
    </row>
    <row r="360" spans="1:12">
      <c r="A360" s="48"/>
      <c r="B360" s="20">
        <v>1.2</v>
      </c>
      <c r="C360" s="20">
        <v>1</v>
      </c>
      <c r="D360" s="20">
        <v>2</v>
      </c>
      <c r="E360" s="20">
        <v>0.04</v>
      </c>
      <c r="F360" s="20">
        <v>1.33</v>
      </c>
      <c r="G360" s="20">
        <v>0.7</v>
      </c>
      <c r="H360" s="20" t="s">
        <v>1411</v>
      </c>
      <c r="I360" s="20">
        <f t="shared" si="30"/>
        <v>1.45130217025021</v>
      </c>
      <c r="J360" s="20">
        <f t="shared" si="34"/>
        <v>7.295023773645025</v>
      </c>
      <c r="K360" s="20">
        <v>9.1876789300000006</v>
      </c>
      <c r="L360" s="20">
        <f t="shared" si="32"/>
        <v>-25.944468655367977</v>
      </c>
    </row>
    <row r="361" spans="1:12">
      <c r="A361" s="48"/>
      <c r="B361" s="20">
        <v>1.2</v>
      </c>
      <c r="C361" s="20">
        <v>1</v>
      </c>
      <c r="D361" s="20">
        <v>2</v>
      </c>
      <c r="E361" s="20">
        <v>0.04</v>
      </c>
      <c r="F361" s="20">
        <v>1.33</v>
      </c>
      <c r="G361" s="20">
        <v>0.71</v>
      </c>
      <c r="H361" s="20" t="s">
        <v>1412</v>
      </c>
      <c r="I361" s="20">
        <f t="shared" si="30"/>
        <v>1.45096418421643</v>
      </c>
      <c r="J361" s="20">
        <f t="shared" si="34"/>
        <v>6.9564387982931661</v>
      </c>
      <c r="K361" s="20">
        <v>8.5431410369999998</v>
      </c>
      <c r="L361" s="20">
        <f t="shared" si="32"/>
        <v>-22.809116628700124</v>
      </c>
    </row>
    <row r="362" spans="1:12">
      <c r="A362" s="48"/>
      <c r="B362" s="20">
        <v>1.2</v>
      </c>
      <c r="C362" s="20">
        <v>1</v>
      </c>
      <c r="D362" s="20">
        <v>2</v>
      </c>
      <c r="E362" s="20">
        <v>0.04</v>
      </c>
      <c r="F362" s="20">
        <v>1.33</v>
      </c>
      <c r="G362" s="20">
        <v>0.72</v>
      </c>
      <c r="H362" s="20" t="s">
        <v>1413</v>
      </c>
      <c r="I362" s="20">
        <f t="shared" si="30"/>
        <v>1.4506318005857399</v>
      </c>
      <c r="J362" s="20">
        <f t="shared" si="34"/>
        <v>6.7159063911024974</v>
      </c>
      <c r="K362" s="20">
        <v>8.0768698309999998</v>
      </c>
      <c r="L362" s="20">
        <f>(J362-K362)/(0.01*J362)</f>
        <v>-20.26477679469388</v>
      </c>
    </row>
    <row r="363" spans="1:12">
      <c r="A363" s="48"/>
      <c r="B363" s="20">
        <v>1.2</v>
      </c>
      <c r="C363" s="20">
        <v>1</v>
      </c>
      <c r="D363" s="20">
        <v>2</v>
      </c>
      <c r="E363" s="20">
        <v>0.04</v>
      </c>
      <c r="F363" s="20">
        <v>1.33</v>
      </c>
      <c r="G363" s="20">
        <v>0.73</v>
      </c>
      <c r="H363" s="20" t="s">
        <v>1414</v>
      </c>
      <c r="I363" s="20">
        <f t="shared" si="30"/>
        <v>1.45030455940317</v>
      </c>
      <c r="J363" s="20">
        <f t="shared" si="34"/>
        <v>6.5503312665503888</v>
      </c>
      <c r="K363" s="20">
        <v>7.740471812</v>
      </c>
      <c r="L363" s="20">
        <f t="shared" ref="L363:L370" si="35">(J363-K363)/(0.01*J363)</f>
        <v>-18.169165756961434</v>
      </c>
    </row>
    <row r="364" spans="1:12">
      <c r="A364" s="48"/>
      <c r="B364" s="20">
        <v>1.2</v>
      </c>
      <c r="C364" s="20">
        <v>1</v>
      </c>
      <c r="D364" s="20">
        <v>2</v>
      </c>
      <c r="E364" s="20">
        <v>0.04</v>
      </c>
      <c r="F364" s="20">
        <v>1.33</v>
      </c>
      <c r="G364" s="20">
        <v>0.74</v>
      </c>
      <c r="H364" s="20" t="s">
        <v>1415</v>
      </c>
      <c r="I364" s="20">
        <f t="shared" si="30"/>
        <v>1.44998203787594</v>
      </c>
      <c r="J364" s="20">
        <f t="shared" si="34"/>
        <v>6.4437348061758613</v>
      </c>
      <c r="K364" s="20">
        <v>7.5018531770000001</v>
      </c>
      <c r="L364" s="20">
        <f t="shared" si="35"/>
        <v>-16.420886374932866</v>
      </c>
    </row>
    <row r="365" spans="1:12">
      <c r="A365" s="48"/>
      <c r="B365" s="20">
        <v>1.2</v>
      </c>
      <c r="C365" s="20">
        <v>1</v>
      </c>
      <c r="D365" s="20">
        <v>2</v>
      </c>
      <c r="E365" s="20">
        <v>0.04</v>
      </c>
      <c r="F365" s="20">
        <v>1.33</v>
      </c>
      <c r="G365" s="20">
        <v>0.75</v>
      </c>
      <c r="H365" s="20" t="s">
        <v>1416</v>
      </c>
      <c r="I365" s="20">
        <f t="shared" si="30"/>
        <v>1.44966384575631</v>
      </c>
      <c r="J365" s="20">
        <f t="shared" si="34"/>
        <v>6.3847981661142947</v>
      </c>
      <c r="K365" s="20">
        <v>7.3390569509999999</v>
      </c>
      <c r="L365" s="20">
        <f t="shared" si="35"/>
        <v>-14.94579405736258</v>
      </c>
    </row>
    <row r="366" spans="1:12">
      <c r="A366" s="48"/>
      <c r="B366" s="20">
        <v>1.2</v>
      </c>
      <c r="C366" s="20">
        <v>1</v>
      </c>
      <c r="D366" s="20">
        <v>2</v>
      </c>
      <c r="E366" s="20">
        <v>0.04</v>
      </c>
      <c r="F366" s="20">
        <v>1.33</v>
      </c>
      <c r="G366" s="20">
        <v>0.76</v>
      </c>
      <c r="H366" s="20" t="s">
        <v>1417</v>
      </c>
      <c r="I366" s="20">
        <f t="shared" si="30"/>
        <v>1.44934962164688</v>
      </c>
      <c r="J366" s="20">
        <f t="shared" si="34"/>
        <v>6.36532339899244</v>
      </c>
      <c r="K366" s="20">
        <v>7.2366623189999997</v>
      </c>
      <c r="L366" s="20">
        <f t="shared" si="35"/>
        <v>-13.688839755502178</v>
      </c>
    </row>
    <row r="367" spans="1:12">
      <c r="A367" s="48"/>
      <c r="B367" s="20">
        <v>1.2</v>
      </c>
      <c r="C367" s="20">
        <v>1</v>
      </c>
      <c r="D367" s="20">
        <v>2</v>
      </c>
      <c r="E367" s="20">
        <v>0.04</v>
      </c>
      <c r="F367" s="20">
        <v>1.33</v>
      </c>
      <c r="G367" s="20">
        <v>0.77</v>
      </c>
      <c r="H367" s="20" t="s">
        <v>1418</v>
      </c>
      <c r="I367" s="20">
        <f t="shared" si="30"/>
        <v>1.44903902986555</v>
      </c>
      <c r="J367" s="20">
        <f t="shared" si="34"/>
        <v>6.3793413385878504</v>
      </c>
      <c r="K367" s="20">
        <v>7.1836357</v>
      </c>
      <c r="L367" s="20">
        <f t="shared" si="35"/>
        <v>-12.607796302528476</v>
      </c>
    </row>
    <row r="368" spans="1:12">
      <c r="A368" s="48"/>
      <c r="B368" s="20">
        <v>1.2</v>
      </c>
      <c r="C368" s="20">
        <v>1</v>
      </c>
      <c r="D368" s="20">
        <v>2</v>
      </c>
      <c r="E368" s="20">
        <v>0.04</v>
      </c>
      <c r="F368" s="20">
        <v>1.33</v>
      </c>
      <c r="G368" s="20">
        <v>0.78</v>
      </c>
      <c r="H368" s="20" t="s">
        <v>1419</v>
      </c>
      <c r="I368" s="20">
        <f t="shared" si="30"/>
        <v>1.4487317579952499</v>
      </c>
      <c r="J368" s="20">
        <f t="shared" si="34"/>
        <v>6.4224614890038998</v>
      </c>
      <c r="K368" s="20">
        <v>7.172002344</v>
      </c>
      <c r="L368" s="20">
        <f t="shared" si="35"/>
        <v>-11.670616574025596</v>
      </c>
    </row>
    <row r="369" spans="1:12">
      <c r="A369" s="48"/>
      <c r="B369" s="20">
        <v>1.2</v>
      </c>
      <c r="C369" s="20">
        <v>1</v>
      </c>
      <c r="D369" s="20">
        <v>2</v>
      </c>
      <c r="E369" s="20">
        <v>0.04</v>
      </c>
      <c r="F369" s="20">
        <v>1.33</v>
      </c>
      <c r="G369" s="20">
        <v>0.79</v>
      </c>
      <c r="H369" s="20" t="s">
        <v>1420</v>
      </c>
      <c r="I369" s="20">
        <f t="shared" si="30"/>
        <v>1.44842751475288</v>
      </c>
      <c r="J369" s="20">
        <f t="shared" si="34"/>
        <v>6.4914284707363148</v>
      </c>
      <c r="K369" s="20">
        <v>7.1958953470000004</v>
      </c>
      <c r="L369" s="20">
        <f t="shared" si="35"/>
        <v>-10.852262786834327</v>
      </c>
    </row>
    <row r="370" spans="1:12">
      <c r="A370" s="48"/>
      <c r="B370" s="20">
        <v>1.2</v>
      </c>
      <c r="C370" s="20">
        <v>1</v>
      </c>
      <c r="D370" s="20">
        <v>2</v>
      </c>
      <c r="E370" s="20">
        <v>0.04</v>
      </c>
      <c r="F370" s="20">
        <v>1.33</v>
      </c>
      <c r="G370" s="20">
        <v>0.8</v>
      </c>
      <c r="H370" s="20" t="s">
        <v>1421</v>
      </c>
      <c r="I370" s="20">
        <f t="shared" si="30"/>
        <v>1.4481260278293</v>
      </c>
      <c r="J370" s="20">
        <f t="shared" si="34"/>
        <v>6.5835564476721959</v>
      </c>
      <c r="K370" s="20">
        <v>7.2507693570000002</v>
      </c>
      <c r="L370" s="20">
        <f t="shared" si="35"/>
        <v>-10.13453616796612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70"/>
  <sheetViews>
    <sheetView workbookViewId="0">
      <selection activeCell="K21" sqref="K21"/>
    </sheetView>
  </sheetViews>
  <sheetFormatPr defaultRowHeight="15"/>
  <cols>
    <col min="1" max="1" width="6.42578125" style="13" customWidth="1"/>
    <col min="2" max="4" width="9.140625" customWidth="1"/>
    <col min="5" max="5" width="8.140625" customWidth="1"/>
    <col min="6" max="6" width="6.28515625" customWidth="1"/>
    <col min="7" max="7" width="7" customWidth="1"/>
    <col min="8" max="8" width="44" customWidth="1"/>
    <col min="9" max="9" width="14.85546875" customWidth="1"/>
    <col min="10" max="10" width="25.140625" customWidth="1"/>
    <col min="11" max="11" width="24.28515625" customWidth="1"/>
    <col min="12" max="12" width="23.140625" customWidth="1"/>
  </cols>
  <sheetData>
    <row r="1" spans="1:12" s="14" customFormat="1">
      <c r="A1" s="42" t="s">
        <v>0</v>
      </c>
      <c r="B1" s="35" t="s">
        <v>1</v>
      </c>
      <c r="C1" s="35" t="s">
        <v>2</v>
      </c>
      <c r="D1" s="35" t="s">
        <v>3246</v>
      </c>
      <c r="E1" s="35" t="s">
        <v>3</v>
      </c>
      <c r="F1" s="35" t="s">
        <v>4</v>
      </c>
      <c r="G1" s="35" t="s">
        <v>5</v>
      </c>
      <c r="H1" s="35" t="s">
        <v>862</v>
      </c>
      <c r="I1" s="35" t="s">
        <v>6</v>
      </c>
      <c r="J1" s="35" t="s">
        <v>2404</v>
      </c>
      <c r="K1" s="35" t="s">
        <v>2405</v>
      </c>
      <c r="L1" s="35" t="s">
        <v>7</v>
      </c>
    </row>
    <row r="2" spans="1:12" s="22" customFormat="1">
      <c r="A2" s="43">
        <v>1</v>
      </c>
      <c r="B2" s="11">
        <v>0.6</v>
      </c>
      <c r="C2" s="11">
        <v>1</v>
      </c>
      <c r="D2" s="4">
        <v>2</v>
      </c>
      <c r="E2" s="11">
        <v>0.03</v>
      </c>
      <c r="F2" s="11">
        <v>1.34</v>
      </c>
      <c r="G2" s="11">
        <v>0.4</v>
      </c>
      <c r="H2" s="11" t="s">
        <v>2836</v>
      </c>
      <c r="I2" s="4">
        <f t="shared" ref="I2:I42" si="0">IMREAL(H2)</f>
        <v>1.4689776135357</v>
      </c>
      <c r="J2" s="4">
        <f t="shared" ref="J2:J42" si="1">-8.686*2*3.1416*IMAGINARY(H2)*10000/G2</f>
        <v>3.9888642052637202</v>
      </c>
      <c r="K2" s="44">
        <v>3.4158987904268612</v>
      </c>
      <c r="L2" s="44">
        <f>(J2-K2)/(0.01*J2)</f>
        <v>14.364124356020236</v>
      </c>
    </row>
    <row r="3" spans="1:12">
      <c r="A3" s="45"/>
      <c r="B3" s="27">
        <v>0.6</v>
      </c>
      <c r="C3" s="27">
        <v>1</v>
      </c>
      <c r="D3" s="20">
        <v>2</v>
      </c>
      <c r="E3" s="27">
        <v>0.03</v>
      </c>
      <c r="F3" s="27">
        <v>1.34</v>
      </c>
      <c r="G3" s="27">
        <v>0.41</v>
      </c>
      <c r="H3" s="27" t="s">
        <v>2837</v>
      </c>
      <c r="I3" s="20">
        <f t="shared" si="0"/>
        <v>1.4678697569241099</v>
      </c>
      <c r="J3" s="20">
        <f t="shared" si="1"/>
        <v>6.1879805609159568</v>
      </c>
      <c r="K3" s="46">
        <v>5.0875403318829751</v>
      </c>
      <c r="L3" s="46">
        <f t="shared" ref="L3:L42" si="2">(J3-K3)/(0.01*J3)</f>
        <v>17.783511408931972</v>
      </c>
    </row>
    <row r="4" spans="1:12">
      <c r="A4" s="45"/>
      <c r="B4" s="27">
        <v>0.6</v>
      </c>
      <c r="C4" s="27">
        <v>1</v>
      </c>
      <c r="D4" s="20">
        <v>2</v>
      </c>
      <c r="E4" s="27">
        <v>0.03</v>
      </c>
      <c r="F4" s="27">
        <v>1.34</v>
      </c>
      <c r="G4" s="27">
        <v>0.42</v>
      </c>
      <c r="H4" s="27" t="s">
        <v>2838</v>
      </c>
      <c r="I4" s="20">
        <f t="shared" si="0"/>
        <v>1.46683842722881</v>
      </c>
      <c r="J4" s="20">
        <f t="shared" si="1"/>
        <v>9.385396015776605</v>
      </c>
      <c r="K4" s="46">
        <v>7.6460472835150268</v>
      </c>
      <c r="L4" s="46">
        <f t="shared" si="2"/>
        <v>18.532502297588493</v>
      </c>
    </row>
    <row r="5" spans="1:12">
      <c r="A5" s="45"/>
      <c r="B5" s="27">
        <v>0.6</v>
      </c>
      <c r="C5" s="27">
        <v>1</v>
      </c>
      <c r="D5" s="20">
        <v>2</v>
      </c>
      <c r="E5" s="27">
        <v>0.03</v>
      </c>
      <c r="F5" s="27">
        <v>1.34</v>
      </c>
      <c r="G5" s="27">
        <v>0.43</v>
      </c>
      <c r="H5" s="27" t="s">
        <v>2839</v>
      </c>
      <c r="I5" s="20">
        <f t="shared" si="0"/>
        <v>1.46587638975247</v>
      </c>
      <c r="J5" s="20">
        <f t="shared" si="1"/>
        <v>12.475531511023901</v>
      </c>
      <c r="K5" s="46">
        <v>10.649204564932553</v>
      </c>
      <c r="L5" s="46">
        <f t="shared" si="2"/>
        <v>14.639271637264743</v>
      </c>
    </row>
    <row r="6" spans="1:12">
      <c r="A6" s="45"/>
      <c r="B6" s="27">
        <v>0.6</v>
      </c>
      <c r="C6" s="27">
        <v>1</v>
      </c>
      <c r="D6" s="20">
        <v>2</v>
      </c>
      <c r="E6" s="27">
        <v>0.03</v>
      </c>
      <c r="F6" s="27">
        <v>1.34</v>
      </c>
      <c r="G6" s="27">
        <v>0.44</v>
      </c>
      <c r="H6" s="27" t="s">
        <v>2840</v>
      </c>
      <c r="I6" s="20">
        <f t="shared" si="0"/>
        <v>1.46497602622783</v>
      </c>
      <c r="J6" s="20">
        <f t="shared" si="1"/>
        <v>14.374447776669077</v>
      </c>
      <c r="K6" s="46">
        <v>13.063388915311887</v>
      </c>
      <c r="L6" s="46">
        <f t="shared" si="2"/>
        <v>9.1207598491898132</v>
      </c>
    </row>
    <row r="7" spans="1:12">
      <c r="A7" s="45"/>
      <c r="B7" s="27">
        <v>0.6</v>
      </c>
      <c r="C7" s="27">
        <v>1</v>
      </c>
      <c r="D7" s="20">
        <v>2</v>
      </c>
      <c r="E7" s="27">
        <v>0.03</v>
      </c>
      <c r="F7" s="27">
        <v>1.34</v>
      </c>
      <c r="G7" s="27">
        <v>0.45</v>
      </c>
      <c r="H7" s="27" t="s">
        <v>2841</v>
      </c>
      <c r="I7" s="20">
        <f t="shared" si="0"/>
        <v>1.4641304922734499</v>
      </c>
      <c r="J7" s="20">
        <f t="shared" si="1"/>
        <v>15.809080185465136</v>
      </c>
      <c r="K7" s="46">
        <v>14.864187926143281</v>
      </c>
      <c r="L7" s="46">
        <f t="shared" si="2"/>
        <v>5.9768958613454908</v>
      </c>
    </row>
    <row r="8" spans="1:12">
      <c r="A8" s="45"/>
      <c r="B8" s="27">
        <v>0.6</v>
      </c>
      <c r="C8" s="27">
        <v>1</v>
      </c>
      <c r="D8" s="20">
        <v>2</v>
      </c>
      <c r="E8" s="27">
        <v>0.03</v>
      </c>
      <c r="F8" s="27">
        <v>1.34</v>
      </c>
      <c r="G8" s="27">
        <v>0.46</v>
      </c>
      <c r="H8" s="27" t="s">
        <v>2842</v>
      </c>
      <c r="I8" s="20">
        <f t="shared" si="0"/>
        <v>1.46333474835567</v>
      </c>
      <c r="J8" s="20">
        <f t="shared" si="1"/>
        <v>17.543027474750453</v>
      </c>
      <c r="K8" s="46">
        <v>16.661256794056452</v>
      </c>
      <c r="L8" s="46">
        <f t="shared" si="2"/>
        <v>5.0263312986491417</v>
      </c>
    </row>
    <row r="9" spans="1:12">
      <c r="A9" s="45"/>
      <c r="B9" s="27">
        <v>0.6</v>
      </c>
      <c r="C9" s="27">
        <v>1</v>
      </c>
      <c r="D9" s="20">
        <v>2</v>
      </c>
      <c r="E9" s="27">
        <v>0.03</v>
      </c>
      <c r="F9" s="27">
        <v>1.34</v>
      </c>
      <c r="G9" s="27">
        <v>0.47</v>
      </c>
      <c r="H9" s="27" t="s">
        <v>2843</v>
      </c>
      <c r="I9" s="20">
        <f t="shared" si="0"/>
        <v>1.46258461138952</v>
      </c>
      <c r="J9" s="20">
        <f t="shared" si="1"/>
        <v>19.456380295704211</v>
      </c>
      <c r="K9" s="46">
        <v>18.49510429443659</v>
      </c>
      <c r="L9" s="46">
        <f t="shared" si="2"/>
        <v>4.9406723483908328</v>
      </c>
    </row>
    <row r="10" spans="1:12">
      <c r="A10" s="45"/>
      <c r="B10" s="27">
        <v>0.6</v>
      </c>
      <c r="C10" s="27">
        <v>1</v>
      </c>
      <c r="D10" s="20">
        <v>2</v>
      </c>
      <c r="E10" s="27">
        <v>0.03</v>
      </c>
      <c r="F10" s="27">
        <v>1.34</v>
      </c>
      <c r="G10" s="27">
        <v>0.48</v>
      </c>
      <c r="H10" s="27" t="s">
        <v>2844</v>
      </c>
      <c r="I10" s="20">
        <f t="shared" si="0"/>
        <v>1.46187605334771</v>
      </c>
      <c r="J10" s="20">
        <f t="shared" si="1"/>
        <v>20.872348216998233</v>
      </c>
      <c r="K10" s="46">
        <v>19.802302146977659</v>
      </c>
      <c r="L10" s="46">
        <f t="shared" si="2"/>
        <v>5.1266204400956612</v>
      </c>
    </row>
    <row r="11" spans="1:12">
      <c r="A11" s="45"/>
      <c r="B11" s="27">
        <v>0.6</v>
      </c>
      <c r="C11" s="27">
        <v>1</v>
      </c>
      <c r="D11" s="20">
        <v>2</v>
      </c>
      <c r="E11" s="27">
        <v>0.03</v>
      </c>
      <c r="F11" s="27">
        <v>1.34</v>
      </c>
      <c r="G11" s="27">
        <v>0.49</v>
      </c>
      <c r="H11" s="27" t="s">
        <v>2845</v>
      </c>
      <c r="I11" s="20">
        <f t="shared" si="0"/>
        <v>1.4612047456248101</v>
      </c>
      <c r="J11" s="20">
        <f t="shared" si="1"/>
        <v>21.164773600966441</v>
      </c>
      <c r="K11" s="46">
        <v>19.946861829397896</v>
      </c>
      <c r="L11" s="46">
        <f t="shared" si="2"/>
        <v>5.7544285355026519</v>
      </c>
    </row>
    <row r="12" spans="1:12">
      <c r="A12" s="45"/>
      <c r="B12" s="27">
        <v>0.6</v>
      </c>
      <c r="C12" s="27">
        <v>1</v>
      </c>
      <c r="D12" s="20">
        <v>2</v>
      </c>
      <c r="E12" s="27">
        <v>0.03</v>
      </c>
      <c r="F12" s="27">
        <v>1.34</v>
      </c>
      <c r="G12" s="27">
        <v>0.5</v>
      </c>
      <c r="H12" s="27" t="s">
        <v>2846</v>
      </c>
      <c r="I12" s="20">
        <f t="shared" si="0"/>
        <v>1.46056630476853</v>
      </c>
      <c r="J12" s="20">
        <f t="shared" si="1"/>
        <v>20.640402714075847</v>
      </c>
      <c r="K12" s="46">
        <v>19.121075422981416</v>
      </c>
      <c r="L12" s="46">
        <f t="shared" si="2"/>
        <v>7.3609382149230855</v>
      </c>
    </row>
    <row r="13" spans="1:12">
      <c r="A13" s="45"/>
      <c r="B13" s="27">
        <v>0.6</v>
      </c>
      <c r="C13" s="27">
        <v>1</v>
      </c>
      <c r="D13" s="20">
        <v>2</v>
      </c>
      <c r="E13" s="27">
        <v>0.03</v>
      </c>
      <c r="F13" s="27">
        <v>1.34</v>
      </c>
      <c r="G13" s="27">
        <v>0.51</v>
      </c>
      <c r="H13" s="27" t="s">
        <v>2847</v>
      </c>
      <c r="I13" s="20">
        <f t="shared" si="0"/>
        <v>1.45995715156758</v>
      </c>
      <c r="J13" s="20">
        <f t="shared" si="1"/>
        <v>20.368656794711967</v>
      </c>
      <c r="K13" s="46">
        <v>18.263994847823884</v>
      </c>
      <c r="L13" s="46">
        <f t="shared" si="2"/>
        <v>10.332846039383838</v>
      </c>
    </row>
    <row r="14" spans="1:12">
      <c r="A14" s="45"/>
      <c r="B14" s="27">
        <v>0.6</v>
      </c>
      <c r="C14" s="27">
        <v>1</v>
      </c>
      <c r="D14" s="20">
        <v>2</v>
      </c>
      <c r="E14" s="27">
        <v>0.03</v>
      </c>
      <c r="F14" s="27">
        <v>1.34</v>
      </c>
      <c r="G14" s="27">
        <v>0.52</v>
      </c>
      <c r="H14" s="27" t="s">
        <v>2848</v>
      </c>
      <c r="I14" s="20">
        <f t="shared" si="0"/>
        <v>1.4593745215379299</v>
      </c>
      <c r="J14" s="20">
        <f t="shared" si="1"/>
        <v>21.401272801634249</v>
      </c>
      <c r="K14" s="46">
        <v>18.234164920171295</v>
      </c>
      <c r="L14" s="46">
        <f t="shared" si="2"/>
        <v>14.798689362163106</v>
      </c>
    </row>
    <row r="15" spans="1:12">
      <c r="A15" s="45"/>
      <c r="B15" s="27">
        <v>0.6</v>
      </c>
      <c r="C15" s="27">
        <v>1</v>
      </c>
      <c r="D15" s="20">
        <v>2</v>
      </c>
      <c r="E15" s="27">
        <v>0.03</v>
      </c>
      <c r="F15" s="27">
        <v>1.34</v>
      </c>
      <c r="G15" s="27">
        <v>0.53</v>
      </c>
      <c r="H15" s="27" t="s">
        <v>2849</v>
      </c>
      <c r="I15" s="20">
        <f t="shared" si="0"/>
        <v>1.4588159601744599</v>
      </c>
      <c r="J15" s="20">
        <f t="shared" si="1"/>
        <v>24.806226449972108</v>
      </c>
      <c r="K15" s="46">
        <v>19.668346786525539</v>
      </c>
      <c r="L15" s="46">
        <f t="shared" si="2"/>
        <v>20.712056603241827</v>
      </c>
    </row>
    <row r="16" spans="1:12">
      <c r="A16" s="45"/>
      <c r="B16" s="27">
        <v>0.6</v>
      </c>
      <c r="C16" s="27">
        <v>1</v>
      </c>
      <c r="D16" s="20">
        <v>2</v>
      </c>
      <c r="E16" s="27">
        <v>0.03</v>
      </c>
      <c r="F16" s="27">
        <v>1.34</v>
      </c>
      <c r="G16" s="27">
        <v>0.54</v>
      </c>
      <c r="H16" s="27" t="s">
        <v>2850</v>
      </c>
      <c r="I16" s="20">
        <f t="shared" si="0"/>
        <v>1.4582792576919299</v>
      </c>
      <c r="J16" s="20">
        <f t="shared" si="1"/>
        <v>32.416433724917809</v>
      </c>
      <c r="K16" s="46">
        <v>23.411434931347209</v>
      </c>
      <c r="L16" s="46">
        <f t="shared" si="2"/>
        <v>27.779116203793425</v>
      </c>
    </row>
    <row r="17" spans="1:12">
      <c r="A17" s="45"/>
      <c r="B17" s="27">
        <v>0.6</v>
      </c>
      <c r="C17" s="27">
        <v>1</v>
      </c>
      <c r="D17" s="20">
        <v>2</v>
      </c>
      <c r="E17" s="27">
        <v>0.03</v>
      </c>
      <c r="F17" s="27">
        <v>1.34</v>
      </c>
      <c r="G17" s="27">
        <v>0.55000000000000004</v>
      </c>
      <c r="H17" s="27" t="s">
        <v>2851</v>
      </c>
      <c r="I17" s="20">
        <f t="shared" si="0"/>
        <v>1.4577635573822501</v>
      </c>
      <c r="J17" s="20">
        <f t="shared" si="1"/>
        <v>48.072530618307937</v>
      </c>
      <c r="K17" s="46">
        <v>31.206604045512421</v>
      </c>
      <c r="L17" s="46">
        <f t="shared" si="2"/>
        <v>35.084332686185441</v>
      </c>
    </row>
    <row r="18" spans="1:12">
      <c r="A18" s="45"/>
      <c r="B18" s="27">
        <v>0.6</v>
      </c>
      <c r="C18" s="27">
        <v>1</v>
      </c>
      <c r="D18" s="20">
        <v>2</v>
      </c>
      <c r="E18" s="27">
        <v>0.03</v>
      </c>
      <c r="F18" s="27">
        <v>1.34</v>
      </c>
      <c r="G18" s="27">
        <v>0.56000000000000005</v>
      </c>
      <c r="H18" s="27" t="s">
        <v>2852</v>
      </c>
      <c r="I18" s="20">
        <f t="shared" si="0"/>
        <v>1.4572742845042901</v>
      </c>
      <c r="J18" s="20">
        <f t="shared" si="1"/>
        <v>78.556433299017129</v>
      </c>
      <c r="K18" s="46">
        <v>46.879350480573528</v>
      </c>
      <c r="L18" s="46">
        <f t="shared" si="2"/>
        <v>40.323983012146165</v>
      </c>
    </row>
    <row r="19" spans="1:12">
      <c r="A19" s="45"/>
      <c r="B19" s="12">
        <v>0.6</v>
      </c>
      <c r="C19" s="12">
        <v>1</v>
      </c>
      <c r="D19" s="7">
        <v>2</v>
      </c>
      <c r="E19" s="12">
        <v>0.03</v>
      </c>
      <c r="F19" s="12">
        <v>1.34</v>
      </c>
      <c r="G19" s="12">
        <v>0.56999999999999995</v>
      </c>
      <c r="H19" s="12" t="s">
        <v>2853</v>
      </c>
      <c r="I19" s="7">
        <f t="shared" si="0"/>
        <v>1.45683885746216</v>
      </c>
      <c r="J19" s="7">
        <f t="shared" si="1"/>
        <v>121.41424177138624</v>
      </c>
      <c r="K19" s="46">
        <v>78.093527730884006</v>
      </c>
      <c r="L19" s="46">
        <f t="shared" si="2"/>
        <v>35.680092720977363</v>
      </c>
    </row>
    <row r="20" spans="1:12">
      <c r="A20" s="45"/>
      <c r="B20" s="27">
        <v>0.6</v>
      </c>
      <c r="C20" s="27">
        <v>1</v>
      </c>
      <c r="D20" s="20">
        <v>2</v>
      </c>
      <c r="E20" s="27">
        <v>0.03</v>
      </c>
      <c r="F20" s="27">
        <v>1.34</v>
      </c>
      <c r="G20" s="27">
        <v>0.57999999999999996</v>
      </c>
      <c r="H20" s="27" t="s">
        <v>2854</v>
      </c>
      <c r="I20" s="20">
        <f t="shared" si="0"/>
        <v>1.4564589161344901</v>
      </c>
      <c r="J20" s="20">
        <f t="shared" si="1"/>
        <v>111.43542888796824</v>
      </c>
      <c r="K20" s="46">
        <v>138.48066338690657</v>
      </c>
      <c r="L20" s="46">
        <f t="shared" si="2"/>
        <v>-24.269870694470328</v>
      </c>
    </row>
    <row r="21" spans="1:12">
      <c r="A21" s="45"/>
      <c r="B21" s="27">
        <v>0.6</v>
      </c>
      <c r="C21" s="27">
        <v>1</v>
      </c>
      <c r="D21" s="20">
        <v>2</v>
      </c>
      <c r="E21" s="27">
        <v>0.03</v>
      </c>
      <c r="F21" s="27">
        <v>1.34</v>
      </c>
      <c r="G21" s="27">
        <v>0.59</v>
      </c>
      <c r="H21" s="27" t="s">
        <v>2855</v>
      </c>
      <c r="I21" s="20">
        <f t="shared" si="0"/>
        <v>1.4560455110641</v>
      </c>
      <c r="J21" s="20">
        <f t="shared" si="1"/>
        <v>67.18077698158794</v>
      </c>
      <c r="K21" s="46">
        <v>170.10031686508313</v>
      </c>
      <c r="L21" s="46">
        <f t="shared" si="2"/>
        <v>-153.19790051207963</v>
      </c>
    </row>
    <row r="22" spans="1:12">
      <c r="A22" s="45"/>
      <c r="B22" s="27">
        <v>0.6</v>
      </c>
      <c r="C22" s="27">
        <v>1</v>
      </c>
      <c r="D22" s="20">
        <v>2</v>
      </c>
      <c r="E22" s="27">
        <v>0.03</v>
      </c>
      <c r="F22" s="27">
        <v>1.34</v>
      </c>
      <c r="G22" s="27">
        <v>0.6</v>
      </c>
      <c r="H22" s="27" t="s">
        <v>2856</v>
      </c>
      <c r="I22" s="20">
        <f t="shared" si="0"/>
        <v>1.45562015137245</v>
      </c>
      <c r="J22" s="20">
        <f t="shared" si="1"/>
        <v>40.497395572970078</v>
      </c>
      <c r="K22" s="46">
        <v>102.14514377972112</v>
      </c>
      <c r="L22" s="46">
        <f t="shared" si="2"/>
        <v>-152.22645144098536</v>
      </c>
    </row>
    <row r="23" spans="1:12">
      <c r="A23" s="45"/>
      <c r="B23" s="27">
        <v>0.6</v>
      </c>
      <c r="C23" s="27">
        <v>1</v>
      </c>
      <c r="D23" s="20">
        <v>2</v>
      </c>
      <c r="E23" s="27">
        <v>0.03</v>
      </c>
      <c r="F23" s="27">
        <v>1.34</v>
      </c>
      <c r="G23" s="27">
        <v>0.61</v>
      </c>
      <c r="H23" s="27" t="s">
        <v>2857</v>
      </c>
      <c r="I23" s="20">
        <f t="shared" si="0"/>
        <v>1.4552048284093699</v>
      </c>
      <c r="J23" s="20">
        <f t="shared" si="1"/>
        <v>26.802909603627263</v>
      </c>
      <c r="K23" s="46">
        <v>57.925271589774937</v>
      </c>
      <c r="L23" s="46">
        <f t="shared" si="2"/>
        <v>-116.11561000801143</v>
      </c>
    </row>
    <row r="24" spans="1:12">
      <c r="A24" s="45"/>
      <c r="B24" s="27">
        <v>0.6</v>
      </c>
      <c r="C24" s="27">
        <v>1</v>
      </c>
      <c r="D24" s="20">
        <v>2</v>
      </c>
      <c r="E24" s="27">
        <v>0.03</v>
      </c>
      <c r="F24" s="27">
        <v>1.34</v>
      </c>
      <c r="G24" s="27">
        <v>0.62</v>
      </c>
      <c r="H24" s="27" t="s">
        <v>2858</v>
      </c>
      <c r="I24" s="20">
        <f t="shared" si="0"/>
        <v>1.45480312455775</v>
      </c>
      <c r="J24" s="20">
        <f t="shared" si="1"/>
        <v>19.366428964111524</v>
      </c>
      <c r="K24" s="46">
        <v>36.52320635047041</v>
      </c>
      <c r="L24" s="46">
        <f t="shared" si="2"/>
        <v>-88.59029931719779</v>
      </c>
    </row>
    <row r="25" spans="1:12">
      <c r="A25" s="45"/>
      <c r="B25" s="27">
        <v>0.6</v>
      </c>
      <c r="C25" s="27">
        <v>1</v>
      </c>
      <c r="D25" s="20">
        <v>2</v>
      </c>
      <c r="E25" s="27">
        <v>0.03</v>
      </c>
      <c r="F25" s="27">
        <v>1.34</v>
      </c>
      <c r="G25" s="27">
        <v>0.63</v>
      </c>
      <c r="H25" s="27" t="s">
        <v>2859</v>
      </c>
      <c r="I25" s="20">
        <f t="shared" si="0"/>
        <v>1.4544144708234099</v>
      </c>
      <c r="J25" s="20">
        <f t="shared" si="1"/>
        <v>14.997911715698349</v>
      </c>
      <c r="K25" s="46">
        <v>25.467474515319758</v>
      </c>
      <c r="L25" s="46">
        <f t="shared" si="2"/>
        <v>-69.806803760972215</v>
      </c>
    </row>
    <row r="26" spans="1:12">
      <c r="A26" s="45"/>
      <c r="B26" s="27">
        <v>0.6</v>
      </c>
      <c r="C26" s="27">
        <v>1</v>
      </c>
      <c r="D26" s="20">
        <v>2</v>
      </c>
      <c r="E26" s="27">
        <v>0.03</v>
      </c>
      <c r="F26" s="27">
        <v>1.34</v>
      </c>
      <c r="G26" s="27">
        <v>0.64</v>
      </c>
      <c r="H26" s="27" t="s">
        <v>2860</v>
      </c>
      <c r="I26" s="20">
        <f t="shared" si="0"/>
        <v>1.4540377044164501</v>
      </c>
      <c r="J26" s="20">
        <f t="shared" si="1"/>
        <v>12.25147616998456</v>
      </c>
      <c r="K26" s="46">
        <v>19.204311042370254</v>
      </c>
      <c r="L26" s="46">
        <f t="shared" si="2"/>
        <v>-56.750996989405692</v>
      </c>
    </row>
    <row r="27" spans="1:12">
      <c r="A27" s="45"/>
      <c r="B27" s="27">
        <v>0.6</v>
      </c>
      <c r="C27" s="27">
        <v>1</v>
      </c>
      <c r="D27" s="20">
        <v>2</v>
      </c>
      <c r="E27" s="27">
        <v>0.03</v>
      </c>
      <c r="F27" s="27">
        <v>1.34</v>
      </c>
      <c r="G27" s="27">
        <v>0.65</v>
      </c>
      <c r="H27" s="27" t="s">
        <v>2861</v>
      </c>
      <c r="I27" s="20">
        <f t="shared" si="0"/>
        <v>1.4536717163259401</v>
      </c>
      <c r="J27" s="20">
        <f t="shared" si="1"/>
        <v>10.430034482115563</v>
      </c>
      <c r="K27" s="46">
        <v>15.367522197723257</v>
      </c>
      <c r="L27" s="46">
        <f t="shared" si="2"/>
        <v>-47.339131275874799</v>
      </c>
    </row>
    <row r="28" spans="1:12">
      <c r="A28" s="45"/>
      <c r="B28" s="27">
        <v>0.6</v>
      </c>
      <c r="C28" s="27">
        <v>1</v>
      </c>
      <c r="D28" s="20">
        <v>2</v>
      </c>
      <c r="E28" s="27">
        <v>0.03</v>
      </c>
      <c r="F28" s="27">
        <v>1.34</v>
      </c>
      <c r="G28" s="27">
        <v>0.66</v>
      </c>
      <c r="H28" s="27" t="s">
        <v>2862</v>
      </c>
      <c r="I28" s="20">
        <f t="shared" si="0"/>
        <v>1.45331553720768</v>
      </c>
      <c r="J28" s="20">
        <f t="shared" si="1"/>
        <v>9.171867562860422</v>
      </c>
      <c r="K28" s="46">
        <v>12.869401957002273</v>
      </c>
      <c r="L28" s="46">
        <f t="shared" si="2"/>
        <v>-40.313865947151811</v>
      </c>
    </row>
    <row r="29" spans="1:12">
      <c r="A29" s="45"/>
      <c r="B29" s="27">
        <v>0.6</v>
      </c>
      <c r="C29" s="27">
        <v>1</v>
      </c>
      <c r="D29" s="20">
        <v>2</v>
      </c>
      <c r="E29" s="27">
        <v>0.03</v>
      </c>
      <c r="F29" s="27">
        <v>1.34</v>
      </c>
      <c r="G29" s="27">
        <v>0.67</v>
      </c>
      <c r="H29" s="27" t="s">
        <v>2863</v>
      </c>
      <c r="I29" s="20">
        <f t="shared" si="0"/>
        <v>1.4529683239290601</v>
      </c>
      <c r="J29" s="20">
        <f t="shared" si="1"/>
        <v>8.2762538203408678</v>
      </c>
      <c r="K29" s="46">
        <v>11.16568105596952</v>
      </c>
      <c r="L29" s="46">
        <f t="shared" si="2"/>
        <v>-34.912259801979438</v>
      </c>
    </row>
    <row r="30" spans="1:12">
      <c r="A30" s="45"/>
      <c r="B30" s="27">
        <v>0.6</v>
      </c>
      <c r="C30" s="27">
        <v>1</v>
      </c>
      <c r="D30" s="20">
        <v>2</v>
      </c>
      <c r="E30" s="27">
        <v>0.03</v>
      </c>
      <c r="F30" s="27">
        <v>1.34</v>
      </c>
      <c r="G30" s="27">
        <v>0.68</v>
      </c>
      <c r="H30" s="27" t="s">
        <v>2864</v>
      </c>
      <c r="I30" s="20">
        <f t="shared" si="0"/>
        <v>1.4526293350063799</v>
      </c>
      <c r="J30" s="20">
        <f t="shared" si="1"/>
        <v>7.6251857838383623</v>
      </c>
      <c r="K30" s="46">
        <v>9.9627232683379443</v>
      </c>
      <c r="L30" s="46">
        <f t="shared" si="2"/>
        <v>-30.655482381216338</v>
      </c>
    </row>
    <row r="31" spans="1:12">
      <c r="A31" s="45"/>
      <c r="B31" s="27">
        <v>0.6</v>
      </c>
      <c r="C31" s="27">
        <v>1</v>
      </c>
      <c r="D31" s="20">
        <v>2</v>
      </c>
      <c r="E31" s="27">
        <v>0.03</v>
      </c>
      <c r="F31" s="27">
        <v>1.34</v>
      </c>
      <c r="G31" s="27">
        <v>0.69</v>
      </c>
      <c r="H31" s="27" t="s">
        <v>2865</v>
      </c>
      <c r="I31" s="20">
        <f t="shared" si="0"/>
        <v>1.45229791025249</v>
      </c>
      <c r="J31" s="20">
        <f t="shared" si="1"/>
        <v>7.1458095361833021</v>
      </c>
      <c r="K31" s="46">
        <v>9.0917230579346437</v>
      </c>
      <c r="L31" s="46">
        <f t="shared" si="2"/>
        <v>-27.231533556807996</v>
      </c>
    </row>
    <row r="32" spans="1:12">
      <c r="A32" s="45"/>
      <c r="B32" s="27">
        <v>0.6</v>
      </c>
      <c r="C32" s="27">
        <v>1</v>
      </c>
      <c r="D32" s="20">
        <v>2</v>
      </c>
      <c r="E32" s="27">
        <v>0.03</v>
      </c>
      <c r="F32" s="27">
        <v>1.34</v>
      </c>
      <c r="G32" s="27">
        <v>0.7</v>
      </c>
      <c r="H32" s="27" t="s">
        <v>2866</v>
      </c>
      <c r="I32" s="20">
        <f t="shared" si="0"/>
        <v>1.45197345570539</v>
      </c>
      <c r="J32" s="20">
        <f t="shared" si="1"/>
        <v>6.7912435735685852</v>
      </c>
      <c r="K32" s="46">
        <v>8.45033645266167</v>
      </c>
      <c r="L32" s="46">
        <f t="shared" si="2"/>
        <v>-24.429883291923861</v>
      </c>
    </row>
    <row r="33" spans="1:12">
      <c r="A33" s="45"/>
      <c r="B33" s="27">
        <v>0.6</v>
      </c>
      <c r="C33" s="27">
        <v>1</v>
      </c>
      <c r="D33" s="20">
        <v>2</v>
      </c>
      <c r="E33" s="27">
        <v>0.03</v>
      </c>
      <c r="F33" s="27">
        <v>1.34</v>
      </c>
      <c r="G33" s="27">
        <v>0.71</v>
      </c>
      <c r="H33" s="27" t="s">
        <v>2867</v>
      </c>
      <c r="I33" s="20">
        <f t="shared" si="0"/>
        <v>1.45165543257944</v>
      </c>
      <c r="J33" s="20">
        <f t="shared" si="1"/>
        <v>6.5302363721577574</v>
      </c>
      <c r="K33" s="46">
        <v>7.9736771114208196</v>
      </c>
      <c r="L33" s="46">
        <f t="shared" si="2"/>
        <v>-22.103958524645446</v>
      </c>
    </row>
    <row r="34" spans="1:12">
      <c r="A34" s="45"/>
      <c r="B34" s="27">
        <v>0.6</v>
      </c>
      <c r="C34" s="27">
        <v>1</v>
      </c>
      <c r="D34" s="20">
        <v>2</v>
      </c>
      <c r="E34" s="27">
        <v>0.03</v>
      </c>
      <c r="F34" s="27">
        <v>1.34</v>
      </c>
      <c r="G34" s="27">
        <v>0.72</v>
      </c>
      <c r="H34" s="27" t="s">
        <v>2868</v>
      </c>
      <c r="I34" s="20">
        <f t="shared" si="0"/>
        <v>1.45134334902143</v>
      </c>
      <c r="J34" s="20">
        <f t="shared" si="1"/>
        <v>6.3413197479695009</v>
      </c>
      <c r="K34" s="46">
        <v>7.619026203865265</v>
      </c>
      <c r="L34" s="46">
        <f t="shared" si="2"/>
        <v>-20.148904434363011</v>
      </c>
    </row>
    <row r="35" spans="1:12">
      <c r="A35" s="45"/>
      <c r="B35" s="27">
        <v>0.6</v>
      </c>
      <c r="C35" s="27">
        <v>1</v>
      </c>
      <c r="D35" s="20">
        <v>2</v>
      </c>
      <c r="E35" s="27">
        <v>0.03</v>
      </c>
      <c r="F35" s="27">
        <v>1.34</v>
      </c>
      <c r="G35" s="27">
        <v>0.73</v>
      </c>
      <c r="H35" s="27" t="s">
        <v>2869</v>
      </c>
      <c r="I35" s="20">
        <f t="shared" si="0"/>
        <v>1.45103675378966</v>
      </c>
      <c r="J35" s="20">
        <f t="shared" si="1"/>
        <v>6.2093613872794622</v>
      </c>
      <c r="K35" s="46">
        <v>7.3573434516039562</v>
      </c>
      <c r="L35" s="46">
        <f t="shared" si="2"/>
        <v>-18.487924807795171</v>
      </c>
    </row>
    <row r="36" spans="1:12">
      <c r="A36" s="45"/>
      <c r="B36" s="27">
        <v>0.6</v>
      </c>
      <c r="C36" s="27">
        <v>1</v>
      </c>
      <c r="D36" s="20">
        <v>2</v>
      </c>
      <c r="E36" s="27">
        <v>0.03</v>
      </c>
      <c r="F36" s="27">
        <v>1.34</v>
      </c>
      <c r="G36" s="27">
        <v>0.74</v>
      </c>
      <c r="H36" s="27" t="s">
        <v>2870</v>
      </c>
      <c r="I36" s="20">
        <f t="shared" si="0"/>
        <v>1.45073523126819</v>
      </c>
      <c r="J36" s="20">
        <f t="shared" si="1"/>
        <v>6.1234574584447117</v>
      </c>
      <c r="K36" s="46">
        <v>7.1683396480293347</v>
      </c>
      <c r="L36" s="46">
        <f t="shared" si="2"/>
        <v>-17.063598411117422</v>
      </c>
    </row>
    <row r="37" spans="1:12">
      <c r="A37" s="45"/>
      <c r="B37" s="27">
        <v>0.6</v>
      </c>
      <c r="C37" s="27">
        <v>1</v>
      </c>
      <c r="D37" s="20">
        <v>2</v>
      </c>
      <c r="E37" s="27">
        <v>0.03</v>
      </c>
      <c r="F37" s="27">
        <v>1.34</v>
      </c>
      <c r="G37" s="27">
        <v>0.75</v>
      </c>
      <c r="H37" s="27" t="s">
        <v>2871</v>
      </c>
      <c r="I37" s="20">
        <f t="shared" si="0"/>
        <v>1.45043839743155</v>
      </c>
      <c r="J37" s="20">
        <f t="shared" si="1"/>
        <v>6.0756020654328928</v>
      </c>
      <c r="K37" s="46">
        <v>7.037504461820002</v>
      </c>
      <c r="L37" s="46">
        <f t="shared" si="2"/>
        <v>-15.832215244310484</v>
      </c>
    </row>
    <row r="38" spans="1:12">
      <c r="A38" s="45"/>
      <c r="B38" s="27">
        <v>0.6</v>
      </c>
      <c r="C38" s="27">
        <v>1</v>
      </c>
      <c r="D38" s="20">
        <v>2</v>
      </c>
      <c r="E38" s="27">
        <v>0.03</v>
      </c>
      <c r="F38" s="27">
        <v>1.34</v>
      </c>
      <c r="G38" s="27">
        <v>0.76</v>
      </c>
      <c r="H38" s="27" t="s">
        <v>2872</v>
      </c>
      <c r="I38" s="20">
        <f t="shared" si="0"/>
        <v>1.45014589650308</v>
      </c>
      <c r="J38" s="20">
        <f t="shared" si="1"/>
        <v>6.0598241085455342</v>
      </c>
      <c r="K38" s="46">
        <v>6.9542516809786417</v>
      </c>
      <c r="L38" s="46">
        <f t="shared" si="2"/>
        <v>-14.759959305944047</v>
      </c>
    </row>
    <row r="39" spans="1:12">
      <c r="A39" s="45"/>
      <c r="B39" s="27">
        <v>0.6</v>
      </c>
      <c r="C39" s="27">
        <v>1</v>
      </c>
      <c r="D39" s="20">
        <v>2</v>
      </c>
      <c r="E39" s="27">
        <v>0.03</v>
      </c>
      <c r="F39" s="27">
        <v>1.34</v>
      </c>
      <c r="G39" s="27">
        <v>0.77</v>
      </c>
      <c r="H39" s="27" t="s">
        <v>2873</v>
      </c>
      <c r="I39" s="20">
        <f t="shared" si="0"/>
        <v>1.44985739814196</v>
      </c>
      <c r="J39" s="20">
        <f t="shared" si="1"/>
        <v>6.071613317870912</v>
      </c>
      <c r="K39" s="46">
        <v>6.9107288940660672</v>
      </c>
      <c r="L39" s="46">
        <f t="shared" si="2"/>
        <v>-13.820306601629921</v>
      </c>
    </row>
    <row r="40" spans="1:12">
      <c r="A40" s="45"/>
      <c r="B40" s="27">
        <v>0.6</v>
      </c>
      <c r="C40" s="27">
        <v>1</v>
      </c>
      <c r="D40" s="20">
        <v>2</v>
      </c>
      <c r="E40" s="27">
        <v>0.03</v>
      </c>
      <c r="F40" s="27">
        <v>1.34</v>
      </c>
      <c r="G40" s="27">
        <v>0.78</v>
      </c>
      <c r="H40" s="27" t="s">
        <v>2874</v>
      </c>
      <c r="I40" s="20">
        <f t="shared" si="0"/>
        <v>1.4495725950295599</v>
      </c>
      <c r="J40" s="20">
        <f t="shared" si="1"/>
        <v>6.107524738183769</v>
      </c>
      <c r="K40" s="46">
        <v>6.9010258989696815</v>
      </c>
      <c r="L40" s="46">
        <f t="shared" si="2"/>
        <v>-12.992189058605119</v>
      </c>
    </row>
    <row r="41" spans="1:12">
      <c r="A41" s="45"/>
      <c r="B41" s="27">
        <v>0.6</v>
      </c>
      <c r="C41" s="27">
        <v>1</v>
      </c>
      <c r="D41" s="20">
        <v>2</v>
      </c>
      <c r="E41" s="27">
        <v>0.03</v>
      </c>
      <c r="F41" s="27">
        <v>1.34</v>
      </c>
      <c r="G41" s="27">
        <v>0.79</v>
      </c>
      <c r="H41" s="27" t="s">
        <v>2875</v>
      </c>
      <c r="I41" s="20">
        <f t="shared" si="0"/>
        <v>1.44929120077486</v>
      </c>
      <c r="J41" s="20">
        <f t="shared" si="1"/>
        <v>6.1649059134678721</v>
      </c>
      <c r="K41" s="46">
        <v>6.9206420200918215</v>
      </c>
      <c r="L41" s="46">
        <f t="shared" si="2"/>
        <v>-12.258680298315113</v>
      </c>
    </row>
    <row r="42" spans="1:12">
      <c r="A42" s="45"/>
      <c r="B42" s="27">
        <v>0.6</v>
      </c>
      <c r="C42" s="27">
        <v>1</v>
      </c>
      <c r="D42" s="20">
        <v>2</v>
      </c>
      <c r="E42" s="27">
        <v>0.03</v>
      </c>
      <c r="F42" s="27">
        <v>1.34</v>
      </c>
      <c r="G42" s="27">
        <v>0.8</v>
      </c>
      <c r="H42" s="27" t="s">
        <v>2876</v>
      </c>
      <c r="I42" s="20">
        <f t="shared" si="0"/>
        <v>1.4490129480724701</v>
      </c>
      <c r="J42" s="20">
        <f t="shared" si="1"/>
        <v>6.2416997566045627</v>
      </c>
      <c r="K42" s="46">
        <v>6.966116717840185</v>
      </c>
      <c r="L42" s="46">
        <f t="shared" si="2"/>
        <v>-11.606084712246712</v>
      </c>
    </row>
    <row r="43" spans="1:12" s="22" customFormat="1" ht="16.5">
      <c r="A43" s="47">
        <v>1</v>
      </c>
      <c r="B43" s="4">
        <v>0.6</v>
      </c>
      <c r="C43" s="4">
        <v>1</v>
      </c>
      <c r="D43" s="4">
        <v>2</v>
      </c>
      <c r="E43" s="4">
        <v>0.04</v>
      </c>
      <c r="F43" s="4">
        <v>1.34</v>
      </c>
      <c r="G43" s="4">
        <v>0.4</v>
      </c>
      <c r="H43" s="4" t="s">
        <v>1422</v>
      </c>
      <c r="I43" s="4">
        <f t="shared" ref="I43:I85" si="3">IMREAL(H43)</f>
        <v>1.46898014211714</v>
      </c>
      <c r="J43" s="4">
        <f t="shared" ref="J43:J85" si="4">-8.686*2*3.1416*IMAGINARY(H43)*10000/G43</f>
        <v>2.1492164249769976</v>
      </c>
      <c r="K43" s="4">
        <v>2.0116805800000002</v>
      </c>
      <c r="L43" s="4">
        <f t="shared" ref="L43:L84" si="5">(J43-K43)/(0.01*J43)</f>
        <v>6.3993483103252125</v>
      </c>
    </row>
    <row r="44" spans="1:12">
      <c r="A44" s="48"/>
      <c r="B44" s="20">
        <v>0.6</v>
      </c>
      <c r="C44" s="20">
        <v>1</v>
      </c>
      <c r="D44" s="20">
        <v>2</v>
      </c>
      <c r="E44" s="20">
        <v>0.04</v>
      </c>
      <c r="F44" s="20">
        <v>1.34</v>
      </c>
      <c r="G44" s="20">
        <v>0.41</v>
      </c>
      <c r="H44" s="20" t="s">
        <v>1423</v>
      </c>
      <c r="I44" s="20">
        <f t="shared" si="3"/>
        <v>1.4678729326250599</v>
      </c>
      <c r="J44" s="20">
        <f t="shared" si="4"/>
        <v>2.9695209783622865</v>
      </c>
      <c r="K44" s="20">
        <v>2.7160709600000001</v>
      </c>
      <c r="L44" s="20">
        <f t="shared" si="5"/>
        <v>8.5350472419314549</v>
      </c>
    </row>
    <row r="45" spans="1:12">
      <c r="A45" s="48"/>
      <c r="B45" s="20">
        <v>0.6</v>
      </c>
      <c r="C45" s="20">
        <v>1</v>
      </c>
      <c r="D45" s="20">
        <v>2</v>
      </c>
      <c r="E45" s="20">
        <v>0.04</v>
      </c>
      <c r="F45" s="20">
        <v>1.34</v>
      </c>
      <c r="G45" s="20">
        <v>0.42</v>
      </c>
      <c r="H45" s="20" t="s">
        <v>1424</v>
      </c>
      <c r="I45" s="20">
        <f t="shared" si="3"/>
        <v>1.46684170684521</v>
      </c>
      <c r="J45" s="20">
        <f t="shared" si="4"/>
        <v>4.1826666803344423</v>
      </c>
      <c r="K45" s="20">
        <v>3.7632953690000002</v>
      </c>
      <c r="L45" s="20">
        <f t="shared" si="5"/>
        <v>10.02641002464269</v>
      </c>
    </row>
    <row r="46" spans="1:12">
      <c r="A46" s="48"/>
      <c r="B46" s="20">
        <v>0.6</v>
      </c>
      <c r="C46" s="20">
        <v>1</v>
      </c>
      <c r="D46" s="20">
        <v>2</v>
      </c>
      <c r="E46" s="20">
        <v>0.04</v>
      </c>
      <c r="F46" s="20">
        <v>1.34</v>
      </c>
      <c r="G46" s="20">
        <v>0.43</v>
      </c>
      <c r="H46" s="20" t="s">
        <v>1425</v>
      </c>
      <c r="I46" s="20">
        <f t="shared" si="3"/>
        <v>1.4658788524167099</v>
      </c>
      <c r="J46" s="20">
        <f t="shared" si="4"/>
        <v>5.6881601722103872</v>
      </c>
      <c r="K46" s="20">
        <v>5.1534925720000002</v>
      </c>
      <c r="L46" s="20">
        <f t="shared" si="5"/>
        <v>9.3996579565834928</v>
      </c>
    </row>
    <row r="47" spans="1:12">
      <c r="A47" s="48"/>
      <c r="B47" s="20">
        <v>0.6</v>
      </c>
      <c r="C47" s="20">
        <v>1</v>
      </c>
      <c r="D47" s="20">
        <v>2</v>
      </c>
      <c r="E47" s="20">
        <v>0.04</v>
      </c>
      <c r="F47" s="20">
        <v>1.34</v>
      </c>
      <c r="G47" s="20">
        <v>0.44</v>
      </c>
      <c r="H47" s="20" t="s">
        <v>1426</v>
      </c>
      <c r="I47" s="20">
        <f t="shared" si="3"/>
        <v>1.46497756179116</v>
      </c>
      <c r="J47" s="20">
        <f t="shared" si="4"/>
        <v>7.2003220079400565</v>
      </c>
      <c r="K47" s="20">
        <v>6.6935443179999998</v>
      </c>
      <c r="L47" s="20">
        <f t="shared" si="5"/>
        <v>7.0382642523655825</v>
      </c>
    </row>
    <row r="48" spans="1:12">
      <c r="A48" s="48"/>
      <c r="B48" s="20">
        <v>0.6</v>
      </c>
      <c r="C48" s="20">
        <v>1</v>
      </c>
      <c r="D48" s="20">
        <v>2</v>
      </c>
      <c r="E48" s="20">
        <v>0.04</v>
      </c>
      <c r="F48" s="20">
        <v>1.34</v>
      </c>
      <c r="G48" s="20">
        <v>0.45</v>
      </c>
      <c r="H48" s="20" t="s">
        <v>1427</v>
      </c>
      <c r="I48" s="20">
        <f t="shared" si="3"/>
        <v>1.4641317185773699</v>
      </c>
      <c r="J48" s="20">
        <f t="shared" si="4"/>
        <v>8.6623671565119835</v>
      </c>
      <c r="K48" s="20">
        <v>8.221873252</v>
      </c>
      <c r="L48" s="20">
        <f t="shared" si="5"/>
        <v>5.0851447018248326</v>
      </c>
    </row>
    <row r="49" spans="1:12">
      <c r="A49" s="48"/>
      <c r="B49" s="20">
        <v>0.6</v>
      </c>
      <c r="C49" s="20">
        <v>1</v>
      </c>
      <c r="D49" s="20">
        <v>2</v>
      </c>
      <c r="E49" s="20">
        <v>0.04</v>
      </c>
      <c r="F49" s="20">
        <v>1.34</v>
      </c>
      <c r="G49" s="20">
        <v>0.46</v>
      </c>
      <c r="H49" s="20" t="s">
        <v>1428</v>
      </c>
      <c r="I49" s="20">
        <f t="shared" si="3"/>
        <v>1.46333607935952</v>
      </c>
      <c r="J49" s="20">
        <f t="shared" si="4"/>
        <v>10.085088035047407</v>
      </c>
      <c r="K49" s="20">
        <v>9.6573892780000001</v>
      </c>
      <c r="L49" s="20">
        <f t="shared" si="5"/>
        <v>4.2409025638753075</v>
      </c>
    </row>
    <row r="50" spans="1:12">
      <c r="A50" s="48"/>
      <c r="B50" s="20">
        <v>0.6</v>
      </c>
      <c r="C50" s="20">
        <v>1</v>
      </c>
      <c r="D50" s="20">
        <v>2</v>
      </c>
      <c r="E50" s="20">
        <v>0.04</v>
      </c>
      <c r="F50" s="20">
        <v>1.34</v>
      </c>
      <c r="G50" s="20">
        <v>0.47</v>
      </c>
      <c r="H50" s="20" t="s">
        <v>1429</v>
      </c>
      <c r="I50" s="20">
        <f t="shared" si="3"/>
        <v>1.4625860219276601</v>
      </c>
      <c r="J50" s="20">
        <f t="shared" si="4"/>
        <v>11.294214496237878</v>
      </c>
      <c r="K50" s="20">
        <v>10.83201006</v>
      </c>
      <c r="L50" s="20">
        <f t="shared" si="5"/>
        <v>4.0924000194244474</v>
      </c>
    </row>
    <row r="51" spans="1:12">
      <c r="A51" s="48"/>
      <c r="B51" s="20">
        <v>0.6</v>
      </c>
      <c r="C51" s="20">
        <v>1</v>
      </c>
      <c r="D51" s="20">
        <v>2</v>
      </c>
      <c r="E51" s="20">
        <v>0.04</v>
      </c>
      <c r="F51" s="20">
        <v>1.34</v>
      </c>
      <c r="G51" s="20">
        <v>0.48</v>
      </c>
      <c r="H51" s="20" t="s">
        <v>1430</v>
      </c>
      <c r="I51" s="20">
        <f t="shared" si="3"/>
        <v>1.4618773451318701</v>
      </c>
      <c r="J51" s="20">
        <f t="shared" si="4"/>
        <v>12.039062538276639</v>
      </c>
      <c r="K51" s="20">
        <v>11.52939737</v>
      </c>
      <c r="L51" s="20">
        <f t="shared" si="5"/>
        <v>4.2334290286824618</v>
      </c>
    </row>
    <row r="52" spans="1:12">
      <c r="A52" s="48"/>
      <c r="B52" s="20">
        <v>0.6</v>
      </c>
      <c r="C52" s="20">
        <v>1</v>
      </c>
      <c r="D52" s="20">
        <v>2</v>
      </c>
      <c r="E52" s="20">
        <v>0.04</v>
      </c>
      <c r="F52" s="20">
        <v>1.34</v>
      </c>
      <c r="G52" s="20">
        <v>0.49</v>
      </c>
      <c r="H52" s="20" t="s">
        <v>1431</v>
      </c>
      <c r="I52" s="20">
        <f t="shared" si="3"/>
        <v>1.4612061000985399</v>
      </c>
      <c r="J52" s="20">
        <f t="shared" si="4"/>
        <v>12.017723592175759</v>
      </c>
      <c r="K52" s="20">
        <v>11.469724490000001</v>
      </c>
      <c r="L52" s="20">
        <f t="shared" si="5"/>
        <v>4.5599243315309552</v>
      </c>
    </row>
    <row r="53" spans="1:12">
      <c r="A53" s="48"/>
      <c r="B53" s="20">
        <v>0.6</v>
      </c>
      <c r="C53" s="20">
        <v>1</v>
      </c>
      <c r="D53" s="20">
        <v>2</v>
      </c>
      <c r="E53" s="20">
        <v>0.04</v>
      </c>
      <c r="F53" s="20">
        <v>1.34</v>
      </c>
      <c r="G53" s="20">
        <v>0.5</v>
      </c>
      <c r="H53" s="20" t="s">
        <v>1432</v>
      </c>
      <c r="I53" s="20">
        <f t="shared" si="3"/>
        <v>1.46056842345974</v>
      </c>
      <c r="J53" s="20">
        <f t="shared" si="4"/>
        <v>11.218651033857499</v>
      </c>
      <c r="K53" s="20">
        <v>10.62391963</v>
      </c>
      <c r="L53" s="20">
        <f t="shared" si="5"/>
        <v>5.3012737633305562</v>
      </c>
    </row>
    <row r="54" spans="1:12">
      <c r="A54" s="48"/>
      <c r="B54" s="20">
        <v>0.6</v>
      </c>
      <c r="C54" s="20">
        <v>1</v>
      </c>
      <c r="D54" s="20">
        <v>2</v>
      </c>
      <c r="E54" s="20">
        <v>0.04</v>
      </c>
      <c r="F54" s="20">
        <v>1.34</v>
      </c>
      <c r="G54" s="20">
        <v>0.51</v>
      </c>
      <c r="H54" s="20" t="s">
        <v>1433</v>
      </c>
      <c r="I54" s="20">
        <f t="shared" si="3"/>
        <v>1.4599609187243201</v>
      </c>
      <c r="J54" s="20">
        <f t="shared" si="4"/>
        <v>10.127038498533077</v>
      </c>
      <c r="K54" s="20">
        <v>9.4424782589999996</v>
      </c>
      <c r="L54" s="20">
        <f t="shared" si="5"/>
        <v>6.7597278279552038</v>
      </c>
    </row>
    <row r="55" spans="1:12">
      <c r="A55" s="48"/>
      <c r="B55" s="20">
        <v>0.6</v>
      </c>
      <c r="C55" s="20">
        <v>1</v>
      </c>
      <c r="D55" s="20">
        <v>2</v>
      </c>
      <c r="E55" s="20">
        <v>0.04</v>
      </c>
      <c r="F55" s="20">
        <v>1.34</v>
      </c>
      <c r="G55" s="20">
        <v>0.52</v>
      </c>
      <c r="H55" s="20" t="s">
        <v>1434</v>
      </c>
      <c r="I55" s="20">
        <f t="shared" si="3"/>
        <v>1.4593808864453901</v>
      </c>
      <c r="J55" s="20">
        <f t="shared" si="4"/>
        <v>9.2595177443762964</v>
      </c>
      <c r="K55" s="20">
        <v>8.4133639440000003</v>
      </c>
      <c r="L55" s="20">
        <f t="shared" si="5"/>
        <v>9.1382059383189969</v>
      </c>
    </row>
    <row r="56" spans="1:12">
      <c r="A56" s="48"/>
      <c r="B56" s="20">
        <v>0.6</v>
      </c>
      <c r="C56" s="20">
        <v>1</v>
      </c>
      <c r="D56" s="20">
        <v>2</v>
      </c>
      <c r="E56" s="20">
        <v>0.04</v>
      </c>
      <c r="F56" s="20">
        <v>1.34</v>
      </c>
      <c r="G56" s="20">
        <v>0.53</v>
      </c>
      <c r="H56" s="20" t="s">
        <v>1435</v>
      </c>
      <c r="I56" s="20">
        <f t="shared" si="3"/>
        <v>1.45882603001087</v>
      </c>
      <c r="J56" s="20">
        <f t="shared" si="4"/>
        <v>8.8885417889078244</v>
      </c>
      <c r="K56" s="20">
        <v>7.7696837590000003</v>
      </c>
      <c r="L56" s="20">
        <f t="shared" si="5"/>
        <v>12.58764436821423</v>
      </c>
    </row>
    <row r="57" spans="1:12">
      <c r="A57" s="48"/>
      <c r="B57" s="20">
        <v>0.6</v>
      </c>
      <c r="C57" s="20">
        <v>1</v>
      </c>
      <c r="D57" s="20">
        <v>2</v>
      </c>
      <c r="E57" s="20">
        <v>0.04</v>
      </c>
      <c r="F57" s="20">
        <v>1.34</v>
      </c>
      <c r="G57" s="20">
        <v>0.54</v>
      </c>
      <c r="H57" s="20" t="s">
        <v>1436</v>
      </c>
      <c r="I57" s="20">
        <f t="shared" si="3"/>
        <v>1.4582941899596999</v>
      </c>
      <c r="J57" s="20">
        <f t="shared" si="4"/>
        <v>9.1668444525615005</v>
      </c>
      <c r="K57" s="20">
        <v>7.5860717639999997</v>
      </c>
      <c r="L57" s="20">
        <f t="shared" si="5"/>
        <v>17.244458512872264</v>
      </c>
    </row>
    <row r="58" spans="1:12">
      <c r="A58" s="48"/>
      <c r="B58" s="20">
        <v>0.6</v>
      </c>
      <c r="C58" s="20">
        <v>1</v>
      </c>
      <c r="D58" s="20">
        <v>2</v>
      </c>
      <c r="E58" s="20">
        <v>0.04</v>
      </c>
      <c r="F58" s="20">
        <v>1.34</v>
      </c>
      <c r="G58" s="20">
        <v>0.55000000000000004</v>
      </c>
      <c r="H58" s="20" t="s">
        <v>1437</v>
      </c>
      <c r="I58" s="20">
        <f t="shared" si="3"/>
        <v>1.4577832522165399</v>
      </c>
      <c r="J58" s="20">
        <f t="shared" si="4"/>
        <v>10.322761554763998</v>
      </c>
      <c r="K58" s="20">
        <v>7.9276610090000004</v>
      </c>
      <c r="L58" s="20">
        <f t="shared" si="5"/>
        <v>23.202129905428734</v>
      </c>
    </row>
    <row r="59" spans="1:12">
      <c r="A59" s="48"/>
      <c r="B59" s="20">
        <v>0.6</v>
      </c>
      <c r="C59" s="20">
        <v>1</v>
      </c>
      <c r="D59" s="20">
        <v>2</v>
      </c>
      <c r="E59" s="20">
        <v>0.04</v>
      </c>
      <c r="F59" s="20">
        <v>1.34</v>
      </c>
      <c r="G59" s="20">
        <v>0.56000000000000005</v>
      </c>
      <c r="H59" s="20" t="s">
        <v>1438</v>
      </c>
      <c r="I59" s="20">
        <f t="shared" si="3"/>
        <v>1.45729112501671</v>
      </c>
      <c r="J59" s="20">
        <f t="shared" si="4"/>
        <v>12.87457701468011</v>
      </c>
      <c r="K59" s="20">
        <v>8.9550847509999993</v>
      </c>
      <c r="L59" s="20">
        <f t="shared" si="5"/>
        <v>30.443658531157549</v>
      </c>
    </row>
    <row r="60" spans="1:12">
      <c r="A60" s="48"/>
      <c r="B60" s="20">
        <v>0.6</v>
      </c>
      <c r="C60" s="20">
        <v>1</v>
      </c>
      <c r="D60" s="20">
        <v>2</v>
      </c>
      <c r="E60" s="20">
        <v>0.04</v>
      </c>
      <c r="F60" s="20">
        <v>1.34</v>
      </c>
      <c r="G60" s="20">
        <v>0.56999999999999995</v>
      </c>
      <c r="H60" s="20" t="s">
        <v>1439</v>
      </c>
      <c r="I60" s="20">
        <f t="shared" si="3"/>
        <v>1.4568158145332999</v>
      </c>
      <c r="J60" s="20">
        <f t="shared" si="4"/>
        <v>18.018281468634907</v>
      </c>
      <c r="K60" s="20">
        <v>11.04896404</v>
      </c>
      <c r="L60" s="20">
        <f t="shared" si="5"/>
        <v>38.679146181430546</v>
      </c>
    </row>
    <row r="61" spans="1:12">
      <c r="A61" s="48"/>
      <c r="B61" s="20">
        <v>0.6</v>
      </c>
      <c r="C61" s="20">
        <v>1</v>
      </c>
      <c r="D61" s="20">
        <v>2</v>
      </c>
      <c r="E61" s="20">
        <v>0.04</v>
      </c>
      <c r="F61" s="20">
        <v>1.34</v>
      </c>
      <c r="G61" s="20">
        <v>0.57999999999999996</v>
      </c>
      <c r="H61" s="20" t="s">
        <v>1440</v>
      </c>
      <c r="I61" s="20">
        <f t="shared" si="3"/>
        <v>1.45635606183884</v>
      </c>
      <c r="J61" s="20">
        <f t="shared" si="4"/>
        <v>28.494349355111815</v>
      </c>
      <c r="K61" s="20">
        <v>15.04601091</v>
      </c>
      <c r="L61" s="20">
        <f t="shared" si="5"/>
        <v>47.196510008042061</v>
      </c>
    </row>
    <row r="62" spans="1:12">
      <c r="A62" s="48"/>
      <c r="B62" s="20">
        <v>0.6</v>
      </c>
      <c r="C62" s="20">
        <v>1</v>
      </c>
      <c r="D62" s="20">
        <v>2</v>
      </c>
      <c r="E62" s="20">
        <v>0.04</v>
      </c>
      <c r="F62" s="20">
        <v>1.34</v>
      </c>
      <c r="G62" s="20">
        <v>0.59</v>
      </c>
      <c r="H62" s="20" t="s">
        <v>1441</v>
      </c>
      <c r="I62" s="20">
        <f t="shared" si="3"/>
        <v>1.4559147048142</v>
      </c>
      <c r="J62" s="20">
        <f t="shared" si="4"/>
        <v>49.519024542549083</v>
      </c>
      <c r="K62" s="20">
        <v>22.85694423</v>
      </c>
      <c r="L62" s="20">
        <f t="shared" si="5"/>
        <v>53.84209515201529</v>
      </c>
    </row>
    <row r="63" spans="1:12">
      <c r="A63" s="48"/>
      <c r="B63" s="20">
        <v>0.6</v>
      </c>
      <c r="C63" s="20">
        <v>1</v>
      </c>
      <c r="D63" s="20">
        <v>2</v>
      </c>
      <c r="E63" s="20">
        <v>0.04</v>
      </c>
      <c r="F63" s="20">
        <v>1.34</v>
      </c>
      <c r="G63" s="20">
        <v>0.6</v>
      </c>
      <c r="H63" s="20" t="s">
        <v>1442</v>
      </c>
      <c r="I63" s="20">
        <f t="shared" si="3"/>
        <v>1.45550900728903</v>
      </c>
      <c r="J63" s="20">
        <f t="shared" si="4"/>
        <v>83.608413689265845</v>
      </c>
      <c r="K63" s="20">
        <v>38.626802810000001</v>
      </c>
      <c r="L63" s="20">
        <f t="shared" si="5"/>
        <v>53.800340054820168</v>
      </c>
    </row>
    <row r="64" spans="1:12">
      <c r="A64" s="48"/>
      <c r="B64" s="7">
        <v>0.6</v>
      </c>
      <c r="C64" s="7">
        <v>1</v>
      </c>
      <c r="D64" s="7">
        <v>2</v>
      </c>
      <c r="E64" s="7">
        <v>0.04</v>
      </c>
      <c r="F64" s="7">
        <v>1.34</v>
      </c>
      <c r="G64" s="7">
        <v>0.61</v>
      </c>
      <c r="H64" s="7" t="s">
        <v>1443</v>
      </c>
      <c r="I64" s="7">
        <f t="shared" si="3"/>
        <v>1.45515793371752</v>
      </c>
      <c r="J64" s="7">
        <f t="shared" si="4"/>
        <v>91.833300858715546</v>
      </c>
      <c r="K64" s="20">
        <v>68.912903630000002</v>
      </c>
      <c r="L64" s="20">
        <f t="shared" si="5"/>
        <v>24.958699093238852</v>
      </c>
    </row>
    <row r="65" spans="1:12">
      <c r="A65" s="48"/>
      <c r="B65" s="20">
        <v>0.6</v>
      </c>
      <c r="C65" s="20">
        <v>1</v>
      </c>
      <c r="D65" s="20">
        <v>2</v>
      </c>
      <c r="E65" s="20">
        <v>0.04</v>
      </c>
      <c r="F65" s="20">
        <v>1.34</v>
      </c>
      <c r="G65" s="20">
        <v>0.62</v>
      </c>
      <c r="H65" s="20" t="s">
        <v>1444</v>
      </c>
      <c r="I65" s="20">
        <f t="shared" si="3"/>
        <v>1.45479173155534</v>
      </c>
      <c r="J65" s="20">
        <f t="shared" si="4"/>
        <v>59.081094132000032</v>
      </c>
      <c r="K65" s="20">
        <v>115.21563140000001</v>
      </c>
      <c r="L65" s="20">
        <f t="shared" si="5"/>
        <v>-95.012690764634769</v>
      </c>
    </row>
    <row r="66" spans="1:12">
      <c r="A66" s="48"/>
      <c r="B66" s="20">
        <v>0.6</v>
      </c>
      <c r="C66" s="20">
        <v>1</v>
      </c>
      <c r="D66" s="20">
        <v>2</v>
      </c>
      <c r="E66" s="20">
        <v>0.04</v>
      </c>
      <c r="F66" s="20">
        <v>1.34</v>
      </c>
      <c r="G66" s="20">
        <v>0.63</v>
      </c>
      <c r="H66" s="20" t="s">
        <v>1445</v>
      </c>
      <c r="I66" s="20">
        <f t="shared" si="3"/>
        <v>1.45440732355122</v>
      </c>
      <c r="J66" s="20">
        <f t="shared" si="4"/>
        <v>35.651059207421895</v>
      </c>
      <c r="K66" s="20">
        <v>106.79387440000001</v>
      </c>
      <c r="L66" s="20">
        <f t="shared" si="5"/>
        <v>-199.55315991780543</v>
      </c>
    </row>
    <row r="67" spans="1:12">
      <c r="A67" s="48"/>
      <c r="B67" s="20">
        <v>0.6</v>
      </c>
      <c r="C67" s="20">
        <v>1</v>
      </c>
      <c r="D67" s="20">
        <v>2</v>
      </c>
      <c r="E67" s="20">
        <v>0.04</v>
      </c>
      <c r="F67" s="20">
        <v>1.34</v>
      </c>
      <c r="G67" s="20">
        <v>0.64</v>
      </c>
      <c r="H67" s="20" t="s">
        <v>1446</v>
      </c>
      <c r="I67" s="20">
        <f t="shared" si="3"/>
        <v>1.4540281800916099</v>
      </c>
      <c r="J67" s="20">
        <f t="shared" si="4"/>
        <v>23.577597928580957</v>
      </c>
      <c r="K67" s="20">
        <v>63.021800499999998</v>
      </c>
      <c r="L67" s="20">
        <f t="shared" si="5"/>
        <v>-167.29525497423322</v>
      </c>
    </row>
    <row r="68" spans="1:12">
      <c r="A68" s="48"/>
      <c r="B68" s="20">
        <v>0.6</v>
      </c>
      <c r="C68" s="20">
        <v>1</v>
      </c>
      <c r="D68" s="20">
        <v>2</v>
      </c>
      <c r="E68" s="20">
        <v>0.04</v>
      </c>
      <c r="F68" s="20">
        <v>1.34</v>
      </c>
      <c r="G68" s="20">
        <v>0.65</v>
      </c>
      <c r="H68" s="20" t="s">
        <v>1447</v>
      </c>
      <c r="I68" s="20">
        <f t="shared" si="3"/>
        <v>1.4536593302885901</v>
      </c>
      <c r="J68" s="20">
        <f t="shared" si="4"/>
        <v>17.112523741959329</v>
      </c>
      <c r="K68" s="20">
        <v>38.216451489999997</v>
      </c>
      <c r="L68" s="20">
        <f t="shared" si="5"/>
        <v>-123.32446146616324</v>
      </c>
    </row>
    <row r="69" spans="1:12">
      <c r="A69" s="48"/>
      <c r="B69" s="20">
        <v>0.6</v>
      </c>
      <c r="C69" s="20">
        <v>1</v>
      </c>
      <c r="D69" s="20">
        <v>2</v>
      </c>
      <c r="E69" s="20">
        <v>0.04</v>
      </c>
      <c r="F69" s="20">
        <v>1.34</v>
      </c>
      <c r="G69" s="20">
        <v>0.66</v>
      </c>
      <c r="H69" s="20" t="s">
        <v>1448</v>
      </c>
      <c r="I69" s="20">
        <f t="shared" si="3"/>
        <v>1.4533007407362599</v>
      </c>
      <c r="J69" s="20">
        <f t="shared" si="4"/>
        <v>13.359555575064766</v>
      </c>
      <c r="K69" s="20">
        <v>25.760381070000001</v>
      </c>
      <c r="L69" s="20">
        <f t="shared" si="5"/>
        <v>-92.823637921616395</v>
      </c>
    </row>
    <row r="70" spans="1:12">
      <c r="A70" s="48"/>
      <c r="B70" s="20">
        <v>0.6</v>
      </c>
      <c r="C70" s="20">
        <v>1</v>
      </c>
      <c r="D70" s="20">
        <v>2</v>
      </c>
      <c r="E70" s="20">
        <v>0.04</v>
      </c>
      <c r="F70" s="20">
        <v>1.34</v>
      </c>
      <c r="G70" s="20">
        <v>0.67</v>
      </c>
      <c r="H70" s="20" t="s">
        <v>1449</v>
      </c>
      <c r="I70" s="20">
        <f t="shared" si="3"/>
        <v>1.45295156782468</v>
      </c>
      <c r="J70" s="20">
        <f t="shared" si="4"/>
        <v>11.0209630671211</v>
      </c>
      <c r="K70" s="20">
        <v>19.008419790000001</v>
      </c>
      <c r="L70" s="20">
        <f t="shared" si="5"/>
        <v>-72.475124671344972</v>
      </c>
    </row>
    <row r="71" spans="1:12">
      <c r="A71" s="48"/>
      <c r="B71" s="20">
        <v>0.6</v>
      </c>
      <c r="C71" s="20">
        <v>1</v>
      </c>
      <c r="D71" s="20">
        <v>2</v>
      </c>
      <c r="E71" s="20">
        <v>0.04</v>
      </c>
      <c r="F71" s="20">
        <v>1.34</v>
      </c>
      <c r="G71" s="20">
        <v>0.68</v>
      </c>
      <c r="H71" s="20" t="s">
        <v>1450</v>
      </c>
      <c r="I71" s="20">
        <f t="shared" si="3"/>
        <v>1.45261094615682</v>
      </c>
      <c r="J71" s="20">
        <f t="shared" si="4"/>
        <v>9.4813478341054882</v>
      </c>
      <c r="K71" s="20">
        <v>15.022261159999999</v>
      </c>
      <c r="L71" s="20">
        <f t="shared" si="5"/>
        <v>-58.440143984204596</v>
      </c>
    </row>
    <row r="72" spans="1:12">
      <c r="A72" s="48"/>
      <c r="B72" s="20">
        <v>0.6</v>
      </c>
      <c r="C72" s="20">
        <v>1</v>
      </c>
      <c r="D72" s="20">
        <v>2</v>
      </c>
      <c r="E72" s="20">
        <v>0.04</v>
      </c>
      <c r="F72" s="20">
        <v>1.34</v>
      </c>
      <c r="G72" s="20">
        <v>0.69</v>
      </c>
      <c r="H72" s="20" t="s">
        <v>1451</v>
      </c>
      <c r="I72" s="20">
        <f t="shared" si="3"/>
        <v>1.4522781078276601</v>
      </c>
      <c r="J72" s="20">
        <f t="shared" si="4"/>
        <v>8.4255677458123408</v>
      </c>
      <c r="K72" s="20">
        <v>12.50055884</v>
      </c>
      <c r="L72" s="20">
        <f t="shared" si="5"/>
        <v>-48.364587611475834</v>
      </c>
    </row>
    <row r="73" spans="1:12">
      <c r="A73" s="48"/>
      <c r="B73" s="20">
        <v>0.6</v>
      </c>
      <c r="C73" s="20">
        <v>1</v>
      </c>
      <c r="D73" s="20">
        <v>2</v>
      </c>
      <c r="E73" s="20">
        <v>0.04</v>
      </c>
      <c r="F73" s="20">
        <v>1.34</v>
      </c>
      <c r="G73" s="20">
        <v>0.7</v>
      </c>
      <c r="H73" s="20" t="s">
        <v>1452</v>
      </c>
      <c r="I73" s="20">
        <f t="shared" si="3"/>
        <v>1.4519523817464399</v>
      </c>
      <c r="J73" s="20">
        <f t="shared" si="4"/>
        <v>7.6803815212854163</v>
      </c>
      <c r="K73" s="20">
        <v>10.819458770000001</v>
      </c>
      <c r="L73" s="20">
        <f t="shared" si="5"/>
        <v>-40.87137129861248</v>
      </c>
    </row>
    <row r="74" spans="1:12">
      <c r="A74" s="48"/>
      <c r="B74" s="20">
        <v>0.6</v>
      </c>
      <c r="C74" s="20">
        <v>1</v>
      </c>
      <c r="D74" s="20">
        <v>2</v>
      </c>
      <c r="E74" s="20">
        <v>0.04</v>
      </c>
      <c r="F74" s="20">
        <v>1.34</v>
      </c>
      <c r="G74" s="20">
        <v>0.71</v>
      </c>
      <c r="H74" s="20" t="s">
        <v>1453</v>
      </c>
      <c r="I74" s="20">
        <f t="shared" si="3"/>
        <v>1.4516331760968599</v>
      </c>
      <c r="J74" s="20">
        <f t="shared" si="4"/>
        <v>7.1446173488305442</v>
      </c>
      <c r="K74" s="20">
        <v>9.6546674929999998</v>
      </c>
      <c r="L74" s="20">
        <f t="shared" si="5"/>
        <v>-35.132044469537746</v>
      </c>
    </row>
    <row r="75" spans="1:12">
      <c r="A75" s="48"/>
      <c r="B75" s="20">
        <v>0.6</v>
      </c>
      <c r="C75" s="20">
        <v>1</v>
      </c>
      <c r="D75" s="20">
        <v>2</v>
      </c>
      <c r="E75" s="20">
        <v>0.04</v>
      </c>
      <c r="F75" s="20">
        <v>1.34</v>
      </c>
      <c r="G75" s="20">
        <v>0.72</v>
      </c>
      <c r="H75" s="20" t="s">
        <v>1454</v>
      </c>
      <c r="I75" s="20">
        <f t="shared" si="3"/>
        <v>1.4513199625890101</v>
      </c>
      <c r="J75" s="20">
        <f t="shared" si="4"/>
        <v>6.756122363355372</v>
      </c>
      <c r="K75" s="20">
        <v>8.8253657469999993</v>
      </c>
      <c r="L75" s="20">
        <f t="shared" si="5"/>
        <v>-30.627677717443746</v>
      </c>
    </row>
    <row r="76" spans="1:12">
      <c r="A76" s="48"/>
      <c r="B76" s="20">
        <v>0.6</v>
      </c>
      <c r="C76" s="20">
        <v>1</v>
      </c>
      <c r="D76" s="20">
        <v>2</v>
      </c>
      <c r="E76" s="20">
        <v>0.04</v>
      </c>
      <c r="F76" s="20">
        <v>1.34</v>
      </c>
      <c r="G76" s="20">
        <v>0.73</v>
      </c>
      <c r="H76" s="20" t="s">
        <v>1455</v>
      </c>
      <c r="I76" s="20">
        <f t="shared" si="3"/>
        <v>1.45101226461824</v>
      </c>
      <c r="J76" s="20">
        <f t="shared" si="4"/>
        <v>6.4750517206905229</v>
      </c>
      <c r="K76" s="20">
        <v>8.2246297859999995</v>
      </c>
      <c r="L76" s="20">
        <f t="shared" si="5"/>
        <v>-27.020294829751492</v>
      </c>
    </row>
    <row r="77" spans="1:12">
      <c r="A77" s="48"/>
      <c r="B77" s="20">
        <v>0.6</v>
      </c>
      <c r="C77" s="20">
        <v>1</v>
      </c>
      <c r="D77" s="20">
        <v>2</v>
      </c>
      <c r="E77" s="20">
        <v>0.04</v>
      </c>
      <c r="F77" s="20">
        <v>1.34</v>
      </c>
      <c r="G77" s="20">
        <v>0.74</v>
      </c>
      <c r="H77" s="20" t="s">
        <v>1456</v>
      </c>
      <c r="I77" s="20">
        <f t="shared" si="3"/>
        <v>1.4507096485443001</v>
      </c>
      <c r="J77" s="20">
        <f t="shared" si="4"/>
        <v>6.2748981474540697</v>
      </c>
      <c r="K77" s="20">
        <v>7.7860082420000003</v>
      </c>
      <c r="L77" s="20">
        <f t="shared" si="5"/>
        <v>-24.081826653378226</v>
      </c>
    </row>
    <row r="78" spans="1:12">
      <c r="A78" s="48"/>
      <c r="B78" s="20">
        <v>0.6</v>
      </c>
      <c r="C78" s="20">
        <v>1</v>
      </c>
      <c r="D78" s="20">
        <v>2</v>
      </c>
      <c r="E78" s="20">
        <v>0.04</v>
      </c>
      <c r="F78" s="20">
        <v>1.34</v>
      </c>
      <c r="G78" s="20">
        <v>0.75</v>
      </c>
      <c r="H78" s="20" t="s">
        <v>1457</v>
      </c>
      <c r="I78" s="20">
        <f t="shared" si="3"/>
        <v>1.45041171719275</v>
      </c>
      <c r="J78" s="20">
        <f t="shared" si="4"/>
        <v>6.1374987901779363</v>
      </c>
      <c r="K78" s="20">
        <v>7.4664663549999997</v>
      </c>
      <c r="L78" s="20">
        <f t="shared" si="5"/>
        <v>-21.653243613650215</v>
      </c>
    </row>
    <row r="79" spans="1:12">
      <c r="A79" s="48"/>
      <c r="B79" s="20">
        <v>0.6</v>
      </c>
      <c r="C79" s="20">
        <v>1</v>
      </c>
      <c r="D79" s="20">
        <v>2</v>
      </c>
      <c r="E79" s="20">
        <v>0.04</v>
      </c>
      <c r="F79" s="20">
        <v>1.34</v>
      </c>
      <c r="G79" s="20">
        <v>0.76</v>
      </c>
      <c r="H79" s="20" t="s">
        <v>1458</v>
      </c>
      <c r="I79" s="20">
        <f t="shared" si="3"/>
        <v>1.4501181049729699</v>
      </c>
      <c r="J79" s="20">
        <f t="shared" si="4"/>
        <v>6.0500913917756813</v>
      </c>
      <c r="K79" s="20">
        <v>7.2371745479999996</v>
      </c>
      <c r="L79" s="20">
        <f t="shared" si="5"/>
        <v>-19.620912798738953</v>
      </c>
    </row>
    <row r="80" spans="1:12">
      <c r="A80" s="48"/>
      <c r="B80" s="20">
        <v>0.6</v>
      </c>
      <c r="C80" s="20">
        <v>1</v>
      </c>
      <c r="D80" s="20">
        <v>2</v>
      </c>
      <c r="E80" s="20">
        <v>0.04</v>
      </c>
      <c r="F80" s="20">
        <v>1.34</v>
      </c>
      <c r="G80" s="20">
        <v>0.77</v>
      </c>
      <c r="H80" s="20" t="s">
        <v>1459</v>
      </c>
      <c r="I80" s="20">
        <f t="shared" si="3"/>
        <v>1.44982847402259</v>
      </c>
      <c r="J80" s="20">
        <f t="shared" si="4"/>
        <v>6.0035198091495783</v>
      </c>
      <c r="K80" s="20">
        <v>7.078243906</v>
      </c>
      <c r="L80" s="20">
        <f t="shared" si="5"/>
        <v>-17.901566597856544</v>
      </c>
    </row>
    <row r="81" spans="1:12">
      <c r="A81" s="48"/>
      <c r="B81" s="20">
        <v>0.6</v>
      </c>
      <c r="C81" s="20">
        <v>1</v>
      </c>
      <c r="D81" s="20">
        <v>2</v>
      </c>
      <c r="E81" s="20">
        <v>0.04</v>
      </c>
      <c r="F81" s="20">
        <v>1.34</v>
      </c>
      <c r="G81" s="20">
        <v>0.78</v>
      </c>
      <c r="H81" s="20" t="s">
        <v>1460</v>
      </c>
      <c r="I81" s="20">
        <f t="shared" si="3"/>
        <v>1.44954251105745</v>
      </c>
      <c r="J81" s="20">
        <f t="shared" si="4"/>
        <v>5.9909942900632043</v>
      </c>
      <c r="K81" s="20">
        <v>6.9755238220000004</v>
      </c>
      <c r="L81" s="20">
        <f t="shared" si="5"/>
        <v>-16.433491408425454</v>
      </c>
    </row>
    <row r="82" spans="1:12">
      <c r="A82" s="48"/>
      <c r="B82" s="20">
        <v>0.6</v>
      </c>
      <c r="C82" s="20">
        <v>1</v>
      </c>
      <c r="D82" s="20">
        <v>2</v>
      </c>
      <c r="E82" s="20">
        <v>0.04</v>
      </c>
      <c r="F82" s="20">
        <v>1.34</v>
      </c>
      <c r="G82" s="20">
        <v>0.79</v>
      </c>
      <c r="H82" s="20" t="s">
        <v>1461</v>
      </c>
      <c r="I82" s="20">
        <f t="shared" si="3"/>
        <v>1.4492599245832101</v>
      </c>
      <c r="J82" s="20">
        <f t="shared" si="4"/>
        <v>6.0075758390444118</v>
      </c>
      <c r="K82" s="20">
        <v>6.9187929459999999</v>
      </c>
      <c r="L82" s="20">
        <f t="shared" si="5"/>
        <v>-15.167800313620839</v>
      </c>
    </row>
    <row r="83" spans="1:12">
      <c r="A83" s="48"/>
      <c r="B83" s="20">
        <v>0.6</v>
      </c>
      <c r="C83" s="20">
        <v>1</v>
      </c>
      <c r="D83" s="20">
        <v>2</v>
      </c>
      <c r="E83" s="20">
        <v>0.04</v>
      </c>
      <c r="F83" s="20">
        <v>1.34</v>
      </c>
      <c r="G83" s="20">
        <v>0.8</v>
      </c>
      <c r="H83" s="20" t="s">
        <v>1462</v>
      </c>
      <c r="I83" s="20">
        <f t="shared" si="3"/>
        <v>1.44898044315296</v>
      </c>
      <c r="J83" s="20">
        <f t="shared" si="4"/>
        <v>6.0496226236393396</v>
      </c>
      <c r="K83" s="20">
        <v>6.9007388269999996</v>
      </c>
      <c r="L83" s="20">
        <f t="shared" si="5"/>
        <v>-14.06891398539244</v>
      </c>
    </row>
    <row r="84" spans="1:12" s="22" customFormat="1">
      <c r="A84" s="43">
        <v>1</v>
      </c>
      <c r="B84" s="4">
        <v>0.6</v>
      </c>
      <c r="C84" s="4">
        <v>1</v>
      </c>
      <c r="D84" s="4">
        <v>2</v>
      </c>
      <c r="E84" s="4">
        <v>0.05</v>
      </c>
      <c r="F84" s="4">
        <v>1.34</v>
      </c>
      <c r="G84" s="4">
        <v>0.4</v>
      </c>
      <c r="H84" s="11" t="s">
        <v>904</v>
      </c>
      <c r="I84" s="4">
        <f t="shared" si="3"/>
        <v>1.4689809809834999</v>
      </c>
      <c r="J84" s="4">
        <f t="shared" si="4"/>
        <v>1.7594605564379451</v>
      </c>
      <c r="K84" s="4">
        <v>1.7109555569999999</v>
      </c>
      <c r="L84" s="4">
        <f t="shared" si="5"/>
        <v>2.756810845259543</v>
      </c>
    </row>
    <row r="85" spans="1:12">
      <c r="A85" s="45"/>
      <c r="B85" s="20">
        <v>0.6</v>
      </c>
      <c r="C85" s="20">
        <v>1</v>
      </c>
      <c r="D85" s="20">
        <v>2</v>
      </c>
      <c r="E85" s="20">
        <v>0.05</v>
      </c>
      <c r="F85" s="20">
        <v>1.34</v>
      </c>
      <c r="G85" s="20">
        <v>0.41</v>
      </c>
      <c r="H85" s="27" t="s">
        <v>905</v>
      </c>
      <c r="I85" s="20">
        <f t="shared" si="3"/>
        <v>1.46787400037518</v>
      </c>
      <c r="J85" s="20">
        <f t="shared" si="4"/>
        <v>2.3266600708731695</v>
      </c>
      <c r="K85" s="20">
        <v>2.2388596239999998</v>
      </c>
      <c r="L85" s="20">
        <f t="shared" ref="L85:L148" si="6">(J85-K85)/(0.01*J85)</f>
        <v>3.7736688729187304</v>
      </c>
    </row>
    <row r="86" spans="1:12">
      <c r="A86" s="45"/>
      <c r="B86" s="20">
        <v>0.6</v>
      </c>
      <c r="C86" s="20">
        <v>1</v>
      </c>
      <c r="D86" s="20">
        <v>2</v>
      </c>
      <c r="E86" s="20">
        <v>0.05</v>
      </c>
      <c r="F86" s="20">
        <v>1.34</v>
      </c>
      <c r="G86" s="20">
        <v>0.42</v>
      </c>
      <c r="H86" s="27" t="s">
        <v>906</v>
      </c>
      <c r="I86" s="20">
        <f t="shared" ref="I86:I124" si="7">IMREAL(H86)</f>
        <v>1.4668429535012</v>
      </c>
      <c r="J86" s="20">
        <f t="shared" ref="J86:J124" si="8">-8.686*2*3.1416*IMAGINARY(H86)*10000/G86</f>
        <v>3.1480619056008403</v>
      </c>
      <c r="K86" s="20">
        <v>3.0036592830000002</v>
      </c>
      <c r="L86" s="20">
        <f t="shared" si="6"/>
        <v>4.5870324958962145</v>
      </c>
    </row>
    <row r="87" spans="1:12">
      <c r="A87" s="45"/>
      <c r="B87" s="20">
        <v>0.6</v>
      </c>
      <c r="C87" s="20">
        <v>1</v>
      </c>
      <c r="D87" s="20">
        <v>2</v>
      </c>
      <c r="E87" s="20">
        <v>0.05</v>
      </c>
      <c r="F87" s="20">
        <v>1.34</v>
      </c>
      <c r="G87" s="20">
        <v>0.43</v>
      </c>
      <c r="H87" s="27" t="s">
        <v>907</v>
      </c>
      <c r="I87" s="20">
        <f t="shared" si="7"/>
        <v>1.46588012694771</v>
      </c>
      <c r="J87" s="20">
        <f t="shared" si="8"/>
        <v>4.2361814147464871</v>
      </c>
      <c r="K87" s="20">
        <v>4.0488250429999999</v>
      </c>
      <c r="L87" s="20">
        <f t="shared" si="6"/>
        <v>4.4227655381869315</v>
      </c>
    </row>
    <row r="88" spans="1:12">
      <c r="A88" s="45"/>
      <c r="B88" s="20">
        <v>0.6</v>
      </c>
      <c r="C88" s="20">
        <v>1</v>
      </c>
      <c r="D88" s="20">
        <v>2</v>
      </c>
      <c r="E88" s="20">
        <v>0.05</v>
      </c>
      <c r="F88" s="20">
        <v>1.34</v>
      </c>
      <c r="G88" s="20">
        <v>0.44</v>
      </c>
      <c r="H88" s="27" t="s">
        <v>908</v>
      </c>
      <c r="I88" s="20">
        <f t="shared" si="7"/>
        <v>1.46497877559544</v>
      </c>
      <c r="J88" s="20">
        <f t="shared" si="8"/>
        <v>5.5176564571494335</v>
      </c>
      <c r="K88" s="20">
        <v>5.3329725290000001</v>
      </c>
      <c r="L88" s="20">
        <f t="shared" si="6"/>
        <v>3.3471443824693288</v>
      </c>
    </row>
    <row r="89" spans="1:12">
      <c r="A89" s="45"/>
      <c r="B89" s="20">
        <v>0.6</v>
      </c>
      <c r="C89" s="20">
        <v>1</v>
      </c>
      <c r="D89" s="20">
        <v>2</v>
      </c>
      <c r="E89" s="20">
        <v>0.05</v>
      </c>
      <c r="F89" s="20">
        <v>1.34</v>
      </c>
      <c r="G89" s="20">
        <v>0.45</v>
      </c>
      <c r="H89" s="27" t="s">
        <v>909</v>
      </c>
      <c r="I89" s="20">
        <f t="shared" si="7"/>
        <v>1.4641329794250899</v>
      </c>
      <c r="J89" s="20">
        <f t="shared" si="8"/>
        <v>6.9032601169479788</v>
      </c>
      <c r="K89" s="20">
        <v>6.7367121010000002</v>
      </c>
      <c r="L89" s="20">
        <f t="shared" si="6"/>
        <v>2.4125994548444116</v>
      </c>
    </row>
    <row r="90" spans="1:12">
      <c r="A90" s="45"/>
      <c r="B90" s="20">
        <v>0.6</v>
      </c>
      <c r="C90" s="20">
        <v>1</v>
      </c>
      <c r="D90" s="20">
        <v>2</v>
      </c>
      <c r="E90" s="20">
        <v>0.05</v>
      </c>
      <c r="F90" s="20">
        <v>1.34</v>
      </c>
      <c r="G90" s="20">
        <v>0.46</v>
      </c>
      <c r="H90" s="27" t="s">
        <v>910</v>
      </c>
      <c r="I90" s="20">
        <f t="shared" si="7"/>
        <v>1.46333754138262</v>
      </c>
      <c r="J90" s="20">
        <f t="shared" si="8"/>
        <v>8.1894049203914179</v>
      </c>
      <c r="K90" s="20">
        <v>8.0235213460000008</v>
      </c>
      <c r="L90" s="20">
        <f t="shared" si="6"/>
        <v>2.0255876465257088</v>
      </c>
    </row>
    <row r="91" spans="1:12">
      <c r="A91" s="45"/>
      <c r="B91" s="20">
        <v>0.6</v>
      </c>
      <c r="C91" s="20">
        <v>1</v>
      </c>
      <c r="D91" s="20">
        <v>2</v>
      </c>
      <c r="E91" s="20">
        <v>0.05</v>
      </c>
      <c r="F91" s="20">
        <v>1.34</v>
      </c>
      <c r="G91" s="20">
        <v>0.47</v>
      </c>
      <c r="H91" s="27" t="s">
        <v>911</v>
      </c>
      <c r="I91" s="20">
        <f t="shared" si="7"/>
        <v>1.4625877142857999</v>
      </c>
      <c r="J91" s="20">
        <f t="shared" si="8"/>
        <v>9.0857900458454708</v>
      </c>
      <c r="K91" s="20">
        <v>8.9008340740000005</v>
      </c>
      <c r="L91" s="20">
        <f t="shared" si="6"/>
        <v>2.0356619612847258</v>
      </c>
    </row>
    <row r="92" spans="1:12">
      <c r="A92" s="45"/>
      <c r="B92" s="20">
        <v>0.6</v>
      </c>
      <c r="C92" s="20">
        <v>1</v>
      </c>
      <c r="D92" s="20">
        <v>2</v>
      </c>
      <c r="E92" s="20">
        <v>0.05</v>
      </c>
      <c r="F92" s="20">
        <v>1.34</v>
      </c>
      <c r="G92" s="20">
        <v>0.48</v>
      </c>
      <c r="H92" s="27" t="s">
        <v>912</v>
      </c>
      <c r="I92" s="20">
        <f t="shared" si="7"/>
        <v>1.4618791469572301</v>
      </c>
      <c r="J92" s="20">
        <f t="shared" si="8"/>
        <v>9.4489519650696767</v>
      </c>
      <c r="K92" s="20">
        <v>9.2371876329999996</v>
      </c>
      <c r="L92" s="20">
        <f t="shared" si="6"/>
        <v>2.2411409524835655</v>
      </c>
    </row>
    <row r="93" spans="1:12">
      <c r="A93" s="45"/>
      <c r="B93" s="20">
        <v>0.6</v>
      </c>
      <c r="C93" s="20">
        <v>1</v>
      </c>
      <c r="D93" s="20">
        <v>2</v>
      </c>
      <c r="E93" s="20">
        <v>0.05</v>
      </c>
      <c r="F93" s="20">
        <v>1.34</v>
      </c>
      <c r="G93" s="20">
        <v>0.49</v>
      </c>
      <c r="H93" s="27" t="s">
        <v>913</v>
      </c>
      <c r="I93" s="20">
        <f t="shared" si="7"/>
        <v>1.4612079317542499</v>
      </c>
      <c r="J93" s="20">
        <f t="shared" si="8"/>
        <v>9.2053867348334979</v>
      </c>
      <c r="K93" s="20">
        <v>8.9736022569999996</v>
      </c>
      <c r="L93" s="20">
        <f t="shared" si="6"/>
        <v>2.5179222178294576</v>
      </c>
    </row>
    <row r="94" spans="1:12">
      <c r="A94" s="45"/>
      <c r="B94" s="20">
        <v>0.6</v>
      </c>
      <c r="C94" s="20">
        <v>1</v>
      </c>
      <c r="D94" s="20">
        <v>2</v>
      </c>
      <c r="E94" s="20">
        <v>0.05</v>
      </c>
      <c r="F94" s="20">
        <v>1.34</v>
      </c>
      <c r="G94" s="20">
        <v>0.5</v>
      </c>
      <c r="H94" s="27" t="s">
        <v>914</v>
      </c>
      <c r="I94" s="20">
        <f t="shared" si="7"/>
        <v>1.46057043134544</v>
      </c>
      <c r="J94" s="20">
        <f t="shared" si="8"/>
        <v>8.3838633756821181</v>
      </c>
      <c r="K94" s="20">
        <v>8.1378857290000006</v>
      </c>
      <c r="L94" s="20">
        <f t="shared" si="6"/>
        <v>2.9339414976106353</v>
      </c>
    </row>
    <row r="95" spans="1:12">
      <c r="A95" s="45"/>
      <c r="B95" s="20">
        <v>0.6</v>
      </c>
      <c r="C95" s="20">
        <v>1</v>
      </c>
      <c r="D95" s="20">
        <v>2</v>
      </c>
      <c r="E95" s="20">
        <v>0.05</v>
      </c>
      <c r="F95" s="20">
        <v>1.34</v>
      </c>
      <c r="G95" s="20">
        <v>0.51</v>
      </c>
      <c r="H95" s="27" t="s">
        <v>915</v>
      </c>
      <c r="I95" s="20">
        <f t="shared" si="7"/>
        <v>1.45996340083908</v>
      </c>
      <c r="J95" s="20">
        <f t="shared" si="8"/>
        <v>7.3039772224282853</v>
      </c>
      <c r="K95" s="20">
        <v>7.0355726040000004</v>
      </c>
      <c r="L95" s="20">
        <f t="shared" si="6"/>
        <v>3.6747734864793413</v>
      </c>
    </row>
    <row r="96" spans="1:12">
      <c r="A96" s="45"/>
      <c r="B96" s="20">
        <v>0.6</v>
      </c>
      <c r="C96" s="20">
        <v>1</v>
      </c>
      <c r="D96" s="20">
        <v>2</v>
      </c>
      <c r="E96" s="20">
        <v>0.05</v>
      </c>
      <c r="F96" s="20">
        <v>1.34</v>
      </c>
      <c r="G96" s="20">
        <v>0.52</v>
      </c>
      <c r="H96" s="27" t="s">
        <v>916</v>
      </c>
      <c r="I96" s="20">
        <f t="shared" si="7"/>
        <v>1.45938417378885</v>
      </c>
      <c r="J96" s="20">
        <f t="shared" si="8"/>
        <v>6.3292155651896795</v>
      </c>
      <c r="K96" s="20">
        <v>6.0185631690000001</v>
      </c>
      <c r="L96" s="20">
        <f t="shared" si="6"/>
        <v>4.9082290370745101</v>
      </c>
    </row>
    <row r="97" spans="1:12">
      <c r="A97" s="45"/>
      <c r="B97" s="20">
        <v>0.6</v>
      </c>
      <c r="C97" s="20">
        <v>1</v>
      </c>
      <c r="D97" s="20">
        <v>2</v>
      </c>
      <c r="E97" s="20">
        <v>0.05</v>
      </c>
      <c r="F97" s="20">
        <v>1.34</v>
      </c>
      <c r="G97" s="20">
        <v>0.53</v>
      </c>
      <c r="H97" s="27" t="s">
        <v>917</v>
      </c>
      <c r="I97" s="20">
        <f t="shared" si="7"/>
        <v>1.4588304838491799</v>
      </c>
      <c r="J97" s="20">
        <f t="shared" si="8"/>
        <v>5.6333710308854483</v>
      </c>
      <c r="K97" s="20">
        <v>5.2505156660000001</v>
      </c>
      <c r="L97" s="20">
        <f t="shared" si="6"/>
        <v>6.7962036014743266</v>
      </c>
    </row>
    <row r="98" spans="1:12">
      <c r="A98" s="45"/>
      <c r="B98" s="20">
        <v>0.6</v>
      </c>
      <c r="C98" s="20">
        <v>1</v>
      </c>
      <c r="D98" s="20">
        <v>2</v>
      </c>
      <c r="E98" s="20">
        <v>0.05</v>
      </c>
      <c r="F98" s="20">
        <v>1.34</v>
      </c>
      <c r="G98" s="20">
        <v>0.54</v>
      </c>
      <c r="H98" s="27" t="s">
        <v>918</v>
      </c>
      <c r="I98" s="20">
        <f t="shared" si="7"/>
        <v>1.4583002586982201</v>
      </c>
      <c r="J98" s="20">
        <f t="shared" si="8"/>
        <v>5.2552702502119182</v>
      </c>
      <c r="K98" s="20">
        <v>4.7538975719999996</v>
      </c>
      <c r="L98" s="20">
        <f t="shared" si="6"/>
        <v>9.5403785978789717</v>
      </c>
    </row>
    <row r="99" spans="1:12">
      <c r="A99" s="45"/>
      <c r="B99" s="20">
        <v>0.6</v>
      </c>
      <c r="C99" s="20">
        <v>1</v>
      </c>
      <c r="D99" s="20">
        <v>2</v>
      </c>
      <c r="E99" s="20">
        <v>0.05</v>
      </c>
      <c r="F99" s="20">
        <v>1.34</v>
      </c>
      <c r="G99" s="20">
        <v>0.55000000000000004</v>
      </c>
      <c r="H99" s="27" t="s">
        <v>919</v>
      </c>
      <c r="I99" s="20">
        <f t="shared" si="7"/>
        <v>1.45779154781044</v>
      </c>
      <c r="J99" s="20">
        <f t="shared" si="8"/>
        <v>5.2086415574279563</v>
      </c>
      <c r="K99" s="20">
        <v>4.5114412059999998</v>
      </c>
      <c r="L99" s="20">
        <f t="shared" si="6"/>
        <v>13.385454609248178</v>
      </c>
    </row>
    <row r="100" spans="1:12">
      <c r="A100" s="45"/>
      <c r="B100" s="20">
        <v>0.6</v>
      </c>
      <c r="C100" s="20">
        <v>1</v>
      </c>
      <c r="D100" s="20">
        <v>2</v>
      </c>
      <c r="E100" s="20">
        <v>0.05</v>
      </c>
      <c r="F100" s="20">
        <v>1.34</v>
      </c>
      <c r="G100" s="20">
        <v>0.56000000000000005</v>
      </c>
      <c r="H100" s="27" t="s">
        <v>920</v>
      </c>
      <c r="I100" s="20">
        <f t="shared" si="7"/>
        <v>1.4573025029300299</v>
      </c>
      <c r="J100" s="20">
        <f t="shared" si="8"/>
        <v>5.5517839431791414</v>
      </c>
      <c r="K100" s="20">
        <v>4.5200808649999997</v>
      </c>
      <c r="L100" s="20">
        <f t="shared" si="6"/>
        <v>18.583271408583546</v>
      </c>
    </row>
    <row r="101" spans="1:12">
      <c r="A101" s="45"/>
      <c r="B101" s="20">
        <v>0.6</v>
      </c>
      <c r="C101" s="20">
        <v>1</v>
      </c>
      <c r="D101" s="20">
        <v>2</v>
      </c>
      <c r="E101" s="20">
        <v>0.05</v>
      </c>
      <c r="F101" s="20">
        <v>1.34</v>
      </c>
      <c r="G101" s="20">
        <v>0.56999999999999995</v>
      </c>
      <c r="H101" s="27" t="s">
        <v>921</v>
      </c>
      <c r="I101" s="20">
        <f t="shared" si="7"/>
        <v>1.4568313589929001</v>
      </c>
      <c r="J101" s="20">
        <f t="shared" si="8"/>
        <v>6.4517464473747124</v>
      </c>
      <c r="K101" s="20">
        <v>4.8183032040000002</v>
      </c>
      <c r="L101" s="20">
        <f t="shared" si="6"/>
        <v>25.317846209523292</v>
      </c>
    </row>
    <row r="102" spans="1:12">
      <c r="A102" s="45"/>
      <c r="B102" s="20">
        <v>0.6</v>
      </c>
      <c r="C102" s="20">
        <v>1</v>
      </c>
      <c r="D102" s="20">
        <v>2</v>
      </c>
      <c r="E102" s="20">
        <v>0.05</v>
      </c>
      <c r="F102" s="20">
        <v>1.34</v>
      </c>
      <c r="G102" s="20">
        <v>0.57999999999999996</v>
      </c>
      <c r="H102" s="27" t="s">
        <v>922</v>
      </c>
      <c r="I102" s="20">
        <f t="shared" si="7"/>
        <v>1.45637642202382</v>
      </c>
      <c r="J102" s="20">
        <f t="shared" si="8"/>
        <v>8.3083087026411153</v>
      </c>
      <c r="K102" s="20">
        <v>5.5186659650000003</v>
      </c>
      <c r="L102" s="20">
        <f t="shared" si="6"/>
        <v>33.576541718464554</v>
      </c>
    </row>
    <row r="103" spans="1:12">
      <c r="A103" s="45"/>
      <c r="B103" s="20">
        <v>0.6</v>
      </c>
      <c r="C103" s="20">
        <v>1</v>
      </c>
      <c r="D103" s="20">
        <v>2</v>
      </c>
      <c r="E103" s="20">
        <v>0.05</v>
      </c>
      <c r="F103" s="20">
        <v>1.34</v>
      </c>
      <c r="G103" s="20">
        <v>0.59</v>
      </c>
      <c r="H103" s="27" t="s">
        <v>923</v>
      </c>
      <c r="I103" s="20">
        <f t="shared" si="7"/>
        <v>1.45593616874876</v>
      </c>
      <c r="J103" s="20">
        <f t="shared" si="8"/>
        <v>12.04366330048714</v>
      </c>
      <c r="K103" s="20">
        <v>6.8793537960000002</v>
      </c>
      <c r="L103" s="20">
        <f t="shared" si="6"/>
        <v>42.879889412702646</v>
      </c>
    </row>
    <row r="104" spans="1:12">
      <c r="A104" s="45"/>
      <c r="B104" s="20">
        <v>0.6</v>
      </c>
      <c r="C104" s="20">
        <v>1</v>
      </c>
      <c r="D104" s="20">
        <v>2</v>
      </c>
      <c r="E104" s="20">
        <v>0.05</v>
      </c>
      <c r="F104" s="20">
        <v>1.34</v>
      </c>
      <c r="G104" s="20">
        <v>0.6</v>
      </c>
      <c r="H104" s="27" t="s">
        <v>924</v>
      </c>
      <c r="I104" s="20">
        <f t="shared" si="7"/>
        <v>1.4555099641287801</v>
      </c>
      <c r="J104" s="20">
        <f t="shared" si="8"/>
        <v>19.712934560231574</v>
      </c>
      <c r="K104" s="20">
        <v>9.4665657809999999</v>
      </c>
      <c r="L104" s="20">
        <f t="shared" si="6"/>
        <v>51.977896786115068</v>
      </c>
    </row>
    <row r="105" spans="1:12">
      <c r="A105" s="45"/>
      <c r="B105" s="20">
        <v>0.6</v>
      </c>
      <c r="C105" s="20">
        <v>1</v>
      </c>
      <c r="D105" s="20">
        <v>2</v>
      </c>
      <c r="E105" s="20">
        <v>0.05</v>
      </c>
      <c r="F105" s="20">
        <v>1.34</v>
      </c>
      <c r="G105" s="20">
        <v>0.61</v>
      </c>
      <c r="H105" s="27" t="s">
        <v>925</v>
      </c>
      <c r="I105" s="20">
        <f t="shared" si="7"/>
        <v>1.45510142382082</v>
      </c>
      <c r="J105" s="20">
        <f t="shared" si="8"/>
        <v>34.405624177905004</v>
      </c>
      <c r="K105" s="20">
        <v>14.54177739</v>
      </c>
      <c r="L105" s="20">
        <f t="shared" si="6"/>
        <v>57.734301476970138</v>
      </c>
    </row>
    <row r="106" spans="1:12">
      <c r="A106" s="45"/>
      <c r="B106" s="7">
        <v>0.6</v>
      </c>
      <c r="C106" s="7">
        <v>1</v>
      </c>
      <c r="D106" s="7">
        <v>2</v>
      </c>
      <c r="E106" s="7">
        <v>0.05</v>
      </c>
      <c r="F106" s="7">
        <v>1.34</v>
      </c>
      <c r="G106" s="7">
        <v>0.62</v>
      </c>
      <c r="H106" s="12" t="s">
        <v>926</v>
      </c>
      <c r="I106" s="7">
        <f t="shared" si="7"/>
        <v>1.4547232596842901</v>
      </c>
      <c r="J106" s="7">
        <f t="shared" si="8"/>
        <v>51.537360165261404</v>
      </c>
      <c r="K106" s="20">
        <v>24.855992109999999</v>
      </c>
      <c r="L106" s="20">
        <f t="shared" si="6"/>
        <v>51.770924955612877</v>
      </c>
    </row>
    <row r="107" spans="1:12">
      <c r="A107" s="45"/>
      <c r="B107" s="20">
        <v>0.6</v>
      </c>
      <c r="C107" s="20">
        <v>1</v>
      </c>
      <c r="D107" s="20">
        <v>2</v>
      </c>
      <c r="E107" s="20">
        <v>0.05</v>
      </c>
      <c r="F107" s="20">
        <v>1.34</v>
      </c>
      <c r="G107" s="20">
        <v>0.63</v>
      </c>
      <c r="H107" s="27" t="s">
        <v>927</v>
      </c>
      <c r="I107" s="20">
        <f t="shared" si="7"/>
        <v>1.4543688985409799</v>
      </c>
      <c r="J107" s="20">
        <f t="shared" si="8"/>
        <v>46.671841615242236</v>
      </c>
      <c r="K107" s="20">
        <v>43.615588289999998</v>
      </c>
      <c r="L107" s="20">
        <f t="shared" si="6"/>
        <v>6.5483881061254658</v>
      </c>
    </row>
    <row r="108" spans="1:12">
      <c r="A108" s="45"/>
      <c r="B108" s="20">
        <v>0.6</v>
      </c>
      <c r="C108" s="20">
        <v>1</v>
      </c>
      <c r="D108" s="20">
        <v>2</v>
      </c>
      <c r="E108" s="20">
        <v>0.05</v>
      </c>
      <c r="F108" s="20">
        <v>1.34</v>
      </c>
      <c r="G108" s="20">
        <v>0.64</v>
      </c>
      <c r="H108" s="27" t="s">
        <v>928</v>
      </c>
      <c r="I108" s="20">
        <f t="shared" si="7"/>
        <v>1.4540053827236099</v>
      </c>
      <c r="J108" s="20">
        <f t="shared" si="8"/>
        <v>30.021230782251571</v>
      </c>
      <c r="K108" s="20">
        <v>63.917893419999999</v>
      </c>
      <c r="L108" s="20">
        <f t="shared" si="6"/>
        <v>-112.90897060019269</v>
      </c>
    </row>
    <row r="109" spans="1:12">
      <c r="A109" s="45"/>
      <c r="B109" s="20">
        <v>0.6</v>
      </c>
      <c r="C109" s="20">
        <v>1</v>
      </c>
      <c r="D109" s="20">
        <v>2</v>
      </c>
      <c r="E109" s="20">
        <v>0.05</v>
      </c>
      <c r="F109" s="20">
        <v>1.34</v>
      </c>
      <c r="G109" s="20">
        <v>0.65</v>
      </c>
      <c r="H109" s="27" t="s">
        <v>929</v>
      </c>
      <c r="I109" s="20">
        <f t="shared" si="7"/>
        <v>1.45364057494617</v>
      </c>
      <c r="J109" s="20">
        <f t="shared" si="8"/>
        <v>19.414543497719176</v>
      </c>
      <c r="K109" s="20">
        <v>54.81728794</v>
      </c>
      <c r="L109" s="20">
        <f t="shared" si="6"/>
        <v>-182.35167077938215</v>
      </c>
    </row>
    <row r="110" spans="1:12">
      <c r="A110" s="45"/>
      <c r="B110" s="20">
        <v>0.6</v>
      </c>
      <c r="C110" s="20">
        <v>1</v>
      </c>
      <c r="D110" s="20">
        <v>2</v>
      </c>
      <c r="E110" s="20">
        <v>0.05</v>
      </c>
      <c r="F110" s="20">
        <v>1.34</v>
      </c>
      <c r="G110" s="20">
        <v>0.66</v>
      </c>
      <c r="H110" s="27" t="s">
        <v>930</v>
      </c>
      <c r="I110" s="20">
        <f t="shared" si="7"/>
        <v>1.4532830045403899</v>
      </c>
      <c r="J110" s="20">
        <f t="shared" si="8"/>
        <v>13.738272032911629</v>
      </c>
      <c r="K110" s="20">
        <v>34.481604789999999</v>
      </c>
      <c r="L110" s="20">
        <f t="shared" si="6"/>
        <v>-150.98938721984322</v>
      </c>
    </row>
    <row r="111" spans="1:12">
      <c r="A111" s="45"/>
      <c r="B111" s="20">
        <v>0.6</v>
      </c>
      <c r="C111" s="20">
        <v>1</v>
      </c>
      <c r="D111" s="20">
        <v>2</v>
      </c>
      <c r="E111" s="20">
        <v>0.05</v>
      </c>
      <c r="F111" s="20">
        <v>1.34</v>
      </c>
      <c r="G111" s="20">
        <v>0.67</v>
      </c>
      <c r="H111" s="27" t="s">
        <v>931</v>
      </c>
      <c r="I111" s="20">
        <f t="shared" si="7"/>
        <v>1.4529341268885101</v>
      </c>
      <c r="J111" s="20">
        <f t="shared" si="8"/>
        <v>10.559848499383758</v>
      </c>
      <c r="K111" s="20">
        <v>22.306540859999998</v>
      </c>
      <c r="L111" s="20">
        <f t="shared" si="6"/>
        <v>-111.23921296126305</v>
      </c>
    </row>
    <row r="112" spans="1:12">
      <c r="A112" s="45"/>
      <c r="B112" s="20">
        <v>0.6</v>
      </c>
      <c r="C112" s="20">
        <v>1</v>
      </c>
      <c r="D112" s="20">
        <v>2</v>
      </c>
      <c r="E112" s="20">
        <v>0.05</v>
      </c>
      <c r="F112" s="20">
        <v>1.34</v>
      </c>
      <c r="G112" s="20">
        <v>0.68</v>
      </c>
      <c r="H112" s="27" t="s">
        <v>932</v>
      </c>
      <c r="I112" s="20">
        <f t="shared" si="7"/>
        <v>1.45259358868157</v>
      </c>
      <c r="J112" s="20">
        <f t="shared" si="8"/>
        <v>8.6517279635324336</v>
      </c>
      <c r="K112" s="20">
        <v>15.84214733</v>
      </c>
      <c r="L112" s="20">
        <f t="shared" si="6"/>
        <v>-83.109633090356354</v>
      </c>
    </row>
    <row r="113" spans="1:12">
      <c r="A113" s="45"/>
      <c r="B113" s="20">
        <v>0.6</v>
      </c>
      <c r="C113" s="20">
        <v>1</v>
      </c>
      <c r="D113" s="20">
        <v>2</v>
      </c>
      <c r="E113" s="20">
        <v>0.05</v>
      </c>
      <c r="F113" s="20">
        <v>1.34</v>
      </c>
      <c r="G113" s="20">
        <v>0.69</v>
      </c>
      <c r="H113" s="27" t="s">
        <v>933</v>
      </c>
      <c r="I113" s="20">
        <f t="shared" si="7"/>
        <v>1.45226074077796</v>
      </c>
      <c r="J113" s="20">
        <f t="shared" si="8"/>
        <v>7.43677970489576</v>
      </c>
      <c r="K113" s="20">
        <v>12.207512940000001</v>
      </c>
      <c r="L113" s="20">
        <f t="shared" si="6"/>
        <v>-64.150525152218577</v>
      </c>
    </row>
    <row r="114" spans="1:12">
      <c r="A114" s="45"/>
      <c r="B114" s="20">
        <v>0.6</v>
      </c>
      <c r="C114" s="20">
        <v>1</v>
      </c>
      <c r="D114" s="20">
        <v>2</v>
      </c>
      <c r="E114" s="20">
        <v>0.05</v>
      </c>
      <c r="F114" s="20">
        <v>1.34</v>
      </c>
      <c r="G114" s="20">
        <v>0.7</v>
      </c>
      <c r="H114" s="27" t="s">
        <v>934</v>
      </c>
      <c r="I114" s="20">
        <f t="shared" si="7"/>
        <v>1.4519349421068799</v>
      </c>
      <c r="J114" s="20">
        <f t="shared" si="8"/>
        <v>6.6287466867766671</v>
      </c>
      <c r="K114" s="20">
        <v>10.012467600000001</v>
      </c>
      <c r="L114" s="20">
        <f t="shared" si="6"/>
        <v>-51.046164125917471</v>
      </c>
    </row>
    <row r="115" spans="1:12">
      <c r="A115" s="45"/>
      <c r="B115" s="20">
        <v>0.6</v>
      </c>
      <c r="C115" s="20">
        <v>1</v>
      </c>
      <c r="D115" s="20">
        <v>2</v>
      </c>
      <c r="E115" s="20">
        <v>0.05</v>
      </c>
      <c r="F115" s="20">
        <v>1.34</v>
      </c>
      <c r="G115" s="20">
        <v>0.71</v>
      </c>
      <c r="H115" s="27" t="s">
        <v>935</v>
      </c>
      <c r="I115" s="20">
        <f t="shared" si="7"/>
        <v>1.4516156099967901</v>
      </c>
      <c r="J115" s="20">
        <f t="shared" si="8"/>
        <v>6.07532676566316</v>
      </c>
      <c r="K115" s="20">
        <v>8.6067309479999992</v>
      </c>
      <c r="L115" s="20">
        <f t="shared" si="6"/>
        <v>-41.666963440451589</v>
      </c>
    </row>
    <row r="116" spans="1:12">
      <c r="A116" s="45"/>
      <c r="B116" s="20">
        <v>0.6</v>
      </c>
      <c r="C116" s="20">
        <v>1</v>
      </c>
      <c r="D116" s="20">
        <v>2</v>
      </c>
      <c r="E116" s="20">
        <v>0.05</v>
      </c>
      <c r="F116" s="20">
        <v>1.34</v>
      </c>
      <c r="G116" s="20">
        <v>0.72</v>
      </c>
      <c r="H116" s="27" t="s">
        <v>936</v>
      </c>
      <c r="I116" s="20">
        <f t="shared" si="7"/>
        <v>1.45130222014069</v>
      </c>
      <c r="J116" s="20">
        <f t="shared" si="8"/>
        <v>5.6902191349133942</v>
      </c>
      <c r="K116" s="20">
        <v>7.6665882070000002</v>
      </c>
      <c r="L116" s="20">
        <f t="shared" si="6"/>
        <v>-34.732740958256379</v>
      </c>
    </row>
    <row r="117" spans="1:12">
      <c r="A117" s="45"/>
      <c r="B117" s="20">
        <v>0.6</v>
      </c>
      <c r="C117" s="20">
        <v>1</v>
      </c>
      <c r="D117" s="20">
        <v>2</v>
      </c>
      <c r="E117" s="20">
        <v>0.05</v>
      </c>
      <c r="F117" s="20">
        <v>1.34</v>
      </c>
      <c r="G117" s="20">
        <v>0.73</v>
      </c>
      <c r="H117" s="27" t="s">
        <v>937</v>
      </c>
      <c r="I117" s="20">
        <f t="shared" si="7"/>
        <v>1.4509942987186599</v>
      </c>
      <c r="J117" s="20">
        <f t="shared" si="8"/>
        <v>5.4217525019980037</v>
      </c>
      <c r="K117" s="20">
        <v>7.0191379429999996</v>
      </c>
      <c r="L117" s="20">
        <f t="shared" si="6"/>
        <v>-29.46252969705521</v>
      </c>
    </row>
    <row r="118" spans="1:12">
      <c r="A118" s="45"/>
      <c r="B118" s="20">
        <v>0.6</v>
      </c>
      <c r="C118" s="20">
        <v>1</v>
      </c>
      <c r="D118" s="20">
        <v>2</v>
      </c>
      <c r="E118" s="20">
        <v>0.05</v>
      </c>
      <c r="F118" s="20">
        <v>1.34</v>
      </c>
      <c r="G118" s="20">
        <v>0.74</v>
      </c>
      <c r="H118" s="27" t="s">
        <v>938</v>
      </c>
      <c r="I118" s="20">
        <f t="shared" si="7"/>
        <v>1.45069141446009</v>
      </c>
      <c r="J118" s="20">
        <f t="shared" si="8"/>
        <v>5.2375516440249141</v>
      </c>
      <c r="K118" s="20">
        <v>6.5659169430000004</v>
      </c>
      <c r="L118" s="20">
        <f t="shared" si="6"/>
        <v>-25.362333190365913</v>
      </c>
    </row>
    <row r="119" spans="1:12">
      <c r="A119" s="45"/>
      <c r="B119" s="20">
        <v>0.6</v>
      </c>
      <c r="C119" s="20">
        <v>1</v>
      </c>
      <c r="D119" s="20">
        <v>2</v>
      </c>
      <c r="E119" s="20">
        <v>0.05</v>
      </c>
      <c r="F119" s="20">
        <v>1.34</v>
      </c>
      <c r="G119" s="20">
        <v>0.75</v>
      </c>
      <c r="H119" s="27" t="s">
        <v>939</v>
      </c>
      <c r="I119" s="20">
        <f t="shared" si="7"/>
        <v>1.4503931722159</v>
      </c>
      <c r="J119" s="20">
        <f t="shared" si="8"/>
        <v>5.1164173031293556</v>
      </c>
      <c r="K119" s="20">
        <v>6.2476096239999999</v>
      </c>
      <c r="L119" s="20">
        <f t="shared" si="6"/>
        <v>-22.109070739377977</v>
      </c>
    </row>
    <row r="120" spans="1:12">
      <c r="A120" s="45"/>
      <c r="B120" s="20">
        <v>0.6</v>
      </c>
      <c r="C120" s="20">
        <v>1</v>
      </c>
      <c r="D120" s="20">
        <v>2</v>
      </c>
      <c r="E120" s="20">
        <v>0.05</v>
      </c>
      <c r="F120" s="20">
        <v>1.34</v>
      </c>
      <c r="G120" s="20">
        <v>0.76</v>
      </c>
      <c r="H120" s="27" t="s">
        <v>940</v>
      </c>
      <c r="I120" s="20">
        <f t="shared" si="7"/>
        <v>1.4500992081259501</v>
      </c>
      <c r="J120" s="20">
        <f t="shared" si="8"/>
        <v>5.0442217404251295</v>
      </c>
      <c r="K120" s="20">
        <v>6.0269854540000001</v>
      </c>
      <c r="L120" s="20">
        <f t="shared" si="6"/>
        <v>-19.48296018985166</v>
      </c>
    </row>
    <row r="121" spans="1:12">
      <c r="A121" s="45"/>
      <c r="B121" s="20">
        <v>0.6</v>
      </c>
      <c r="C121" s="20">
        <v>1</v>
      </c>
      <c r="D121" s="20">
        <v>2</v>
      </c>
      <c r="E121" s="20">
        <v>0.05</v>
      </c>
      <c r="F121" s="20">
        <v>1.34</v>
      </c>
      <c r="G121" s="20">
        <v>0.77</v>
      </c>
      <c r="H121" s="27" t="s">
        <v>941</v>
      </c>
      <c r="I121" s="20">
        <f t="shared" si="7"/>
        <v>1.4498091855975199</v>
      </c>
      <c r="J121" s="20">
        <f t="shared" si="8"/>
        <v>5.0110439389151029</v>
      </c>
      <c r="K121" s="20">
        <v>5.8796105010000002</v>
      </c>
      <c r="L121" s="20">
        <f t="shared" si="6"/>
        <v>-17.333046220962551</v>
      </c>
    </row>
    <row r="122" spans="1:12">
      <c r="A122" s="45"/>
      <c r="B122" s="20">
        <v>0.6</v>
      </c>
      <c r="C122" s="20">
        <v>1</v>
      </c>
      <c r="D122" s="20">
        <v>2</v>
      </c>
      <c r="E122" s="20">
        <v>0.05</v>
      </c>
      <c r="F122" s="20">
        <v>1.34</v>
      </c>
      <c r="G122" s="20">
        <v>0.78</v>
      </c>
      <c r="H122" s="27" t="s">
        <v>942</v>
      </c>
      <c r="I122" s="20">
        <f t="shared" si="7"/>
        <v>1.4495227921231599</v>
      </c>
      <c r="J122" s="20">
        <f t="shared" si="8"/>
        <v>5.0102762830287793</v>
      </c>
      <c r="K122" s="20">
        <v>5.7892273520000002</v>
      </c>
      <c r="L122" s="20">
        <f t="shared" si="6"/>
        <v>-15.547068164878416</v>
      </c>
    </row>
    <row r="123" spans="1:12">
      <c r="A123" s="45"/>
      <c r="B123" s="20">
        <v>0.6</v>
      </c>
      <c r="C123" s="20">
        <v>1</v>
      </c>
      <c r="D123" s="20">
        <v>2</v>
      </c>
      <c r="E123" s="20">
        <v>0.05</v>
      </c>
      <c r="F123" s="20">
        <v>1.34</v>
      </c>
      <c r="G123" s="20">
        <v>0.79</v>
      </c>
      <c r="H123" s="27" t="s">
        <v>943</v>
      </c>
      <c r="I123" s="20">
        <f t="shared" si="7"/>
        <v>1.4492397372961101</v>
      </c>
      <c r="J123" s="20">
        <f t="shared" si="8"/>
        <v>5.0373713327915626</v>
      </c>
      <c r="K123" s="20">
        <v>5.7448229389999996</v>
      </c>
      <c r="L123" s="20">
        <f t="shared" si="6"/>
        <v>-14.044063053346283</v>
      </c>
    </row>
    <row r="124" spans="1:12">
      <c r="A124" s="45"/>
      <c r="B124" s="20">
        <v>0.6</v>
      </c>
      <c r="C124" s="20">
        <v>1</v>
      </c>
      <c r="D124" s="20">
        <v>2</v>
      </c>
      <c r="E124" s="20">
        <v>0.05</v>
      </c>
      <c r="F124" s="20">
        <v>1.34</v>
      </c>
      <c r="G124" s="20">
        <v>0.8</v>
      </c>
      <c r="H124" s="27" t="s">
        <v>944</v>
      </c>
      <c r="I124" s="20">
        <f t="shared" si="7"/>
        <v>1.4489597506094301</v>
      </c>
      <c r="J124" s="20">
        <f t="shared" si="8"/>
        <v>5.089705664005149</v>
      </c>
      <c r="K124" s="20">
        <v>5.7391195340000003</v>
      </c>
      <c r="L124" s="20">
        <f t="shared" si="6"/>
        <v>-12.759360027193004</v>
      </c>
    </row>
    <row r="125" spans="1:12" s="22" customFormat="1">
      <c r="A125" s="43">
        <v>1</v>
      </c>
      <c r="B125" s="11">
        <v>0.6</v>
      </c>
      <c r="C125" s="11">
        <v>1</v>
      </c>
      <c r="D125" s="4">
        <v>2</v>
      </c>
      <c r="E125" s="11">
        <v>0.06</v>
      </c>
      <c r="F125" s="11">
        <v>1.34</v>
      </c>
      <c r="G125" s="11">
        <v>0.4</v>
      </c>
      <c r="H125" s="11" t="s">
        <v>2877</v>
      </c>
      <c r="I125" s="4">
        <f t="shared" ref="I125:I147" si="9">IMREAL(H125)</f>
        <v>1.46898128986591</v>
      </c>
      <c r="J125" s="4">
        <f t="shared" ref="J125:J147" si="10">-8.686*2*3.1416*IMAGINARY(H125)*10000/G125</f>
        <v>1.6762472540500455</v>
      </c>
      <c r="K125" s="44">
        <v>1.6548404211234815</v>
      </c>
      <c r="L125" s="4">
        <f t="shared" si="6"/>
        <v>1.2770689332878611</v>
      </c>
    </row>
    <row r="126" spans="1:12">
      <c r="A126" s="45"/>
      <c r="B126" s="27">
        <v>0.6</v>
      </c>
      <c r="C126" s="27">
        <v>1</v>
      </c>
      <c r="D126" s="20">
        <v>2</v>
      </c>
      <c r="E126" s="27">
        <v>0.06</v>
      </c>
      <c r="F126" s="27">
        <v>1.34</v>
      </c>
      <c r="G126" s="27">
        <v>0.41</v>
      </c>
      <c r="H126" s="27" t="s">
        <v>2878</v>
      </c>
      <c r="I126" s="20">
        <f t="shared" si="9"/>
        <v>1.46787439031335</v>
      </c>
      <c r="J126" s="20">
        <f t="shared" si="10"/>
        <v>2.1881753432270181</v>
      </c>
      <c r="K126" s="46">
        <v>2.1497243647962843</v>
      </c>
      <c r="L126" s="20">
        <f t="shared" si="6"/>
        <v>1.7572165114532443</v>
      </c>
    </row>
    <row r="127" spans="1:12">
      <c r="A127" s="45"/>
      <c r="B127" s="27">
        <v>0.6</v>
      </c>
      <c r="C127" s="27">
        <v>1</v>
      </c>
      <c r="D127" s="20">
        <v>2</v>
      </c>
      <c r="E127" s="27">
        <v>0.06</v>
      </c>
      <c r="F127" s="27">
        <v>1.34</v>
      </c>
      <c r="G127" s="27">
        <v>0.42</v>
      </c>
      <c r="H127" s="27" t="s">
        <v>2879</v>
      </c>
      <c r="I127" s="20">
        <f t="shared" si="9"/>
        <v>1.46684341729218</v>
      </c>
      <c r="J127" s="20">
        <f t="shared" si="10"/>
        <v>2.9208056759092957</v>
      </c>
      <c r="K127" s="46">
        <v>2.8588076425758424</v>
      </c>
      <c r="L127" s="20">
        <f t="shared" si="6"/>
        <v>2.1226346499122131</v>
      </c>
    </row>
    <row r="128" spans="1:12">
      <c r="A128" s="45"/>
      <c r="B128" s="27">
        <v>0.6</v>
      </c>
      <c r="C128" s="27">
        <v>1</v>
      </c>
      <c r="D128" s="20">
        <v>2</v>
      </c>
      <c r="E128" s="27">
        <v>0.06</v>
      </c>
      <c r="F128" s="27">
        <v>1.34</v>
      </c>
      <c r="G128" s="27">
        <v>0.43</v>
      </c>
      <c r="H128" s="27" t="s">
        <v>2880</v>
      </c>
      <c r="I128" s="20">
        <f t="shared" si="9"/>
        <v>1.46588063196084</v>
      </c>
      <c r="J128" s="20">
        <f t="shared" si="10"/>
        <v>3.9145887596735678</v>
      </c>
      <c r="K128" s="46">
        <v>3.8370703265206219</v>
      </c>
      <c r="L128" s="20">
        <f t="shared" si="6"/>
        <v>1.9802446160247515</v>
      </c>
    </row>
    <row r="129" spans="1:12">
      <c r="A129" s="45"/>
      <c r="B129" s="27">
        <v>0.6</v>
      </c>
      <c r="C129" s="27">
        <v>1</v>
      </c>
      <c r="D129" s="20">
        <v>2</v>
      </c>
      <c r="E129" s="27">
        <v>0.06</v>
      </c>
      <c r="F129" s="27">
        <v>1.34</v>
      </c>
      <c r="G129" s="27">
        <v>0.44</v>
      </c>
      <c r="H129" s="27" t="s">
        <v>2881</v>
      </c>
      <c r="I129" s="20">
        <f t="shared" si="9"/>
        <v>1.4649793062235299</v>
      </c>
      <c r="J129" s="20">
        <f t="shared" si="10"/>
        <v>5.1570767402134399</v>
      </c>
      <c r="K129" s="46">
        <v>5.0840335762244733</v>
      </c>
      <c r="L129" s="20">
        <f t="shared" si="6"/>
        <v>1.4163675987094873</v>
      </c>
    </row>
    <row r="130" spans="1:12">
      <c r="A130" s="45"/>
      <c r="B130" s="27">
        <v>0.6</v>
      </c>
      <c r="C130" s="27">
        <v>1</v>
      </c>
      <c r="D130" s="20">
        <v>2</v>
      </c>
      <c r="E130" s="27">
        <v>0.06</v>
      </c>
      <c r="F130" s="27">
        <v>1.34</v>
      </c>
      <c r="G130" s="27">
        <v>0.45</v>
      </c>
      <c r="H130" s="27" t="s">
        <v>2882</v>
      </c>
      <c r="I130" s="20">
        <f t="shared" si="9"/>
        <v>1.4641335874016399</v>
      </c>
      <c r="J130" s="20">
        <f t="shared" si="10"/>
        <v>6.554008904234097</v>
      </c>
      <c r="K130" s="46">
        <v>6.4902652807058061</v>
      </c>
      <c r="L130" s="20">
        <f t="shared" si="6"/>
        <v>0.97258982188917198</v>
      </c>
    </row>
    <row r="131" spans="1:12">
      <c r="A131" s="45"/>
      <c r="B131" s="27">
        <v>0.6</v>
      </c>
      <c r="C131" s="27">
        <v>1</v>
      </c>
      <c r="D131" s="20">
        <v>2</v>
      </c>
      <c r="E131" s="27">
        <v>0.06</v>
      </c>
      <c r="F131" s="27">
        <v>1.34</v>
      </c>
      <c r="G131" s="27">
        <v>0.46</v>
      </c>
      <c r="H131" s="27" t="s">
        <v>2883</v>
      </c>
      <c r="I131" s="20">
        <f t="shared" si="9"/>
        <v>1.46333830857555</v>
      </c>
      <c r="J131" s="20">
        <f t="shared" si="10"/>
        <v>7.8170032600632835</v>
      </c>
      <c r="K131" s="46">
        <v>7.753780660839972</v>
      </c>
      <c r="L131" s="20">
        <f t="shared" si="6"/>
        <v>0.80878307351249201</v>
      </c>
    </row>
    <row r="132" spans="1:12">
      <c r="A132" s="45"/>
      <c r="B132" s="27">
        <v>0.6</v>
      </c>
      <c r="C132" s="27">
        <v>1</v>
      </c>
      <c r="D132" s="20">
        <v>2</v>
      </c>
      <c r="E132" s="27">
        <v>0.06</v>
      </c>
      <c r="F132" s="27">
        <v>1.34</v>
      </c>
      <c r="G132" s="27">
        <v>0.47</v>
      </c>
      <c r="H132" s="27" t="s">
        <v>2884</v>
      </c>
      <c r="I132" s="20">
        <f t="shared" si="9"/>
        <v>1.46258867341051</v>
      </c>
      <c r="J132" s="20">
        <f t="shared" si="10"/>
        <v>8.5796669960454075</v>
      </c>
      <c r="K132" s="46">
        <v>8.506490097758002</v>
      </c>
      <c r="L132" s="20">
        <f t="shared" si="6"/>
        <v>0.85291070528884882</v>
      </c>
    </row>
    <row r="133" spans="1:12">
      <c r="A133" s="45"/>
      <c r="B133" s="27">
        <v>0.6</v>
      </c>
      <c r="C133" s="27">
        <v>1</v>
      </c>
      <c r="D133" s="20">
        <v>2</v>
      </c>
      <c r="E133" s="27">
        <v>0.06</v>
      </c>
      <c r="F133" s="27">
        <v>1.34</v>
      </c>
      <c r="G133" s="27">
        <v>0.48</v>
      </c>
      <c r="H133" s="27" t="s">
        <v>2885</v>
      </c>
      <c r="I133" s="20">
        <f t="shared" si="9"/>
        <v>1.46188023259975</v>
      </c>
      <c r="J133" s="20">
        <f t="shared" si="10"/>
        <v>8.7222617608405209</v>
      </c>
      <c r="K133" s="46">
        <v>8.6327516112525675</v>
      </c>
      <c r="L133" s="20">
        <f t="shared" si="6"/>
        <v>1.0262263624077212</v>
      </c>
    </row>
    <row r="134" spans="1:12">
      <c r="A134" s="45"/>
      <c r="B134" s="27">
        <v>0.6</v>
      </c>
      <c r="C134" s="27">
        <v>1</v>
      </c>
      <c r="D134" s="20">
        <v>2</v>
      </c>
      <c r="E134" s="27">
        <v>0.06</v>
      </c>
      <c r="F134" s="27">
        <v>1.34</v>
      </c>
      <c r="G134" s="27">
        <v>0.49</v>
      </c>
      <c r="H134" s="27" t="s">
        <v>2886</v>
      </c>
      <c r="I134" s="20">
        <f t="shared" si="9"/>
        <v>1.4612090505670099</v>
      </c>
      <c r="J134" s="20">
        <f t="shared" si="10"/>
        <v>8.3028371396987222</v>
      </c>
      <c r="K134" s="46">
        <v>8.1995901952146131</v>
      </c>
      <c r="L134" s="20">
        <f t="shared" si="6"/>
        <v>1.2435140271564513</v>
      </c>
    </row>
    <row r="135" spans="1:12">
      <c r="A135" s="45"/>
      <c r="B135" s="27">
        <v>0.6</v>
      </c>
      <c r="C135" s="27">
        <v>1</v>
      </c>
      <c r="D135" s="20">
        <v>2</v>
      </c>
      <c r="E135" s="27">
        <v>0.06</v>
      </c>
      <c r="F135" s="27">
        <v>1.34</v>
      </c>
      <c r="G135" s="27">
        <v>0.5</v>
      </c>
      <c r="H135" s="27" t="s">
        <v>2887</v>
      </c>
      <c r="I135" s="20">
        <f t="shared" si="9"/>
        <v>1.4605715889203099</v>
      </c>
      <c r="J135" s="20">
        <f t="shared" si="10"/>
        <v>7.4273211892007547</v>
      </c>
      <c r="K135" s="46">
        <v>7.3159801344002684</v>
      </c>
      <c r="L135" s="20">
        <f t="shared" si="6"/>
        <v>1.4990741879101039</v>
      </c>
    </row>
    <row r="136" spans="1:12">
      <c r="A136" s="45"/>
      <c r="B136" s="27">
        <v>0.6</v>
      </c>
      <c r="C136" s="27">
        <v>1</v>
      </c>
      <c r="D136" s="20">
        <v>2</v>
      </c>
      <c r="E136" s="27">
        <v>0.06</v>
      </c>
      <c r="F136" s="27">
        <v>1.34</v>
      </c>
      <c r="G136" s="27">
        <v>0.51</v>
      </c>
      <c r="H136" s="27" t="s">
        <v>2888</v>
      </c>
      <c r="I136" s="20">
        <f t="shared" si="9"/>
        <v>1.4599647010432999</v>
      </c>
      <c r="J136" s="20">
        <f t="shared" si="10"/>
        <v>6.3622032387310155</v>
      </c>
      <c r="K136" s="46">
        <v>6.2421075234136447</v>
      </c>
      <c r="L136" s="20">
        <f t="shared" si="6"/>
        <v>1.8876434909571458</v>
      </c>
    </row>
    <row r="137" spans="1:12">
      <c r="A137" s="45"/>
      <c r="B137" s="27">
        <v>0.6</v>
      </c>
      <c r="C137" s="27">
        <v>1</v>
      </c>
      <c r="D137" s="20">
        <v>2</v>
      </c>
      <c r="E137" s="27">
        <v>0.06</v>
      </c>
      <c r="F137" s="27">
        <v>1.34</v>
      </c>
      <c r="G137" s="27">
        <v>0.52</v>
      </c>
      <c r="H137" s="27" t="s">
        <v>2889</v>
      </c>
      <c r="I137" s="20">
        <f t="shared" si="9"/>
        <v>1.4593857472866301</v>
      </c>
      <c r="J137" s="20">
        <f t="shared" si="10"/>
        <v>5.3943096565777156</v>
      </c>
      <c r="K137" s="46">
        <v>5.2583515328768717</v>
      </c>
      <c r="L137" s="20">
        <f t="shared" si="6"/>
        <v>2.5203989454898856</v>
      </c>
    </row>
    <row r="138" spans="1:12">
      <c r="A138" s="45"/>
      <c r="B138" s="27">
        <v>0.6</v>
      </c>
      <c r="C138" s="27">
        <v>1</v>
      </c>
      <c r="D138" s="20">
        <v>2</v>
      </c>
      <c r="E138" s="27">
        <v>0.06</v>
      </c>
      <c r="F138" s="27">
        <v>1.34</v>
      </c>
      <c r="G138" s="27">
        <v>0.53</v>
      </c>
      <c r="H138" s="27" t="s">
        <v>2890</v>
      </c>
      <c r="I138" s="20">
        <f t="shared" si="9"/>
        <v>1.45883246298425</v>
      </c>
      <c r="J138" s="20">
        <f t="shared" si="10"/>
        <v>4.6544457055944308</v>
      </c>
      <c r="K138" s="46">
        <v>4.4908679491327321</v>
      </c>
      <c r="L138" s="20">
        <f t="shared" si="6"/>
        <v>3.5144411774980147</v>
      </c>
    </row>
    <row r="139" spans="1:12">
      <c r="A139" s="45"/>
      <c r="B139" s="27">
        <v>0.6</v>
      </c>
      <c r="C139" s="27">
        <v>1</v>
      </c>
      <c r="D139" s="20">
        <v>2</v>
      </c>
      <c r="E139" s="27">
        <v>0.06</v>
      </c>
      <c r="F139" s="27">
        <v>1.34</v>
      </c>
      <c r="G139" s="27">
        <v>0.54</v>
      </c>
      <c r="H139" s="27" t="s">
        <v>2891</v>
      </c>
      <c r="I139" s="20">
        <f t="shared" si="9"/>
        <v>1.45830278996256</v>
      </c>
      <c r="J139" s="20">
        <f t="shared" si="10"/>
        <v>4.1552725511613149</v>
      </c>
      <c r="K139" s="46">
        <v>3.9462459092062785</v>
      </c>
      <c r="L139" s="20">
        <f t="shared" si="6"/>
        <v>5.0303954645915505</v>
      </c>
    </row>
    <row r="140" spans="1:12">
      <c r="A140" s="45"/>
      <c r="B140" s="27">
        <v>0.6</v>
      </c>
      <c r="C140" s="27">
        <v>1</v>
      </c>
      <c r="D140" s="20">
        <v>2</v>
      </c>
      <c r="E140" s="27">
        <v>0.06</v>
      </c>
      <c r="F140" s="27">
        <v>1.34</v>
      </c>
      <c r="G140" s="27">
        <v>0.55000000000000004</v>
      </c>
      <c r="H140" s="27" t="s">
        <v>2892</v>
      </c>
      <c r="I140" s="20">
        <f t="shared" si="9"/>
        <v>1.45779481526698</v>
      </c>
      <c r="J140" s="20">
        <f t="shared" si="10"/>
        <v>3.8768420594136193</v>
      </c>
      <c r="K140" s="46">
        <v>3.5937584390537896</v>
      </c>
      <c r="L140" s="20">
        <f t="shared" si="6"/>
        <v>7.3019126397593483</v>
      </c>
    </row>
    <row r="141" spans="1:12">
      <c r="A141" s="45"/>
      <c r="B141" s="27">
        <v>0.6</v>
      </c>
      <c r="C141" s="27">
        <v>1</v>
      </c>
      <c r="D141" s="20">
        <v>2</v>
      </c>
      <c r="E141" s="27">
        <v>0.06</v>
      </c>
      <c r="F141" s="27">
        <v>1.34</v>
      </c>
      <c r="G141" s="27">
        <v>0.56000000000000005</v>
      </c>
      <c r="H141" s="27" t="s">
        <v>2893</v>
      </c>
      <c r="I141" s="20">
        <f t="shared" si="9"/>
        <v>1.4573067575848799</v>
      </c>
      <c r="J141" s="20">
        <f t="shared" si="10"/>
        <v>3.8133792018533086</v>
      </c>
      <c r="K141" s="46">
        <v>3.4071844866633265</v>
      </c>
      <c r="L141" s="20">
        <f t="shared" si="6"/>
        <v>10.651831189318145</v>
      </c>
    </row>
    <row r="142" spans="1:12">
      <c r="A142" s="45"/>
      <c r="B142" s="27">
        <v>0.6</v>
      </c>
      <c r="C142" s="27">
        <v>1</v>
      </c>
      <c r="D142" s="20">
        <v>2</v>
      </c>
      <c r="E142" s="27">
        <v>0.06</v>
      </c>
      <c r="F142" s="27">
        <v>1.34</v>
      </c>
      <c r="G142" s="27">
        <v>0.56999999999999995</v>
      </c>
      <c r="H142" s="27" t="s">
        <v>2894</v>
      </c>
      <c r="I142" s="20">
        <f t="shared" si="9"/>
        <v>1.45683695591764</v>
      </c>
      <c r="J142" s="20">
        <f t="shared" si="10"/>
        <v>3.9989332002512814</v>
      </c>
      <c r="K142" s="46">
        <v>3.379800060204555</v>
      </c>
      <c r="L142" s="20">
        <f t="shared" si="6"/>
        <v>15.482457671656578</v>
      </c>
    </row>
    <row r="143" spans="1:12">
      <c r="A143" s="45"/>
      <c r="B143" s="27">
        <v>0.6</v>
      </c>
      <c r="C143" s="27">
        <v>1</v>
      </c>
      <c r="D143" s="20">
        <v>2</v>
      </c>
      <c r="E143" s="27">
        <v>0.06</v>
      </c>
      <c r="F143" s="27">
        <v>1.34</v>
      </c>
      <c r="G143" s="27">
        <v>0.57999999999999996</v>
      </c>
      <c r="H143" s="27" t="s">
        <v>2895</v>
      </c>
      <c r="I143" s="20">
        <f t="shared" si="9"/>
        <v>1.45638385331776</v>
      </c>
      <c r="J143" s="20">
        <f t="shared" si="10"/>
        <v>4.5423850962522527</v>
      </c>
      <c r="K143" s="46">
        <v>3.5340313082049333</v>
      </c>
      <c r="L143" s="20">
        <f t="shared" si="6"/>
        <v>22.198773698849827</v>
      </c>
    </row>
    <row r="144" spans="1:12">
      <c r="A144" s="45"/>
      <c r="B144" s="27">
        <v>0.6</v>
      </c>
      <c r="C144" s="27">
        <v>1</v>
      </c>
      <c r="D144" s="20">
        <v>2</v>
      </c>
      <c r="E144" s="27">
        <v>0.06</v>
      </c>
      <c r="F144" s="27">
        <v>1.34</v>
      </c>
      <c r="G144" s="27">
        <v>0.59</v>
      </c>
      <c r="H144" s="27" t="s">
        <v>2896</v>
      </c>
      <c r="I144" s="20">
        <f t="shared" si="9"/>
        <v>1.45594599311922</v>
      </c>
      <c r="J144" s="20">
        <f t="shared" si="10"/>
        <v>5.7084886319766257</v>
      </c>
      <c r="K144" s="46">
        <v>3.9397042105622928</v>
      </c>
      <c r="L144" s="20">
        <f t="shared" si="6"/>
        <v>30.985161492769272</v>
      </c>
    </row>
    <row r="145" spans="1:12">
      <c r="A145" s="45"/>
      <c r="B145" s="27">
        <v>0.6</v>
      </c>
      <c r="C145" s="27">
        <v>1</v>
      </c>
      <c r="D145" s="20">
        <v>2</v>
      </c>
      <c r="E145" s="27">
        <v>0.06</v>
      </c>
      <c r="F145" s="27">
        <v>1.34</v>
      </c>
      <c r="G145" s="27">
        <v>0.6</v>
      </c>
      <c r="H145" s="27" t="s">
        <v>2897</v>
      </c>
      <c r="I145" s="20">
        <f t="shared" si="9"/>
        <v>1.4555221207490701</v>
      </c>
      <c r="J145" s="20">
        <f t="shared" si="10"/>
        <v>8.1088311464618172</v>
      </c>
      <c r="K145" s="46">
        <v>4.758793314756498</v>
      </c>
      <c r="L145" s="20">
        <f t="shared" si="6"/>
        <v>41.313449142014314</v>
      </c>
    </row>
    <row r="146" spans="1:12">
      <c r="A146" s="45"/>
      <c r="B146" s="27">
        <v>0.6</v>
      </c>
      <c r="C146" s="27">
        <v>1</v>
      </c>
      <c r="D146" s="20">
        <v>2</v>
      </c>
      <c r="E146" s="27">
        <v>0.06</v>
      </c>
      <c r="F146" s="27">
        <v>1.34</v>
      </c>
      <c r="G146" s="27">
        <v>0.61</v>
      </c>
      <c r="H146" s="27" t="s">
        <v>2898</v>
      </c>
      <c r="I146" s="20">
        <f t="shared" si="9"/>
        <v>1.4551118196052499</v>
      </c>
      <c r="J146" s="20">
        <f t="shared" si="10"/>
        <v>13.026145007615378</v>
      </c>
      <c r="K146" s="46">
        <v>6.3527566376772588</v>
      </c>
      <c r="L146" s="20">
        <f t="shared" si="6"/>
        <v>51.230723794620019</v>
      </c>
    </row>
    <row r="147" spans="1:12">
      <c r="A147" s="45"/>
      <c r="B147" s="27">
        <v>0.6</v>
      </c>
      <c r="C147" s="27">
        <v>1</v>
      </c>
      <c r="D147" s="20">
        <v>2</v>
      </c>
      <c r="E147" s="27">
        <v>0.06</v>
      </c>
      <c r="F147" s="27">
        <v>1.34</v>
      </c>
      <c r="G147" s="27">
        <v>0.62</v>
      </c>
      <c r="H147" s="27" t="s">
        <v>2899</v>
      </c>
      <c r="I147" s="20">
        <f t="shared" si="9"/>
        <v>1.4547179082596</v>
      </c>
      <c r="J147" s="20">
        <f t="shared" si="10"/>
        <v>21.619753501989088</v>
      </c>
      <c r="K147" s="46">
        <v>9.5203476382698771</v>
      </c>
      <c r="L147" s="20">
        <f t="shared" si="6"/>
        <v>55.964587489889858</v>
      </c>
    </row>
    <row r="148" spans="1:12">
      <c r="A148" s="45"/>
      <c r="B148" s="12">
        <v>0.6</v>
      </c>
      <c r="C148" s="12">
        <v>1</v>
      </c>
      <c r="D148" s="7">
        <v>2</v>
      </c>
      <c r="E148" s="12">
        <v>0.06</v>
      </c>
      <c r="F148" s="12">
        <v>1.34</v>
      </c>
      <c r="G148" s="12">
        <v>0.63</v>
      </c>
      <c r="H148" s="12" t="s">
        <v>2900</v>
      </c>
      <c r="I148" s="7">
        <f t="shared" ref="I148:I165" si="11">IMREAL(H148)</f>
        <v>1.45434596766931</v>
      </c>
      <c r="J148" s="7">
        <f t="shared" ref="J148:J165" si="12">-8.686*2*3.1416*IMAGINARY(H148)*10000/G148</f>
        <v>28.035504117410476</v>
      </c>
      <c r="K148" s="46">
        <v>15.877492953079715</v>
      </c>
      <c r="L148" s="20">
        <f t="shared" si="6"/>
        <v>43.366479566102932</v>
      </c>
    </row>
    <row r="149" spans="1:12">
      <c r="A149" s="45"/>
      <c r="B149" s="27">
        <v>0.6</v>
      </c>
      <c r="C149" s="27">
        <v>1</v>
      </c>
      <c r="D149" s="20">
        <v>2</v>
      </c>
      <c r="E149" s="27">
        <v>0.06</v>
      </c>
      <c r="F149" s="27">
        <v>1.34</v>
      </c>
      <c r="G149" s="27">
        <v>0.64</v>
      </c>
      <c r="H149" s="27" t="s">
        <v>2901</v>
      </c>
      <c r="I149" s="20">
        <f t="shared" si="11"/>
        <v>1.45398523061226</v>
      </c>
      <c r="J149" s="20">
        <f t="shared" si="12"/>
        <v>22.738264571229386</v>
      </c>
      <c r="K149" s="46">
        <v>26.379778482079509</v>
      </c>
      <c r="L149" s="20">
        <f t="shared" ref="L149:L166" si="13">(J149-K149)/(0.01*J149)</f>
        <v>-16.014915735731705</v>
      </c>
    </row>
    <row r="150" spans="1:12">
      <c r="A150" s="45"/>
      <c r="B150" s="27">
        <v>0.6</v>
      </c>
      <c r="C150" s="27">
        <v>1</v>
      </c>
      <c r="D150" s="20">
        <v>2</v>
      </c>
      <c r="E150" s="27">
        <v>0.06</v>
      </c>
      <c r="F150" s="27">
        <v>1.34</v>
      </c>
      <c r="G150" s="27">
        <v>0.65</v>
      </c>
      <c r="H150" s="27" t="s">
        <v>2902</v>
      </c>
      <c r="I150" s="20">
        <f t="shared" si="11"/>
        <v>1.4536245940838599</v>
      </c>
      <c r="J150" s="20">
        <f t="shared" si="12"/>
        <v>15.110725612799232</v>
      </c>
      <c r="K150" s="46">
        <v>33.466292679263837</v>
      </c>
      <c r="L150" s="20">
        <f t="shared" si="13"/>
        <v>-121.47376331760597</v>
      </c>
    </row>
    <row r="151" spans="1:12">
      <c r="A151" s="45"/>
      <c r="B151" s="27">
        <v>0.6</v>
      </c>
      <c r="C151" s="27">
        <v>1</v>
      </c>
      <c r="D151" s="20">
        <v>2</v>
      </c>
      <c r="E151" s="27">
        <v>0.06</v>
      </c>
      <c r="F151" s="27">
        <v>1.34</v>
      </c>
      <c r="G151" s="27">
        <v>0.66</v>
      </c>
      <c r="H151" s="27" t="s">
        <v>2903</v>
      </c>
      <c r="I151" s="20">
        <f t="shared" si="11"/>
        <v>1.45326907995068</v>
      </c>
      <c r="J151" s="20">
        <f t="shared" si="12"/>
        <v>10.491350164469871</v>
      </c>
      <c r="K151" s="46">
        <v>26.509241498284325</v>
      </c>
      <c r="L151" s="20">
        <f t="shared" si="13"/>
        <v>-152.67712051076924</v>
      </c>
    </row>
    <row r="152" spans="1:12">
      <c r="A152" s="45"/>
      <c r="B152" s="27">
        <v>0.6</v>
      </c>
      <c r="C152" s="27">
        <v>1</v>
      </c>
      <c r="D152" s="20">
        <v>2</v>
      </c>
      <c r="E152" s="27">
        <v>0.06</v>
      </c>
      <c r="F152" s="27">
        <v>1.34</v>
      </c>
      <c r="G152" s="27">
        <v>0.67</v>
      </c>
      <c r="H152" s="27" t="s">
        <v>2904</v>
      </c>
      <c r="I152" s="20">
        <f t="shared" si="11"/>
        <v>1.4529213597524899</v>
      </c>
      <c r="J152" s="20">
        <f t="shared" si="12"/>
        <v>7.9459651441068511</v>
      </c>
      <c r="K152" s="46">
        <v>17.473757997448242</v>
      </c>
      <c r="L152" s="20">
        <f t="shared" si="13"/>
        <v>-119.90730742643275</v>
      </c>
    </row>
    <row r="153" spans="1:12">
      <c r="A153" s="45"/>
      <c r="B153" s="27">
        <v>0.6</v>
      </c>
      <c r="C153" s="27">
        <v>1</v>
      </c>
      <c r="D153" s="20">
        <v>2</v>
      </c>
      <c r="E153" s="27">
        <v>0.06</v>
      </c>
      <c r="F153" s="27">
        <v>1.34</v>
      </c>
      <c r="G153" s="27">
        <v>0.68</v>
      </c>
      <c r="H153" s="27" t="s">
        <v>2905</v>
      </c>
      <c r="I153" s="20">
        <f t="shared" si="11"/>
        <v>1.4525815708710199</v>
      </c>
      <c r="J153" s="20">
        <f t="shared" si="12"/>
        <v>6.4788497445275803</v>
      </c>
      <c r="K153" s="46">
        <v>12.106254360286673</v>
      </c>
      <c r="L153" s="20">
        <f t="shared" si="13"/>
        <v>-86.858081876529582</v>
      </c>
    </row>
    <row r="154" spans="1:12">
      <c r="A154" s="45"/>
      <c r="B154" s="27">
        <v>0.6</v>
      </c>
      <c r="C154" s="27">
        <v>1</v>
      </c>
      <c r="D154" s="20">
        <v>2</v>
      </c>
      <c r="E154" s="27">
        <v>0.06</v>
      </c>
      <c r="F154" s="27">
        <v>1.34</v>
      </c>
      <c r="G154" s="27">
        <v>0.69</v>
      </c>
      <c r="H154" s="27" t="s">
        <v>2906</v>
      </c>
      <c r="I154" s="20">
        <f t="shared" si="11"/>
        <v>1.45224923708056</v>
      </c>
      <c r="J154" s="20">
        <f t="shared" si="12"/>
        <v>5.5835814425347401</v>
      </c>
      <c r="K154" s="46">
        <v>9.152044136304502</v>
      </c>
      <c r="L154" s="20">
        <f t="shared" si="13"/>
        <v>-63.909924669242606</v>
      </c>
    </row>
    <row r="155" spans="1:12">
      <c r="A155" s="45"/>
      <c r="B155" s="27">
        <v>0.6</v>
      </c>
      <c r="C155" s="27">
        <v>1</v>
      </c>
      <c r="D155" s="20">
        <v>2</v>
      </c>
      <c r="E155" s="27">
        <v>0.06</v>
      </c>
      <c r="F155" s="27">
        <v>1.34</v>
      </c>
      <c r="G155" s="27">
        <v>0.7</v>
      </c>
      <c r="H155" s="27" t="s">
        <v>2907</v>
      </c>
      <c r="I155" s="20">
        <f t="shared" si="11"/>
        <v>1.4519237942855701</v>
      </c>
      <c r="J155" s="20">
        <f t="shared" si="12"/>
        <v>5.0126229787320016</v>
      </c>
      <c r="K155" s="46">
        <v>7.4444153772132298</v>
      </c>
      <c r="L155" s="20">
        <f t="shared" si="13"/>
        <v>-48.513371318749712</v>
      </c>
    </row>
    <row r="156" spans="1:12">
      <c r="A156" s="45"/>
      <c r="B156" s="27">
        <v>0.6</v>
      </c>
      <c r="C156" s="27">
        <v>1</v>
      </c>
      <c r="D156" s="20">
        <v>2</v>
      </c>
      <c r="E156" s="27">
        <v>0.06</v>
      </c>
      <c r="F156" s="27">
        <v>1.34</v>
      </c>
      <c r="G156" s="27">
        <v>0.71</v>
      </c>
      <c r="H156" s="27" t="s">
        <v>2908</v>
      </c>
      <c r="I156" s="20">
        <f t="shared" si="11"/>
        <v>1.4516047022296801</v>
      </c>
      <c r="J156" s="20">
        <f t="shared" si="12"/>
        <v>4.6386571649378707</v>
      </c>
      <c r="K156" s="46">
        <v>6.3986767703777163</v>
      </c>
      <c r="L156" s="20">
        <f t="shared" si="13"/>
        <v>-37.942437711139171</v>
      </c>
    </row>
    <row r="157" spans="1:12">
      <c r="A157" s="45"/>
      <c r="B157" s="27">
        <v>0.6</v>
      </c>
      <c r="C157" s="27">
        <v>1</v>
      </c>
      <c r="D157" s="20">
        <v>2</v>
      </c>
      <c r="E157" s="27">
        <v>0.06</v>
      </c>
      <c r="F157" s="27">
        <v>1.34</v>
      </c>
      <c r="G157" s="27">
        <v>0.72</v>
      </c>
      <c r="H157" s="27" t="s">
        <v>2909</v>
      </c>
      <c r="I157" s="20">
        <f t="shared" si="11"/>
        <v>1.45129146337474</v>
      </c>
      <c r="J157" s="20">
        <f t="shared" si="12"/>
        <v>4.3919439910623268</v>
      </c>
      <c r="K157" s="46">
        <v>5.7292554103323372</v>
      </c>
      <c r="L157" s="20">
        <f t="shared" si="13"/>
        <v>-30.449191109710405</v>
      </c>
    </row>
    <row r="158" spans="1:12">
      <c r="A158" s="45"/>
      <c r="B158" s="27">
        <v>0.6</v>
      </c>
      <c r="C158" s="27">
        <v>1</v>
      </c>
      <c r="D158" s="20">
        <v>2</v>
      </c>
      <c r="E158" s="27">
        <v>0.06</v>
      </c>
      <c r="F158" s="27">
        <v>1.34</v>
      </c>
      <c r="G158" s="27">
        <v>0.73</v>
      </c>
      <c r="H158" s="27" t="s">
        <v>2910</v>
      </c>
      <c r="I158" s="20">
        <f t="shared" si="11"/>
        <v>1.45098362184475</v>
      </c>
      <c r="J158" s="20">
        <f t="shared" si="12"/>
        <v>4.2318780615902236</v>
      </c>
      <c r="K158" s="46">
        <v>5.2887944024734219</v>
      </c>
      <c r="L158" s="20">
        <f t="shared" si="13"/>
        <v>-24.975113306691973</v>
      </c>
    </row>
    <row r="159" spans="1:12">
      <c r="A159" s="45"/>
      <c r="B159" s="27">
        <v>0.6</v>
      </c>
      <c r="C159" s="27">
        <v>1</v>
      </c>
      <c r="D159" s="20">
        <v>2</v>
      </c>
      <c r="E159" s="27">
        <v>0.06</v>
      </c>
      <c r="F159" s="27">
        <v>1.34</v>
      </c>
      <c r="G159" s="27">
        <v>0.74</v>
      </c>
      <c r="H159" s="27" t="s">
        <v>2911</v>
      </c>
      <c r="I159" s="20">
        <f t="shared" si="11"/>
        <v>1.45068075897796</v>
      </c>
      <c r="J159" s="20">
        <f t="shared" si="12"/>
        <v>4.1338663639886839</v>
      </c>
      <c r="K159" s="46">
        <v>4.9964732861922219</v>
      </c>
      <c r="L159" s="20">
        <f t="shared" si="13"/>
        <v>-20.866831345056493</v>
      </c>
    </row>
    <row r="160" spans="1:12">
      <c r="A160" s="45"/>
      <c r="B160" s="27">
        <v>0.6</v>
      </c>
      <c r="C160" s="27">
        <v>1</v>
      </c>
      <c r="D160" s="20">
        <v>2</v>
      </c>
      <c r="E160" s="27">
        <v>0.06</v>
      </c>
      <c r="F160" s="27">
        <v>1.34</v>
      </c>
      <c r="G160" s="27">
        <v>0.75</v>
      </c>
      <c r="H160" s="27" t="s">
        <v>2912</v>
      </c>
      <c r="I160" s="20">
        <f t="shared" si="11"/>
        <v>1.4503824887457299</v>
      </c>
      <c r="J160" s="20">
        <f t="shared" si="12"/>
        <v>4.0819936077277257</v>
      </c>
      <c r="K160" s="46">
        <v>4.805061760688865</v>
      </c>
      <c r="L160" s="20">
        <f t="shared" si="13"/>
        <v>-17.713603264646977</v>
      </c>
    </row>
    <row r="161" spans="1:12">
      <c r="A161" s="45"/>
      <c r="B161" s="27">
        <v>0.6</v>
      </c>
      <c r="C161" s="27">
        <v>1</v>
      </c>
      <c r="D161" s="20">
        <v>2</v>
      </c>
      <c r="E161" s="27">
        <v>0.06</v>
      </c>
      <c r="F161" s="27">
        <v>1.34</v>
      </c>
      <c r="G161" s="27">
        <v>0.76</v>
      </c>
      <c r="H161" s="27" t="s">
        <v>2913</v>
      </c>
      <c r="I161" s="20">
        <f t="shared" si="11"/>
        <v>1.45008845356867</v>
      </c>
      <c r="J161" s="20">
        <f t="shared" si="12"/>
        <v>4.0662739551561176</v>
      </c>
      <c r="K161" s="46">
        <v>4.6860133792577985</v>
      </c>
      <c r="L161" s="20">
        <f t="shared" si="13"/>
        <v>-15.240965831036515</v>
      </c>
    </row>
    <row r="162" spans="1:12">
      <c r="A162" s="45"/>
      <c r="B162" s="27">
        <v>0.6</v>
      </c>
      <c r="C162" s="27">
        <v>1</v>
      </c>
      <c r="D162" s="20">
        <v>2</v>
      </c>
      <c r="E162" s="27">
        <v>0.06</v>
      </c>
      <c r="F162" s="27">
        <v>1.34</v>
      </c>
      <c r="G162" s="27">
        <v>0.77</v>
      </c>
      <c r="H162" s="27" t="s">
        <v>2914</v>
      </c>
      <c r="I162" s="20">
        <f t="shared" si="11"/>
        <v>1.4497983220980899</v>
      </c>
      <c r="J162" s="20">
        <f t="shared" si="12"/>
        <v>4.0801785297872097</v>
      </c>
      <c r="K162" s="46">
        <v>4.62142468692607</v>
      </c>
      <c r="L162" s="20">
        <f t="shared" si="13"/>
        <v>-13.265256732947112</v>
      </c>
    </row>
    <row r="163" spans="1:12">
      <c r="A163" s="45"/>
      <c r="B163" s="27">
        <v>0.6</v>
      </c>
      <c r="C163" s="27">
        <v>1</v>
      </c>
      <c r="D163" s="20">
        <v>2</v>
      </c>
      <c r="E163" s="27">
        <v>0.06</v>
      </c>
      <c r="F163" s="27">
        <v>1.34</v>
      </c>
      <c r="G163" s="27">
        <v>0.78</v>
      </c>
      <c r="H163" s="27" t="s">
        <v>2915</v>
      </c>
      <c r="I163" s="20">
        <f t="shared" si="11"/>
        <v>1.44951178610943</v>
      </c>
      <c r="J163" s="20">
        <f t="shared" si="12"/>
        <v>4.1199687553038258</v>
      </c>
      <c r="K163" s="46">
        <v>4.6001207304888272</v>
      </c>
      <c r="L163" s="20">
        <f t="shared" si="13"/>
        <v>-11.654262536988409</v>
      </c>
    </row>
    <row r="164" spans="1:12">
      <c r="A164" s="45"/>
      <c r="B164" s="27">
        <v>0.6</v>
      </c>
      <c r="C164" s="27">
        <v>1</v>
      </c>
      <c r="D164" s="20">
        <v>2</v>
      </c>
      <c r="E164" s="27">
        <v>0.06</v>
      </c>
      <c r="F164" s="27">
        <v>1.34</v>
      </c>
      <c r="G164" s="27">
        <v>0.79</v>
      </c>
      <c r="H164" s="27" t="s">
        <v>2916</v>
      </c>
      <c r="I164" s="20">
        <f t="shared" si="11"/>
        <v>1.44922856270323</v>
      </c>
      <c r="J164" s="20">
        <f t="shared" si="12"/>
        <v>4.1840445024780601</v>
      </c>
      <c r="K164" s="46">
        <v>4.6158017121439654</v>
      </c>
      <c r="L164" s="20">
        <f t="shared" si="13"/>
        <v>-10.319135214986142</v>
      </c>
    </row>
    <row r="165" spans="1:12">
      <c r="A165" s="45"/>
      <c r="B165" s="27">
        <v>0.6</v>
      </c>
      <c r="C165" s="27">
        <v>1</v>
      </c>
      <c r="D165" s="20">
        <v>2</v>
      </c>
      <c r="E165" s="27">
        <v>0.06</v>
      </c>
      <c r="F165" s="27">
        <v>1.34</v>
      </c>
      <c r="G165" s="27">
        <v>0.8</v>
      </c>
      <c r="H165" s="27" t="s">
        <v>2917</v>
      </c>
      <c r="I165" s="20">
        <f t="shared" si="11"/>
        <v>1.4489483904968501</v>
      </c>
      <c r="J165" s="20">
        <f t="shared" si="12"/>
        <v>4.2614875192812924</v>
      </c>
      <c r="K165" s="46">
        <v>4.656292369726323</v>
      </c>
      <c r="L165" s="20">
        <f t="shared" si="13"/>
        <v>-9.2644844941752904</v>
      </c>
    </row>
    <row r="166" spans="1:12" s="22" customFormat="1" ht="16.5">
      <c r="A166" s="47">
        <v>2</v>
      </c>
      <c r="B166" s="4">
        <v>1.6</v>
      </c>
      <c r="C166" s="4">
        <v>0.8</v>
      </c>
      <c r="D166" s="4">
        <v>2</v>
      </c>
      <c r="E166" s="4">
        <v>0.04</v>
      </c>
      <c r="F166" s="4">
        <v>1.34</v>
      </c>
      <c r="G166" s="4">
        <v>0.4</v>
      </c>
      <c r="H166" s="4" t="s">
        <v>1463</v>
      </c>
      <c r="I166" s="4">
        <f t="shared" ref="I166:I190" si="14">IMREAL(H166)</f>
        <v>1.4686837399858399</v>
      </c>
      <c r="J166" s="4">
        <f t="shared" ref="J166:J190" si="15">-8.686*2*3.1416*IMAGINARY(H166)*10000/G166</f>
        <v>2.8812310138723372</v>
      </c>
      <c r="K166" s="4">
        <v>2.692145987</v>
      </c>
      <c r="L166" s="4">
        <f t="shared" si="13"/>
        <v>6.562647214400533</v>
      </c>
    </row>
    <row r="167" spans="1:12">
      <c r="A167" s="48"/>
      <c r="B167" s="20">
        <v>1.6</v>
      </c>
      <c r="C167" s="20">
        <v>0.8</v>
      </c>
      <c r="D167" s="20">
        <v>2</v>
      </c>
      <c r="E167" s="20">
        <v>0.04</v>
      </c>
      <c r="F167" s="20">
        <v>1.34</v>
      </c>
      <c r="G167" s="20">
        <v>0.41</v>
      </c>
      <c r="H167" s="20" t="s">
        <v>1464</v>
      </c>
      <c r="I167" s="20">
        <f t="shared" si="14"/>
        <v>1.46756124755497</v>
      </c>
      <c r="J167" s="20">
        <f t="shared" si="15"/>
        <v>3.9974401433857909</v>
      </c>
      <c r="K167" s="20">
        <v>3.6491702369999999</v>
      </c>
      <c r="L167" s="20">
        <f t="shared" ref="L167:L189" si="16">(J167-K167)/(0.01*J167)</f>
        <v>8.7123232342088297</v>
      </c>
    </row>
    <row r="168" spans="1:12">
      <c r="A168" s="48"/>
      <c r="B168" s="20">
        <v>1.6</v>
      </c>
      <c r="C168" s="20">
        <v>0.8</v>
      </c>
      <c r="D168" s="20">
        <v>2</v>
      </c>
      <c r="E168" s="20">
        <v>0.04</v>
      </c>
      <c r="F168" s="20">
        <v>1.34</v>
      </c>
      <c r="G168" s="20">
        <v>0.42</v>
      </c>
      <c r="H168" s="20" t="s">
        <v>1465</v>
      </c>
      <c r="I168" s="20">
        <f t="shared" si="14"/>
        <v>1.46651438846029</v>
      </c>
      <c r="J168" s="20">
        <f t="shared" si="15"/>
        <v>5.6508042492480026</v>
      </c>
      <c r="K168" s="20">
        <v>5.0740850450000003</v>
      </c>
      <c r="L168" s="20">
        <f t="shared" si="16"/>
        <v>10.205966775875325</v>
      </c>
    </row>
    <row r="169" spans="1:12">
      <c r="A169" s="48"/>
      <c r="B169" s="20">
        <v>1.6</v>
      </c>
      <c r="C169" s="20">
        <v>0.8</v>
      </c>
      <c r="D169" s="20">
        <v>2</v>
      </c>
      <c r="E169" s="20">
        <v>0.04</v>
      </c>
      <c r="F169" s="20">
        <v>1.34</v>
      </c>
      <c r="G169" s="20">
        <v>0.43</v>
      </c>
      <c r="H169" s="20" t="s">
        <v>1466</v>
      </c>
      <c r="I169" s="20">
        <f t="shared" si="14"/>
        <v>1.4655356283090499</v>
      </c>
      <c r="J169" s="20">
        <f t="shared" si="15"/>
        <v>7.7050734092510309</v>
      </c>
      <c r="K169" s="20">
        <v>6.9677627339999999</v>
      </c>
      <c r="L169" s="20">
        <f t="shared" si="16"/>
        <v>9.569158346574417</v>
      </c>
    </row>
    <row r="170" spans="1:12">
      <c r="A170" s="48"/>
      <c r="B170" s="20">
        <v>1.6</v>
      </c>
      <c r="C170" s="20">
        <v>0.8</v>
      </c>
      <c r="D170" s="20">
        <v>2</v>
      </c>
      <c r="E170" s="20">
        <v>0.04</v>
      </c>
      <c r="F170" s="20">
        <v>1.34</v>
      </c>
      <c r="G170" s="20">
        <v>0.44</v>
      </c>
      <c r="H170" s="20" t="s">
        <v>1467</v>
      </c>
      <c r="I170" s="20">
        <f t="shared" si="14"/>
        <v>1.46461817665881</v>
      </c>
      <c r="J170" s="20">
        <f t="shared" si="15"/>
        <v>9.7666384854211703</v>
      </c>
      <c r="K170" s="20">
        <v>9.0649783769999992</v>
      </c>
      <c r="L170" s="20">
        <f t="shared" si="16"/>
        <v>7.1842539218437462</v>
      </c>
    </row>
    <row r="171" spans="1:12">
      <c r="A171" s="48"/>
      <c r="B171" s="20">
        <v>1.6</v>
      </c>
      <c r="C171" s="20">
        <v>0.8</v>
      </c>
      <c r="D171" s="20">
        <v>2</v>
      </c>
      <c r="E171" s="20">
        <v>0.04</v>
      </c>
      <c r="F171" s="20">
        <v>1.34</v>
      </c>
      <c r="G171" s="20">
        <v>0.45</v>
      </c>
      <c r="H171" s="20" t="s">
        <v>1468</v>
      </c>
      <c r="I171" s="20">
        <f t="shared" si="14"/>
        <v>1.4637558783140301</v>
      </c>
      <c r="J171" s="20">
        <f t="shared" si="15"/>
        <v>11.751173740027676</v>
      </c>
      <c r="K171" s="20">
        <v>11.139486850000001</v>
      </c>
      <c r="L171" s="20">
        <f t="shared" si="16"/>
        <v>5.2053258981620223</v>
      </c>
    </row>
    <row r="172" spans="1:12">
      <c r="A172" s="48"/>
      <c r="B172" s="20">
        <v>1.6</v>
      </c>
      <c r="C172" s="20">
        <v>0.8</v>
      </c>
      <c r="D172" s="20">
        <v>2</v>
      </c>
      <c r="E172" s="20">
        <v>0.04</v>
      </c>
      <c r="F172" s="20">
        <v>1.34</v>
      </c>
      <c r="G172" s="20">
        <v>0.46</v>
      </c>
      <c r="H172" s="20" t="s">
        <v>1469</v>
      </c>
      <c r="I172" s="20">
        <f t="shared" si="14"/>
        <v>1.46294350584722</v>
      </c>
      <c r="J172" s="20">
        <f t="shared" si="15"/>
        <v>13.670927279600686</v>
      </c>
      <c r="K172" s="20">
        <v>13.07624466</v>
      </c>
      <c r="L172" s="20">
        <f t="shared" si="16"/>
        <v>4.3499801252549419</v>
      </c>
    </row>
    <row r="173" spans="1:12">
      <c r="A173" s="48"/>
      <c r="B173" s="20">
        <v>1.6</v>
      </c>
      <c r="C173" s="20">
        <v>0.8</v>
      </c>
      <c r="D173" s="20">
        <v>2</v>
      </c>
      <c r="E173" s="20">
        <v>0.04</v>
      </c>
      <c r="F173" s="20">
        <v>1.34</v>
      </c>
      <c r="G173" s="20">
        <v>0.47</v>
      </c>
      <c r="H173" s="20" t="s">
        <v>1470</v>
      </c>
      <c r="I173" s="20">
        <f t="shared" si="14"/>
        <v>1.4621764542290301</v>
      </c>
      <c r="J173" s="20">
        <f t="shared" si="15"/>
        <v>15.289973123899751</v>
      </c>
      <c r="K173" s="20">
        <v>14.646736649999999</v>
      </c>
      <c r="L173" s="20">
        <f t="shared" si="16"/>
        <v>4.2069169689664712</v>
      </c>
    </row>
    <row r="174" spans="1:12">
      <c r="A174" s="48"/>
      <c r="B174" s="20">
        <v>1.6</v>
      </c>
      <c r="C174" s="20">
        <v>0.8</v>
      </c>
      <c r="D174" s="20">
        <v>2</v>
      </c>
      <c r="E174" s="20">
        <v>0.04</v>
      </c>
      <c r="F174" s="20">
        <v>1.34</v>
      </c>
      <c r="G174" s="20">
        <v>0.48</v>
      </c>
      <c r="H174" s="20" t="s">
        <v>1471</v>
      </c>
      <c r="I174" s="20">
        <f t="shared" si="14"/>
        <v>1.4614504999559601</v>
      </c>
      <c r="J174" s="20">
        <f t="shared" si="15"/>
        <v>16.277494038075091</v>
      </c>
      <c r="K174" s="20">
        <v>15.56727244</v>
      </c>
      <c r="L174" s="20">
        <f t="shared" si="16"/>
        <v>4.3632121530119656</v>
      </c>
    </row>
    <row r="175" spans="1:12">
      <c r="A175" s="48"/>
      <c r="B175" s="20">
        <v>1.6</v>
      </c>
      <c r="C175" s="20">
        <v>0.8</v>
      </c>
      <c r="D175" s="20">
        <v>2</v>
      </c>
      <c r="E175" s="20">
        <v>0.04</v>
      </c>
      <c r="F175" s="20">
        <v>1.34</v>
      </c>
      <c r="G175" s="20">
        <v>0.49</v>
      </c>
      <c r="H175" s="20" t="s">
        <v>1472</v>
      </c>
      <c r="I175" s="20">
        <f t="shared" si="14"/>
        <v>1.4607616074552401</v>
      </c>
      <c r="J175" s="20">
        <f t="shared" si="15"/>
        <v>16.240852826057175</v>
      </c>
      <c r="K175" s="20">
        <v>15.476248330000001</v>
      </c>
      <c r="L175" s="20">
        <f t="shared" si="16"/>
        <v>4.7079085331678288</v>
      </c>
    </row>
    <row r="176" spans="1:12">
      <c r="A176" s="48"/>
      <c r="B176" s="20">
        <v>1.6</v>
      </c>
      <c r="C176" s="20">
        <v>0.8</v>
      </c>
      <c r="D176" s="20">
        <v>2</v>
      </c>
      <c r="E176" s="20">
        <v>0.04</v>
      </c>
      <c r="F176" s="20">
        <v>1.34</v>
      </c>
      <c r="G176" s="20">
        <v>0.5</v>
      </c>
      <c r="H176" s="20" t="s">
        <v>1473</v>
      </c>
      <c r="I176" s="20">
        <f t="shared" si="14"/>
        <v>1.46010572855346</v>
      </c>
      <c r="J176" s="20">
        <f t="shared" si="15"/>
        <v>15.173773769836194</v>
      </c>
      <c r="K176" s="20">
        <v>14.344029969999999</v>
      </c>
      <c r="L176" s="20">
        <f t="shared" si="16"/>
        <v>5.4682758054929907</v>
      </c>
    </row>
    <row r="177" spans="1:12">
      <c r="A177" s="48"/>
      <c r="B177" s="20">
        <v>1.6</v>
      </c>
      <c r="C177" s="20">
        <v>0.8</v>
      </c>
      <c r="D177" s="20">
        <v>2</v>
      </c>
      <c r="E177" s="20">
        <v>0.04</v>
      </c>
      <c r="F177" s="20">
        <v>1.34</v>
      </c>
      <c r="G177" s="20">
        <v>0.51</v>
      </c>
      <c r="H177" s="20" t="s">
        <v>1474</v>
      </c>
      <c r="I177" s="20">
        <f t="shared" si="14"/>
        <v>1.4594793243867601</v>
      </c>
      <c r="J177" s="20">
        <f t="shared" si="15"/>
        <v>13.726548842362675</v>
      </c>
      <c r="K177" s="20">
        <v>12.77311475</v>
      </c>
      <c r="L177" s="20">
        <f t="shared" si="16"/>
        <v>6.9459126493631151</v>
      </c>
    </row>
    <row r="178" spans="1:12">
      <c r="A178" s="48"/>
      <c r="B178" s="20">
        <v>1.6</v>
      </c>
      <c r="C178" s="20">
        <v>0.8</v>
      </c>
      <c r="D178" s="20">
        <v>2</v>
      </c>
      <c r="E178" s="20">
        <v>0.04</v>
      </c>
      <c r="F178" s="20">
        <v>1.34</v>
      </c>
      <c r="G178" s="20">
        <v>0.52</v>
      </c>
      <c r="H178" s="20" t="s">
        <v>1475</v>
      </c>
      <c r="I178" s="20">
        <f t="shared" si="14"/>
        <v>1.4588796803855499</v>
      </c>
      <c r="J178" s="20">
        <f t="shared" si="15"/>
        <v>12.587156909052711</v>
      </c>
      <c r="K178" s="20">
        <v>11.411601429999999</v>
      </c>
      <c r="L178" s="20">
        <f t="shared" si="16"/>
        <v>9.3393248971676002</v>
      </c>
    </row>
    <row r="179" spans="1:12">
      <c r="A179" s="48"/>
      <c r="B179" s="20">
        <v>1.6</v>
      </c>
      <c r="C179" s="20">
        <v>0.8</v>
      </c>
      <c r="D179" s="20">
        <v>2</v>
      </c>
      <c r="E179" s="20">
        <v>0.04</v>
      </c>
      <c r="F179" s="20">
        <v>1.34</v>
      </c>
      <c r="G179" s="20">
        <v>0.53</v>
      </c>
      <c r="H179" s="20" t="s">
        <v>1476</v>
      </c>
      <c r="I179" s="20">
        <f t="shared" si="14"/>
        <v>1.4583045250644699</v>
      </c>
      <c r="J179" s="20">
        <f t="shared" si="15"/>
        <v>12.119595561798734</v>
      </c>
      <c r="K179" s="20">
        <v>10.56932439</v>
      </c>
      <c r="L179" s="20">
        <f t="shared" si="16"/>
        <v>12.791443112880986</v>
      </c>
    </row>
    <row r="180" spans="1:12">
      <c r="A180" s="48"/>
      <c r="B180" s="20">
        <v>1.6</v>
      </c>
      <c r="C180" s="20">
        <v>0.8</v>
      </c>
      <c r="D180" s="20">
        <v>2</v>
      </c>
      <c r="E180" s="20">
        <v>0.04</v>
      </c>
      <c r="F180" s="20">
        <v>1.34</v>
      </c>
      <c r="G180" s="20">
        <v>0.54</v>
      </c>
      <c r="H180" s="20" t="s">
        <v>1477</v>
      </c>
      <c r="I180" s="20">
        <f t="shared" si="14"/>
        <v>1.45775168843824</v>
      </c>
      <c r="J180" s="20">
        <f t="shared" si="15"/>
        <v>12.531888277130232</v>
      </c>
      <c r="K180" s="20">
        <v>10.347659589999999</v>
      </c>
      <c r="L180" s="20">
        <f t="shared" si="16"/>
        <v>17.42936610052843</v>
      </c>
    </row>
    <row r="181" spans="1:12">
      <c r="A181" s="48"/>
      <c r="B181" s="20">
        <v>1.6</v>
      </c>
      <c r="C181" s="20">
        <v>0.8</v>
      </c>
      <c r="D181" s="20">
        <v>2</v>
      </c>
      <c r="E181" s="20">
        <v>0.04</v>
      </c>
      <c r="F181" s="20">
        <v>1.34</v>
      </c>
      <c r="G181" s="20">
        <v>0.55000000000000004</v>
      </c>
      <c r="H181" s="20" t="s">
        <v>1478</v>
      </c>
      <c r="I181" s="20">
        <f t="shared" si="14"/>
        <v>1.4572189898861501</v>
      </c>
      <c r="J181" s="20">
        <f t="shared" si="15"/>
        <v>14.13682018707725</v>
      </c>
      <c r="K181" s="20">
        <v>10.837649000000001</v>
      </c>
      <c r="L181" s="20">
        <f t="shared" si="16"/>
        <v>23.337434751367123</v>
      </c>
    </row>
    <row r="182" spans="1:12">
      <c r="A182" s="48"/>
      <c r="B182" s="20">
        <v>1.6</v>
      </c>
      <c r="C182" s="20">
        <v>0.8</v>
      </c>
      <c r="D182" s="20">
        <v>2</v>
      </c>
      <c r="E182" s="20">
        <v>0.04</v>
      </c>
      <c r="F182" s="20">
        <v>1.34</v>
      </c>
      <c r="G182" s="20">
        <v>0.56000000000000005</v>
      </c>
      <c r="H182" s="20" t="s">
        <v>1479</v>
      </c>
      <c r="I182" s="20">
        <f t="shared" si="14"/>
        <v>1.4567042177224701</v>
      </c>
      <c r="J182" s="20">
        <f t="shared" si="15"/>
        <v>17.636341879209017</v>
      </c>
      <c r="K182" s="20">
        <v>12.260706259999999</v>
      </c>
      <c r="L182" s="20">
        <f t="shared" si="16"/>
        <v>30.480445752450521</v>
      </c>
    </row>
    <row r="183" spans="1:12">
      <c r="A183" s="48"/>
      <c r="B183" s="20">
        <v>1.6</v>
      </c>
      <c r="C183" s="20">
        <v>0.8</v>
      </c>
      <c r="D183" s="20">
        <v>2</v>
      </c>
      <c r="E183" s="20">
        <v>0.04</v>
      </c>
      <c r="F183" s="20">
        <v>1.34</v>
      </c>
      <c r="G183" s="20">
        <v>0.56999999999999995</v>
      </c>
      <c r="H183" s="20" t="s">
        <v>1480</v>
      </c>
      <c r="I183" s="20">
        <f t="shared" si="14"/>
        <v>1.4562052348119801</v>
      </c>
      <c r="J183" s="20">
        <f t="shared" si="15"/>
        <v>24.632839400037394</v>
      </c>
      <c r="K183" s="20">
        <v>15.12976448</v>
      </c>
      <c r="L183" s="20">
        <f t="shared" si="16"/>
        <v>38.578885550737468</v>
      </c>
    </row>
    <row r="184" spans="1:12">
      <c r="A184" s="48"/>
      <c r="B184" s="20">
        <v>1.6</v>
      </c>
      <c r="C184" s="20">
        <v>0.8</v>
      </c>
      <c r="D184" s="20">
        <v>2</v>
      </c>
      <c r="E184" s="20">
        <v>0.04</v>
      </c>
      <c r="F184" s="20">
        <v>1.34</v>
      </c>
      <c r="G184" s="20">
        <v>0.57999999999999996</v>
      </c>
      <c r="H184" s="20" t="s">
        <v>1481</v>
      </c>
      <c r="I184" s="20">
        <f t="shared" si="14"/>
        <v>1.45572088897323</v>
      </c>
      <c r="J184" s="20">
        <f t="shared" si="15"/>
        <v>38.725688943462053</v>
      </c>
      <c r="K184" s="20">
        <v>20.565680239999999</v>
      </c>
      <c r="L184" s="20">
        <f t="shared" si="16"/>
        <v>46.893959020264134</v>
      </c>
    </row>
    <row r="185" spans="1:12">
      <c r="A185" s="48"/>
      <c r="B185" s="20">
        <v>1.6</v>
      </c>
      <c r="C185" s="20">
        <v>0.8</v>
      </c>
      <c r="D185" s="20">
        <v>2</v>
      </c>
      <c r="E185" s="20">
        <v>0.04</v>
      </c>
      <c r="F185" s="20">
        <v>1.34</v>
      </c>
      <c r="G185" s="20">
        <v>0.59</v>
      </c>
      <c r="H185" s="20" t="s">
        <v>1482</v>
      </c>
      <c r="I185" s="20">
        <f t="shared" si="14"/>
        <v>1.4552548429637799</v>
      </c>
      <c r="J185" s="20">
        <f t="shared" si="15"/>
        <v>66.179557248196701</v>
      </c>
      <c r="K185" s="20">
        <v>31.156714730000001</v>
      </c>
      <c r="L185" s="20">
        <f t="shared" si="16"/>
        <v>52.920938087948628</v>
      </c>
    </row>
    <row r="186" spans="1:12">
      <c r="A186" s="48"/>
      <c r="B186" s="20">
        <v>1.6</v>
      </c>
      <c r="C186" s="20">
        <v>0.8</v>
      </c>
      <c r="D186" s="20">
        <v>2</v>
      </c>
      <c r="E186" s="20">
        <v>0.04</v>
      </c>
      <c r="F186" s="20">
        <v>1.34</v>
      </c>
      <c r="G186" s="20">
        <v>0.6</v>
      </c>
      <c r="H186" s="20" t="s">
        <v>1483</v>
      </c>
      <c r="I186" s="20">
        <f t="shared" si="14"/>
        <v>1.45482658944151</v>
      </c>
      <c r="J186" s="20">
        <f t="shared" si="15"/>
        <v>113.22928643297071</v>
      </c>
      <c r="K186" s="20">
        <v>51.756141419999999</v>
      </c>
      <c r="L186" s="20">
        <f t="shared" si="16"/>
        <v>54.290852613790406</v>
      </c>
    </row>
    <row r="187" spans="1:12">
      <c r="A187" s="48"/>
      <c r="B187" s="7">
        <v>1.6</v>
      </c>
      <c r="C187" s="7">
        <v>0.8</v>
      </c>
      <c r="D187" s="7">
        <v>2</v>
      </c>
      <c r="E187" s="7">
        <v>0.04</v>
      </c>
      <c r="F187" s="7">
        <v>1.34</v>
      </c>
      <c r="G187" s="7">
        <v>0.61</v>
      </c>
      <c r="H187" s="7" t="s">
        <v>1484</v>
      </c>
      <c r="I187" s="7">
        <f t="shared" si="14"/>
        <v>1.4544751855487601</v>
      </c>
      <c r="J187" s="7">
        <f t="shared" si="15"/>
        <v>134.39064956744056</v>
      </c>
      <c r="K187" s="20">
        <v>89.044259249999996</v>
      </c>
      <c r="L187" s="20">
        <f t="shared" si="16"/>
        <v>33.742221250805564</v>
      </c>
    </row>
    <row r="188" spans="1:12">
      <c r="A188" s="48"/>
      <c r="B188" s="20">
        <v>1.6</v>
      </c>
      <c r="C188" s="20">
        <v>0.8</v>
      </c>
      <c r="D188" s="20">
        <v>2</v>
      </c>
      <c r="E188" s="20">
        <v>0.04</v>
      </c>
      <c r="F188" s="20">
        <v>1.34</v>
      </c>
      <c r="G188" s="20">
        <v>0.62</v>
      </c>
      <c r="H188" s="20" t="s">
        <v>1485</v>
      </c>
      <c r="I188" s="20">
        <f t="shared" si="14"/>
        <v>1.4541051693587199</v>
      </c>
      <c r="J188" s="20">
        <f t="shared" si="15"/>
        <v>88.3041371345644</v>
      </c>
      <c r="K188" s="20">
        <v>156.58753390000001</v>
      </c>
      <c r="L188" s="20">
        <f t="shared" si="16"/>
        <v>-77.327517125704205</v>
      </c>
    </row>
    <row r="189" spans="1:12">
      <c r="A189" s="48"/>
      <c r="B189" s="20">
        <v>1.6</v>
      </c>
      <c r="C189" s="20">
        <v>0.8</v>
      </c>
      <c r="D189" s="20">
        <v>2</v>
      </c>
      <c r="E189" s="20">
        <v>0.04</v>
      </c>
      <c r="F189" s="20">
        <v>1.34</v>
      </c>
      <c r="G189" s="20">
        <v>0.63</v>
      </c>
      <c r="H189" s="20" t="s">
        <v>1486</v>
      </c>
      <c r="I189" s="20">
        <f t="shared" si="14"/>
        <v>1.45369876721934</v>
      </c>
      <c r="J189" s="20">
        <f t="shared" si="15"/>
        <v>52.981652378537845</v>
      </c>
      <c r="K189" s="20">
        <v>161.9141899</v>
      </c>
      <c r="L189" s="20">
        <f t="shared" si="16"/>
        <v>-205.60426606398039</v>
      </c>
    </row>
    <row r="190" spans="1:12">
      <c r="A190" s="48"/>
      <c r="B190" s="20">
        <v>1.6</v>
      </c>
      <c r="C190" s="20">
        <v>0.8</v>
      </c>
      <c r="D190" s="20">
        <v>2</v>
      </c>
      <c r="E190" s="20">
        <v>0.04</v>
      </c>
      <c r="F190" s="20">
        <v>1.34</v>
      </c>
      <c r="G190" s="20">
        <v>0.64</v>
      </c>
      <c r="H190" s="20" t="s">
        <v>1487</v>
      </c>
      <c r="I190" s="20">
        <f t="shared" si="14"/>
        <v>1.45329343656178</v>
      </c>
      <c r="J190" s="20">
        <f t="shared" si="15"/>
        <v>34.767480799890635</v>
      </c>
      <c r="K190" s="20">
        <v>96.238561180000005</v>
      </c>
      <c r="L190" s="20">
        <f t="shared" ref="L190:L253" si="17">(J190-K190)/(0.01*J190)</f>
        <v>-176.80625390696335</v>
      </c>
    </row>
    <row r="191" spans="1:12">
      <c r="A191" s="48"/>
      <c r="B191" s="20">
        <v>1.6</v>
      </c>
      <c r="C191" s="20">
        <v>0.8</v>
      </c>
      <c r="D191" s="20">
        <v>2</v>
      </c>
      <c r="E191" s="20">
        <v>0.04</v>
      </c>
      <c r="F191" s="20">
        <v>1.34</v>
      </c>
      <c r="G191" s="20">
        <v>0.65</v>
      </c>
      <c r="H191" s="20" t="s">
        <v>1488</v>
      </c>
      <c r="I191" s="20">
        <f t="shared" ref="I191:I254" si="18">IMREAL(H191)</f>
        <v>1.45289794985705</v>
      </c>
      <c r="J191" s="20">
        <f t="shared" ref="J191:J254" si="19">-8.686*2*3.1416*IMAGINARY(H191)*10000/G191</f>
        <v>25.072455338454898</v>
      </c>
      <c r="K191" s="20">
        <v>57.741614009999999</v>
      </c>
      <c r="L191" s="20">
        <f t="shared" si="17"/>
        <v>-130.29900035932565</v>
      </c>
    </row>
    <row r="192" spans="1:12">
      <c r="A192" s="48"/>
      <c r="B192" s="20">
        <v>1.6</v>
      </c>
      <c r="C192" s="20">
        <v>0.8</v>
      </c>
      <c r="D192" s="20">
        <v>2</v>
      </c>
      <c r="E192" s="20">
        <v>0.04</v>
      </c>
      <c r="F192" s="20">
        <v>1.34</v>
      </c>
      <c r="G192" s="20">
        <v>0.66</v>
      </c>
      <c r="H192" s="20" t="s">
        <v>1489</v>
      </c>
      <c r="I192" s="20">
        <f t="shared" si="18"/>
        <v>1.45251279895549</v>
      </c>
      <c r="J192" s="20">
        <f t="shared" si="19"/>
        <v>19.477924569471117</v>
      </c>
      <c r="K192" s="20">
        <v>38.533918159999999</v>
      </c>
      <c r="L192" s="20">
        <f t="shared" si="17"/>
        <v>-97.83379909169814</v>
      </c>
    </row>
    <row r="193" spans="1:12">
      <c r="A193" s="48"/>
      <c r="B193" s="20">
        <v>1.6</v>
      </c>
      <c r="C193" s="20">
        <v>0.8</v>
      </c>
      <c r="D193" s="20">
        <v>2</v>
      </c>
      <c r="E193" s="20">
        <v>0.04</v>
      </c>
      <c r="F193" s="20">
        <v>1.34</v>
      </c>
      <c r="G193" s="20">
        <v>0.67</v>
      </c>
      <c r="H193" s="20" t="s">
        <v>1490</v>
      </c>
      <c r="I193" s="20">
        <f t="shared" si="18"/>
        <v>1.4521370979953201</v>
      </c>
      <c r="J193" s="20">
        <f t="shared" si="19"/>
        <v>16.009184751268815</v>
      </c>
      <c r="K193" s="20">
        <v>28.212266530000001</v>
      </c>
      <c r="L193" s="20">
        <f t="shared" si="17"/>
        <v>-76.225504098602059</v>
      </c>
    </row>
    <row r="194" spans="1:12">
      <c r="A194" s="48"/>
      <c r="B194" s="20">
        <v>1.6</v>
      </c>
      <c r="C194" s="20">
        <v>0.8</v>
      </c>
      <c r="D194" s="20">
        <v>2</v>
      </c>
      <c r="E194" s="20">
        <v>0.04</v>
      </c>
      <c r="F194" s="20">
        <v>1.34</v>
      </c>
      <c r="G194" s="20">
        <v>0.68</v>
      </c>
      <c r="H194" s="20" t="s">
        <v>1491</v>
      </c>
      <c r="I194" s="20">
        <f t="shared" si="18"/>
        <v>1.4517698725016399</v>
      </c>
      <c r="J194" s="20">
        <f t="shared" si="19"/>
        <v>13.734880487775712</v>
      </c>
      <c r="K194" s="20">
        <v>22.164438539999999</v>
      </c>
      <c r="L194" s="20">
        <f t="shared" si="17"/>
        <v>-61.373362947910209</v>
      </c>
    </row>
    <row r="195" spans="1:12">
      <c r="A195" s="48"/>
      <c r="B195" s="20">
        <v>1.6</v>
      </c>
      <c r="C195" s="20">
        <v>0.8</v>
      </c>
      <c r="D195" s="20">
        <v>2</v>
      </c>
      <c r="E195" s="20">
        <v>0.04</v>
      </c>
      <c r="F195" s="20">
        <v>1.34</v>
      </c>
      <c r="G195" s="20">
        <v>0.69</v>
      </c>
      <c r="H195" s="20" t="s">
        <v>1492</v>
      </c>
      <c r="I195" s="20">
        <f t="shared" si="18"/>
        <v>1.45141026220119</v>
      </c>
      <c r="J195" s="20">
        <f t="shared" si="19"/>
        <v>12.180601771040187</v>
      </c>
      <c r="K195" s="20">
        <v>18.361759599999999</v>
      </c>
      <c r="L195" s="20">
        <f t="shared" si="17"/>
        <v>-50.745915063537609</v>
      </c>
    </row>
    <row r="196" spans="1:12">
      <c r="A196" s="48"/>
      <c r="B196" s="20">
        <v>1.6</v>
      </c>
      <c r="C196" s="20">
        <v>0.8</v>
      </c>
      <c r="D196" s="20">
        <v>2</v>
      </c>
      <c r="E196" s="20">
        <v>0.04</v>
      </c>
      <c r="F196" s="20">
        <v>1.34</v>
      </c>
      <c r="G196" s="20">
        <v>0.7</v>
      </c>
      <c r="H196" s="20" t="s">
        <v>1493</v>
      </c>
      <c r="I196" s="20">
        <f t="shared" si="18"/>
        <v>1.4510575274351201</v>
      </c>
      <c r="J196" s="20">
        <f t="shared" si="19"/>
        <v>11.086829318858243</v>
      </c>
      <c r="K196" s="20">
        <v>15.83911979</v>
      </c>
      <c r="L196" s="20">
        <f t="shared" si="17"/>
        <v>-42.864288196971749</v>
      </c>
    </row>
    <row r="197" spans="1:12">
      <c r="A197" s="48"/>
      <c r="B197" s="20">
        <v>1.6</v>
      </c>
      <c r="C197" s="20">
        <v>0.8</v>
      </c>
      <c r="D197" s="20">
        <v>2</v>
      </c>
      <c r="E197" s="20">
        <v>0.04</v>
      </c>
      <c r="F197" s="20">
        <v>1.34</v>
      </c>
      <c r="G197" s="20">
        <v>0.71</v>
      </c>
      <c r="H197" s="20" t="s">
        <v>1494</v>
      </c>
      <c r="I197" s="20">
        <f t="shared" si="18"/>
        <v>1.4507110264583301</v>
      </c>
      <c r="J197" s="20">
        <f t="shared" si="19"/>
        <v>10.302646895016277</v>
      </c>
      <c r="K197" s="20">
        <v>14.09830747</v>
      </c>
      <c r="L197" s="20">
        <f t="shared" si="17"/>
        <v>-36.841605983990441</v>
      </c>
    </row>
    <row r="198" spans="1:12">
      <c r="A198" s="48"/>
      <c r="B198" s="20">
        <v>1.6</v>
      </c>
      <c r="C198" s="20">
        <v>0.8</v>
      </c>
      <c r="D198" s="20">
        <v>2</v>
      </c>
      <c r="E198" s="20">
        <v>0.04</v>
      </c>
      <c r="F198" s="20">
        <v>1.34</v>
      </c>
      <c r="G198" s="20">
        <v>0.72</v>
      </c>
      <c r="H198" s="20" t="s">
        <v>1495</v>
      </c>
      <c r="I198" s="20">
        <f t="shared" si="18"/>
        <v>1.4503701941130001</v>
      </c>
      <c r="J198" s="20">
        <f t="shared" si="19"/>
        <v>9.7356502168832399</v>
      </c>
      <c r="K198" s="20">
        <v>12.863165690000001</v>
      </c>
      <c r="L198" s="20">
        <f t="shared" si="17"/>
        <v>-32.124361531530042</v>
      </c>
    </row>
    <row r="199" spans="1:12">
      <c r="A199" s="48"/>
      <c r="B199" s="20">
        <v>1.6</v>
      </c>
      <c r="C199" s="20">
        <v>0.8</v>
      </c>
      <c r="D199" s="20">
        <v>2</v>
      </c>
      <c r="E199" s="20">
        <v>0.04</v>
      </c>
      <c r="F199" s="20">
        <v>1.34</v>
      </c>
      <c r="G199" s="20">
        <v>0.73</v>
      </c>
      <c r="H199" s="20" t="s">
        <v>1496</v>
      </c>
      <c r="I199" s="20">
        <f t="shared" si="18"/>
        <v>1.4500345258015199</v>
      </c>
      <c r="J199" s="20">
        <f t="shared" si="19"/>
        <v>9.3267514038630335</v>
      </c>
      <c r="K199" s="20">
        <v>11.97117748</v>
      </c>
      <c r="L199" s="20">
        <f t="shared" si="17"/>
        <v>-28.353131349053385</v>
      </c>
    </row>
    <row r="200" spans="1:12">
      <c r="A200" s="48"/>
      <c r="B200" s="20">
        <v>1.6</v>
      </c>
      <c r="C200" s="20">
        <v>0.8</v>
      </c>
      <c r="D200" s="20">
        <v>2</v>
      </c>
      <c r="E200" s="20">
        <v>0.04</v>
      </c>
      <c r="F200" s="20">
        <v>1.34</v>
      </c>
      <c r="G200" s="20">
        <v>0.74</v>
      </c>
      <c r="H200" s="20" t="s">
        <v>1497</v>
      </c>
      <c r="I200" s="20">
        <f t="shared" si="18"/>
        <v>1.4497035660119899</v>
      </c>
      <c r="J200" s="20">
        <f t="shared" si="19"/>
        <v>9.0368456976963731</v>
      </c>
      <c r="K200" s="20">
        <v>11.32187253</v>
      </c>
      <c r="L200" s="20">
        <f t="shared" si="17"/>
        <v>-25.285668348703958</v>
      </c>
    </row>
    <row r="201" spans="1:12">
      <c r="A201" s="48"/>
      <c r="B201" s="20">
        <v>1.6</v>
      </c>
      <c r="C201" s="20">
        <v>0.8</v>
      </c>
      <c r="D201" s="20">
        <v>2</v>
      </c>
      <c r="E201" s="20">
        <v>0.04</v>
      </c>
      <c r="F201" s="20">
        <v>1.34</v>
      </c>
      <c r="G201" s="20">
        <v>0.75</v>
      </c>
      <c r="H201" s="20" t="s">
        <v>1498</v>
      </c>
      <c r="I201" s="20">
        <f t="shared" si="18"/>
        <v>1.44937690010172</v>
      </c>
      <c r="J201" s="20">
        <f t="shared" si="19"/>
        <v>8.8392093710967838</v>
      </c>
      <c r="K201" s="20">
        <v>10.850496529999999</v>
      </c>
      <c r="L201" s="20">
        <f t="shared" si="17"/>
        <v>-22.754152260267723</v>
      </c>
    </row>
    <row r="202" spans="1:12">
      <c r="A202" s="48"/>
      <c r="B202" s="20">
        <v>1.6</v>
      </c>
      <c r="C202" s="20">
        <v>0.8</v>
      </c>
      <c r="D202" s="20">
        <v>2</v>
      </c>
      <c r="E202" s="20">
        <v>0.04</v>
      </c>
      <c r="F202" s="20">
        <v>1.34</v>
      </c>
      <c r="G202" s="20">
        <v>0.76</v>
      </c>
      <c r="H202" s="20" t="s">
        <v>1499</v>
      </c>
      <c r="I202" s="20">
        <f t="shared" si="18"/>
        <v>1.44905414792845</v>
      </c>
      <c r="J202" s="20">
        <f t="shared" si="19"/>
        <v>8.7149500325008464</v>
      </c>
      <c r="K202" s="20">
        <v>10.513642470000001</v>
      </c>
      <c r="L202" s="20">
        <f t="shared" si="17"/>
        <v>-20.639159499380405</v>
      </c>
    </row>
    <row r="203" spans="1:12">
      <c r="A203" s="48"/>
      <c r="B203" s="20">
        <v>1.6</v>
      </c>
      <c r="C203" s="20">
        <v>0.8</v>
      </c>
      <c r="D203" s="20">
        <v>2</v>
      </c>
      <c r="E203" s="20">
        <v>0.04</v>
      </c>
      <c r="F203" s="20">
        <v>1.34</v>
      </c>
      <c r="G203" s="20">
        <v>0.77</v>
      </c>
      <c r="H203" s="20" t="s">
        <v>1500</v>
      </c>
      <c r="I203" s="20">
        <f t="shared" si="18"/>
        <v>1.4487349587742699</v>
      </c>
      <c r="J203" s="20">
        <f t="shared" si="19"/>
        <v>8.6506909085350809</v>
      </c>
      <c r="K203" s="20">
        <v>10.2814429</v>
      </c>
      <c r="L203" s="20">
        <f t="shared" si="17"/>
        <v>-18.851118467959139</v>
      </c>
    </row>
    <row r="204" spans="1:12">
      <c r="A204" s="48"/>
      <c r="B204" s="20">
        <v>1.6</v>
      </c>
      <c r="C204" s="20">
        <v>0.8</v>
      </c>
      <c r="D204" s="20">
        <v>2</v>
      </c>
      <c r="E204" s="20">
        <v>0.04</v>
      </c>
      <c r="F204" s="20">
        <v>1.34</v>
      </c>
      <c r="G204" s="20">
        <v>0.78</v>
      </c>
      <c r="H204" s="20" t="s">
        <v>1501</v>
      </c>
      <c r="I204" s="20">
        <f t="shared" si="18"/>
        <v>1.4484190083269599</v>
      </c>
      <c r="J204" s="20">
        <f t="shared" si="19"/>
        <v>8.6369173006331952</v>
      </c>
      <c r="K204" s="20">
        <v>10.133234870000001</v>
      </c>
      <c r="L204" s="20">
        <f t="shared" si="17"/>
        <v>-17.324671723522311</v>
      </c>
    </row>
    <row r="205" spans="1:12">
      <c r="A205" s="48"/>
      <c r="B205" s="20">
        <v>1.6</v>
      </c>
      <c r="C205" s="20">
        <v>0.8</v>
      </c>
      <c r="D205" s="20">
        <v>2</v>
      </c>
      <c r="E205" s="20">
        <v>0.04</v>
      </c>
      <c r="F205" s="20">
        <v>1.34</v>
      </c>
      <c r="G205" s="20">
        <v>0.79</v>
      </c>
      <c r="H205" s="20" t="s">
        <v>1502</v>
      </c>
      <c r="I205" s="20">
        <f t="shared" si="18"/>
        <v>1.4481059954375599</v>
      </c>
      <c r="J205" s="20">
        <f t="shared" si="19"/>
        <v>8.6667416139531728</v>
      </c>
      <c r="K205" s="20">
        <v>10.05422025</v>
      </c>
      <c r="L205" s="20">
        <f t="shared" si="17"/>
        <v>-16.009230433419543</v>
      </c>
    </row>
    <row r="206" spans="1:12">
      <c r="A206" s="48"/>
      <c r="B206" s="20">
        <v>1.6</v>
      </c>
      <c r="C206" s="20">
        <v>0.8</v>
      </c>
      <c r="D206" s="20">
        <v>2</v>
      </c>
      <c r="E206" s="20">
        <v>0.04</v>
      </c>
      <c r="F206" s="20">
        <v>1.34</v>
      </c>
      <c r="G206" s="20">
        <v>0.8</v>
      </c>
      <c r="H206" s="20" t="s">
        <v>1503</v>
      </c>
      <c r="I206" s="20">
        <f t="shared" si="18"/>
        <v>1.4477956399033201</v>
      </c>
      <c r="J206" s="20">
        <f t="shared" si="19"/>
        <v>8.7352996958876332</v>
      </c>
      <c r="K206" s="20">
        <v>10.03379539</v>
      </c>
      <c r="L206" s="20">
        <f t="shared" si="17"/>
        <v>-14.864924379453941</v>
      </c>
    </row>
    <row r="207" spans="1:12" s="22" customFormat="1" ht="16.5">
      <c r="A207" s="47">
        <v>3</v>
      </c>
      <c r="B207" s="4">
        <v>1.4</v>
      </c>
      <c r="C207" s="4">
        <v>0.8</v>
      </c>
      <c r="D207" s="4">
        <v>2</v>
      </c>
      <c r="E207" s="4">
        <v>0.04</v>
      </c>
      <c r="F207" s="4">
        <v>1.34</v>
      </c>
      <c r="G207" s="4">
        <v>0.4</v>
      </c>
      <c r="H207" s="4" t="s">
        <v>1504</v>
      </c>
      <c r="I207" s="4">
        <f t="shared" si="18"/>
        <v>1.46877557537175</v>
      </c>
      <c r="J207" s="4">
        <f t="shared" si="19"/>
        <v>2.7000122219095024</v>
      </c>
      <c r="K207" s="4">
        <v>2.5231799260000001</v>
      </c>
      <c r="L207" s="4">
        <f t="shared" si="17"/>
        <v>6.5493146465997478</v>
      </c>
    </row>
    <row r="208" spans="1:12">
      <c r="A208" s="48"/>
      <c r="B208" s="20">
        <v>1.4</v>
      </c>
      <c r="C208" s="20">
        <v>0.8</v>
      </c>
      <c r="D208" s="20">
        <v>2</v>
      </c>
      <c r="E208" s="20">
        <v>0.04</v>
      </c>
      <c r="F208" s="20">
        <v>1.34</v>
      </c>
      <c r="G208" s="20">
        <v>0.41</v>
      </c>
      <c r="H208" s="20" t="s">
        <v>1505</v>
      </c>
      <c r="I208" s="20">
        <f t="shared" si="18"/>
        <v>1.46765772283285</v>
      </c>
      <c r="J208" s="20">
        <f t="shared" si="19"/>
        <v>3.7454469327856685</v>
      </c>
      <c r="K208" s="20">
        <v>3.419676462</v>
      </c>
      <c r="L208" s="20">
        <f t="shared" si="17"/>
        <v>8.6977729662659371</v>
      </c>
    </row>
    <row r="209" spans="1:12">
      <c r="A209" s="48"/>
      <c r="B209" s="20">
        <v>1.4</v>
      </c>
      <c r="C209" s="20">
        <v>0.8</v>
      </c>
      <c r="D209" s="20">
        <v>2</v>
      </c>
      <c r="E209" s="20">
        <v>0.04</v>
      </c>
      <c r="F209" s="20">
        <v>1.34</v>
      </c>
      <c r="G209" s="20">
        <v>0.42</v>
      </c>
      <c r="H209" s="20" t="s">
        <v>1506</v>
      </c>
      <c r="I209" s="20">
        <f t="shared" si="18"/>
        <v>1.4666156050024499</v>
      </c>
      <c r="J209" s="20">
        <f t="shared" si="19"/>
        <v>5.2937054601089821</v>
      </c>
      <c r="K209" s="20">
        <v>4.7542986980000004</v>
      </c>
      <c r="L209" s="20">
        <f t="shared" si="17"/>
        <v>10.189587731575019</v>
      </c>
    </row>
    <row r="210" spans="1:12">
      <c r="A210" s="48"/>
      <c r="B210" s="20">
        <v>1.4</v>
      </c>
      <c r="C210" s="20">
        <v>0.8</v>
      </c>
      <c r="D210" s="20">
        <v>2</v>
      </c>
      <c r="E210" s="20">
        <v>0.04</v>
      </c>
      <c r="F210" s="20">
        <v>1.34</v>
      </c>
      <c r="G210" s="20">
        <v>0.43</v>
      </c>
      <c r="H210" s="20" t="s">
        <v>1507</v>
      </c>
      <c r="I210" s="20">
        <f t="shared" si="18"/>
        <v>1.46564166880278</v>
      </c>
      <c r="J210" s="20">
        <f t="shared" si="19"/>
        <v>7.2166036384976868</v>
      </c>
      <c r="K210" s="20">
        <v>6.5275566490000001</v>
      </c>
      <c r="L210" s="20">
        <f t="shared" si="17"/>
        <v>9.5480786255448091</v>
      </c>
    </row>
    <row r="211" spans="1:12">
      <c r="A211" s="48"/>
      <c r="B211" s="20">
        <v>1.4</v>
      </c>
      <c r="C211" s="20">
        <v>0.8</v>
      </c>
      <c r="D211" s="20">
        <v>2</v>
      </c>
      <c r="E211" s="20">
        <v>0.04</v>
      </c>
      <c r="F211" s="20">
        <v>1.34</v>
      </c>
      <c r="G211" s="20">
        <v>0.44</v>
      </c>
      <c r="H211" s="20" t="s">
        <v>1508</v>
      </c>
      <c r="I211" s="20">
        <f t="shared" si="18"/>
        <v>1.4647291189678</v>
      </c>
      <c r="J211" s="20">
        <f t="shared" si="19"/>
        <v>9.1456911769531377</v>
      </c>
      <c r="K211" s="20">
        <v>8.4908036090000003</v>
      </c>
      <c r="L211" s="20">
        <f t="shared" si="17"/>
        <v>7.1606131814666343</v>
      </c>
    </row>
    <row r="212" spans="1:12">
      <c r="A212" s="48"/>
      <c r="B212" s="20">
        <v>1.4</v>
      </c>
      <c r="C212" s="20">
        <v>0.8</v>
      </c>
      <c r="D212" s="20">
        <v>2</v>
      </c>
      <c r="E212" s="20">
        <v>0.04</v>
      </c>
      <c r="F212" s="20">
        <v>1.34</v>
      </c>
      <c r="G212" s="20">
        <v>0.45</v>
      </c>
      <c r="H212" s="20" t="s">
        <v>1509</v>
      </c>
      <c r="I212" s="20">
        <f t="shared" si="18"/>
        <v>1.4638718087453699</v>
      </c>
      <c r="J212" s="20">
        <f t="shared" si="19"/>
        <v>11.003388570001016</v>
      </c>
      <c r="K212" s="20">
        <v>10.43297915</v>
      </c>
      <c r="L212" s="20">
        <f t="shared" si="17"/>
        <v>5.1839432586807588</v>
      </c>
    </row>
    <row r="213" spans="1:12">
      <c r="A213" s="48"/>
      <c r="B213" s="20">
        <v>1.4</v>
      </c>
      <c r="C213" s="20">
        <v>0.8</v>
      </c>
      <c r="D213" s="20">
        <v>2</v>
      </c>
      <c r="E213" s="20">
        <v>0.04</v>
      </c>
      <c r="F213" s="20">
        <v>1.34</v>
      </c>
      <c r="G213" s="20">
        <v>0.46</v>
      </c>
      <c r="H213" s="20" t="s">
        <v>1510</v>
      </c>
      <c r="I213" s="20">
        <f t="shared" si="18"/>
        <v>1.4630645062958001</v>
      </c>
      <c r="J213" s="20">
        <f t="shared" si="19"/>
        <v>12.801512318297654</v>
      </c>
      <c r="K213" s="20">
        <v>12.24707761</v>
      </c>
      <c r="L213" s="20">
        <f t="shared" si="17"/>
        <v>4.3310094503848644</v>
      </c>
    </row>
    <row r="214" spans="1:12">
      <c r="A214" s="48"/>
      <c r="B214" s="20">
        <v>1.4</v>
      </c>
      <c r="C214" s="20">
        <v>0.8</v>
      </c>
      <c r="D214" s="20">
        <v>2</v>
      </c>
      <c r="E214" s="20">
        <v>0.04</v>
      </c>
      <c r="F214" s="20">
        <v>1.34</v>
      </c>
      <c r="G214" s="20">
        <v>0.47</v>
      </c>
      <c r="H214" s="20" t="s">
        <v>1511</v>
      </c>
      <c r="I214" s="20">
        <f t="shared" si="18"/>
        <v>1.46230260132002</v>
      </c>
      <c r="J214" s="20">
        <f t="shared" si="19"/>
        <v>14.318875708006678</v>
      </c>
      <c r="K214" s="20">
        <v>13.719193280000001</v>
      </c>
      <c r="L214" s="20">
        <f t="shared" si="17"/>
        <v>4.1880552652004139</v>
      </c>
    </row>
    <row r="215" spans="1:12">
      <c r="A215" s="48"/>
      <c r="B215" s="20">
        <v>1.4</v>
      </c>
      <c r="C215" s="20">
        <v>0.8</v>
      </c>
      <c r="D215" s="20">
        <v>2</v>
      </c>
      <c r="E215" s="20">
        <v>0.04</v>
      </c>
      <c r="F215" s="20">
        <v>1.34</v>
      </c>
      <c r="G215" s="20">
        <v>0.48</v>
      </c>
      <c r="H215" s="20" t="s">
        <v>1512</v>
      </c>
      <c r="I215" s="20">
        <f t="shared" si="18"/>
        <v>1.46158187409268</v>
      </c>
      <c r="J215" s="20">
        <f t="shared" si="19"/>
        <v>15.244584823571696</v>
      </c>
      <c r="K215" s="20">
        <v>14.5825438</v>
      </c>
      <c r="L215" s="20">
        <f t="shared" si="17"/>
        <v>4.3427947119164942</v>
      </c>
    </row>
    <row r="216" spans="1:12">
      <c r="A216" s="48"/>
      <c r="B216" s="20">
        <v>1.4</v>
      </c>
      <c r="C216" s="20">
        <v>0.8</v>
      </c>
      <c r="D216" s="20">
        <v>2</v>
      </c>
      <c r="E216" s="20">
        <v>0.04</v>
      </c>
      <c r="F216" s="20">
        <v>1.34</v>
      </c>
      <c r="G216" s="20">
        <v>0.49</v>
      </c>
      <c r="H216" s="20" t="s">
        <v>1513</v>
      </c>
      <c r="I216" s="20">
        <f t="shared" si="18"/>
        <v>1.4608983087506799</v>
      </c>
      <c r="J216" s="20">
        <f t="shared" si="19"/>
        <v>15.209958179750716</v>
      </c>
      <c r="K216" s="20">
        <v>14.497246759999999</v>
      </c>
      <c r="L216" s="20">
        <f t="shared" si="17"/>
        <v>4.6858210346663656</v>
      </c>
    </row>
    <row r="217" spans="1:12">
      <c r="A217" s="48"/>
      <c r="B217" s="20">
        <v>1.4</v>
      </c>
      <c r="C217" s="20">
        <v>0.8</v>
      </c>
      <c r="D217" s="20">
        <v>2</v>
      </c>
      <c r="E217" s="20">
        <v>0.04</v>
      </c>
      <c r="F217" s="20">
        <v>1.34</v>
      </c>
      <c r="G217" s="20">
        <v>0.5</v>
      </c>
      <c r="H217" s="20" t="s">
        <v>1514</v>
      </c>
      <c r="I217" s="20">
        <f t="shared" si="18"/>
        <v>1.46024790245904</v>
      </c>
      <c r="J217" s="20">
        <f t="shared" si="19"/>
        <v>14.209708043816294</v>
      </c>
      <c r="K217" s="20">
        <v>13.43591779</v>
      </c>
      <c r="L217" s="20">
        <f t="shared" si="17"/>
        <v>5.4455042385830597</v>
      </c>
    </row>
    <row r="218" spans="1:12">
      <c r="A218" s="48"/>
      <c r="B218" s="20">
        <v>1.4</v>
      </c>
      <c r="C218" s="20">
        <v>0.8</v>
      </c>
      <c r="D218" s="20">
        <v>2</v>
      </c>
      <c r="E218" s="20">
        <v>0.04</v>
      </c>
      <c r="F218" s="20">
        <v>1.34</v>
      </c>
      <c r="G218" s="20">
        <v>0.51</v>
      </c>
      <c r="H218" s="20" t="s">
        <v>1515</v>
      </c>
      <c r="I218" s="20">
        <f t="shared" si="18"/>
        <v>1.4596271524565301</v>
      </c>
      <c r="J218" s="20">
        <f t="shared" si="19"/>
        <v>12.8540752184444</v>
      </c>
      <c r="K218" s="20">
        <v>11.96407114</v>
      </c>
      <c r="L218" s="20">
        <f t="shared" si="17"/>
        <v>6.9239059467096293</v>
      </c>
    </row>
    <row r="219" spans="1:12">
      <c r="A219" s="48"/>
      <c r="B219" s="20">
        <v>1.4</v>
      </c>
      <c r="C219" s="20">
        <v>0.8</v>
      </c>
      <c r="D219" s="20">
        <v>2</v>
      </c>
      <c r="E219" s="20">
        <v>0.04</v>
      </c>
      <c r="F219" s="20">
        <v>1.34</v>
      </c>
      <c r="G219" s="20">
        <v>0.52</v>
      </c>
      <c r="H219" s="20" t="s">
        <v>1516</v>
      </c>
      <c r="I219" s="20">
        <f t="shared" si="18"/>
        <v>1.45903334771523</v>
      </c>
      <c r="J219" s="20">
        <f t="shared" si="19"/>
        <v>11.788042229560615</v>
      </c>
      <c r="K219" s="20">
        <v>10.68935345</v>
      </c>
      <c r="L219" s="20">
        <f t="shared" si="17"/>
        <v>9.3203668443387198</v>
      </c>
    </row>
    <row r="220" spans="1:12">
      <c r="A220" s="48"/>
      <c r="B220" s="20">
        <v>1.4</v>
      </c>
      <c r="C220" s="20">
        <v>0.8</v>
      </c>
      <c r="D220" s="20">
        <v>2</v>
      </c>
      <c r="E220" s="20">
        <v>0.04</v>
      </c>
      <c r="F220" s="20">
        <v>1.34</v>
      </c>
      <c r="G220" s="20">
        <v>0.53</v>
      </c>
      <c r="H220" s="20" t="s">
        <v>1517</v>
      </c>
      <c r="I220" s="20">
        <f t="shared" si="18"/>
        <v>1.45846420877299</v>
      </c>
      <c r="J220" s="20">
        <f t="shared" si="19"/>
        <v>11.353064839492514</v>
      </c>
      <c r="K220" s="20">
        <v>9.9022331460000004</v>
      </c>
      <c r="L220" s="20">
        <f t="shared" si="17"/>
        <v>12.779207324225647</v>
      </c>
    </row>
    <row r="221" spans="1:12">
      <c r="A221" s="48"/>
      <c r="B221" s="20">
        <v>1.4</v>
      </c>
      <c r="C221" s="20">
        <v>0.8</v>
      </c>
      <c r="D221" s="20">
        <v>2</v>
      </c>
      <c r="E221" s="20">
        <v>0.04</v>
      </c>
      <c r="F221" s="20">
        <v>1.34</v>
      </c>
      <c r="G221" s="20">
        <v>0.54</v>
      </c>
      <c r="H221" s="20" t="s">
        <v>1518</v>
      </c>
      <c r="I221" s="20">
        <f t="shared" si="18"/>
        <v>1.45791756559956</v>
      </c>
      <c r="J221" s="20">
        <f t="shared" si="19"/>
        <v>11.745220200603072</v>
      </c>
      <c r="K221" s="20">
        <v>9.6981516229999993</v>
      </c>
      <c r="L221" s="20">
        <f t="shared" si="17"/>
        <v>17.428950182628022</v>
      </c>
    </row>
    <row r="222" spans="1:12">
      <c r="A222" s="48"/>
      <c r="B222" s="20">
        <v>1.4</v>
      </c>
      <c r="C222" s="20">
        <v>0.8</v>
      </c>
      <c r="D222" s="20">
        <v>2</v>
      </c>
      <c r="E222" s="20">
        <v>0.04</v>
      </c>
      <c r="F222" s="20">
        <v>1.34</v>
      </c>
      <c r="G222" s="20">
        <v>0.55000000000000004</v>
      </c>
      <c r="H222" s="20" t="s">
        <v>1519</v>
      </c>
      <c r="I222" s="20">
        <f t="shared" si="18"/>
        <v>1.4573912506089799</v>
      </c>
      <c r="J222" s="20">
        <f t="shared" si="19"/>
        <v>13.260514226950118</v>
      </c>
      <c r="K222" s="20">
        <v>10.16352998</v>
      </c>
      <c r="L222" s="20">
        <f t="shared" si="17"/>
        <v>23.354933254820057</v>
      </c>
    </row>
    <row r="223" spans="1:12">
      <c r="A223" s="48"/>
      <c r="B223" s="20">
        <v>1.4</v>
      </c>
      <c r="C223" s="20">
        <v>0.8</v>
      </c>
      <c r="D223" s="20">
        <v>2</v>
      </c>
      <c r="E223" s="20">
        <v>0.04</v>
      </c>
      <c r="F223" s="20">
        <v>1.34</v>
      </c>
      <c r="G223" s="20">
        <v>0.56000000000000005</v>
      </c>
      <c r="H223" s="20" t="s">
        <v>1520</v>
      </c>
      <c r="I223" s="20">
        <f t="shared" si="18"/>
        <v>1.4568830777002399</v>
      </c>
      <c r="J223" s="20">
        <f t="shared" si="19"/>
        <v>16.564442573946536</v>
      </c>
      <c r="K223" s="20">
        <v>11.508257309999999</v>
      </c>
      <c r="L223" s="20">
        <f t="shared" si="17"/>
        <v>30.524330905642319</v>
      </c>
    </row>
    <row r="224" spans="1:12">
      <c r="A224" s="48"/>
      <c r="B224" s="20">
        <v>1.4</v>
      </c>
      <c r="C224" s="20">
        <v>0.8</v>
      </c>
      <c r="D224" s="20">
        <v>2</v>
      </c>
      <c r="E224" s="20">
        <v>0.04</v>
      </c>
      <c r="F224" s="20">
        <v>1.34</v>
      </c>
      <c r="G224" s="20">
        <v>0.56999999999999995</v>
      </c>
      <c r="H224" s="20" t="s">
        <v>1521</v>
      </c>
      <c r="I224" s="20">
        <f t="shared" si="18"/>
        <v>1.4563909424825601</v>
      </c>
      <c r="J224" s="20">
        <f t="shared" si="19"/>
        <v>23.177486086419027</v>
      </c>
      <c r="K224" s="20">
        <v>14.22009755</v>
      </c>
      <c r="L224" s="20">
        <f t="shared" si="17"/>
        <v>38.646937390106586</v>
      </c>
    </row>
    <row r="225" spans="1:12">
      <c r="A225" s="48"/>
      <c r="B225" s="20">
        <v>1.4</v>
      </c>
      <c r="C225" s="20">
        <v>0.8</v>
      </c>
      <c r="D225" s="20">
        <v>2</v>
      </c>
      <c r="E225" s="20">
        <v>0.04</v>
      </c>
      <c r="F225" s="20">
        <v>1.34</v>
      </c>
      <c r="G225" s="20">
        <v>0.57999999999999996</v>
      </c>
      <c r="H225" s="20" t="s">
        <v>1522</v>
      </c>
      <c r="I225" s="20">
        <f t="shared" si="18"/>
        <v>1.4559136667478401</v>
      </c>
      <c r="J225" s="20">
        <f t="shared" si="19"/>
        <v>36.536558322946128</v>
      </c>
      <c r="K225" s="20">
        <v>19.361456449999999</v>
      </c>
      <c r="L225" s="20">
        <f t="shared" si="17"/>
        <v>47.007990520441595</v>
      </c>
    </row>
    <row r="226" spans="1:12">
      <c r="A226" s="48"/>
      <c r="B226" s="20">
        <v>1.4</v>
      </c>
      <c r="C226" s="20">
        <v>0.8</v>
      </c>
      <c r="D226" s="20">
        <v>2</v>
      </c>
      <c r="E226" s="20">
        <v>0.04</v>
      </c>
      <c r="F226" s="20">
        <v>1.34</v>
      </c>
      <c r="G226" s="20">
        <v>0.59</v>
      </c>
      <c r="H226" s="20" t="s">
        <v>1523</v>
      </c>
      <c r="I226" s="20">
        <f t="shared" si="18"/>
        <v>1.45545484624979</v>
      </c>
      <c r="J226" s="20">
        <f t="shared" si="19"/>
        <v>62.808358085922556</v>
      </c>
      <c r="K226" s="20">
        <v>29.379940990000001</v>
      </c>
      <c r="L226" s="20">
        <f t="shared" si="17"/>
        <v>53.222880066681725</v>
      </c>
    </row>
    <row r="227" spans="1:12">
      <c r="A227" s="48"/>
      <c r="B227" s="20">
        <v>1.4</v>
      </c>
      <c r="C227" s="20">
        <v>0.8</v>
      </c>
      <c r="D227" s="20">
        <v>2</v>
      </c>
      <c r="E227" s="20">
        <v>0.04</v>
      </c>
      <c r="F227" s="20">
        <v>1.34</v>
      </c>
      <c r="G227" s="20">
        <v>0.6</v>
      </c>
      <c r="H227" s="20" t="s">
        <v>1524</v>
      </c>
      <c r="I227" s="20">
        <f t="shared" si="18"/>
        <v>1.45503419237456</v>
      </c>
      <c r="J227" s="20">
        <f t="shared" si="19"/>
        <v>107.07719280687009</v>
      </c>
      <c r="K227" s="20">
        <v>49.09680212</v>
      </c>
      <c r="L227" s="20">
        <f t="shared" si="17"/>
        <v>54.148216970393023</v>
      </c>
    </row>
    <row r="228" spans="1:12">
      <c r="A228" s="48"/>
      <c r="B228" s="7">
        <v>1.4</v>
      </c>
      <c r="C228" s="7">
        <v>0.8</v>
      </c>
      <c r="D228" s="7">
        <v>2</v>
      </c>
      <c r="E228" s="7">
        <v>0.04</v>
      </c>
      <c r="F228" s="7">
        <v>1.34</v>
      </c>
      <c r="G228" s="7">
        <v>0.61</v>
      </c>
      <c r="H228" s="7" t="s">
        <v>1525</v>
      </c>
      <c r="I228" s="7">
        <f t="shared" si="18"/>
        <v>1.4546847925811099</v>
      </c>
      <c r="J228" s="7">
        <f t="shared" si="19"/>
        <v>123.61795471929639</v>
      </c>
      <c r="K228" s="20">
        <v>85.473838150000006</v>
      </c>
      <c r="L228" s="20">
        <f t="shared" si="17"/>
        <v>30.856453381639877</v>
      </c>
    </row>
    <row r="229" spans="1:12">
      <c r="A229" s="48"/>
      <c r="B229" s="20">
        <v>1.4</v>
      </c>
      <c r="C229" s="20">
        <v>0.8</v>
      </c>
      <c r="D229" s="20">
        <v>2</v>
      </c>
      <c r="E229" s="20">
        <v>0.04</v>
      </c>
      <c r="F229" s="20">
        <v>1.34</v>
      </c>
      <c r="G229" s="20">
        <v>0.62</v>
      </c>
      <c r="H229" s="20" t="s">
        <v>1526</v>
      </c>
      <c r="I229" s="20">
        <f t="shared" si="18"/>
        <v>1.45431561796235</v>
      </c>
      <c r="J229" s="20">
        <f t="shared" si="19"/>
        <v>80.423415094360493</v>
      </c>
      <c r="K229" s="20">
        <v>148.3263216</v>
      </c>
      <c r="L229" s="20">
        <f t="shared" si="17"/>
        <v>-84.431762100588841</v>
      </c>
    </row>
    <row r="230" spans="1:12">
      <c r="A230" s="48"/>
      <c r="B230" s="20">
        <v>1.4</v>
      </c>
      <c r="C230" s="20">
        <v>0.8</v>
      </c>
      <c r="D230" s="20">
        <v>2</v>
      </c>
      <c r="E230" s="20">
        <v>0.04</v>
      </c>
      <c r="F230" s="20">
        <v>1.34</v>
      </c>
      <c r="G230" s="20">
        <v>0.63</v>
      </c>
      <c r="H230" s="20" t="s">
        <v>1527</v>
      </c>
      <c r="I230" s="20">
        <f t="shared" si="18"/>
        <v>1.45391537564032</v>
      </c>
      <c r="J230" s="20">
        <f t="shared" si="19"/>
        <v>48.350326071883075</v>
      </c>
      <c r="K230" s="20">
        <v>147.15711210000001</v>
      </c>
      <c r="L230" s="20">
        <f t="shared" si="17"/>
        <v>-204.35598693009757</v>
      </c>
    </row>
    <row r="231" spans="1:12">
      <c r="A231" s="48"/>
      <c r="B231" s="20">
        <v>1.4</v>
      </c>
      <c r="C231" s="20">
        <v>0.8</v>
      </c>
      <c r="D231" s="20">
        <v>2</v>
      </c>
      <c r="E231" s="20">
        <v>0.04</v>
      </c>
      <c r="F231" s="20">
        <v>1.34</v>
      </c>
      <c r="G231" s="20">
        <v>0.64</v>
      </c>
      <c r="H231" s="20" t="s">
        <v>1528</v>
      </c>
      <c r="I231" s="20">
        <f t="shared" si="18"/>
        <v>1.4535175712236199</v>
      </c>
      <c r="J231" s="20">
        <f t="shared" si="19"/>
        <v>31.831314867178904</v>
      </c>
      <c r="K231" s="20">
        <v>87.025860030000004</v>
      </c>
      <c r="L231" s="20">
        <f t="shared" si="17"/>
        <v>-173.397000385089</v>
      </c>
    </row>
    <row r="232" spans="1:12">
      <c r="A232" s="48"/>
      <c r="B232" s="20">
        <v>1.4</v>
      </c>
      <c r="C232" s="20">
        <v>0.8</v>
      </c>
      <c r="D232" s="20">
        <v>2</v>
      </c>
      <c r="E232" s="20">
        <v>0.04</v>
      </c>
      <c r="F232" s="20">
        <v>1.34</v>
      </c>
      <c r="G232" s="20">
        <v>0.65</v>
      </c>
      <c r="H232" s="20" t="s">
        <v>1529</v>
      </c>
      <c r="I232" s="20">
        <f t="shared" si="18"/>
        <v>1.45312978427054</v>
      </c>
      <c r="J232" s="20">
        <f t="shared" si="19"/>
        <v>23.018514352427367</v>
      </c>
      <c r="K232" s="20">
        <v>52.425235299999997</v>
      </c>
      <c r="L232" s="20">
        <f t="shared" si="17"/>
        <v>-127.75247132520353</v>
      </c>
    </row>
    <row r="233" spans="1:12">
      <c r="A233" s="48"/>
      <c r="B233" s="20">
        <v>1.4</v>
      </c>
      <c r="C233" s="20">
        <v>0.8</v>
      </c>
      <c r="D233" s="20">
        <v>2</v>
      </c>
      <c r="E233" s="20">
        <v>0.04</v>
      </c>
      <c r="F233" s="20">
        <v>1.34</v>
      </c>
      <c r="G233" s="20">
        <v>0.66</v>
      </c>
      <c r="H233" s="20" t="s">
        <v>1530</v>
      </c>
      <c r="I233" s="20">
        <f t="shared" si="18"/>
        <v>1.45275232412416</v>
      </c>
      <c r="J233" s="20">
        <f t="shared" si="19"/>
        <v>17.921160348518505</v>
      </c>
      <c r="K233" s="20">
        <v>35.130810179999997</v>
      </c>
      <c r="L233" s="20">
        <f t="shared" si="17"/>
        <v>-96.029774282468082</v>
      </c>
    </row>
    <row r="234" spans="1:12">
      <c r="A234" s="48"/>
      <c r="B234" s="20">
        <v>1.4</v>
      </c>
      <c r="C234" s="20">
        <v>0.8</v>
      </c>
      <c r="D234" s="20">
        <v>2</v>
      </c>
      <c r="E234" s="20">
        <v>0.04</v>
      </c>
      <c r="F234" s="20">
        <v>1.34</v>
      </c>
      <c r="G234" s="20">
        <v>0.67</v>
      </c>
      <c r="H234" s="20" t="s">
        <v>1531</v>
      </c>
      <c r="I234" s="20">
        <f t="shared" si="18"/>
        <v>1.4523843063550399</v>
      </c>
      <c r="J234" s="20">
        <f t="shared" si="19"/>
        <v>14.754715689585689</v>
      </c>
      <c r="K234" s="20">
        <v>25.80587968</v>
      </c>
      <c r="L234" s="20">
        <f t="shared" si="17"/>
        <v>-74.899199841678723</v>
      </c>
    </row>
    <row r="235" spans="1:12">
      <c r="A235" s="48"/>
      <c r="B235" s="20">
        <v>1.4</v>
      </c>
      <c r="C235" s="20">
        <v>0.8</v>
      </c>
      <c r="D235" s="20">
        <v>2</v>
      </c>
      <c r="E235" s="20">
        <v>0.04</v>
      </c>
      <c r="F235" s="20">
        <v>1.34</v>
      </c>
      <c r="G235" s="20">
        <v>0.68</v>
      </c>
      <c r="H235" s="20" t="s">
        <v>1532</v>
      </c>
      <c r="I235" s="20">
        <f t="shared" si="18"/>
        <v>1.45202478248204</v>
      </c>
      <c r="J235" s="20">
        <f t="shared" si="19"/>
        <v>12.675678237273349</v>
      </c>
      <c r="K235" s="20">
        <v>20.325905179999999</v>
      </c>
      <c r="L235" s="20">
        <f t="shared" si="17"/>
        <v>-60.353590549741519</v>
      </c>
    </row>
    <row r="236" spans="1:12">
      <c r="A236" s="48"/>
      <c r="B236" s="20">
        <v>1.4</v>
      </c>
      <c r="C236" s="20">
        <v>0.8</v>
      </c>
      <c r="D236" s="20">
        <v>2</v>
      </c>
      <c r="E236" s="20">
        <v>0.04</v>
      </c>
      <c r="F236" s="20">
        <v>1.34</v>
      </c>
      <c r="G236" s="20">
        <v>0.69</v>
      </c>
      <c r="H236" s="20" t="s">
        <v>1533</v>
      </c>
      <c r="I236" s="20">
        <f t="shared" si="18"/>
        <v>1.4516729153479799</v>
      </c>
      <c r="J236" s="20">
        <f t="shared" si="19"/>
        <v>11.253451134888056</v>
      </c>
      <c r="K236" s="20">
        <v>16.872337170000002</v>
      </c>
      <c r="L236" s="20">
        <f t="shared" si="17"/>
        <v>-49.930336638617653</v>
      </c>
    </row>
    <row r="237" spans="1:12">
      <c r="A237" s="48"/>
      <c r="B237" s="20">
        <v>1.4</v>
      </c>
      <c r="C237" s="20">
        <v>0.8</v>
      </c>
      <c r="D237" s="20">
        <v>2</v>
      </c>
      <c r="E237" s="20">
        <v>0.04</v>
      </c>
      <c r="F237" s="20">
        <v>1.34</v>
      </c>
      <c r="G237" s="20">
        <v>0.7</v>
      </c>
      <c r="H237" s="20" t="s">
        <v>1534</v>
      </c>
      <c r="I237" s="20">
        <f t="shared" si="18"/>
        <v>1.4513279825089</v>
      </c>
      <c r="J237" s="20">
        <f t="shared" si="19"/>
        <v>10.252007551589545</v>
      </c>
      <c r="K237" s="20">
        <v>14.577360110000001</v>
      </c>
      <c r="L237" s="20">
        <f t="shared" si="17"/>
        <v>-42.190298208859808</v>
      </c>
    </row>
    <row r="238" spans="1:12">
      <c r="A238" s="48"/>
      <c r="B238" s="20">
        <v>1.4</v>
      </c>
      <c r="C238" s="20">
        <v>0.8</v>
      </c>
      <c r="D238" s="20">
        <v>2</v>
      </c>
      <c r="E238" s="20">
        <v>0.04</v>
      </c>
      <c r="F238" s="20">
        <v>1.34</v>
      </c>
      <c r="G238" s="20">
        <v>0.71</v>
      </c>
      <c r="H238" s="20" t="s">
        <v>1535</v>
      </c>
      <c r="I238" s="20">
        <f t="shared" si="18"/>
        <v>1.45098935460178</v>
      </c>
      <c r="J238" s="20">
        <f t="shared" si="19"/>
        <v>9.5338631172454402</v>
      </c>
      <c r="K238" s="20">
        <v>12.991734490000001</v>
      </c>
      <c r="L238" s="20">
        <f t="shared" si="17"/>
        <v>-36.269362484340157</v>
      </c>
    </row>
    <row r="239" spans="1:12">
      <c r="A239" s="48"/>
      <c r="B239" s="20">
        <v>1.4</v>
      </c>
      <c r="C239" s="20">
        <v>0.8</v>
      </c>
      <c r="D239" s="20">
        <v>2</v>
      </c>
      <c r="E239" s="20">
        <v>0.04</v>
      </c>
      <c r="F239" s="20">
        <v>1.34</v>
      </c>
      <c r="G239" s="20">
        <v>0.72</v>
      </c>
      <c r="H239" s="20" t="s">
        <v>1536</v>
      </c>
      <c r="I239" s="20">
        <f t="shared" si="18"/>
        <v>1.4506564754600799</v>
      </c>
      <c r="J239" s="20">
        <f t="shared" si="19"/>
        <v>9.0147263145729717</v>
      </c>
      <c r="K239" s="20">
        <v>11.86586855</v>
      </c>
      <c r="L239" s="20">
        <f t="shared" si="17"/>
        <v>-31.62760727209151</v>
      </c>
    </row>
    <row r="240" spans="1:12">
      <c r="A240" s="48"/>
      <c r="B240" s="20">
        <v>1.4</v>
      </c>
      <c r="C240" s="20">
        <v>0.8</v>
      </c>
      <c r="D240" s="20">
        <v>2</v>
      </c>
      <c r="E240" s="20">
        <v>0.04</v>
      </c>
      <c r="F240" s="20">
        <v>1.34</v>
      </c>
      <c r="G240" s="20">
        <v>0.73</v>
      </c>
      <c r="H240" s="20" t="s">
        <v>1537</v>
      </c>
      <c r="I240" s="20">
        <f t="shared" si="18"/>
        <v>1.4503288471365701</v>
      </c>
      <c r="J240" s="20">
        <f t="shared" si="19"/>
        <v>8.6406265738780821</v>
      </c>
      <c r="K240" s="20">
        <v>11.052554580000001</v>
      </c>
      <c r="L240" s="20">
        <f t="shared" si="17"/>
        <v>-27.913809091270544</v>
      </c>
    </row>
    <row r="241" spans="1:12">
      <c r="A241" s="48"/>
      <c r="B241" s="20">
        <v>1.4</v>
      </c>
      <c r="C241" s="20">
        <v>0.8</v>
      </c>
      <c r="D241" s="20">
        <v>2</v>
      </c>
      <c r="E241" s="20">
        <v>0.04</v>
      </c>
      <c r="F241" s="20">
        <v>1.34</v>
      </c>
      <c r="G241" s="20">
        <v>0.74</v>
      </c>
      <c r="H241" s="20" t="s">
        <v>1538</v>
      </c>
      <c r="I241" s="20">
        <f t="shared" si="18"/>
        <v>1.4500060191625701</v>
      </c>
      <c r="J241" s="20">
        <f t="shared" si="19"/>
        <v>8.3758171450827881</v>
      </c>
      <c r="K241" s="20">
        <v>10.460630030000001</v>
      </c>
      <c r="L241" s="20">
        <f t="shared" si="17"/>
        <v>-24.8908595878451</v>
      </c>
    </row>
    <row r="242" spans="1:12">
      <c r="A242" s="48"/>
      <c r="B242" s="20">
        <v>1.4</v>
      </c>
      <c r="C242" s="20">
        <v>0.8</v>
      </c>
      <c r="D242" s="20">
        <v>2</v>
      </c>
      <c r="E242" s="20">
        <v>0.04</v>
      </c>
      <c r="F242" s="20">
        <v>1.34</v>
      </c>
      <c r="G242" s="20">
        <v>0.75</v>
      </c>
      <c r="H242" s="20" t="s">
        <v>1539</v>
      </c>
      <c r="I242" s="20">
        <f t="shared" si="18"/>
        <v>1.44968758087419</v>
      </c>
      <c r="J242" s="20">
        <f t="shared" si="19"/>
        <v>8.1958366853699349</v>
      </c>
      <c r="K242" s="20">
        <v>10.031257739999999</v>
      </c>
      <c r="L242" s="20">
        <f t="shared" si="17"/>
        <v>-22.394553784928412</v>
      </c>
    </row>
    <row r="243" spans="1:12">
      <c r="A243" s="48"/>
      <c r="B243" s="20">
        <v>1.4</v>
      </c>
      <c r="C243" s="20">
        <v>0.8</v>
      </c>
      <c r="D243" s="20">
        <v>2</v>
      </c>
      <c r="E243" s="20">
        <v>0.04</v>
      </c>
      <c r="F243" s="20">
        <v>1.34</v>
      </c>
      <c r="G243" s="20">
        <v>0.76</v>
      </c>
      <c r="H243" s="20" t="s">
        <v>1540</v>
      </c>
      <c r="I243" s="20">
        <f t="shared" si="18"/>
        <v>1.4493731552655</v>
      </c>
      <c r="J243" s="20">
        <f t="shared" si="19"/>
        <v>8.0832761400074773</v>
      </c>
      <c r="K243" s="20">
        <v>9.7248645969999998</v>
      </c>
      <c r="L243" s="20">
        <f t="shared" si="17"/>
        <v>-20.308454499873168</v>
      </c>
    </row>
    <row r="244" spans="1:12">
      <c r="A244" s="48"/>
      <c r="B244" s="20">
        <v>1.4</v>
      </c>
      <c r="C244" s="20">
        <v>0.8</v>
      </c>
      <c r="D244" s="20">
        <v>2</v>
      </c>
      <c r="E244" s="20">
        <v>0.04</v>
      </c>
      <c r="F244" s="20">
        <v>1.34</v>
      </c>
      <c r="G244" s="20">
        <v>0.77</v>
      </c>
      <c r="H244" s="20" t="s">
        <v>1541</v>
      </c>
      <c r="I244" s="20">
        <f t="shared" si="18"/>
        <v>1.44906239404814</v>
      </c>
      <c r="J244" s="20">
        <f t="shared" si="19"/>
        <v>8.0258653766942363</v>
      </c>
      <c r="K244" s="20">
        <v>9.5141860650000005</v>
      </c>
      <c r="L244" s="20">
        <f t="shared" si="17"/>
        <v>-18.544052490932593</v>
      </c>
    </row>
    <row r="245" spans="1:12">
      <c r="A245" s="48"/>
      <c r="B245" s="20">
        <v>1.4</v>
      </c>
      <c r="C245" s="20">
        <v>0.8</v>
      </c>
      <c r="D245" s="20">
        <v>2</v>
      </c>
      <c r="E245" s="20">
        <v>0.04</v>
      </c>
      <c r="F245" s="20">
        <v>1.34</v>
      </c>
      <c r="G245" s="20">
        <v>0.78</v>
      </c>
      <c r="H245" s="20" t="s">
        <v>1542</v>
      </c>
      <c r="I245" s="20">
        <f t="shared" si="18"/>
        <v>1.44875497508879</v>
      </c>
      <c r="J245" s="20">
        <f t="shared" si="19"/>
        <v>8.0149652643167997</v>
      </c>
      <c r="K245" s="20">
        <v>9.3804536079999998</v>
      </c>
      <c r="L245" s="20">
        <f t="shared" si="17"/>
        <v>-17.0367343918813</v>
      </c>
    </row>
    <row r="246" spans="1:12">
      <c r="A246" s="48"/>
      <c r="B246" s="20">
        <v>1.4</v>
      </c>
      <c r="C246" s="20">
        <v>0.8</v>
      </c>
      <c r="D246" s="20">
        <v>2</v>
      </c>
      <c r="E246" s="20">
        <v>0.04</v>
      </c>
      <c r="F246" s="20">
        <v>1.34</v>
      </c>
      <c r="G246" s="20">
        <v>0.79</v>
      </c>
      <c r="H246" s="20" t="s">
        <v>1543</v>
      </c>
      <c r="I246" s="20">
        <f t="shared" si="18"/>
        <v>1.4484505991563901</v>
      </c>
      <c r="J246" s="20">
        <f t="shared" si="19"/>
        <v>8.0441930193850393</v>
      </c>
      <c r="K246" s="20">
        <v>9.3101330610000002</v>
      </c>
      <c r="L246" s="20">
        <f t="shared" si="17"/>
        <v>-15.737315583605168</v>
      </c>
    </row>
    <row r="247" spans="1:12">
      <c r="A247" s="48"/>
      <c r="B247" s="20">
        <v>1.4</v>
      </c>
      <c r="C247" s="20">
        <v>0.8</v>
      </c>
      <c r="D247" s="20">
        <v>2</v>
      </c>
      <c r="E247" s="20">
        <v>0.04</v>
      </c>
      <c r="F247" s="20">
        <v>1.34</v>
      </c>
      <c r="G247" s="20">
        <v>0.8</v>
      </c>
      <c r="H247" s="20" t="s">
        <v>1544</v>
      </c>
      <c r="I247" s="20">
        <f t="shared" si="18"/>
        <v>1.44814898750525</v>
      </c>
      <c r="J247" s="20">
        <f t="shared" si="19"/>
        <v>8.1091089183360996</v>
      </c>
      <c r="K247" s="20">
        <v>9.2935242519999992</v>
      </c>
      <c r="L247" s="20">
        <f t="shared" si="17"/>
        <v>-14.605986250668447</v>
      </c>
    </row>
    <row r="248" spans="1:12" s="22" customFormat="1" ht="16.5">
      <c r="A248" s="47">
        <v>4</v>
      </c>
      <c r="B248" s="4">
        <v>1.2</v>
      </c>
      <c r="C248" s="4">
        <v>0.8</v>
      </c>
      <c r="D248" s="4">
        <v>2</v>
      </c>
      <c r="E248" s="4">
        <v>0.04</v>
      </c>
      <c r="F248" s="4">
        <v>1.34</v>
      </c>
      <c r="G248" s="4">
        <v>0.4</v>
      </c>
      <c r="H248" s="4" t="s">
        <v>1545</v>
      </c>
      <c r="I248" s="4">
        <f t="shared" si="18"/>
        <v>1.46885763508939</v>
      </c>
      <c r="J248" s="4">
        <f t="shared" si="19"/>
        <v>2.5439726684397592</v>
      </c>
      <c r="K248" s="4">
        <v>2.3778671619999998</v>
      </c>
      <c r="L248" s="4">
        <f t="shared" si="17"/>
        <v>6.5293746470017453</v>
      </c>
    </row>
    <row r="249" spans="1:12">
      <c r="A249" s="48"/>
      <c r="B249" s="20">
        <v>1.2</v>
      </c>
      <c r="C249" s="20">
        <v>0.8</v>
      </c>
      <c r="D249" s="20">
        <v>2</v>
      </c>
      <c r="E249" s="20">
        <v>0.04</v>
      </c>
      <c r="F249" s="20">
        <v>1.34</v>
      </c>
      <c r="G249" s="20">
        <v>0.41</v>
      </c>
      <c r="H249" s="20" t="s">
        <v>1546</v>
      </c>
      <c r="I249" s="20">
        <f t="shared" si="18"/>
        <v>1.4677439549881801</v>
      </c>
      <c r="J249" s="20">
        <f t="shared" si="19"/>
        <v>3.5275037479191087</v>
      </c>
      <c r="K249" s="20">
        <v>3.2213751469999998</v>
      </c>
      <c r="L249" s="20">
        <f t="shared" si="17"/>
        <v>8.6783352420162725</v>
      </c>
    </row>
    <row r="250" spans="1:12">
      <c r="A250" s="48"/>
      <c r="B250" s="20">
        <v>1.2</v>
      </c>
      <c r="C250" s="20">
        <v>0.8</v>
      </c>
      <c r="D250" s="20">
        <v>2</v>
      </c>
      <c r="E250" s="20">
        <v>0.04</v>
      </c>
      <c r="F250" s="20">
        <v>1.34</v>
      </c>
      <c r="G250" s="20">
        <v>0.42</v>
      </c>
      <c r="H250" s="20" t="s">
        <v>1547</v>
      </c>
      <c r="I250" s="20">
        <f t="shared" si="18"/>
        <v>1.4667061030211801</v>
      </c>
      <c r="J250" s="20">
        <f t="shared" si="19"/>
        <v>4.9839666777547746</v>
      </c>
      <c r="K250" s="20">
        <v>4.4771315249999999</v>
      </c>
      <c r="L250" s="20">
        <f t="shared" si="17"/>
        <v>10.16931262837212</v>
      </c>
    </row>
    <row r="251" spans="1:12">
      <c r="A251" s="48"/>
      <c r="B251" s="20">
        <v>1.2</v>
      </c>
      <c r="C251" s="20">
        <v>0.8</v>
      </c>
      <c r="D251" s="20">
        <v>2</v>
      </c>
      <c r="E251" s="20">
        <v>0.04</v>
      </c>
      <c r="F251" s="20">
        <v>1.34</v>
      </c>
      <c r="G251" s="20">
        <v>0.43</v>
      </c>
      <c r="H251" s="20" t="s">
        <v>1548</v>
      </c>
      <c r="I251" s="20">
        <f t="shared" si="18"/>
        <v>1.4657365098389801</v>
      </c>
      <c r="J251" s="20">
        <f t="shared" si="19"/>
        <v>6.7922025146006479</v>
      </c>
      <c r="K251" s="20">
        <v>6.1452425350000004</v>
      </c>
      <c r="L251" s="20">
        <f t="shared" si="17"/>
        <v>9.5250396054877644</v>
      </c>
    </row>
    <row r="252" spans="1:12">
      <c r="A252" s="48"/>
      <c r="B252" s="20">
        <v>1.2</v>
      </c>
      <c r="C252" s="20">
        <v>0.8</v>
      </c>
      <c r="D252" s="20">
        <v>2</v>
      </c>
      <c r="E252" s="20">
        <v>0.04</v>
      </c>
      <c r="F252" s="20">
        <v>1.34</v>
      </c>
      <c r="G252" s="20">
        <v>0.44</v>
      </c>
      <c r="H252" s="20" t="s">
        <v>1549</v>
      </c>
      <c r="I252" s="20">
        <f t="shared" si="18"/>
        <v>1.46482837612874</v>
      </c>
      <c r="J252" s="20">
        <f t="shared" si="19"/>
        <v>8.605788957882524</v>
      </c>
      <c r="K252" s="20">
        <v>7.9916070220000002</v>
      </c>
      <c r="L252" s="20">
        <f t="shared" si="17"/>
        <v>7.1368463587520372</v>
      </c>
    </row>
    <row r="253" spans="1:12">
      <c r="A253" s="48"/>
      <c r="B253" s="20">
        <v>1.2</v>
      </c>
      <c r="C253" s="20">
        <v>0.8</v>
      </c>
      <c r="D253" s="20">
        <v>2</v>
      </c>
      <c r="E253" s="20">
        <v>0.04</v>
      </c>
      <c r="F253" s="20">
        <v>1.34</v>
      </c>
      <c r="G253" s="20">
        <v>0.45</v>
      </c>
      <c r="H253" s="20" t="s">
        <v>1550</v>
      </c>
      <c r="I253" s="20">
        <f t="shared" si="18"/>
        <v>1.4639755626707001</v>
      </c>
      <c r="J253" s="20">
        <f t="shared" si="19"/>
        <v>10.352955180345775</v>
      </c>
      <c r="K253" s="20">
        <v>9.8184314090000004</v>
      </c>
      <c r="L253" s="20">
        <f t="shared" si="17"/>
        <v>5.1630067167732339</v>
      </c>
    </row>
    <row r="254" spans="1:12">
      <c r="A254" s="48"/>
      <c r="B254" s="20">
        <v>1.2</v>
      </c>
      <c r="C254" s="20">
        <v>0.8</v>
      </c>
      <c r="D254" s="20">
        <v>2</v>
      </c>
      <c r="E254" s="20">
        <v>0.04</v>
      </c>
      <c r="F254" s="20">
        <v>1.34</v>
      </c>
      <c r="G254" s="20">
        <v>0.46</v>
      </c>
      <c r="H254" s="20" t="s">
        <v>1551</v>
      </c>
      <c r="I254" s="20">
        <f t="shared" si="18"/>
        <v>1.4631728338690899</v>
      </c>
      <c r="J254" s="20">
        <f t="shared" si="19"/>
        <v>12.04517499095652</v>
      </c>
      <c r="K254" s="20">
        <v>11.525749469999999</v>
      </c>
      <c r="L254" s="20">
        <f t="shared" ref="L254:L317" si="20">(J254-K254)/(0.01*J254)</f>
        <v>4.3123119535125367</v>
      </c>
    </row>
    <row r="255" spans="1:12">
      <c r="A255" s="48"/>
      <c r="B255" s="20">
        <v>1.2</v>
      </c>
      <c r="C255" s="20">
        <v>0.8</v>
      </c>
      <c r="D255" s="20">
        <v>2</v>
      </c>
      <c r="E255" s="20">
        <v>0.04</v>
      </c>
      <c r="F255" s="20">
        <v>1.34</v>
      </c>
      <c r="G255" s="20">
        <v>0.47</v>
      </c>
      <c r="H255" s="20" t="s">
        <v>1552</v>
      </c>
      <c r="I255" s="20">
        <f t="shared" ref="I255:I318" si="21">IMREAL(H255)</f>
        <v>1.46241557504488</v>
      </c>
      <c r="J255" s="20">
        <f t="shared" ref="J255:J318" si="22">-8.686*2*3.1416*IMAGINARY(H255)*10000/G255</f>
        <v>13.474075396667244</v>
      </c>
      <c r="K255" s="20">
        <v>12.912311450000001</v>
      </c>
      <c r="L255" s="20">
        <f t="shared" si="20"/>
        <v>4.1692207452408434</v>
      </c>
    </row>
    <row r="256" spans="1:12">
      <c r="A256" s="48"/>
      <c r="B256" s="20">
        <v>1.2</v>
      </c>
      <c r="C256" s="20">
        <v>0.8</v>
      </c>
      <c r="D256" s="20">
        <v>2</v>
      </c>
      <c r="E256" s="20">
        <v>0.04</v>
      </c>
      <c r="F256" s="20">
        <v>1.34</v>
      </c>
      <c r="G256" s="20">
        <v>0.48</v>
      </c>
      <c r="H256" s="20" t="s">
        <v>1553</v>
      </c>
      <c r="I256" s="20">
        <f t="shared" si="21"/>
        <v>1.46169957008056</v>
      </c>
      <c r="J256" s="20">
        <f t="shared" si="22"/>
        <v>14.346138906959293</v>
      </c>
      <c r="K256" s="20">
        <v>13.72607668</v>
      </c>
      <c r="L256" s="20">
        <f t="shared" si="20"/>
        <v>4.3221540721211174</v>
      </c>
    </row>
    <row r="257" spans="1:12">
      <c r="A257" s="48"/>
      <c r="B257" s="20">
        <v>1.2</v>
      </c>
      <c r="C257" s="20">
        <v>0.8</v>
      </c>
      <c r="D257" s="20">
        <v>2</v>
      </c>
      <c r="E257" s="20">
        <v>0.04</v>
      </c>
      <c r="F257" s="20">
        <v>1.34</v>
      </c>
      <c r="G257" s="20">
        <v>0.49</v>
      </c>
      <c r="H257" s="20" t="s">
        <v>1554</v>
      </c>
      <c r="I257" s="20">
        <f t="shared" si="21"/>
        <v>1.46102082058135</v>
      </c>
      <c r="J257" s="20">
        <f t="shared" si="22"/>
        <v>14.313192476403419</v>
      </c>
      <c r="K257" s="20">
        <v>13.645745099999999</v>
      </c>
      <c r="L257" s="20">
        <f t="shared" si="20"/>
        <v>4.6631621666778145</v>
      </c>
    </row>
    <row r="258" spans="1:12">
      <c r="A258" s="48"/>
      <c r="B258" s="20">
        <v>1.2</v>
      </c>
      <c r="C258" s="20">
        <v>0.8</v>
      </c>
      <c r="D258" s="20">
        <v>2</v>
      </c>
      <c r="E258" s="20">
        <v>0.04</v>
      </c>
      <c r="F258" s="20">
        <v>1.34</v>
      </c>
      <c r="G258" s="20">
        <v>0.5</v>
      </c>
      <c r="H258" s="20" t="s">
        <v>1555</v>
      </c>
      <c r="I258" s="20">
        <f t="shared" si="21"/>
        <v>1.4603753631724801</v>
      </c>
      <c r="J258" s="20">
        <f t="shared" si="22"/>
        <v>13.370382181773873</v>
      </c>
      <c r="K258" s="20">
        <v>12.64550526</v>
      </c>
      <c r="L258" s="20">
        <f t="shared" si="20"/>
        <v>5.4215123540896606</v>
      </c>
    </row>
    <row r="259" spans="1:12">
      <c r="A259" s="48"/>
      <c r="B259" s="20">
        <v>1.2</v>
      </c>
      <c r="C259" s="20">
        <v>0.8</v>
      </c>
      <c r="D259" s="20">
        <v>2</v>
      </c>
      <c r="E259" s="20">
        <v>0.04</v>
      </c>
      <c r="F259" s="20">
        <v>1.34</v>
      </c>
      <c r="G259" s="20">
        <v>0.51</v>
      </c>
      <c r="H259" s="20" t="s">
        <v>1556</v>
      </c>
      <c r="I259" s="20">
        <f t="shared" si="21"/>
        <v>1.45975972631017</v>
      </c>
      <c r="J259" s="20">
        <f t="shared" si="22"/>
        <v>12.093064938405382</v>
      </c>
      <c r="K259" s="20">
        <v>11.258686470000001</v>
      </c>
      <c r="L259" s="20">
        <f t="shared" si="20"/>
        <v>6.8996443222226196</v>
      </c>
    </row>
    <row r="260" spans="1:12">
      <c r="A260" s="48"/>
      <c r="B260" s="20">
        <v>1.2</v>
      </c>
      <c r="C260" s="20">
        <v>0.8</v>
      </c>
      <c r="D260" s="20">
        <v>2</v>
      </c>
      <c r="E260" s="20">
        <v>0.04</v>
      </c>
      <c r="F260" s="20">
        <v>1.34</v>
      </c>
      <c r="G260" s="20">
        <v>0.52</v>
      </c>
      <c r="H260" s="20" t="s">
        <v>1557</v>
      </c>
      <c r="I260" s="20">
        <f t="shared" si="21"/>
        <v>1.4591712021860199</v>
      </c>
      <c r="J260" s="20">
        <f t="shared" si="22"/>
        <v>11.089037808810424</v>
      </c>
      <c r="K260" s="20">
        <v>10.05801003</v>
      </c>
      <c r="L260" s="20">
        <f t="shared" si="20"/>
        <v>9.2977208355377368</v>
      </c>
    </row>
    <row r="261" spans="1:12">
      <c r="A261" s="48"/>
      <c r="B261" s="20">
        <v>1.2</v>
      </c>
      <c r="C261" s="20">
        <v>0.8</v>
      </c>
      <c r="D261" s="20">
        <v>2</v>
      </c>
      <c r="E261" s="20">
        <v>0.04</v>
      </c>
      <c r="F261" s="20">
        <v>1.34</v>
      </c>
      <c r="G261" s="20">
        <v>0.53</v>
      </c>
      <c r="H261" s="20" t="s">
        <v>1558</v>
      </c>
      <c r="I261" s="20">
        <f t="shared" si="21"/>
        <v>1.45860750490562</v>
      </c>
      <c r="J261" s="20">
        <f t="shared" si="22"/>
        <v>10.680129665323351</v>
      </c>
      <c r="K261" s="20">
        <v>9.3171905220000006</v>
      </c>
      <c r="L261" s="20">
        <f t="shared" si="20"/>
        <v>12.761447529505121</v>
      </c>
    </row>
    <row r="262" spans="1:12">
      <c r="A262" s="48"/>
      <c r="B262" s="20">
        <v>1.2</v>
      </c>
      <c r="C262" s="20">
        <v>0.8</v>
      </c>
      <c r="D262" s="20">
        <v>2</v>
      </c>
      <c r="E262" s="20">
        <v>0.04</v>
      </c>
      <c r="F262" s="20">
        <v>1.34</v>
      </c>
      <c r="G262" s="20">
        <v>0.54</v>
      </c>
      <c r="H262" s="20" t="s">
        <v>1559</v>
      </c>
      <c r="I262" s="20">
        <f t="shared" si="21"/>
        <v>1.4580664650991599</v>
      </c>
      <c r="J262" s="20">
        <f t="shared" si="22"/>
        <v>11.051611852011364</v>
      </c>
      <c r="K262" s="20">
        <v>9.1263301590000001</v>
      </c>
      <c r="L262" s="20">
        <f t="shared" si="20"/>
        <v>17.420822580381952</v>
      </c>
    </row>
    <row r="263" spans="1:12">
      <c r="A263" s="48"/>
      <c r="B263" s="20">
        <v>1.2</v>
      </c>
      <c r="C263" s="20">
        <v>0.8</v>
      </c>
      <c r="D263" s="20">
        <v>2</v>
      </c>
      <c r="E263" s="20">
        <v>0.04</v>
      </c>
      <c r="F263" s="20">
        <v>1.34</v>
      </c>
      <c r="G263" s="20">
        <v>0.55000000000000004</v>
      </c>
      <c r="H263" s="20" t="s">
        <v>1560</v>
      </c>
      <c r="I263" s="20">
        <f t="shared" si="21"/>
        <v>1.4575459274353599</v>
      </c>
      <c r="J263" s="20">
        <f t="shared" si="22"/>
        <v>12.483950503755393</v>
      </c>
      <c r="K263" s="20">
        <v>9.5674195609999995</v>
      </c>
      <c r="L263" s="20">
        <f t="shared" si="20"/>
        <v>23.362243721473018</v>
      </c>
    </row>
    <row r="264" spans="1:12">
      <c r="A264" s="48"/>
      <c r="B264" s="20">
        <v>1.2</v>
      </c>
      <c r="C264" s="20">
        <v>0.8</v>
      </c>
      <c r="D264" s="20">
        <v>2</v>
      </c>
      <c r="E264" s="20">
        <v>0.04</v>
      </c>
      <c r="F264" s="20">
        <v>1.34</v>
      </c>
      <c r="G264" s="20">
        <v>0.56000000000000005</v>
      </c>
      <c r="H264" s="20" t="s">
        <v>1561</v>
      </c>
      <c r="I264" s="20">
        <f t="shared" si="21"/>
        <v>1.45704372927533</v>
      </c>
      <c r="J264" s="20">
        <f t="shared" si="22"/>
        <v>15.608907837636563</v>
      </c>
      <c r="K264" s="20">
        <v>10.839527950000001</v>
      </c>
      <c r="L264" s="20">
        <f t="shared" si="20"/>
        <v>30.555500341519874</v>
      </c>
    </row>
    <row r="265" spans="1:12">
      <c r="A265" s="48"/>
      <c r="B265" s="20">
        <v>1.2</v>
      </c>
      <c r="C265" s="20">
        <v>0.8</v>
      </c>
      <c r="D265" s="20">
        <v>2</v>
      </c>
      <c r="E265" s="20">
        <v>0.04</v>
      </c>
      <c r="F265" s="20">
        <v>1.34</v>
      </c>
      <c r="G265" s="20">
        <v>0.56999999999999995</v>
      </c>
      <c r="H265" s="20" t="s">
        <v>1562</v>
      </c>
      <c r="I265" s="20">
        <f t="shared" si="21"/>
        <v>1.45655779667397</v>
      </c>
      <c r="J265" s="20">
        <f t="shared" si="22"/>
        <v>21.871383235893713</v>
      </c>
      <c r="K265" s="20">
        <v>13.40697655</v>
      </c>
      <c r="L265" s="20">
        <f t="shared" si="20"/>
        <v>38.700829273580418</v>
      </c>
    </row>
    <row r="266" spans="1:12">
      <c r="A266" s="48"/>
      <c r="B266" s="20">
        <v>1.2</v>
      </c>
      <c r="C266" s="20">
        <v>0.8</v>
      </c>
      <c r="D266" s="20">
        <v>2</v>
      </c>
      <c r="E266" s="20">
        <v>0.04</v>
      </c>
      <c r="F266" s="20">
        <v>1.34</v>
      </c>
      <c r="G266" s="20">
        <v>0.57999999999999996</v>
      </c>
      <c r="H266" s="20" t="s">
        <v>1563</v>
      </c>
      <c r="I266" s="20">
        <f t="shared" si="21"/>
        <v>1.45608693115115</v>
      </c>
      <c r="J266" s="20">
        <f t="shared" si="22"/>
        <v>34.552070116646362</v>
      </c>
      <c r="K266" s="20">
        <v>18.279212739999998</v>
      </c>
      <c r="L266" s="20">
        <f t="shared" si="20"/>
        <v>47.09662061262862</v>
      </c>
    </row>
    <row r="267" spans="1:12">
      <c r="A267" s="48"/>
      <c r="B267" s="20">
        <v>1.2</v>
      </c>
      <c r="C267" s="20">
        <v>0.8</v>
      </c>
      <c r="D267" s="20">
        <v>2</v>
      </c>
      <c r="E267" s="20">
        <v>0.04</v>
      </c>
      <c r="F267" s="20">
        <v>1.34</v>
      </c>
      <c r="G267" s="20">
        <v>0.59</v>
      </c>
      <c r="H267" s="20" t="s">
        <v>1564</v>
      </c>
      <c r="I267" s="20">
        <f t="shared" si="21"/>
        <v>1.45563463388238</v>
      </c>
      <c r="J267" s="20">
        <f t="shared" si="22"/>
        <v>59.682574050567261</v>
      </c>
      <c r="K267" s="20">
        <v>27.772233400000001</v>
      </c>
      <c r="L267" s="20">
        <f t="shared" si="20"/>
        <v>53.46676338646283</v>
      </c>
    </row>
    <row r="268" spans="1:12">
      <c r="A268" s="48"/>
      <c r="B268" s="20">
        <v>1.2</v>
      </c>
      <c r="C268" s="20">
        <v>0.8</v>
      </c>
      <c r="D268" s="20">
        <v>2</v>
      </c>
      <c r="E268" s="20">
        <v>0.04</v>
      </c>
      <c r="F268" s="20">
        <v>1.34</v>
      </c>
      <c r="G268" s="20">
        <v>0.6</v>
      </c>
      <c r="H268" s="20" t="s">
        <v>1565</v>
      </c>
      <c r="I268" s="20">
        <f t="shared" si="21"/>
        <v>1.4552206023968799</v>
      </c>
      <c r="J268" s="20">
        <f t="shared" si="22"/>
        <v>101.39511082184416</v>
      </c>
      <c r="K268" s="20">
        <v>46.638615909999999</v>
      </c>
      <c r="L268" s="20">
        <f t="shared" si="20"/>
        <v>54.003091932168033</v>
      </c>
    </row>
    <row r="269" spans="1:12">
      <c r="A269" s="48"/>
      <c r="B269" s="7">
        <v>1.2</v>
      </c>
      <c r="C269" s="7">
        <v>0.8</v>
      </c>
      <c r="D269" s="7">
        <v>2</v>
      </c>
      <c r="E269" s="7">
        <v>0.04</v>
      </c>
      <c r="F269" s="7">
        <v>1.34</v>
      </c>
      <c r="G269" s="7">
        <v>0.61</v>
      </c>
      <c r="H269" s="7" t="s">
        <v>1566</v>
      </c>
      <c r="I269" s="7">
        <f t="shared" si="21"/>
        <v>1.4548728809498399</v>
      </c>
      <c r="J269" s="7">
        <f t="shared" si="22"/>
        <v>114.31892950139942</v>
      </c>
      <c r="K269" s="20">
        <v>82.002544830000005</v>
      </c>
      <c r="L269" s="20">
        <f t="shared" si="20"/>
        <v>28.268620789528839</v>
      </c>
    </row>
    <row r="270" spans="1:12">
      <c r="A270" s="48"/>
      <c r="B270" s="20">
        <v>1.2</v>
      </c>
      <c r="C270" s="20">
        <v>0.8</v>
      </c>
      <c r="D270" s="20">
        <v>2</v>
      </c>
      <c r="E270" s="20">
        <v>0.04</v>
      </c>
      <c r="F270" s="20">
        <v>1.34</v>
      </c>
      <c r="G270" s="20">
        <v>0.62</v>
      </c>
      <c r="H270" s="20" t="s">
        <v>1567</v>
      </c>
      <c r="I270" s="20">
        <f t="shared" si="21"/>
        <v>1.4545050962837101</v>
      </c>
      <c r="J270" s="20">
        <f t="shared" si="22"/>
        <v>73.795968400987064</v>
      </c>
      <c r="K270" s="20">
        <v>140.49553030000001</v>
      </c>
      <c r="L270" s="20">
        <f t="shared" si="20"/>
        <v>-90.383747709069695</v>
      </c>
    </row>
    <row r="271" spans="1:12">
      <c r="A271" s="48"/>
      <c r="B271" s="20">
        <v>1.2</v>
      </c>
      <c r="C271" s="20">
        <v>0.8</v>
      </c>
      <c r="D271" s="20">
        <v>2</v>
      </c>
      <c r="E271" s="20">
        <v>0.04</v>
      </c>
      <c r="F271" s="20">
        <v>1.34</v>
      </c>
      <c r="G271" s="20">
        <v>0.63</v>
      </c>
      <c r="H271" s="20" t="s">
        <v>1568</v>
      </c>
      <c r="I271" s="20">
        <f t="shared" si="21"/>
        <v>1.45411061098661</v>
      </c>
      <c r="J271" s="20">
        <f t="shared" si="22"/>
        <v>44.443343422101485</v>
      </c>
      <c r="K271" s="20">
        <v>134.68031329999999</v>
      </c>
      <c r="L271" s="20">
        <f t="shared" si="20"/>
        <v>-203.03821209145136</v>
      </c>
    </row>
    <row r="272" spans="1:12">
      <c r="A272" s="48"/>
      <c r="B272" s="20">
        <v>1.2</v>
      </c>
      <c r="C272" s="20">
        <v>0.8</v>
      </c>
      <c r="D272" s="20">
        <v>2</v>
      </c>
      <c r="E272" s="20">
        <v>0.04</v>
      </c>
      <c r="F272" s="20">
        <v>1.34</v>
      </c>
      <c r="G272" s="20">
        <v>0.64</v>
      </c>
      <c r="H272" s="20" t="s">
        <v>1569</v>
      </c>
      <c r="I272" s="20">
        <f t="shared" si="21"/>
        <v>1.45371964850712</v>
      </c>
      <c r="J272" s="20">
        <f t="shared" si="22"/>
        <v>29.337831594386337</v>
      </c>
      <c r="K272" s="20">
        <v>79.363104539999995</v>
      </c>
      <c r="L272" s="20">
        <f t="shared" si="20"/>
        <v>-170.51455484932899</v>
      </c>
    </row>
    <row r="273" spans="1:12">
      <c r="A273" s="48"/>
      <c r="B273" s="20">
        <v>1.2</v>
      </c>
      <c r="C273" s="20">
        <v>0.8</v>
      </c>
      <c r="D273" s="20">
        <v>2</v>
      </c>
      <c r="E273" s="20">
        <v>0.04</v>
      </c>
      <c r="F273" s="20">
        <v>1.34</v>
      </c>
      <c r="G273" s="20">
        <v>0.65</v>
      </c>
      <c r="H273" s="20" t="s">
        <v>1570</v>
      </c>
      <c r="I273" s="20">
        <f t="shared" si="21"/>
        <v>1.45333884315726</v>
      </c>
      <c r="J273" s="20">
        <f t="shared" si="22"/>
        <v>21.263498013757339</v>
      </c>
      <c r="K273" s="20">
        <v>47.972922740000001</v>
      </c>
      <c r="L273" s="20">
        <f t="shared" si="20"/>
        <v>-125.61162189288821</v>
      </c>
    </row>
    <row r="274" spans="1:12">
      <c r="A274" s="48"/>
      <c r="B274" s="20">
        <v>1.2</v>
      </c>
      <c r="C274" s="20">
        <v>0.8</v>
      </c>
      <c r="D274" s="20">
        <v>2</v>
      </c>
      <c r="E274" s="20">
        <v>0.04</v>
      </c>
      <c r="F274" s="20">
        <v>1.34</v>
      </c>
      <c r="G274" s="20">
        <v>0.66</v>
      </c>
      <c r="H274" s="20" t="s">
        <v>1571</v>
      </c>
      <c r="I274" s="20">
        <f t="shared" si="21"/>
        <v>1.4529683633230599</v>
      </c>
      <c r="J274" s="20">
        <f t="shared" si="22"/>
        <v>16.584057369206555</v>
      </c>
      <c r="K274" s="20">
        <v>32.25766419</v>
      </c>
      <c r="L274" s="20">
        <f t="shared" si="20"/>
        <v>-94.510085631374835</v>
      </c>
    </row>
    <row r="275" spans="1:12">
      <c r="A275" s="48"/>
      <c r="B275" s="20">
        <v>1.2</v>
      </c>
      <c r="C275" s="20">
        <v>0.8</v>
      </c>
      <c r="D275" s="20">
        <v>2</v>
      </c>
      <c r="E275" s="20">
        <v>0.04</v>
      </c>
      <c r="F275" s="20">
        <v>1.34</v>
      </c>
      <c r="G275" s="20">
        <v>0.67</v>
      </c>
      <c r="H275" s="20" t="s">
        <v>1572</v>
      </c>
      <c r="I275" s="20">
        <f t="shared" si="21"/>
        <v>1.4526073287254599</v>
      </c>
      <c r="J275" s="20">
        <f t="shared" si="22"/>
        <v>13.672569675643434</v>
      </c>
      <c r="K275" s="20">
        <v>23.759979649999998</v>
      </c>
      <c r="L275" s="20">
        <f t="shared" si="20"/>
        <v>-73.778449945122318</v>
      </c>
    </row>
    <row r="276" spans="1:12">
      <c r="A276" s="48"/>
      <c r="B276" s="20">
        <v>1.2</v>
      </c>
      <c r="C276" s="20">
        <v>0.8</v>
      </c>
      <c r="D276" s="20">
        <v>2</v>
      </c>
      <c r="E276" s="20">
        <v>0.04</v>
      </c>
      <c r="F276" s="20">
        <v>1.34</v>
      </c>
      <c r="G276" s="20">
        <v>0.68</v>
      </c>
      <c r="H276" s="20" t="s">
        <v>1573</v>
      </c>
      <c r="I276" s="20">
        <f t="shared" si="21"/>
        <v>1.4522548137287801</v>
      </c>
      <c r="J276" s="20">
        <f t="shared" si="22"/>
        <v>11.75861250924617</v>
      </c>
      <c r="K276" s="20">
        <v>18.753698490000001</v>
      </c>
      <c r="L276" s="20">
        <f t="shared" si="20"/>
        <v>-59.489042395549419</v>
      </c>
    </row>
    <row r="277" spans="1:12">
      <c r="A277" s="48"/>
      <c r="B277" s="20">
        <v>1.2</v>
      </c>
      <c r="C277" s="20">
        <v>0.8</v>
      </c>
      <c r="D277" s="20">
        <v>2</v>
      </c>
      <c r="E277" s="20">
        <v>0.04</v>
      </c>
      <c r="F277" s="20">
        <v>1.34</v>
      </c>
      <c r="G277" s="20">
        <v>0.69</v>
      </c>
      <c r="H277" s="20" t="s">
        <v>1574</v>
      </c>
      <c r="I277" s="20">
        <f t="shared" si="21"/>
        <v>1.4519100011175501</v>
      </c>
      <c r="J277" s="20">
        <f t="shared" si="22"/>
        <v>10.448163496471579</v>
      </c>
      <c r="K277" s="20">
        <v>15.592500490000001</v>
      </c>
      <c r="L277" s="20">
        <f t="shared" si="20"/>
        <v>-49.236758165831738</v>
      </c>
    </row>
    <row r="278" spans="1:12">
      <c r="A278" s="48"/>
      <c r="B278" s="20">
        <v>1.2</v>
      </c>
      <c r="C278" s="20">
        <v>0.8</v>
      </c>
      <c r="D278" s="20">
        <v>2</v>
      </c>
      <c r="E278" s="20">
        <v>0.04</v>
      </c>
      <c r="F278" s="20">
        <v>1.34</v>
      </c>
      <c r="G278" s="20">
        <v>0.7</v>
      </c>
      <c r="H278" s="20" t="s">
        <v>1575</v>
      </c>
      <c r="I278" s="20">
        <f t="shared" si="21"/>
        <v>1.45157218327136</v>
      </c>
      <c r="J278" s="20">
        <f t="shared" si="22"/>
        <v>9.5248786785810182</v>
      </c>
      <c r="K278" s="20">
        <v>13.48871941</v>
      </c>
      <c r="L278" s="20">
        <f t="shared" si="20"/>
        <v>-41.615655854311626</v>
      </c>
    </row>
    <row r="279" spans="1:12">
      <c r="A279" s="48"/>
      <c r="B279" s="20">
        <v>1.2</v>
      </c>
      <c r="C279" s="20">
        <v>0.8</v>
      </c>
      <c r="D279" s="20">
        <v>2</v>
      </c>
      <c r="E279" s="20">
        <v>0.04</v>
      </c>
      <c r="F279" s="20">
        <v>1.34</v>
      </c>
      <c r="G279" s="20">
        <v>0.71</v>
      </c>
      <c r="H279" s="20" t="s">
        <v>1576</v>
      </c>
      <c r="I279" s="20">
        <f t="shared" si="21"/>
        <v>1.4512407415355699</v>
      </c>
      <c r="J279" s="20">
        <f t="shared" si="22"/>
        <v>8.862561893251625</v>
      </c>
      <c r="K279" s="20">
        <v>12.03363212</v>
      </c>
      <c r="L279" s="20">
        <f t="shared" si="20"/>
        <v>-35.780514313394846</v>
      </c>
    </row>
    <row r="280" spans="1:12">
      <c r="A280" s="48"/>
      <c r="B280" s="20">
        <v>1.2</v>
      </c>
      <c r="C280" s="20">
        <v>0.8</v>
      </c>
      <c r="D280" s="20">
        <v>2</v>
      </c>
      <c r="E280" s="20">
        <v>0.04</v>
      </c>
      <c r="F280" s="20">
        <v>1.34</v>
      </c>
      <c r="G280" s="20">
        <v>0.72</v>
      </c>
      <c r="H280" s="20" t="s">
        <v>1577</v>
      </c>
      <c r="I280" s="20">
        <f t="shared" si="21"/>
        <v>1.45091512756088</v>
      </c>
      <c r="J280" s="20">
        <f t="shared" si="22"/>
        <v>8.3837576122532713</v>
      </c>
      <c r="K280" s="20">
        <v>10.9997059</v>
      </c>
      <c r="L280" s="20">
        <f t="shared" si="20"/>
        <v>-31.202575369347425</v>
      </c>
    </row>
    <row r="281" spans="1:12">
      <c r="A281" s="48"/>
      <c r="B281" s="20">
        <v>1.2</v>
      </c>
      <c r="C281" s="20">
        <v>0.8</v>
      </c>
      <c r="D281" s="20">
        <v>2</v>
      </c>
      <c r="E281" s="20">
        <v>0.04</v>
      </c>
      <c r="F281" s="20">
        <v>1.34</v>
      </c>
      <c r="G281" s="20">
        <v>0.73</v>
      </c>
      <c r="H281" s="20" t="s">
        <v>1578</v>
      </c>
      <c r="I281" s="20">
        <f t="shared" si="21"/>
        <v>1.4505948492512899</v>
      </c>
      <c r="J281" s="20">
        <f t="shared" si="22"/>
        <v>8.0388292387149889</v>
      </c>
      <c r="K281" s="20">
        <v>10.25251948</v>
      </c>
      <c r="L281" s="20">
        <f t="shared" si="20"/>
        <v>-27.537470638434293</v>
      </c>
    </row>
    <row r="282" spans="1:12">
      <c r="A282" s="48"/>
      <c r="B282" s="20">
        <v>1.2</v>
      </c>
      <c r="C282" s="20">
        <v>0.8</v>
      </c>
      <c r="D282" s="20">
        <v>2</v>
      </c>
      <c r="E282" s="20">
        <v>0.04</v>
      </c>
      <c r="F282" s="20">
        <v>1.34</v>
      </c>
      <c r="G282" s="20">
        <v>0.74</v>
      </c>
      <c r="H282" s="20" t="s">
        <v>1579</v>
      </c>
      <c r="I282" s="20">
        <f t="shared" si="21"/>
        <v>1.45027946063358</v>
      </c>
      <c r="J282" s="20">
        <f t="shared" si="22"/>
        <v>7.7948438664210187</v>
      </c>
      <c r="K282" s="20">
        <v>9.7086802189999997</v>
      </c>
      <c r="L282" s="20">
        <f t="shared" si="20"/>
        <v>-24.552593809139552</v>
      </c>
    </row>
    <row r="283" spans="1:12">
      <c r="A283" s="48"/>
      <c r="B283" s="20">
        <v>1.2</v>
      </c>
      <c r="C283" s="20">
        <v>0.8</v>
      </c>
      <c r="D283" s="20">
        <v>2</v>
      </c>
      <c r="E283" s="20">
        <v>0.04</v>
      </c>
      <c r="F283" s="20">
        <v>1.34</v>
      </c>
      <c r="G283" s="20">
        <v>0.75</v>
      </c>
      <c r="H283" s="20" t="s">
        <v>1580</v>
      </c>
      <c r="I283" s="20">
        <f t="shared" si="21"/>
        <v>1.44996855452561</v>
      </c>
      <c r="J283" s="20">
        <f t="shared" si="22"/>
        <v>7.6292478036298839</v>
      </c>
      <c r="K283" s="20">
        <v>9.3142776040000008</v>
      </c>
      <c r="L283" s="20">
        <f t="shared" si="20"/>
        <v>-22.086447363374468</v>
      </c>
    </row>
    <row r="284" spans="1:12">
      <c r="A284" s="48"/>
      <c r="B284" s="20">
        <v>1.2</v>
      </c>
      <c r="C284" s="20">
        <v>0.8</v>
      </c>
      <c r="D284" s="20">
        <v>2</v>
      </c>
      <c r="E284" s="20">
        <v>0.04</v>
      </c>
      <c r="F284" s="20">
        <v>1.34</v>
      </c>
      <c r="G284" s="20">
        <v>0.76</v>
      </c>
      <c r="H284" s="20" t="s">
        <v>1581</v>
      </c>
      <c r="I284" s="20">
        <f t="shared" si="21"/>
        <v>1.44966175676543</v>
      </c>
      <c r="J284" s="20">
        <f t="shared" si="22"/>
        <v>7.5260278185346099</v>
      </c>
      <c r="K284" s="20">
        <v>9.0330648490000005</v>
      </c>
      <c r="L284" s="20">
        <f t="shared" si="20"/>
        <v>-20.024335104820608</v>
      </c>
    </row>
    <row r="285" spans="1:12">
      <c r="A285" s="48"/>
      <c r="B285" s="20">
        <v>1.2</v>
      </c>
      <c r="C285" s="20">
        <v>0.8</v>
      </c>
      <c r="D285" s="20">
        <v>2</v>
      </c>
      <c r="E285" s="20">
        <v>0.04</v>
      </c>
      <c r="F285" s="20">
        <v>1.34</v>
      </c>
      <c r="G285" s="20">
        <v>0.77</v>
      </c>
      <c r="H285" s="20" t="s">
        <v>1582</v>
      </c>
      <c r="I285" s="20">
        <f t="shared" si="21"/>
        <v>1.4493587215986701</v>
      </c>
      <c r="J285" s="20">
        <f t="shared" si="22"/>
        <v>7.4738673494345864</v>
      </c>
      <c r="K285" s="20">
        <v>8.8400642739999995</v>
      </c>
      <c r="L285" s="20">
        <f t="shared" si="20"/>
        <v>-18.279651761129649</v>
      </c>
    </row>
    <row r="286" spans="1:12">
      <c r="A286" s="48"/>
      <c r="B286" s="20">
        <v>1.2</v>
      </c>
      <c r="C286" s="20">
        <v>0.8</v>
      </c>
      <c r="D286" s="20">
        <v>2</v>
      </c>
      <c r="E286" s="20">
        <v>0.04</v>
      </c>
      <c r="F286" s="20">
        <v>1.34</v>
      </c>
      <c r="G286" s="20">
        <v>0.78</v>
      </c>
      <c r="H286" s="20" t="s">
        <v>1583</v>
      </c>
      <c r="I286" s="20">
        <f t="shared" si="21"/>
        <v>1.44905912898564</v>
      </c>
      <c r="J286" s="20">
        <f t="shared" si="22"/>
        <v>7.4646937741678858</v>
      </c>
      <c r="K286" s="20">
        <v>8.7179385899999993</v>
      </c>
      <c r="L286" s="20">
        <f t="shared" si="20"/>
        <v>-16.788964875813903</v>
      </c>
    </row>
    <row r="287" spans="1:12">
      <c r="A287" s="48"/>
      <c r="B287" s="20">
        <v>1.2</v>
      </c>
      <c r="C287" s="20">
        <v>0.8</v>
      </c>
      <c r="D287" s="20">
        <v>2</v>
      </c>
      <c r="E287" s="20">
        <v>0.04</v>
      </c>
      <c r="F287" s="20">
        <v>1.34</v>
      </c>
      <c r="G287" s="20">
        <v>0.79</v>
      </c>
      <c r="H287" s="20" t="s">
        <v>1584</v>
      </c>
      <c r="I287" s="20">
        <f t="shared" si="21"/>
        <v>1.4487626814148999</v>
      </c>
      <c r="J287" s="20">
        <f t="shared" si="22"/>
        <v>7.4925458986015752</v>
      </c>
      <c r="K287" s="20">
        <v>8.6541484749999995</v>
      </c>
      <c r="L287" s="20">
        <f t="shared" si="20"/>
        <v>-15.503442916715777</v>
      </c>
    </row>
    <row r="288" spans="1:12">
      <c r="A288" s="48"/>
      <c r="B288" s="20">
        <v>1.2</v>
      </c>
      <c r="C288" s="20">
        <v>0.8</v>
      </c>
      <c r="D288" s="20">
        <v>2</v>
      </c>
      <c r="E288" s="20">
        <v>0.04</v>
      </c>
      <c r="F288" s="20">
        <v>1.34</v>
      </c>
      <c r="G288" s="20">
        <v>0.8</v>
      </c>
      <c r="H288" s="20" t="s">
        <v>1585</v>
      </c>
      <c r="I288" s="20">
        <f t="shared" si="21"/>
        <v>1.4484691016923901</v>
      </c>
      <c r="J288" s="20">
        <f t="shared" si="22"/>
        <v>7.5532579871553995</v>
      </c>
      <c r="K288" s="20">
        <v>8.6397548959999995</v>
      </c>
      <c r="L288" s="20">
        <f t="shared" si="20"/>
        <v>-14.384480322163348</v>
      </c>
    </row>
    <row r="289" spans="1:12" s="22" customFormat="1" ht="16.5">
      <c r="A289" s="47">
        <v>5</v>
      </c>
      <c r="B289" s="4">
        <v>1.2</v>
      </c>
      <c r="C289" s="4">
        <v>0.6</v>
      </c>
      <c r="D289" s="4">
        <v>2</v>
      </c>
      <c r="E289" s="4">
        <v>0.04</v>
      </c>
      <c r="F289" s="4">
        <v>1.34</v>
      </c>
      <c r="G289" s="4">
        <v>0.4</v>
      </c>
      <c r="H289" s="4" t="s">
        <v>1586</v>
      </c>
      <c r="I289" s="4">
        <f t="shared" si="21"/>
        <v>1.46893573434864</v>
      </c>
      <c r="J289" s="4">
        <f t="shared" si="22"/>
        <v>2.697312008273741</v>
      </c>
      <c r="K289" s="4">
        <v>2.5203276309999998</v>
      </c>
      <c r="L289" s="4">
        <f t="shared" si="20"/>
        <v>6.5615092629573031</v>
      </c>
    </row>
    <row r="290" spans="1:12">
      <c r="A290" s="48"/>
      <c r="B290" s="20">
        <v>1.2</v>
      </c>
      <c r="C290" s="20">
        <v>0.6</v>
      </c>
      <c r="D290" s="20">
        <v>2</v>
      </c>
      <c r="E290" s="20">
        <v>0.04</v>
      </c>
      <c r="F290" s="20">
        <v>1.34</v>
      </c>
      <c r="G290" s="20">
        <v>0.41</v>
      </c>
      <c r="H290" s="20" t="s">
        <v>1587</v>
      </c>
      <c r="I290" s="20">
        <f t="shared" si="21"/>
        <v>1.4678259365672901</v>
      </c>
      <c r="J290" s="20">
        <f t="shared" si="22"/>
        <v>3.7430251890704116</v>
      </c>
      <c r="K290" s="20">
        <v>3.4168512280000001</v>
      </c>
      <c r="L290" s="20">
        <f t="shared" si="20"/>
        <v>8.7141802310824819</v>
      </c>
    </row>
    <row r="291" spans="1:12">
      <c r="A291" s="48"/>
      <c r="B291" s="20">
        <v>1.2</v>
      </c>
      <c r="C291" s="20">
        <v>0.6</v>
      </c>
      <c r="D291" s="20">
        <v>2</v>
      </c>
      <c r="E291" s="20">
        <v>0.04</v>
      </c>
      <c r="F291" s="20">
        <v>1.34</v>
      </c>
      <c r="G291" s="20">
        <v>0.42</v>
      </c>
      <c r="H291" s="20" t="s">
        <v>1588</v>
      </c>
      <c r="I291" s="20">
        <f t="shared" si="21"/>
        <v>1.46679206300835</v>
      </c>
      <c r="J291" s="20">
        <f t="shared" si="22"/>
        <v>5.2918408424507453</v>
      </c>
      <c r="K291" s="20">
        <v>4.7518477130000001</v>
      </c>
      <c r="L291" s="20">
        <f t="shared" si="20"/>
        <v>10.204258698012254</v>
      </c>
    </row>
    <row r="292" spans="1:12">
      <c r="A292" s="48"/>
      <c r="B292" s="20">
        <v>1.2</v>
      </c>
      <c r="C292" s="20">
        <v>0.6</v>
      </c>
      <c r="D292" s="20">
        <v>2</v>
      </c>
      <c r="E292" s="20">
        <v>0.04</v>
      </c>
      <c r="F292" s="20">
        <v>1.34</v>
      </c>
      <c r="G292" s="20">
        <v>0.43</v>
      </c>
      <c r="H292" s="20" t="s">
        <v>1589</v>
      </c>
      <c r="I292" s="20">
        <f t="shared" si="21"/>
        <v>1.4658265608716801</v>
      </c>
      <c r="J292" s="20">
        <f t="shared" si="22"/>
        <v>7.2141758736841259</v>
      </c>
      <c r="K292" s="20">
        <v>6.5250044149999997</v>
      </c>
      <c r="L292" s="20">
        <f t="shared" si="20"/>
        <v>9.5530171533256656</v>
      </c>
    </row>
    <row r="293" spans="1:12">
      <c r="A293" s="48"/>
      <c r="B293" s="20">
        <v>1.2</v>
      </c>
      <c r="C293" s="20">
        <v>0.6</v>
      </c>
      <c r="D293" s="20">
        <v>2</v>
      </c>
      <c r="E293" s="20">
        <v>0.04</v>
      </c>
      <c r="F293" s="20">
        <v>1.34</v>
      </c>
      <c r="G293" s="20">
        <v>0.44</v>
      </c>
      <c r="H293" s="20" t="s">
        <v>1590</v>
      </c>
      <c r="I293" s="20">
        <f t="shared" si="21"/>
        <v>1.4649226336719801</v>
      </c>
      <c r="J293" s="20">
        <f t="shared" si="22"/>
        <v>9.1404236476660508</v>
      </c>
      <c r="K293" s="20">
        <v>8.4863301010000001</v>
      </c>
      <c r="L293" s="20">
        <f t="shared" si="20"/>
        <v>7.1560528469932505</v>
      </c>
    </row>
    <row r="294" spans="1:12">
      <c r="A294" s="48"/>
      <c r="B294" s="20">
        <v>1.2</v>
      </c>
      <c r="C294" s="20">
        <v>0.6</v>
      </c>
      <c r="D294" s="20">
        <v>2</v>
      </c>
      <c r="E294" s="20">
        <v>0.04</v>
      </c>
      <c r="F294" s="20">
        <v>1.34</v>
      </c>
      <c r="G294" s="20">
        <v>0.45</v>
      </c>
      <c r="H294" s="20" t="s">
        <v>1591</v>
      </c>
      <c r="I294" s="20">
        <f t="shared" si="21"/>
        <v>1.4640741335971199</v>
      </c>
      <c r="J294" s="20">
        <f t="shared" si="22"/>
        <v>10.993792778375525</v>
      </c>
      <c r="K294" s="20">
        <v>10.42463085</v>
      </c>
      <c r="L294" s="20">
        <f t="shared" si="20"/>
        <v>5.177120761226738</v>
      </c>
    </row>
    <row r="295" spans="1:12">
      <c r="A295" s="48"/>
      <c r="B295" s="20">
        <v>1.2</v>
      </c>
      <c r="C295" s="20">
        <v>0.6</v>
      </c>
      <c r="D295" s="20">
        <v>2</v>
      </c>
      <c r="E295" s="20">
        <v>0.04</v>
      </c>
      <c r="F295" s="20">
        <v>1.34</v>
      </c>
      <c r="G295" s="20">
        <v>0.46</v>
      </c>
      <c r="H295" s="20" t="s">
        <v>1592</v>
      </c>
      <c r="I295" s="20">
        <f t="shared" si="21"/>
        <v>1.4632758285948799</v>
      </c>
      <c r="J295" s="20">
        <f t="shared" si="22"/>
        <v>12.786360128133913</v>
      </c>
      <c r="K295" s="20">
        <v>12.233278739999999</v>
      </c>
      <c r="L295" s="20">
        <f t="shared" si="20"/>
        <v>4.3255577239449439</v>
      </c>
    </row>
    <row r="296" spans="1:12">
      <c r="A296" s="48"/>
      <c r="B296" s="20">
        <v>1.2</v>
      </c>
      <c r="C296" s="20">
        <v>0.6</v>
      </c>
      <c r="D296" s="20">
        <v>2</v>
      </c>
      <c r="E296" s="20">
        <v>0.04</v>
      </c>
      <c r="F296" s="20">
        <v>1.34</v>
      </c>
      <c r="G296" s="20">
        <v>0.47</v>
      </c>
      <c r="H296" s="20" t="s">
        <v>1593</v>
      </c>
      <c r="I296" s="20">
        <f t="shared" si="21"/>
        <v>1.4625231074638601</v>
      </c>
      <c r="J296" s="20">
        <f t="shared" si="22"/>
        <v>14.296914790146619</v>
      </c>
      <c r="K296" s="20">
        <v>13.69871347</v>
      </c>
      <c r="L296" s="20">
        <f t="shared" si="20"/>
        <v>4.1841287363543493</v>
      </c>
    </row>
    <row r="297" spans="1:12">
      <c r="A297" s="48"/>
      <c r="B297" s="20">
        <v>1.2</v>
      </c>
      <c r="C297" s="20">
        <v>0.6</v>
      </c>
      <c r="D297" s="20">
        <v>2</v>
      </c>
      <c r="E297" s="20">
        <v>0.04</v>
      </c>
      <c r="F297" s="20">
        <v>1.34</v>
      </c>
      <c r="G297" s="20">
        <v>0.48</v>
      </c>
      <c r="H297" s="20" t="s">
        <v>1594</v>
      </c>
      <c r="I297" s="20">
        <f t="shared" si="21"/>
        <v>1.4618117490996001</v>
      </c>
      <c r="J297" s="20">
        <f t="shared" si="22"/>
        <v>15.215534488580991</v>
      </c>
      <c r="K297" s="20">
        <v>14.55519833</v>
      </c>
      <c r="L297" s="20">
        <f t="shared" si="20"/>
        <v>4.3398814486376569</v>
      </c>
    </row>
    <row r="298" spans="1:12">
      <c r="A298" s="48"/>
      <c r="B298" s="20">
        <v>1.2</v>
      </c>
      <c r="C298" s="20">
        <v>0.6</v>
      </c>
      <c r="D298" s="20">
        <v>2</v>
      </c>
      <c r="E298" s="20">
        <v>0.04</v>
      </c>
      <c r="F298" s="20">
        <v>1.34</v>
      </c>
      <c r="G298" s="20">
        <v>0.49</v>
      </c>
      <c r="H298" s="20" t="s">
        <v>1595</v>
      </c>
      <c r="I298" s="20">
        <f t="shared" si="21"/>
        <v>1.4611377367106799</v>
      </c>
      <c r="J298" s="20">
        <f t="shared" si="22"/>
        <v>15.17622808949652</v>
      </c>
      <c r="K298" s="20">
        <v>14.46532433</v>
      </c>
      <c r="L298" s="20">
        <f t="shared" si="20"/>
        <v>4.6843244270197673</v>
      </c>
    </row>
    <row r="299" spans="1:12">
      <c r="A299" s="48"/>
      <c r="B299" s="20">
        <v>1.2</v>
      </c>
      <c r="C299" s="20">
        <v>0.6</v>
      </c>
      <c r="D299" s="20">
        <v>2</v>
      </c>
      <c r="E299" s="20">
        <v>0.04</v>
      </c>
      <c r="F299" s="20">
        <v>1.34</v>
      </c>
      <c r="G299" s="20">
        <v>0.5</v>
      </c>
      <c r="H299" s="20" t="s">
        <v>1596</v>
      </c>
      <c r="I299" s="20">
        <f t="shared" si="21"/>
        <v>1.4604970693277901</v>
      </c>
      <c r="J299" s="20">
        <f t="shared" si="22"/>
        <v>14.176889108134255</v>
      </c>
      <c r="K299" s="20">
        <v>13.40465856</v>
      </c>
      <c r="L299" s="20">
        <f t="shared" si="20"/>
        <v>5.4471086163125388</v>
      </c>
    </row>
    <row r="300" spans="1:12">
      <c r="A300" s="48"/>
      <c r="B300" s="20">
        <v>1.2</v>
      </c>
      <c r="C300" s="20">
        <v>0.6</v>
      </c>
      <c r="D300" s="20">
        <v>2</v>
      </c>
      <c r="E300" s="20">
        <v>0.04</v>
      </c>
      <c r="F300" s="20">
        <v>1.34</v>
      </c>
      <c r="G300" s="20">
        <v>0.51</v>
      </c>
      <c r="H300" s="20" t="s">
        <v>1597</v>
      </c>
      <c r="I300" s="20">
        <f t="shared" si="21"/>
        <v>1.45988624777372</v>
      </c>
      <c r="J300" s="20">
        <f t="shared" si="22"/>
        <v>12.827377684894573</v>
      </c>
      <c r="K300" s="20">
        <v>11.938328370000001</v>
      </c>
      <c r="L300" s="20">
        <f t="shared" si="20"/>
        <v>6.9308734546852131</v>
      </c>
    </row>
    <row r="301" spans="1:12">
      <c r="A301" s="48"/>
      <c r="B301" s="20">
        <v>1.2</v>
      </c>
      <c r="C301" s="20">
        <v>0.6</v>
      </c>
      <c r="D301" s="20">
        <v>2</v>
      </c>
      <c r="E301" s="20">
        <v>0.04</v>
      </c>
      <c r="F301" s="20">
        <v>1.34</v>
      </c>
      <c r="G301" s="20">
        <v>0.52</v>
      </c>
      <c r="H301" s="20" t="s">
        <v>1598</v>
      </c>
      <c r="I301" s="20">
        <f t="shared" si="21"/>
        <v>1.45930256218381</v>
      </c>
      <c r="J301" s="20">
        <f t="shared" si="22"/>
        <v>11.769986846784352</v>
      </c>
      <c r="K301" s="20">
        <v>10.671241670000001</v>
      </c>
      <c r="L301" s="20">
        <f t="shared" si="20"/>
        <v>9.3351436249441271</v>
      </c>
    </row>
    <row r="302" spans="1:12">
      <c r="A302" s="48"/>
      <c r="B302" s="20">
        <v>1.2</v>
      </c>
      <c r="C302" s="20">
        <v>0.6</v>
      </c>
      <c r="D302" s="20">
        <v>2</v>
      </c>
      <c r="E302" s="20">
        <v>0.04</v>
      </c>
      <c r="F302" s="20">
        <v>1.34</v>
      </c>
      <c r="G302" s="20">
        <v>0.53</v>
      </c>
      <c r="H302" s="20" t="s">
        <v>1599</v>
      </c>
      <c r="I302" s="20">
        <f t="shared" si="21"/>
        <v>1.45874373187086</v>
      </c>
      <c r="J302" s="20">
        <f t="shared" si="22"/>
        <v>11.344883728677999</v>
      </c>
      <c r="K302" s="20">
        <v>9.8922591260000008</v>
      </c>
      <c r="L302" s="20">
        <f t="shared" si="20"/>
        <v>12.804226446199728</v>
      </c>
    </row>
    <row r="303" spans="1:12">
      <c r="A303" s="48"/>
      <c r="B303" s="20">
        <v>1.2</v>
      </c>
      <c r="C303" s="20">
        <v>0.6</v>
      </c>
      <c r="D303" s="20">
        <v>2</v>
      </c>
      <c r="E303" s="20">
        <v>0.04</v>
      </c>
      <c r="F303" s="20">
        <v>1.34</v>
      </c>
      <c r="G303" s="20">
        <v>0.54</v>
      </c>
      <c r="H303" s="20" t="s">
        <v>1600</v>
      </c>
      <c r="I303" s="20">
        <f t="shared" si="21"/>
        <v>1.4582075849448</v>
      </c>
      <c r="J303" s="20">
        <f t="shared" si="22"/>
        <v>11.748985288050507</v>
      </c>
      <c r="K303" s="20">
        <v>9.6969376749999991</v>
      </c>
      <c r="L303" s="20">
        <f t="shared" si="20"/>
        <v>17.465743319447132</v>
      </c>
    </row>
    <row r="304" spans="1:12">
      <c r="A304" s="48"/>
      <c r="B304" s="20">
        <v>1.2</v>
      </c>
      <c r="C304" s="20">
        <v>0.6</v>
      </c>
      <c r="D304" s="20">
        <v>2</v>
      </c>
      <c r="E304" s="20">
        <v>0.04</v>
      </c>
      <c r="F304" s="20">
        <v>1.34</v>
      </c>
      <c r="G304" s="20">
        <v>0.55000000000000004</v>
      </c>
      <c r="H304" s="20" t="s">
        <v>1601</v>
      </c>
      <c r="I304" s="20">
        <f t="shared" si="21"/>
        <v>1.45769195178195</v>
      </c>
      <c r="J304" s="20">
        <f t="shared" si="22"/>
        <v>13.280860082216353</v>
      </c>
      <c r="K304" s="20">
        <v>10.17288068</v>
      </c>
      <c r="L304" s="20">
        <f t="shared" si="20"/>
        <v>23.401943721838258</v>
      </c>
    </row>
    <row r="305" spans="1:12">
      <c r="A305" s="48"/>
      <c r="B305" s="20">
        <v>1.2</v>
      </c>
      <c r="C305" s="20">
        <v>0.6</v>
      </c>
      <c r="D305" s="20">
        <v>2</v>
      </c>
      <c r="E305" s="20">
        <v>0.04</v>
      </c>
      <c r="F305" s="20">
        <v>1.34</v>
      </c>
      <c r="G305" s="20">
        <v>0.56000000000000005</v>
      </c>
      <c r="H305" s="20" t="s">
        <v>1602</v>
      </c>
      <c r="I305" s="20">
        <f t="shared" si="21"/>
        <v>1.45719464274556</v>
      </c>
      <c r="J305" s="20">
        <f t="shared" si="22"/>
        <v>16.610543865543665</v>
      </c>
      <c r="K305" s="20">
        <v>11.531546430000001</v>
      </c>
      <c r="L305" s="20">
        <f t="shared" si="20"/>
        <v>30.576948453080821</v>
      </c>
    </row>
    <row r="306" spans="1:12">
      <c r="A306" s="48"/>
      <c r="B306" s="20">
        <v>1.2</v>
      </c>
      <c r="C306" s="20">
        <v>0.6</v>
      </c>
      <c r="D306" s="20">
        <v>2</v>
      </c>
      <c r="E306" s="20">
        <v>0.04</v>
      </c>
      <c r="F306" s="20">
        <v>1.34</v>
      </c>
      <c r="G306" s="20">
        <v>0.56999999999999995</v>
      </c>
      <c r="H306" s="20" t="s">
        <v>1603</v>
      </c>
      <c r="I306" s="20">
        <f t="shared" si="21"/>
        <v>1.45671354068555</v>
      </c>
      <c r="J306" s="20">
        <f t="shared" si="22"/>
        <v>23.265366323651907</v>
      </c>
      <c r="K306" s="20">
        <v>14.26286773</v>
      </c>
      <c r="L306" s="20">
        <f t="shared" si="20"/>
        <v>38.694849968899213</v>
      </c>
    </row>
    <row r="307" spans="1:12">
      <c r="A307" s="48"/>
      <c r="B307" s="20">
        <v>1.2</v>
      </c>
      <c r="C307" s="20">
        <v>0.6</v>
      </c>
      <c r="D307" s="20">
        <v>2</v>
      </c>
      <c r="E307" s="20">
        <v>0.04</v>
      </c>
      <c r="F307" s="20">
        <v>1.34</v>
      </c>
      <c r="G307" s="20">
        <v>0.57999999999999996</v>
      </c>
      <c r="H307" s="20" t="s">
        <v>1604</v>
      </c>
      <c r="I307" s="20">
        <f t="shared" si="21"/>
        <v>1.45624738397005</v>
      </c>
      <c r="J307" s="20">
        <f t="shared" si="22"/>
        <v>36.741882865140681</v>
      </c>
      <c r="K307" s="20">
        <v>19.422844059999999</v>
      </c>
      <c r="L307" s="20">
        <f t="shared" si="20"/>
        <v>47.137047572410438</v>
      </c>
    </row>
    <row r="308" spans="1:12">
      <c r="A308" s="48"/>
      <c r="B308" s="20">
        <v>1.2</v>
      </c>
      <c r="C308" s="20">
        <v>0.6</v>
      </c>
      <c r="D308" s="20">
        <v>2</v>
      </c>
      <c r="E308" s="20">
        <v>0.04</v>
      </c>
      <c r="F308" s="20">
        <v>1.34</v>
      </c>
      <c r="G308" s="20">
        <v>0.59</v>
      </c>
      <c r="H308" s="20" t="s">
        <v>1605</v>
      </c>
      <c r="I308" s="20">
        <f t="shared" si="21"/>
        <v>1.4557998476659899</v>
      </c>
      <c r="J308" s="20">
        <f t="shared" si="22"/>
        <v>63.760647135270361</v>
      </c>
      <c r="K308" s="20">
        <v>29.441384920000001</v>
      </c>
      <c r="L308" s="20">
        <f t="shared" si="20"/>
        <v>53.825147261226633</v>
      </c>
    </row>
    <row r="309" spans="1:12">
      <c r="A309" s="48"/>
      <c r="B309" s="20">
        <v>1.2</v>
      </c>
      <c r="C309" s="20">
        <v>0.6</v>
      </c>
      <c r="D309" s="20">
        <v>2</v>
      </c>
      <c r="E309" s="20">
        <v>0.04</v>
      </c>
      <c r="F309" s="20">
        <v>1.34</v>
      </c>
      <c r="G309" s="20">
        <v>0.6</v>
      </c>
      <c r="H309" s="20" t="s">
        <v>1606</v>
      </c>
      <c r="I309" s="20">
        <f t="shared" si="21"/>
        <v>1.45539316256062</v>
      </c>
      <c r="J309" s="20">
        <f t="shared" si="22"/>
        <v>109.16730711138945</v>
      </c>
      <c r="K309" s="20">
        <v>49.471474219999998</v>
      </c>
      <c r="L309" s="20">
        <f t="shared" si="20"/>
        <v>54.682884895638665</v>
      </c>
    </row>
    <row r="310" spans="1:12">
      <c r="A310" s="48"/>
      <c r="B310" s="7">
        <v>1.2</v>
      </c>
      <c r="C310" s="7">
        <v>0.6</v>
      </c>
      <c r="D310" s="7">
        <v>2</v>
      </c>
      <c r="E310" s="7">
        <v>0.04</v>
      </c>
      <c r="F310" s="7">
        <v>1.34</v>
      </c>
      <c r="G310" s="7">
        <v>0.61</v>
      </c>
      <c r="H310" s="7" t="s">
        <v>1607</v>
      </c>
      <c r="I310" s="7">
        <f t="shared" si="21"/>
        <v>1.4550571907518299</v>
      </c>
      <c r="J310" s="7">
        <f t="shared" si="22"/>
        <v>121.70324779629104</v>
      </c>
      <c r="K310" s="20">
        <v>88.129115970000001</v>
      </c>
      <c r="L310" s="20">
        <f t="shared" si="20"/>
        <v>27.586882383359224</v>
      </c>
    </row>
    <row r="311" spans="1:12">
      <c r="A311" s="48"/>
      <c r="B311" s="20">
        <v>1.2</v>
      </c>
      <c r="C311" s="20">
        <v>0.6</v>
      </c>
      <c r="D311" s="20">
        <v>2</v>
      </c>
      <c r="E311" s="20">
        <v>0.04</v>
      </c>
      <c r="F311" s="20">
        <v>1.34</v>
      </c>
      <c r="G311" s="20">
        <v>0.62</v>
      </c>
      <c r="H311" s="20" t="s">
        <v>1608</v>
      </c>
      <c r="I311" s="20">
        <f t="shared" si="21"/>
        <v>1.4546965313529601</v>
      </c>
      <c r="J311" s="20">
        <f t="shared" si="22"/>
        <v>77.878100601553712</v>
      </c>
      <c r="K311" s="20">
        <v>152.1996125</v>
      </c>
      <c r="L311" s="20">
        <f t="shared" si="20"/>
        <v>-95.43313373639667</v>
      </c>
    </row>
    <row r="312" spans="1:12">
      <c r="A312" s="48"/>
      <c r="B312" s="20">
        <v>1.2</v>
      </c>
      <c r="C312" s="20">
        <v>0.6</v>
      </c>
      <c r="D312" s="20">
        <v>2</v>
      </c>
      <c r="E312" s="20">
        <v>0.04</v>
      </c>
      <c r="F312" s="20">
        <v>1.34</v>
      </c>
      <c r="G312" s="20">
        <v>0.63</v>
      </c>
      <c r="H312" s="20" t="s">
        <v>1609</v>
      </c>
      <c r="I312" s="20">
        <f t="shared" si="21"/>
        <v>1.45430751130217</v>
      </c>
      <c r="J312" s="20">
        <f t="shared" si="22"/>
        <v>46.918004696395862</v>
      </c>
      <c r="K312" s="20">
        <v>142.58049339999999</v>
      </c>
      <c r="L312" s="20">
        <f t="shared" si="20"/>
        <v>-203.89291770319619</v>
      </c>
    </row>
    <row r="313" spans="1:12">
      <c r="A313" s="48"/>
      <c r="B313" s="20">
        <v>1.2</v>
      </c>
      <c r="C313" s="20">
        <v>0.6</v>
      </c>
      <c r="D313" s="20">
        <v>2</v>
      </c>
      <c r="E313" s="20">
        <v>0.04</v>
      </c>
      <c r="F313" s="20">
        <v>1.34</v>
      </c>
      <c r="G313" s="20">
        <v>0.64</v>
      </c>
      <c r="H313" s="20" t="s">
        <v>1610</v>
      </c>
      <c r="I313" s="20">
        <f t="shared" si="21"/>
        <v>1.4539220445691201</v>
      </c>
      <c r="J313" s="20">
        <f t="shared" si="22"/>
        <v>31.025140163807617</v>
      </c>
      <c r="K313" s="20">
        <v>83.421359240000001</v>
      </c>
      <c r="L313" s="20">
        <f t="shared" si="20"/>
        <v>-168.88310189591084</v>
      </c>
    </row>
    <row r="314" spans="1:12">
      <c r="A314" s="48"/>
      <c r="B314" s="20">
        <v>1.2</v>
      </c>
      <c r="C314" s="20">
        <v>0.6</v>
      </c>
      <c r="D314" s="20">
        <v>2</v>
      </c>
      <c r="E314" s="20">
        <v>0.04</v>
      </c>
      <c r="F314" s="20">
        <v>1.34</v>
      </c>
      <c r="G314" s="20">
        <v>0.65</v>
      </c>
      <c r="H314" s="20" t="s">
        <v>1611</v>
      </c>
      <c r="I314" s="20">
        <f t="shared" si="21"/>
        <v>1.4535469328071799</v>
      </c>
      <c r="J314" s="20">
        <f t="shared" si="22"/>
        <v>22.519719747421519</v>
      </c>
      <c r="K314" s="20">
        <v>50.521194389999998</v>
      </c>
      <c r="L314" s="20">
        <f t="shared" si="20"/>
        <v>-124.34202093382896</v>
      </c>
    </row>
    <row r="315" spans="1:12">
      <c r="A315" s="48"/>
      <c r="B315" s="20">
        <v>1.2</v>
      </c>
      <c r="C315" s="20">
        <v>0.6</v>
      </c>
      <c r="D315" s="20">
        <v>2</v>
      </c>
      <c r="E315" s="20">
        <v>0.04</v>
      </c>
      <c r="F315" s="20">
        <v>1.34</v>
      </c>
      <c r="G315" s="20">
        <v>0.66</v>
      </c>
      <c r="H315" s="20" t="s">
        <v>1612</v>
      </c>
      <c r="I315" s="20">
        <f t="shared" si="21"/>
        <v>1.4531823373166299</v>
      </c>
      <c r="J315" s="20">
        <f t="shared" si="22"/>
        <v>17.583284415893033</v>
      </c>
      <c r="K315" s="20">
        <v>34.055000759999999</v>
      </c>
      <c r="L315" s="20">
        <f t="shared" si="20"/>
        <v>-93.678268260386261</v>
      </c>
    </row>
    <row r="316" spans="1:12">
      <c r="A316" s="48"/>
      <c r="B316" s="20">
        <v>1.2</v>
      </c>
      <c r="C316" s="20">
        <v>0.6</v>
      </c>
      <c r="D316" s="20">
        <v>2</v>
      </c>
      <c r="E316" s="20">
        <v>0.04</v>
      </c>
      <c r="F316" s="20">
        <v>1.34</v>
      </c>
      <c r="G316" s="20">
        <v>0.67</v>
      </c>
      <c r="H316" s="20" t="s">
        <v>1613</v>
      </c>
      <c r="I316" s="20">
        <f t="shared" si="21"/>
        <v>1.4528273530888101</v>
      </c>
      <c r="J316" s="20">
        <f t="shared" si="22"/>
        <v>14.508349232178773</v>
      </c>
      <c r="K316" s="20">
        <v>25.131898209999999</v>
      </c>
      <c r="L316" s="20">
        <f t="shared" si="20"/>
        <v>-73.223692150025855</v>
      </c>
    </row>
    <row r="317" spans="1:12">
      <c r="A317" s="48"/>
      <c r="B317" s="20">
        <v>1.2</v>
      </c>
      <c r="C317" s="20">
        <v>0.6</v>
      </c>
      <c r="D317" s="20">
        <v>2</v>
      </c>
      <c r="E317" s="20">
        <v>0.04</v>
      </c>
      <c r="F317" s="20">
        <v>1.34</v>
      </c>
      <c r="G317" s="20">
        <v>0.68</v>
      </c>
      <c r="H317" s="20" t="s">
        <v>1614</v>
      </c>
      <c r="I317" s="20">
        <f t="shared" si="21"/>
        <v>1.4524810337199701</v>
      </c>
      <c r="J317" s="20">
        <f t="shared" si="22"/>
        <v>12.485270395301832</v>
      </c>
      <c r="K317" s="20">
        <v>19.864378500000001</v>
      </c>
      <c r="L317" s="20">
        <f t="shared" si="20"/>
        <v>-59.102509365555299</v>
      </c>
    </row>
    <row r="318" spans="1:12">
      <c r="A318" s="48"/>
      <c r="B318" s="20">
        <v>1.2</v>
      </c>
      <c r="C318" s="20">
        <v>0.6</v>
      </c>
      <c r="D318" s="20">
        <v>2</v>
      </c>
      <c r="E318" s="20">
        <v>0.04</v>
      </c>
      <c r="F318" s="20">
        <v>1.34</v>
      </c>
      <c r="G318" s="20">
        <v>0.69</v>
      </c>
      <c r="H318" s="20" t="s">
        <v>1615</v>
      </c>
      <c r="I318" s="20">
        <f t="shared" si="21"/>
        <v>1.4521425469322999</v>
      </c>
      <c r="J318" s="20">
        <f t="shared" si="22"/>
        <v>11.099346885770649</v>
      </c>
      <c r="K318" s="20">
        <v>16.533099530000001</v>
      </c>
      <c r="L318" s="20">
        <f t="shared" ref="L318:L370" si="23">(J318-K318)/(0.01*J318)</f>
        <v>-48.955607029413756</v>
      </c>
    </row>
    <row r="319" spans="1:12">
      <c r="A319" s="48"/>
      <c r="B319" s="20">
        <v>1.2</v>
      </c>
      <c r="C319" s="20">
        <v>0.6</v>
      </c>
      <c r="D319" s="20">
        <v>2</v>
      </c>
      <c r="E319" s="20">
        <v>0.04</v>
      </c>
      <c r="F319" s="20">
        <v>1.34</v>
      </c>
      <c r="G319" s="20">
        <v>0.7</v>
      </c>
      <c r="H319" s="20" t="s">
        <v>1616</v>
      </c>
      <c r="I319" s="20">
        <f t="shared" ref="I319:I370" si="24">IMREAL(H319)</f>
        <v>1.45181117445552</v>
      </c>
      <c r="J319" s="20">
        <f t="shared" ref="J319:J370" si="25">-8.686*2*3.1416*IMAGINARY(H319)*10000/G319</f>
        <v>10.122587514992526</v>
      </c>
      <c r="K319" s="20">
        <v>14.31367021</v>
      </c>
      <c r="L319" s="20">
        <f t="shared" si="23"/>
        <v>-41.403274496763565</v>
      </c>
    </row>
    <row r="320" spans="1:12">
      <c r="A320" s="48"/>
      <c r="B320" s="20">
        <v>1.2</v>
      </c>
      <c r="C320" s="20">
        <v>0.6</v>
      </c>
      <c r="D320" s="20">
        <v>2</v>
      </c>
      <c r="E320" s="20">
        <v>0.04</v>
      </c>
      <c r="F320" s="20">
        <v>1.34</v>
      </c>
      <c r="G320" s="20">
        <v>0.71</v>
      </c>
      <c r="H320" s="20" t="s">
        <v>1617</v>
      </c>
      <c r="I320" s="20">
        <f t="shared" si="24"/>
        <v>1.4514862900524801</v>
      </c>
      <c r="J320" s="20">
        <f t="shared" si="25"/>
        <v>9.4218577403022525</v>
      </c>
      <c r="K320" s="20">
        <v>12.777434380000001</v>
      </c>
      <c r="L320" s="20">
        <f t="shared" si="23"/>
        <v>-35.614809013133133</v>
      </c>
    </row>
    <row r="321" spans="1:12">
      <c r="A321" s="48"/>
      <c r="B321" s="20">
        <v>1.2</v>
      </c>
      <c r="C321" s="20">
        <v>0.6</v>
      </c>
      <c r="D321" s="20">
        <v>2</v>
      </c>
      <c r="E321" s="20">
        <v>0.04</v>
      </c>
      <c r="F321" s="20">
        <v>1.34</v>
      </c>
      <c r="G321" s="20">
        <v>0.72</v>
      </c>
      <c r="H321" s="20" t="s">
        <v>1618</v>
      </c>
      <c r="I321" s="20">
        <f t="shared" si="24"/>
        <v>1.45116733986164</v>
      </c>
      <c r="J321" s="20">
        <f t="shared" si="25"/>
        <v>8.915372393079565</v>
      </c>
      <c r="K321" s="20">
        <v>11.685345140000001</v>
      </c>
      <c r="L321" s="20">
        <f t="shared" si="23"/>
        <v>-31.069624742434641</v>
      </c>
    </row>
    <row r="322" spans="1:12">
      <c r="A322" s="48"/>
      <c r="B322" s="20">
        <v>1.2</v>
      </c>
      <c r="C322" s="20">
        <v>0.6</v>
      </c>
      <c r="D322" s="20">
        <v>2</v>
      </c>
      <c r="E322" s="20">
        <v>0.04</v>
      </c>
      <c r="F322" s="20">
        <v>1.34</v>
      </c>
      <c r="G322" s="20">
        <v>0.73</v>
      </c>
      <c r="H322" s="20" t="s">
        <v>1619</v>
      </c>
      <c r="I322" s="20">
        <f t="shared" si="24"/>
        <v>1.45085382769927</v>
      </c>
      <c r="J322" s="20">
        <f t="shared" si="25"/>
        <v>8.5506968584291965</v>
      </c>
      <c r="K322" s="20">
        <v>10.895989480000001</v>
      </c>
      <c r="L322" s="20">
        <f t="shared" si="23"/>
        <v>-27.428087562931633</v>
      </c>
    </row>
    <row r="323" spans="1:12">
      <c r="A323" s="48"/>
      <c r="B323" s="20">
        <v>1.2</v>
      </c>
      <c r="C323" s="20">
        <v>0.6</v>
      </c>
      <c r="D323" s="20">
        <v>2</v>
      </c>
      <c r="E323" s="20">
        <v>0.04</v>
      </c>
      <c r="F323" s="20">
        <v>1.34</v>
      </c>
      <c r="G323" s="20">
        <v>0.74</v>
      </c>
      <c r="H323" s="20" t="s">
        <v>1620</v>
      </c>
      <c r="I323" s="20">
        <f t="shared" si="24"/>
        <v>1.45054530450096</v>
      </c>
      <c r="J323" s="20">
        <f t="shared" si="25"/>
        <v>8.2930227193597883</v>
      </c>
      <c r="K323" s="20">
        <v>10.32153772</v>
      </c>
      <c r="L323" s="20">
        <f t="shared" si="23"/>
        <v>-24.460502150858822</v>
      </c>
    </row>
    <row r="324" spans="1:12">
      <c r="A324" s="48"/>
      <c r="B324" s="20">
        <v>1.2</v>
      </c>
      <c r="C324" s="20">
        <v>0.6</v>
      </c>
      <c r="D324" s="20">
        <v>2</v>
      </c>
      <c r="E324" s="20">
        <v>0.04</v>
      </c>
      <c r="F324" s="20">
        <v>1.34</v>
      </c>
      <c r="G324" s="20">
        <v>0.75</v>
      </c>
      <c r="H324" s="20" t="s">
        <v>1621</v>
      </c>
      <c r="I324" s="20">
        <f t="shared" si="24"/>
        <v>1.4502413607313001</v>
      </c>
      <c r="J324" s="20">
        <f t="shared" si="25"/>
        <v>8.1184914780872877</v>
      </c>
      <c r="K324" s="20">
        <v>9.9051584590000008</v>
      </c>
      <c r="L324" s="20">
        <f t="shared" si="23"/>
        <v>-22.007376440994317</v>
      </c>
    </row>
    <row r="325" spans="1:12">
      <c r="A325" s="48"/>
      <c r="B325" s="20">
        <v>1.2</v>
      </c>
      <c r="C325" s="20">
        <v>0.6</v>
      </c>
      <c r="D325" s="20">
        <v>2</v>
      </c>
      <c r="E325" s="20">
        <v>0.04</v>
      </c>
      <c r="F325" s="20">
        <v>1.34</v>
      </c>
      <c r="G325" s="20">
        <v>0.76</v>
      </c>
      <c r="H325" s="20" t="s">
        <v>1622</v>
      </c>
      <c r="I325" s="20">
        <f t="shared" si="24"/>
        <v>1.44994162029074</v>
      </c>
      <c r="J325" s="20">
        <f t="shared" si="25"/>
        <v>8.0100548002967979</v>
      </c>
      <c r="K325" s="20">
        <v>9.6085237289999998</v>
      </c>
      <c r="L325" s="20">
        <f t="shared" si="23"/>
        <v>-19.955780185723242</v>
      </c>
    </row>
    <row r="326" spans="1:12">
      <c r="A326" s="48"/>
      <c r="B326" s="20">
        <v>1.2</v>
      </c>
      <c r="C326" s="20">
        <v>0.6</v>
      </c>
      <c r="D326" s="20">
        <v>2</v>
      </c>
      <c r="E326" s="20">
        <v>0.04</v>
      </c>
      <c r="F326" s="20">
        <v>1.34</v>
      </c>
      <c r="G326" s="20">
        <v>0.77</v>
      </c>
      <c r="H326" s="20" t="s">
        <v>1623</v>
      </c>
      <c r="I326" s="20">
        <f t="shared" si="24"/>
        <v>1.44964573566986</v>
      </c>
      <c r="J326" s="20">
        <f t="shared" si="25"/>
        <v>7.9557790808784734</v>
      </c>
      <c r="K326" s="20">
        <v>9.405241964</v>
      </c>
      <c r="L326" s="20">
        <f t="shared" si="23"/>
        <v>-18.218993619434158</v>
      </c>
    </row>
    <row r="327" spans="1:12">
      <c r="A327" s="48"/>
      <c r="B327" s="20">
        <v>1.2</v>
      </c>
      <c r="C327" s="20">
        <v>0.6</v>
      </c>
      <c r="D327" s="20">
        <v>2</v>
      </c>
      <c r="E327" s="20">
        <v>0.04</v>
      </c>
      <c r="F327" s="20">
        <v>1.34</v>
      </c>
      <c r="G327" s="20">
        <v>0.78</v>
      </c>
      <c r="H327" s="20" t="s">
        <v>1624</v>
      </c>
      <c r="I327" s="20">
        <f t="shared" si="24"/>
        <v>1.4493533855438701</v>
      </c>
      <c r="J327" s="20">
        <f t="shared" si="25"/>
        <v>7.9471292038791708</v>
      </c>
      <c r="K327" s="20">
        <v>9.2770508219999996</v>
      </c>
      <c r="L327" s="20">
        <f t="shared" si="23"/>
        <v>-16.734616790572179</v>
      </c>
    </row>
    <row r="328" spans="1:12">
      <c r="A328" s="48"/>
      <c r="B328" s="20">
        <v>1.2</v>
      </c>
      <c r="C328" s="20">
        <v>0.6</v>
      </c>
      <c r="D328" s="20">
        <v>2</v>
      </c>
      <c r="E328" s="20">
        <v>0.04</v>
      </c>
      <c r="F328" s="20">
        <v>1.34</v>
      </c>
      <c r="G328" s="20">
        <v>0.79</v>
      </c>
      <c r="H328" s="20" t="s">
        <v>1625</v>
      </c>
      <c r="I328" s="20">
        <f t="shared" si="24"/>
        <v>1.44906427112464</v>
      </c>
      <c r="J328" s="20">
        <f t="shared" si="25"/>
        <v>7.977876414392683</v>
      </c>
      <c r="K328" s="20">
        <v>9.2107036410000003</v>
      </c>
      <c r="L328" s="20">
        <f t="shared" si="23"/>
        <v>-15.453075011079454</v>
      </c>
    </row>
    <row r="329" spans="1:12">
      <c r="A329" s="48"/>
      <c r="B329" s="20">
        <v>1.2</v>
      </c>
      <c r="C329" s="20">
        <v>0.6</v>
      </c>
      <c r="D329" s="20">
        <v>2</v>
      </c>
      <c r="E329" s="20">
        <v>0.04</v>
      </c>
      <c r="F329" s="20">
        <v>1.34</v>
      </c>
      <c r="G329" s="20">
        <v>0.8</v>
      </c>
      <c r="H329" s="20" t="s">
        <v>1626</v>
      </c>
      <c r="I329" s="20">
        <f t="shared" si="24"/>
        <v>1.44877811437362</v>
      </c>
      <c r="J329" s="20">
        <f t="shared" si="25"/>
        <v>8.0437769837180539</v>
      </c>
      <c r="K329" s="20">
        <v>9.1969426339999991</v>
      </c>
      <c r="L329" s="20">
        <f t="shared" si="23"/>
        <v>-14.336121608246286</v>
      </c>
    </row>
    <row r="330" spans="1:12" s="22" customFormat="1" ht="16.5">
      <c r="A330" s="47">
        <v>6</v>
      </c>
      <c r="B330" s="4">
        <v>1.2</v>
      </c>
      <c r="C330" s="4">
        <v>1</v>
      </c>
      <c r="D330" s="4">
        <v>2</v>
      </c>
      <c r="E330" s="4">
        <v>0.04</v>
      </c>
      <c r="F330" s="4">
        <v>1.34</v>
      </c>
      <c r="G330" s="4">
        <v>0.4</v>
      </c>
      <c r="H330" s="4" t="s">
        <v>1627</v>
      </c>
      <c r="I330" s="4">
        <f t="shared" si="24"/>
        <v>1.4687704578603</v>
      </c>
      <c r="J330" s="4">
        <f t="shared" si="25"/>
        <v>2.4457017908692142</v>
      </c>
      <c r="K330" s="4">
        <v>2.2868200710000002</v>
      </c>
      <c r="L330" s="4">
        <f t="shared" si="23"/>
        <v>6.4963651931066675</v>
      </c>
    </row>
    <row r="331" spans="1:12">
      <c r="A331" s="48"/>
      <c r="B331" s="20">
        <v>1.2</v>
      </c>
      <c r="C331" s="20">
        <v>1</v>
      </c>
      <c r="D331" s="20">
        <v>2</v>
      </c>
      <c r="E331" s="20">
        <v>0.04</v>
      </c>
      <c r="F331" s="20">
        <v>1.34</v>
      </c>
      <c r="G331" s="20">
        <v>0.41</v>
      </c>
      <c r="H331" s="20" t="s">
        <v>1628</v>
      </c>
      <c r="I331" s="20">
        <f t="shared" si="24"/>
        <v>1.4676524518907501</v>
      </c>
      <c r="J331" s="20">
        <f t="shared" si="25"/>
        <v>3.388213041961921</v>
      </c>
      <c r="K331" s="20">
        <v>3.0954678470000001</v>
      </c>
      <c r="L331" s="20">
        <f t="shared" si="23"/>
        <v>8.6401059005548486</v>
      </c>
    </row>
    <row r="332" spans="1:12">
      <c r="A332" s="48"/>
      <c r="B332" s="20">
        <v>1.2</v>
      </c>
      <c r="C332" s="20">
        <v>1</v>
      </c>
      <c r="D332" s="20">
        <v>2</v>
      </c>
      <c r="E332" s="20">
        <v>0.04</v>
      </c>
      <c r="F332" s="20">
        <v>1.34</v>
      </c>
      <c r="G332" s="20">
        <v>0.42</v>
      </c>
      <c r="H332" s="20" t="s">
        <v>1629</v>
      </c>
      <c r="I332" s="20">
        <f t="shared" si="24"/>
        <v>1.4666101716883599</v>
      </c>
      <c r="J332" s="20">
        <f t="shared" si="25"/>
        <v>4.7835992428385037</v>
      </c>
      <c r="K332" s="20">
        <v>4.2988719729999998</v>
      </c>
      <c r="L332" s="20">
        <f t="shared" si="23"/>
        <v>10.133107838500184</v>
      </c>
    </row>
    <row r="333" spans="1:12">
      <c r="A333" s="48"/>
      <c r="B333" s="20">
        <v>1.2</v>
      </c>
      <c r="C333" s="20">
        <v>1</v>
      </c>
      <c r="D333" s="20">
        <v>2</v>
      </c>
      <c r="E333" s="20">
        <v>0.04</v>
      </c>
      <c r="F333" s="20">
        <v>1.34</v>
      </c>
      <c r="G333" s="20">
        <v>0.43</v>
      </c>
      <c r="H333" s="20" t="s">
        <v>1630</v>
      </c>
      <c r="I333" s="20">
        <f t="shared" si="24"/>
        <v>1.46563603695759</v>
      </c>
      <c r="J333" s="20">
        <f t="shared" si="25"/>
        <v>6.5170021825433286</v>
      </c>
      <c r="K333" s="20">
        <v>5.8978368019999996</v>
      </c>
      <c r="L333" s="20">
        <f t="shared" si="23"/>
        <v>9.5007698816159252</v>
      </c>
    </row>
    <row r="334" spans="1:12">
      <c r="A334" s="48"/>
      <c r="B334" s="20">
        <v>1.2</v>
      </c>
      <c r="C334" s="20">
        <v>1</v>
      </c>
      <c r="D334" s="20">
        <v>2</v>
      </c>
      <c r="E334" s="20">
        <v>0.04</v>
      </c>
      <c r="F334" s="20">
        <v>1.34</v>
      </c>
      <c r="G334" s="20">
        <v>0.44</v>
      </c>
      <c r="H334" s="20" t="s">
        <v>1631</v>
      </c>
      <c r="I334" s="20">
        <f t="shared" si="24"/>
        <v>1.4647232473096199</v>
      </c>
      <c r="J334" s="20">
        <f t="shared" si="25"/>
        <v>8.2579065484166616</v>
      </c>
      <c r="K334" s="20">
        <v>7.669497239</v>
      </c>
      <c r="L334" s="20">
        <f t="shared" si="23"/>
        <v>7.125405282401517</v>
      </c>
    </row>
    <row r="335" spans="1:12">
      <c r="A335" s="48"/>
      <c r="B335" s="20">
        <v>1.2</v>
      </c>
      <c r="C335" s="20">
        <v>1</v>
      </c>
      <c r="D335" s="20">
        <v>2</v>
      </c>
      <c r="E335" s="20">
        <v>0.04</v>
      </c>
      <c r="F335" s="20">
        <v>1.34</v>
      </c>
      <c r="G335" s="20">
        <v>0.45</v>
      </c>
      <c r="H335" s="20" t="s">
        <v>1632</v>
      </c>
      <c r="I335" s="20">
        <f t="shared" si="24"/>
        <v>1.4638656698597601</v>
      </c>
      <c r="J335" s="20">
        <f t="shared" si="25"/>
        <v>9.9375282319431317</v>
      </c>
      <c r="K335" s="20">
        <v>9.4250639599999992</v>
      </c>
      <c r="L335" s="20">
        <f t="shared" si="23"/>
        <v>5.1568585264077074</v>
      </c>
    </row>
    <row r="336" spans="1:12">
      <c r="A336" s="48"/>
      <c r="B336" s="20">
        <v>1.2</v>
      </c>
      <c r="C336" s="20">
        <v>1</v>
      </c>
      <c r="D336" s="20">
        <v>2</v>
      </c>
      <c r="E336" s="20">
        <v>0.04</v>
      </c>
      <c r="F336" s="20">
        <v>1.34</v>
      </c>
      <c r="G336" s="20">
        <v>0.46</v>
      </c>
      <c r="H336" s="20" t="s">
        <v>1633</v>
      </c>
      <c r="I336" s="20">
        <f t="shared" si="24"/>
        <v>1.4630580670495701</v>
      </c>
      <c r="J336" s="20">
        <f t="shared" si="25"/>
        <v>11.567034184142775</v>
      </c>
      <c r="K336" s="20">
        <v>11.068958329999999</v>
      </c>
      <c r="L336" s="20">
        <f t="shared" si="23"/>
        <v>4.305994485825825</v>
      </c>
    </row>
    <row r="337" spans="1:12">
      <c r="A337" s="48"/>
      <c r="B337" s="20">
        <v>1.2</v>
      </c>
      <c r="C337" s="20">
        <v>1</v>
      </c>
      <c r="D337" s="20">
        <v>2</v>
      </c>
      <c r="E337" s="20">
        <v>0.04</v>
      </c>
      <c r="F337" s="20">
        <v>1.34</v>
      </c>
      <c r="G337" s="20">
        <v>0.47</v>
      </c>
      <c r="H337" s="20" t="s">
        <v>1634</v>
      </c>
      <c r="I337" s="20">
        <f t="shared" si="24"/>
        <v>1.4622958228760501</v>
      </c>
      <c r="J337" s="20">
        <f t="shared" si="25"/>
        <v>12.946612598264537</v>
      </c>
      <c r="K337" s="20">
        <v>12.40794172</v>
      </c>
      <c r="L337" s="20">
        <f t="shared" si="23"/>
        <v>4.1607090208039743</v>
      </c>
    </row>
    <row r="338" spans="1:12">
      <c r="A338" s="48"/>
      <c r="B338" s="20">
        <v>1.2</v>
      </c>
      <c r="C338" s="20">
        <v>1</v>
      </c>
      <c r="D338" s="20">
        <v>2</v>
      </c>
      <c r="E338" s="20">
        <v>0.04</v>
      </c>
      <c r="F338" s="20">
        <v>1.34</v>
      </c>
      <c r="G338" s="20">
        <v>0.48</v>
      </c>
      <c r="H338" s="20" t="s">
        <v>1635</v>
      </c>
      <c r="I338" s="20">
        <f t="shared" si="24"/>
        <v>1.4615747258167</v>
      </c>
      <c r="J338" s="20">
        <f t="shared" si="25"/>
        <v>13.792809203844739</v>
      </c>
      <c r="K338" s="20">
        <v>13.198219269999999</v>
      </c>
      <c r="L338" s="20">
        <f t="shared" si="23"/>
        <v>4.3108689829407467</v>
      </c>
    </row>
    <row r="339" spans="1:12">
      <c r="A339" s="48"/>
      <c r="B339" s="20">
        <v>1.2</v>
      </c>
      <c r="C339" s="20">
        <v>1</v>
      </c>
      <c r="D339" s="20">
        <v>2</v>
      </c>
      <c r="E339" s="20">
        <v>0.04</v>
      </c>
      <c r="F339" s="20">
        <v>1.34</v>
      </c>
      <c r="G339" s="20">
        <v>0.49</v>
      </c>
      <c r="H339" s="20" t="s">
        <v>1636</v>
      </c>
      <c r="I339" s="20">
        <f t="shared" si="24"/>
        <v>1.46089079048991</v>
      </c>
      <c r="J339" s="20">
        <f t="shared" si="25"/>
        <v>13.767151173794732</v>
      </c>
      <c r="K339" s="20">
        <v>13.127209069999999</v>
      </c>
      <c r="L339" s="20">
        <f t="shared" si="23"/>
        <v>4.6483262638449032</v>
      </c>
    </row>
    <row r="340" spans="1:12">
      <c r="A340" s="48"/>
      <c r="B340" s="20">
        <v>1.2</v>
      </c>
      <c r="C340" s="20">
        <v>1</v>
      </c>
      <c r="D340" s="20">
        <v>2</v>
      </c>
      <c r="E340" s="20">
        <v>0.04</v>
      </c>
      <c r="F340" s="20">
        <v>1.34</v>
      </c>
      <c r="G340" s="20">
        <v>0.5</v>
      </c>
      <c r="H340" s="20" t="s">
        <v>1637</v>
      </c>
      <c r="I340" s="20">
        <f t="shared" si="24"/>
        <v>1.46024007712599</v>
      </c>
      <c r="J340" s="20">
        <f t="shared" si="25"/>
        <v>12.860696575303363</v>
      </c>
      <c r="K340" s="20">
        <v>12.16605728</v>
      </c>
      <c r="L340" s="20">
        <f t="shared" si="23"/>
        <v>5.4012571654733819</v>
      </c>
    </row>
    <row r="341" spans="1:12">
      <c r="A341" s="48"/>
      <c r="B341" s="20">
        <v>1.2</v>
      </c>
      <c r="C341" s="20">
        <v>1</v>
      </c>
      <c r="D341" s="20">
        <v>2</v>
      </c>
      <c r="E341" s="20">
        <v>0.04</v>
      </c>
      <c r="F341" s="20">
        <v>1.34</v>
      </c>
      <c r="G341" s="20">
        <v>0.51</v>
      </c>
      <c r="H341" s="20" t="s">
        <v>1638</v>
      </c>
      <c r="I341" s="20">
        <f t="shared" si="24"/>
        <v>1.4596191301150701</v>
      </c>
      <c r="J341" s="20">
        <f t="shared" si="25"/>
        <v>11.626372492597705</v>
      </c>
      <c r="K341" s="20">
        <v>10.827458549999999</v>
      </c>
      <c r="L341" s="20">
        <f t="shared" si="23"/>
        <v>6.8715667170164991</v>
      </c>
    </row>
    <row r="342" spans="1:12">
      <c r="A342" s="48"/>
      <c r="B342" s="20">
        <v>1.2</v>
      </c>
      <c r="C342" s="20">
        <v>1</v>
      </c>
      <c r="D342" s="20">
        <v>2</v>
      </c>
      <c r="E342" s="20">
        <v>0.04</v>
      </c>
      <c r="F342" s="20">
        <v>1.34</v>
      </c>
      <c r="G342" s="20">
        <v>0.52</v>
      </c>
      <c r="H342" s="20" t="s">
        <v>1639</v>
      </c>
      <c r="I342" s="20">
        <f t="shared" si="24"/>
        <v>1.45902524251897</v>
      </c>
      <c r="J342" s="20">
        <f t="shared" si="25"/>
        <v>10.651037111287355</v>
      </c>
      <c r="K342" s="20">
        <v>9.664798373</v>
      </c>
      <c r="L342" s="20">
        <f t="shared" si="23"/>
        <v>9.2595559285226408</v>
      </c>
    </row>
    <row r="343" spans="1:12">
      <c r="A343" s="48"/>
      <c r="B343" s="20">
        <v>1.2</v>
      </c>
      <c r="C343" s="20">
        <v>1</v>
      </c>
      <c r="D343" s="20">
        <v>2</v>
      </c>
      <c r="E343" s="20">
        <v>0.04</v>
      </c>
      <c r="F343" s="20">
        <v>1.34</v>
      </c>
      <c r="G343" s="20">
        <v>0.53</v>
      </c>
      <c r="H343" s="20" t="s">
        <v>1640</v>
      </c>
      <c r="I343" s="20">
        <f t="shared" si="24"/>
        <v>1.4584561261904101</v>
      </c>
      <c r="J343" s="20">
        <f t="shared" si="25"/>
        <v>10.245016275216621</v>
      </c>
      <c r="K343" s="20">
        <v>8.9427340189999995</v>
      </c>
      <c r="L343" s="20">
        <f t="shared" si="23"/>
        <v>12.711373229996022</v>
      </c>
    </row>
    <row r="344" spans="1:12">
      <c r="A344" s="48"/>
      <c r="B344" s="20">
        <v>1.2</v>
      </c>
      <c r="C344" s="20">
        <v>1</v>
      </c>
      <c r="D344" s="20">
        <v>2</v>
      </c>
      <c r="E344" s="20">
        <v>0.04</v>
      </c>
      <c r="F344" s="20">
        <v>1.34</v>
      </c>
      <c r="G344" s="20">
        <v>0.54</v>
      </c>
      <c r="H344" s="20" t="s">
        <v>1641</v>
      </c>
      <c r="I344" s="20">
        <f t="shared" si="24"/>
        <v>1.4579096149559101</v>
      </c>
      <c r="J344" s="20">
        <f t="shared" si="25"/>
        <v>10.584486243664749</v>
      </c>
      <c r="K344" s="20">
        <v>8.7472211390000005</v>
      </c>
      <c r="L344" s="20">
        <f t="shared" si="23"/>
        <v>17.358094312460626</v>
      </c>
    </row>
    <row r="345" spans="1:12">
      <c r="A345" s="48"/>
      <c r="B345" s="20">
        <v>1.2</v>
      </c>
      <c r="C345" s="20">
        <v>1</v>
      </c>
      <c r="D345" s="20">
        <v>2</v>
      </c>
      <c r="E345" s="20">
        <v>0.04</v>
      </c>
      <c r="F345" s="20">
        <v>1.34</v>
      </c>
      <c r="G345" s="20">
        <v>0.55000000000000004</v>
      </c>
      <c r="H345" s="20" t="s">
        <v>1642</v>
      </c>
      <c r="I345" s="20">
        <f t="shared" si="24"/>
        <v>1.4573835638655901</v>
      </c>
      <c r="J345" s="20">
        <f t="shared" si="25"/>
        <v>11.933842506335822</v>
      </c>
      <c r="K345" s="20">
        <v>9.1544985610000005</v>
      </c>
      <c r="L345" s="20">
        <f t="shared" si="23"/>
        <v>23.289597997126521</v>
      </c>
    </row>
    <row r="346" spans="1:12">
      <c r="A346" s="48"/>
      <c r="B346" s="20">
        <v>1.2</v>
      </c>
      <c r="C346" s="20">
        <v>1</v>
      </c>
      <c r="D346" s="20">
        <v>2</v>
      </c>
      <c r="E346" s="20">
        <v>0.04</v>
      </c>
      <c r="F346" s="20">
        <v>1.34</v>
      </c>
      <c r="G346" s="20">
        <v>0.56000000000000005</v>
      </c>
      <c r="H346" s="20" t="s">
        <v>1643</v>
      </c>
      <c r="I346" s="20">
        <f t="shared" si="24"/>
        <v>1.4568758255583101</v>
      </c>
      <c r="J346" s="20">
        <f t="shared" si="25"/>
        <v>14.890644008774979</v>
      </c>
      <c r="K346" s="20">
        <v>10.35086825</v>
      </c>
      <c r="L346" s="20">
        <f t="shared" si="23"/>
        <v>30.48743732037186</v>
      </c>
    </row>
    <row r="347" spans="1:12">
      <c r="A347" s="48"/>
      <c r="B347" s="20">
        <v>1.2</v>
      </c>
      <c r="C347" s="20">
        <v>1</v>
      </c>
      <c r="D347" s="20">
        <v>2</v>
      </c>
      <c r="E347" s="20">
        <v>0.04</v>
      </c>
      <c r="F347" s="20">
        <v>1.34</v>
      </c>
      <c r="G347" s="20">
        <v>0.56999999999999995</v>
      </c>
      <c r="H347" s="20" t="s">
        <v>1644</v>
      </c>
      <c r="I347" s="20">
        <f t="shared" si="24"/>
        <v>1.45638433991062</v>
      </c>
      <c r="J347" s="20">
        <f t="shared" si="25"/>
        <v>20.832086042053543</v>
      </c>
      <c r="K347" s="20">
        <v>12.77425006</v>
      </c>
      <c r="L347" s="20">
        <f t="shared" si="23"/>
        <v>38.679928480456844</v>
      </c>
    </row>
    <row r="348" spans="1:12">
      <c r="A348" s="48"/>
      <c r="B348" s="20">
        <v>1.2</v>
      </c>
      <c r="C348" s="20">
        <v>1</v>
      </c>
      <c r="D348" s="20">
        <v>2</v>
      </c>
      <c r="E348" s="20">
        <v>0.04</v>
      </c>
      <c r="F348" s="20">
        <v>1.34</v>
      </c>
      <c r="G348" s="20">
        <v>0.57999999999999996</v>
      </c>
      <c r="H348" s="20" t="s">
        <v>1645</v>
      </c>
      <c r="I348" s="20">
        <f t="shared" si="24"/>
        <v>1.4559079080870301</v>
      </c>
      <c r="J348" s="20">
        <f t="shared" si="25"/>
        <v>32.880893734694126</v>
      </c>
      <c r="K348" s="20">
        <v>17.392578140000001</v>
      </c>
      <c r="L348" s="20">
        <f t="shared" si="23"/>
        <v>47.104302333338644</v>
      </c>
    </row>
    <row r="349" spans="1:12">
      <c r="A349" s="48"/>
      <c r="B349" s="20">
        <v>1.2</v>
      </c>
      <c r="C349" s="20">
        <v>1</v>
      </c>
      <c r="D349" s="20">
        <v>2</v>
      </c>
      <c r="E349" s="20">
        <v>0.04</v>
      </c>
      <c r="F349" s="20">
        <v>1.34</v>
      </c>
      <c r="G349" s="20">
        <v>0.59</v>
      </c>
      <c r="H349" s="20" t="s">
        <v>1646</v>
      </c>
      <c r="I349" s="20">
        <f t="shared" si="24"/>
        <v>1.45544978354779</v>
      </c>
      <c r="J349" s="20">
        <f t="shared" si="25"/>
        <v>56.638997954847227</v>
      </c>
      <c r="K349" s="20">
        <v>26.42817398</v>
      </c>
      <c r="L349" s="20">
        <f t="shared" si="23"/>
        <v>53.339262814874274</v>
      </c>
    </row>
    <row r="350" spans="1:12">
      <c r="A350" s="48"/>
      <c r="B350" s="20">
        <v>1.2</v>
      </c>
      <c r="C350" s="20">
        <v>1</v>
      </c>
      <c r="D350" s="20">
        <v>2</v>
      </c>
      <c r="E350" s="20">
        <v>0.04</v>
      </c>
      <c r="F350" s="20">
        <v>1.34</v>
      </c>
      <c r="G350" s="20">
        <v>0.6</v>
      </c>
      <c r="H350" s="20" t="s">
        <v>1647</v>
      </c>
      <c r="I350" s="20">
        <f t="shared" si="24"/>
        <v>1.4550277942645</v>
      </c>
      <c r="J350" s="20">
        <f t="shared" si="25"/>
        <v>96.109533277418109</v>
      </c>
      <c r="K350" s="20">
        <v>44.344111490000003</v>
      </c>
      <c r="L350" s="20">
        <f t="shared" si="23"/>
        <v>53.860860647401459</v>
      </c>
    </row>
    <row r="351" spans="1:12">
      <c r="A351" s="48"/>
      <c r="B351" s="7">
        <v>1.2</v>
      </c>
      <c r="C351" s="7">
        <v>1</v>
      </c>
      <c r="D351" s="7">
        <v>2</v>
      </c>
      <c r="E351" s="7">
        <v>0.04</v>
      </c>
      <c r="F351" s="7">
        <v>1.34</v>
      </c>
      <c r="G351" s="7">
        <v>0.61</v>
      </c>
      <c r="H351" s="7" t="s">
        <v>1648</v>
      </c>
      <c r="I351" s="7">
        <f t="shared" si="24"/>
        <v>1.4546699331653601</v>
      </c>
      <c r="J351" s="7">
        <f t="shared" si="25"/>
        <v>110.41878623862161</v>
      </c>
      <c r="K351" s="20">
        <v>77.355343730000001</v>
      </c>
      <c r="L351" s="20">
        <f t="shared" si="23"/>
        <v>29.943675016649365</v>
      </c>
    </row>
    <row r="352" spans="1:12">
      <c r="A352" s="48"/>
      <c r="B352" s="20">
        <v>1.2</v>
      </c>
      <c r="C352" s="20">
        <v>1</v>
      </c>
      <c r="D352" s="20">
        <v>2</v>
      </c>
      <c r="E352" s="20">
        <v>0.04</v>
      </c>
      <c r="F352" s="20">
        <v>1.34</v>
      </c>
      <c r="G352" s="20">
        <v>0.62</v>
      </c>
      <c r="H352" s="20" t="s">
        <v>1649</v>
      </c>
      <c r="I352" s="20">
        <f t="shared" si="24"/>
        <v>1.45429599105026</v>
      </c>
      <c r="J352" s="20">
        <f t="shared" si="25"/>
        <v>72.039577320119491</v>
      </c>
      <c r="K352" s="20">
        <v>132.6247564</v>
      </c>
      <c r="L352" s="20">
        <f t="shared" si="23"/>
        <v>-84.099853627208944</v>
      </c>
    </row>
    <row r="353" spans="1:12">
      <c r="A353" s="48"/>
      <c r="B353" s="20">
        <v>1.2</v>
      </c>
      <c r="C353" s="20">
        <v>1</v>
      </c>
      <c r="D353" s="20">
        <v>2</v>
      </c>
      <c r="E353" s="20">
        <v>0.04</v>
      </c>
      <c r="F353" s="20">
        <v>1.34</v>
      </c>
      <c r="G353" s="20">
        <v>0.63</v>
      </c>
      <c r="H353" s="20" t="s">
        <v>1650</v>
      </c>
      <c r="I353" s="20">
        <f t="shared" si="24"/>
        <v>1.4538956045818601</v>
      </c>
      <c r="J353" s="20">
        <f t="shared" si="25"/>
        <v>43.342793432214194</v>
      </c>
      <c r="K353" s="20">
        <v>131.1535897</v>
      </c>
      <c r="L353" s="20">
        <f t="shared" si="23"/>
        <v>-202.59607033662283</v>
      </c>
    </row>
    <row r="354" spans="1:12">
      <c r="A354" s="48"/>
      <c r="B354" s="20">
        <v>1.2</v>
      </c>
      <c r="C354" s="20">
        <v>1</v>
      </c>
      <c r="D354" s="20">
        <v>2</v>
      </c>
      <c r="E354" s="20">
        <v>0.04</v>
      </c>
      <c r="F354" s="20">
        <v>1.34</v>
      </c>
      <c r="G354" s="20">
        <v>0.64</v>
      </c>
      <c r="H354" s="20" t="s">
        <v>1651</v>
      </c>
      <c r="I354" s="20">
        <f t="shared" si="24"/>
        <v>1.4534984206967201</v>
      </c>
      <c r="J354" s="20">
        <f t="shared" si="25"/>
        <v>28.535375318902183</v>
      </c>
      <c r="K354" s="20">
        <v>77.889095389999994</v>
      </c>
      <c r="L354" s="20">
        <f t="shared" si="23"/>
        <v>-172.95626750843996</v>
      </c>
    </row>
    <row r="355" spans="1:12">
      <c r="A355" s="48"/>
      <c r="B355" s="20">
        <v>1.2</v>
      </c>
      <c r="C355" s="20">
        <v>1</v>
      </c>
      <c r="D355" s="20">
        <v>2</v>
      </c>
      <c r="E355" s="20">
        <v>0.04</v>
      </c>
      <c r="F355" s="20">
        <v>1.34</v>
      </c>
      <c r="G355" s="20">
        <v>0.65</v>
      </c>
      <c r="H355" s="20" t="s">
        <v>1652</v>
      </c>
      <c r="I355" s="20">
        <f t="shared" si="24"/>
        <v>1.45311119238241</v>
      </c>
      <c r="J355" s="20">
        <f t="shared" si="25"/>
        <v>20.634225338578155</v>
      </c>
      <c r="K355" s="20">
        <v>46.947119239999999</v>
      </c>
      <c r="L355" s="20">
        <f t="shared" si="23"/>
        <v>-127.52062880803545</v>
      </c>
    </row>
    <row r="356" spans="1:12">
      <c r="A356" s="48"/>
      <c r="B356" s="20">
        <v>1.2</v>
      </c>
      <c r="C356" s="20">
        <v>1</v>
      </c>
      <c r="D356" s="20">
        <v>2</v>
      </c>
      <c r="E356" s="20">
        <v>0.04</v>
      </c>
      <c r="F356" s="20">
        <v>1.34</v>
      </c>
      <c r="G356" s="20">
        <v>0.66</v>
      </c>
      <c r="H356" s="20" t="s">
        <v>1653</v>
      </c>
      <c r="I356" s="20">
        <f t="shared" si="24"/>
        <v>1.45273413531672</v>
      </c>
      <c r="J356" s="20">
        <f t="shared" si="25"/>
        <v>16.064337547837336</v>
      </c>
      <c r="K356" s="20">
        <v>31.457526319999999</v>
      </c>
      <c r="L356" s="20">
        <f t="shared" si="23"/>
        <v>-95.82211981243492</v>
      </c>
    </row>
    <row r="357" spans="1:12">
      <c r="A357" s="48"/>
      <c r="B357" s="20">
        <v>1.2</v>
      </c>
      <c r="C357" s="20">
        <v>1</v>
      </c>
      <c r="D357" s="20">
        <v>2</v>
      </c>
      <c r="E357" s="20">
        <v>0.04</v>
      </c>
      <c r="F357" s="20">
        <v>1.34</v>
      </c>
      <c r="G357" s="20">
        <v>0.67</v>
      </c>
      <c r="H357" s="20" t="s">
        <v>1654</v>
      </c>
      <c r="I357" s="20">
        <f t="shared" si="24"/>
        <v>1.4523663907704101</v>
      </c>
      <c r="J357" s="20">
        <f t="shared" si="25"/>
        <v>13.225536201158995</v>
      </c>
      <c r="K357" s="20">
        <v>23.105706980000001</v>
      </c>
      <c r="L357" s="20">
        <f t="shared" si="23"/>
        <v>-74.705256774203036</v>
      </c>
    </row>
    <row r="358" spans="1:12">
      <c r="A358" s="48"/>
      <c r="B358" s="20">
        <v>1.2</v>
      </c>
      <c r="C358" s="20">
        <v>1</v>
      </c>
      <c r="D358" s="20">
        <v>2</v>
      </c>
      <c r="E358" s="20">
        <v>0.04</v>
      </c>
      <c r="F358" s="20">
        <v>1.34</v>
      </c>
      <c r="G358" s="20">
        <v>0.68</v>
      </c>
      <c r="H358" s="20" t="s">
        <v>1655</v>
      </c>
      <c r="I358" s="20">
        <f t="shared" si="24"/>
        <v>1.4520070456384699</v>
      </c>
      <c r="J358" s="20">
        <f t="shared" si="25"/>
        <v>11.361455060415581</v>
      </c>
      <c r="K358" s="20">
        <v>18.19822448</v>
      </c>
      <c r="L358" s="20">
        <f t="shared" si="23"/>
        <v>-60.175121788796147</v>
      </c>
    </row>
    <row r="359" spans="1:12">
      <c r="A359" s="48"/>
      <c r="B359" s="20">
        <v>1.2</v>
      </c>
      <c r="C359" s="20">
        <v>1</v>
      </c>
      <c r="D359" s="20">
        <v>2</v>
      </c>
      <c r="E359" s="20">
        <v>0.04</v>
      </c>
      <c r="F359" s="20">
        <v>1.34</v>
      </c>
      <c r="G359" s="20">
        <v>0.69</v>
      </c>
      <c r="H359" s="20" t="s">
        <v>1656</v>
      </c>
      <c r="I359" s="20">
        <f t="shared" si="24"/>
        <v>1.4516552908879601</v>
      </c>
      <c r="J359" s="20">
        <f t="shared" si="25"/>
        <v>10.086035873501283</v>
      </c>
      <c r="K359" s="20">
        <v>15.105591220000001</v>
      </c>
      <c r="L359" s="20">
        <f t="shared" si="23"/>
        <v>-49.767375502663384</v>
      </c>
    </row>
    <row r="360" spans="1:12">
      <c r="A360" s="48"/>
      <c r="B360" s="20">
        <v>1.2</v>
      </c>
      <c r="C360" s="20">
        <v>1</v>
      </c>
      <c r="D360" s="20">
        <v>2</v>
      </c>
      <c r="E360" s="20">
        <v>0.04</v>
      </c>
      <c r="F360" s="20">
        <v>1.34</v>
      </c>
      <c r="G360" s="20">
        <v>0.7</v>
      </c>
      <c r="H360" s="20" t="s">
        <v>1657</v>
      </c>
      <c r="I360" s="20">
        <f t="shared" si="24"/>
        <v>1.45131042455746</v>
      </c>
      <c r="J360" s="20">
        <f t="shared" si="25"/>
        <v>9.1876789301558457</v>
      </c>
      <c r="K360" s="20">
        <v>13.05033403</v>
      </c>
      <c r="L360" s="20">
        <f t="shared" si="23"/>
        <v>-42.041685709827412</v>
      </c>
    </row>
    <row r="361" spans="1:12">
      <c r="A361" s="48"/>
      <c r="B361" s="20">
        <v>1.2</v>
      </c>
      <c r="C361" s="20">
        <v>1</v>
      </c>
      <c r="D361" s="20">
        <v>2</v>
      </c>
      <c r="E361" s="20">
        <v>0.04</v>
      </c>
      <c r="F361" s="20">
        <v>1.34</v>
      </c>
      <c r="G361" s="20">
        <v>0.71</v>
      </c>
      <c r="H361" s="20" t="s">
        <v>1658</v>
      </c>
      <c r="I361" s="20">
        <f t="shared" si="24"/>
        <v>1.4509718320584799</v>
      </c>
      <c r="J361" s="20">
        <f t="shared" si="25"/>
        <v>8.5431410368747898</v>
      </c>
      <c r="K361" s="20">
        <v>11.630069649999999</v>
      </c>
      <c r="L361" s="20">
        <f t="shared" si="23"/>
        <v>-36.133415096404107</v>
      </c>
    </row>
    <row r="362" spans="1:12">
      <c r="A362" s="48"/>
      <c r="B362" s="20">
        <v>1.2</v>
      </c>
      <c r="C362" s="20">
        <v>1</v>
      </c>
      <c r="D362" s="20">
        <v>2</v>
      </c>
      <c r="E362" s="20">
        <v>0.04</v>
      </c>
      <c r="F362" s="20">
        <v>1.34</v>
      </c>
      <c r="G362" s="20">
        <v>0.72</v>
      </c>
      <c r="H362" s="20" t="s">
        <v>1659</v>
      </c>
      <c r="I362" s="20">
        <f t="shared" si="24"/>
        <v>1.4506389680824301</v>
      </c>
      <c r="J362" s="20">
        <f t="shared" si="25"/>
        <v>8.0768698308441884</v>
      </c>
      <c r="K362" s="20">
        <v>10.62129811</v>
      </c>
      <c r="L362" s="20">
        <f t="shared" si="23"/>
        <v>-31.502653038174191</v>
      </c>
    </row>
    <row r="363" spans="1:12">
      <c r="A363" s="48"/>
      <c r="B363" s="20">
        <v>1.2</v>
      </c>
      <c r="C363" s="20">
        <v>1</v>
      </c>
      <c r="D363" s="20">
        <v>2</v>
      </c>
      <c r="E363" s="20">
        <v>0.04</v>
      </c>
      <c r="F363" s="20">
        <v>1.34</v>
      </c>
      <c r="G363" s="20">
        <v>0.73</v>
      </c>
      <c r="H363" s="20" t="s">
        <v>1660</v>
      </c>
      <c r="I363" s="20">
        <f t="shared" si="24"/>
        <v>1.45031134286154</v>
      </c>
      <c r="J363" s="20">
        <f t="shared" si="25"/>
        <v>7.7404718121084448</v>
      </c>
      <c r="K363" s="20">
        <v>9.8922053630000004</v>
      </c>
      <c r="L363" s="20">
        <f t="shared" si="23"/>
        <v>-27.798480546438938</v>
      </c>
    </row>
    <row r="364" spans="1:12">
      <c r="A364" s="48"/>
      <c r="B364" s="20">
        <v>1.2</v>
      </c>
      <c r="C364" s="20">
        <v>1</v>
      </c>
      <c r="D364" s="20">
        <v>2</v>
      </c>
      <c r="E364" s="20">
        <v>0.04</v>
      </c>
      <c r="F364" s="20">
        <v>1.34</v>
      </c>
      <c r="G364" s="20">
        <v>0.74</v>
      </c>
      <c r="H364" s="20" t="s">
        <v>1661</v>
      </c>
      <c r="I364" s="20">
        <f t="shared" si="24"/>
        <v>1.4499885122421901</v>
      </c>
      <c r="J364" s="20">
        <f t="shared" si="25"/>
        <v>7.5018531766256054</v>
      </c>
      <c r="K364" s="20">
        <v>9.3611311239999999</v>
      </c>
      <c r="L364" s="20">
        <f t="shared" si="23"/>
        <v>-24.784248686278779</v>
      </c>
    </row>
    <row r="365" spans="1:12">
      <c r="A365" s="48"/>
      <c r="B365" s="20">
        <v>1.2</v>
      </c>
      <c r="C365" s="20">
        <v>1</v>
      </c>
      <c r="D365" s="20">
        <v>2</v>
      </c>
      <c r="E365" s="20">
        <v>0.04</v>
      </c>
      <c r="F365" s="20">
        <v>1.34</v>
      </c>
      <c r="G365" s="20">
        <v>0.75</v>
      </c>
      <c r="H365" s="20" t="s">
        <v>1662</v>
      </c>
      <c r="I365" s="20">
        <f t="shared" si="24"/>
        <v>1.44967007042392</v>
      </c>
      <c r="J365" s="20">
        <f t="shared" si="25"/>
        <v>7.3390569511475006</v>
      </c>
      <c r="K365" s="20">
        <v>8.9753346470000004</v>
      </c>
      <c r="L365" s="20">
        <f t="shared" si="23"/>
        <v>-22.295476200067629</v>
      </c>
    </row>
    <row r="366" spans="1:12">
      <c r="A366" s="48"/>
      <c r="B366" s="20">
        <v>1.2</v>
      </c>
      <c r="C366" s="20">
        <v>1</v>
      </c>
      <c r="D366" s="20">
        <v>2</v>
      </c>
      <c r="E366" s="20">
        <v>0.04</v>
      </c>
      <c r="F366" s="20">
        <v>1.34</v>
      </c>
      <c r="G366" s="20">
        <v>0.76</v>
      </c>
      <c r="H366" s="20" t="s">
        <v>1663</v>
      </c>
      <c r="I366" s="20">
        <f t="shared" si="24"/>
        <v>1.4493556444929301</v>
      </c>
      <c r="J366" s="20">
        <f t="shared" si="25"/>
        <v>7.2366623192283033</v>
      </c>
      <c r="K366" s="20">
        <v>8.6995327160000002</v>
      </c>
      <c r="L366" s="20">
        <f t="shared" si="23"/>
        <v>-20.214711316358525</v>
      </c>
    </row>
    <row r="367" spans="1:12">
      <c r="A367" s="48"/>
      <c r="B367" s="20">
        <v>1.2</v>
      </c>
      <c r="C367" s="20">
        <v>1</v>
      </c>
      <c r="D367" s="20">
        <v>2</v>
      </c>
      <c r="E367" s="20">
        <v>0.04</v>
      </c>
      <c r="F367" s="20">
        <v>1.34</v>
      </c>
      <c r="G367" s="20">
        <v>0.77</v>
      </c>
      <c r="H367" s="20" t="s">
        <v>1664</v>
      </c>
      <c r="I367" s="20">
        <f t="shared" si="24"/>
        <v>1.44904489006598</v>
      </c>
      <c r="J367" s="20">
        <f t="shared" si="25"/>
        <v>7.1836357000218038</v>
      </c>
      <c r="K367" s="20">
        <v>8.5094080269999992</v>
      </c>
      <c r="L367" s="20">
        <f t="shared" si="23"/>
        <v>-18.455450447941999</v>
      </c>
    </row>
    <row r="368" spans="1:12">
      <c r="A368" s="48"/>
      <c r="B368" s="20">
        <v>1.2</v>
      </c>
      <c r="C368" s="20">
        <v>1</v>
      </c>
      <c r="D368" s="20">
        <v>2</v>
      </c>
      <c r="E368" s="20">
        <v>0.04</v>
      </c>
      <c r="F368" s="20">
        <v>1.34</v>
      </c>
      <c r="G368" s="20">
        <v>0.78</v>
      </c>
      <c r="H368" s="20" t="s">
        <v>1665</v>
      </c>
      <c r="I368" s="20">
        <f t="shared" si="24"/>
        <v>1.44873748808412</v>
      </c>
      <c r="J368" s="20">
        <f t="shared" si="25"/>
        <v>7.1720023443612391</v>
      </c>
      <c r="K368" s="20">
        <v>8.3879099559999997</v>
      </c>
      <c r="L368" s="20">
        <f t="shared" si="23"/>
        <v>-16.953530593791978</v>
      </c>
    </row>
    <row r="369" spans="1:12">
      <c r="A369" s="48"/>
      <c r="B369" s="20">
        <v>1.2</v>
      </c>
      <c r="C369" s="20">
        <v>1</v>
      </c>
      <c r="D369" s="20">
        <v>2</v>
      </c>
      <c r="E369" s="20">
        <v>0.04</v>
      </c>
      <c r="F369" s="20">
        <v>1.34</v>
      </c>
      <c r="G369" s="20">
        <v>0.79</v>
      </c>
      <c r="H369" s="20" t="s">
        <v>1666</v>
      </c>
      <c r="I369" s="20">
        <f t="shared" si="24"/>
        <v>1.4484331420835601</v>
      </c>
      <c r="J369" s="20">
        <f t="shared" si="25"/>
        <v>7.1958953470161084</v>
      </c>
      <c r="K369" s="20">
        <v>8.3227809149999992</v>
      </c>
      <c r="L369" s="20">
        <f t="shared" si="23"/>
        <v>-15.660116130665681</v>
      </c>
    </row>
    <row r="370" spans="1:12">
      <c r="A370" s="48"/>
      <c r="B370" s="20">
        <v>1.2</v>
      </c>
      <c r="C370" s="20">
        <v>1</v>
      </c>
      <c r="D370" s="20">
        <v>2</v>
      </c>
      <c r="E370" s="20">
        <v>0.04</v>
      </c>
      <c r="F370" s="20">
        <v>1.34</v>
      </c>
      <c r="G370" s="20">
        <v>0.8</v>
      </c>
      <c r="H370" s="20" t="s">
        <v>1667</v>
      </c>
      <c r="I370" s="20">
        <f t="shared" si="24"/>
        <v>1.4481315758653599</v>
      </c>
      <c r="J370" s="20">
        <f t="shared" si="25"/>
        <v>7.2507693570674867</v>
      </c>
      <c r="K370" s="20">
        <v>8.3049683319999996</v>
      </c>
      <c r="L370" s="20">
        <f t="shared" si="23"/>
        <v>-14.539132649488591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70"/>
  <sheetViews>
    <sheetView workbookViewId="0">
      <selection activeCell="H373" sqref="H373"/>
    </sheetView>
  </sheetViews>
  <sheetFormatPr defaultRowHeight="15"/>
  <cols>
    <col min="1" max="1" width="6.42578125" style="62" customWidth="1"/>
    <col min="2" max="3" width="8.140625" customWidth="1"/>
    <col min="4" max="5" width="9.140625" customWidth="1"/>
    <col min="6" max="6" width="5.7109375" customWidth="1"/>
    <col min="7" max="7" width="6.7109375" customWidth="1"/>
    <col min="8" max="8" width="42.42578125" customWidth="1"/>
    <col min="9" max="9" width="14.85546875" customWidth="1"/>
    <col min="10" max="10" width="24.28515625" customWidth="1"/>
    <col min="11" max="11" width="24" style="18" customWidth="1"/>
    <col min="12" max="12" width="23.140625" customWidth="1"/>
  </cols>
  <sheetData>
    <row r="1" spans="1:12" s="14" customFormat="1">
      <c r="A1" s="59" t="s">
        <v>0</v>
      </c>
      <c r="B1" s="35" t="s">
        <v>1</v>
      </c>
      <c r="C1" s="35" t="s">
        <v>2</v>
      </c>
      <c r="D1" s="35" t="s">
        <v>3246</v>
      </c>
      <c r="E1" s="35" t="s">
        <v>3</v>
      </c>
      <c r="F1" s="35" t="s">
        <v>4</v>
      </c>
      <c r="G1" s="35" t="s">
        <v>5</v>
      </c>
      <c r="H1" s="35" t="s">
        <v>862</v>
      </c>
      <c r="I1" s="35" t="s">
        <v>6</v>
      </c>
      <c r="J1" s="35" t="s">
        <v>2406</v>
      </c>
      <c r="K1" s="35" t="s">
        <v>2407</v>
      </c>
      <c r="L1" s="35" t="s">
        <v>7</v>
      </c>
    </row>
    <row r="2" spans="1:12" s="22" customFormat="1">
      <c r="A2" s="40">
        <v>1</v>
      </c>
      <c r="B2" s="11">
        <v>0.6</v>
      </c>
      <c r="C2" s="11">
        <v>1</v>
      </c>
      <c r="D2" s="4">
        <v>2</v>
      </c>
      <c r="E2" s="11">
        <v>0.03</v>
      </c>
      <c r="F2" s="11">
        <v>1.35</v>
      </c>
      <c r="G2" s="11">
        <v>0.4</v>
      </c>
      <c r="H2" s="11" t="s">
        <v>2918</v>
      </c>
      <c r="I2" s="4">
        <f t="shared" ref="I2:I42" si="0">IMREAL(H2)</f>
        <v>1.4689779786336301</v>
      </c>
      <c r="J2" s="4">
        <f t="shared" ref="J2:J43" si="1">-8.686*2*3.1416*IMAGINARY(H2)*10000/G2</f>
        <v>3.4158987904268612</v>
      </c>
      <c r="K2" s="44">
        <v>2.9848658154391927</v>
      </c>
      <c r="L2" s="44">
        <f>(J2-K2)/(0.01*J2)</f>
        <v>12.618435188877632</v>
      </c>
    </row>
    <row r="3" spans="1:12">
      <c r="A3" s="41"/>
      <c r="B3" s="27">
        <v>0.6</v>
      </c>
      <c r="C3" s="27">
        <v>1</v>
      </c>
      <c r="D3" s="20">
        <v>2</v>
      </c>
      <c r="E3" s="27">
        <v>0.03</v>
      </c>
      <c r="F3" s="27">
        <v>1.35</v>
      </c>
      <c r="G3" s="27">
        <v>0.41</v>
      </c>
      <c r="H3" s="27" t="s">
        <v>2919</v>
      </c>
      <c r="I3" s="20">
        <f t="shared" si="0"/>
        <v>1.4678701399496299</v>
      </c>
      <c r="J3" s="20">
        <f t="shared" si="1"/>
        <v>5.0875403318829751</v>
      </c>
      <c r="K3" s="46">
        <v>4.2739090989150892</v>
      </c>
      <c r="L3" s="46">
        <f t="shared" ref="L3:L42" si="2">(J3-K3)/(0.01*J3)</f>
        <v>15.9926247241513</v>
      </c>
    </row>
    <row r="4" spans="1:12">
      <c r="A4" s="41"/>
      <c r="B4" s="27">
        <v>0.6</v>
      </c>
      <c r="C4" s="27">
        <v>1</v>
      </c>
      <c r="D4" s="20">
        <v>2</v>
      </c>
      <c r="E4" s="27">
        <v>0.03</v>
      </c>
      <c r="F4" s="27">
        <v>1.35</v>
      </c>
      <c r="G4" s="27">
        <v>0.42</v>
      </c>
      <c r="H4" s="27" t="s">
        <v>2920</v>
      </c>
      <c r="I4" s="20">
        <f t="shared" si="0"/>
        <v>1.4668384623027899</v>
      </c>
      <c r="J4" s="20">
        <f t="shared" si="1"/>
        <v>7.6460472835150268</v>
      </c>
      <c r="K4" s="46">
        <v>6.2708461331223644</v>
      </c>
      <c r="L4" s="46">
        <f t="shared" si="2"/>
        <v>17.985778787395329</v>
      </c>
    </row>
    <row r="5" spans="1:12">
      <c r="A5" s="41"/>
      <c r="B5" s="27">
        <v>0.6</v>
      </c>
      <c r="C5" s="27">
        <v>1</v>
      </c>
      <c r="D5" s="20">
        <v>2</v>
      </c>
      <c r="E5" s="27">
        <v>0.03</v>
      </c>
      <c r="F5" s="27">
        <v>1.35</v>
      </c>
      <c r="G5" s="27">
        <v>0.43</v>
      </c>
      <c r="H5" s="27" t="s">
        <v>2921</v>
      </c>
      <c r="I5" s="20">
        <f t="shared" si="0"/>
        <v>1.4658757110960201</v>
      </c>
      <c r="J5" s="20">
        <f t="shared" si="1"/>
        <v>10.649204564932553</v>
      </c>
      <c r="K5" s="46">
        <v>8.8918930474904236</v>
      </c>
      <c r="L5" s="46">
        <f t="shared" si="2"/>
        <v>16.501810127949774</v>
      </c>
    </row>
    <row r="6" spans="1:12">
      <c r="A6" s="41"/>
      <c r="B6" s="27">
        <v>0.6</v>
      </c>
      <c r="C6" s="27">
        <v>1</v>
      </c>
      <c r="D6" s="20">
        <v>2</v>
      </c>
      <c r="E6" s="27">
        <v>0.03</v>
      </c>
      <c r="F6" s="27">
        <v>1.35</v>
      </c>
      <c r="G6" s="27">
        <v>0.44</v>
      </c>
      <c r="H6" s="27" t="s">
        <v>2922</v>
      </c>
      <c r="I6" s="20">
        <f t="shared" si="0"/>
        <v>1.46497493759565</v>
      </c>
      <c r="J6" s="20">
        <f t="shared" si="1"/>
        <v>13.063388915311887</v>
      </c>
      <c r="K6" s="46">
        <v>11.46490547056735</v>
      </c>
      <c r="L6" s="46">
        <f t="shared" si="2"/>
        <v>12.236361139573198</v>
      </c>
    </row>
    <row r="7" spans="1:12">
      <c r="A7" s="41"/>
      <c r="B7" s="27">
        <v>0.6</v>
      </c>
      <c r="C7" s="27">
        <v>1</v>
      </c>
      <c r="D7" s="20">
        <v>2</v>
      </c>
      <c r="E7" s="27">
        <v>0.03</v>
      </c>
      <c r="F7" s="27">
        <v>1.35</v>
      </c>
      <c r="G7" s="27">
        <v>0.45</v>
      </c>
      <c r="H7" s="27" t="s">
        <v>2923</v>
      </c>
      <c r="I7" s="20">
        <f t="shared" si="0"/>
        <v>1.46412940199716</v>
      </c>
      <c r="J7" s="20">
        <f t="shared" si="1"/>
        <v>14.864187926143281</v>
      </c>
      <c r="K7" s="46">
        <v>13.572137782138395</v>
      </c>
      <c r="L7" s="46">
        <f t="shared" si="2"/>
        <v>8.692369542317314</v>
      </c>
    </row>
    <row r="8" spans="1:12">
      <c r="A8" s="41"/>
      <c r="B8" s="27">
        <v>0.6</v>
      </c>
      <c r="C8" s="27">
        <v>1</v>
      </c>
      <c r="D8" s="20">
        <v>2</v>
      </c>
      <c r="E8" s="27">
        <v>0.03</v>
      </c>
      <c r="F8" s="27">
        <v>1.35</v>
      </c>
      <c r="G8" s="27">
        <v>0.46</v>
      </c>
      <c r="H8" s="27" t="s">
        <v>2924</v>
      </c>
      <c r="I8" s="20">
        <f t="shared" si="0"/>
        <v>1.4633337256517001</v>
      </c>
      <c r="J8" s="20">
        <f t="shared" si="1"/>
        <v>16.661256794056452</v>
      </c>
      <c r="K8" s="46">
        <v>15.481250341858175</v>
      </c>
      <c r="L8" s="46">
        <f t="shared" si="2"/>
        <v>7.0823375858369797</v>
      </c>
    </row>
    <row r="9" spans="1:12">
      <c r="A9" s="41"/>
      <c r="B9" s="27">
        <v>0.6</v>
      </c>
      <c r="C9" s="27">
        <v>1</v>
      </c>
      <c r="D9" s="20">
        <v>2</v>
      </c>
      <c r="E9" s="27">
        <v>0.03</v>
      </c>
      <c r="F9" s="27">
        <v>1.35</v>
      </c>
      <c r="G9" s="27">
        <v>0.47</v>
      </c>
      <c r="H9" s="27" t="s">
        <v>2925</v>
      </c>
      <c r="I9" s="20">
        <f t="shared" si="0"/>
        <v>1.46258359267569</v>
      </c>
      <c r="J9" s="20">
        <f t="shared" si="1"/>
        <v>18.49510429443659</v>
      </c>
      <c r="K9" s="46">
        <v>17.27800531270444</v>
      </c>
      <c r="L9" s="46">
        <f t="shared" si="2"/>
        <v>6.5806548714529747</v>
      </c>
    </row>
    <row r="10" spans="1:12">
      <c r="A10" s="41"/>
      <c r="B10" s="27">
        <v>0.6</v>
      </c>
      <c r="C10" s="27">
        <v>1</v>
      </c>
      <c r="D10" s="20">
        <v>2</v>
      </c>
      <c r="E10" s="27">
        <v>0.03</v>
      </c>
      <c r="F10" s="27">
        <v>1.35</v>
      </c>
      <c r="G10" s="27">
        <v>0.48</v>
      </c>
      <c r="H10" s="27" t="s">
        <v>2926</v>
      </c>
      <c r="I10" s="20">
        <f t="shared" si="0"/>
        <v>1.4618750022706</v>
      </c>
      <c r="J10" s="20">
        <f t="shared" si="1"/>
        <v>19.802302146977659</v>
      </c>
      <c r="K10" s="46">
        <v>18.510947668976367</v>
      </c>
      <c r="L10" s="46">
        <f t="shared" si="2"/>
        <v>6.5212340889283213</v>
      </c>
    </row>
    <row r="11" spans="1:12">
      <c r="A11" s="41"/>
      <c r="B11" s="27">
        <v>0.6</v>
      </c>
      <c r="C11" s="27">
        <v>1</v>
      </c>
      <c r="D11" s="20">
        <v>2</v>
      </c>
      <c r="E11" s="27">
        <v>0.03</v>
      </c>
      <c r="F11" s="27">
        <v>1.35</v>
      </c>
      <c r="G11" s="27">
        <v>0.49</v>
      </c>
      <c r="H11" s="27" t="s">
        <v>2927</v>
      </c>
      <c r="I11" s="20">
        <f t="shared" si="0"/>
        <v>1.46120371487594</v>
      </c>
      <c r="J11" s="20">
        <f t="shared" si="1"/>
        <v>19.946861829397896</v>
      </c>
      <c r="K11" s="46">
        <v>18.561170721895191</v>
      </c>
      <c r="L11" s="46">
        <f t="shared" si="2"/>
        <v>6.9469128495213148</v>
      </c>
    </row>
    <row r="12" spans="1:12">
      <c r="A12" s="41"/>
      <c r="B12" s="27">
        <v>0.6</v>
      </c>
      <c r="C12" s="27">
        <v>1</v>
      </c>
      <c r="D12" s="20">
        <v>2</v>
      </c>
      <c r="E12" s="27">
        <v>0.03</v>
      </c>
      <c r="F12" s="27">
        <v>1.35</v>
      </c>
      <c r="G12" s="27">
        <v>0.5</v>
      </c>
      <c r="H12" s="27" t="s">
        <v>2928</v>
      </c>
      <c r="I12" s="20">
        <f t="shared" si="0"/>
        <v>1.46056539393701</v>
      </c>
      <c r="J12" s="20">
        <f t="shared" si="1"/>
        <v>19.121075422981416</v>
      </c>
      <c r="K12" s="46">
        <v>17.530471584740432</v>
      </c>
      <c r="L12" s="46">
        <f t="shared" si="2"/>
        <v>8.3185898442158432</v>
      </c>
    </row>
    <row r="13" spans="1:12">
      <c r="A13" s="41"/>
      <c r="B13" s="27">
        <v>0.6</v>
      </c>
      <c r="C13" s="27">
        <v>1</v>
      </c>
      <c r="D13" s="20">
        <v>2</v>
      </c>
      <c r="E13" s="27">
        <v>0.03</v>
      </c>
      <c r="F13" s="27">
        <v>1.35</v>
      </c>
      <c r="G13" s="27">
        <v>0.51</v>
      </c>
      <c r="H13" s="27" t="s">
        <v>2929</v>
      </c>
      <c r="I13" s="20">
        <f t="shared" si="0"/>
        <v>1.45995645831725</v>
      </c>
      <c r="J13" s="20">
        <f t="shared" si="1"/>
        <v>18.263994847823884</v>
      </c>
      <c r="K13" s="46">
        <v>16.259958577294739</v>
      </c>
      <c r="L13" s="46">
        <f t="shared" si="2"/>
        <v>10.972606416213054</v>
      </c>
    </row>
    <row r="14" spans="1:12">
      <c r="A14" s="41"/>
      <c r="B14" s="27">
        <v>0.6</v>
      </c>
      <c r="C14" s="27">
        <v>1</v>
      </c>
      <c r="D14" s="20">
        <v>2</v>
      </c>
      <c r="E14" s="27">
        <v>0.03</v>
      </c>
      <c r="F14" s="27">
        <v>1.35</v>
      </c>
      <c r="G14" s="27">
        <v>0.52</v>
      </c>
      <c r="H14" s="27" t="s">
        <v>2930</v>
      </c>
      <c r="I14" s="20">
        <f t="shared" si="0"/>
        <v>1.4593741570558101</v>
      </c>
      <c r="J14" s="20">
        <f t="shared" si="1"/>
        <v>18.234164920171295</v>
      </c>
      <c r="K14" s="46">
        <v>15.498701820921612</v>
      </c>
      <c r="L14" s="46">
        <f t="shared" si="2"/>
        <v>15.001855644201258</v>
      </c>
    </row>
    <row r="15" spans="1:12">
      <c r="A15" s="41"/>
      <c r="B15" s="27">
        <v>0.6</v>
      </c>
      <c r="C15" s="27">
        <v>1</v>
      </c>
      <c r="D15" s="20">
        <v>2</v>
      </c>
      <c r="E15" s="27">
        <v>0.03</v>
      </c>
      <c r="F15" s="27">
        <v>1.35</v>
      </c>
      <c r="G15" s="27">
        <v>0.53</v>
      </c>
      <c r="H15" s="27" t="s">
        <v>2931</v>
      </c>
      <c r="I15" s="20">
        <f t="shared" si="0"/>
        <v>1.4588160326455899</v>
      </c>
      <c r="J15" s="20">
        <f t="shared" si="1"/>
        <v>19.668346786525539</v>
      </c>
      <c r="K15" s="46">
        <v>15.657214579362611</v>
      </c>
      <c r="L15" s="46">
        <f t="shared" si="2"/>
        <v>20.393845251451886</v>
      </c>
    </row>
    <row r="16" spans="1:12">
      <c r="A16" s="41"/>
      <c r="B16" s="27">
        <v>0.6</v>
      </c>
      <c r="C16" s="27">
        <v>1</v>
      </c>
      <c r="D16" s="20">
        <v>2</v>
      </c>
      <c r="E16" s="27">
        <v>0.03</v>
      </c>
      <c r="F16" s="27">
        <v>1.35</v>
      </c>
      <c r="G16" s="27">
        <v>0.54</v>
      </c>
      <c r="H16" s="27" t="s">
        <v>2932</v>
      </c>
      <c r="I16" s="20">
        <f t="shared" si="0"/>
        <v>1.4582796108943299</v>
      </c>
      <c r="J16" s="20">
        <f t="shared" si="1"/>
        <v>23.411434931347209</v>
      </c>
      <c r="K16" s="46">
        <v>17.074458027470406</v>
      </c>
      <c r="L16" s="46">
        <f t="shared" si="2"/>
        <v>27.06787056179876</v>
      </c>
    </row>
    <row r="17" spans="1:12">
      <c r="A17" s="41"/>
      <c r="B17" s="27">
        <v>0.6</v>
      </c>
      <c r="C17" s="27">
        <v>1</v>
      </c>
      <c r="D17" s="20">
        <v>2</v>
      </c>
      <c r="E17" s="27">
        <v>0.03</v>
      </c>
      <c r="F17" s="27">
        <v>1.35</v>
      </c>
      <c r="G17" s="27">
        <v>0.55000000000000004</v>
      </c>
      <c r="H17" s="27" t="s">
        <v>2933</v>
      </c>
      <c r="I17" s="20">
        <f t="shared" si="0"/>
        <v>1.4577624389888499</v>
      </c>
      <c r="J17" s="20">
        <f t="shared" si="1"/>
        <v>31.206604045512421</v>
      </c>
      <c r="K17" s="46">
        <v>20.349414422935116</v>
      </c>
      <c r="L17" s="46">
        <f t="shared" si="2"/>
        <v>34.79132047416288</v>
      </c>
    </row>
    <row r="18" spans="1:12">
      <c r="A18" s="41"/>
      <c r="B18" s="27">
        <v>0.6</v>
      </c>
      <c r="C18" s="27">
        <v>1</v>
      </c>
      <c r="D18" s="20">
        <v>2</v>
      </c>
      <c r="E18" s="27">
        <v>0.03</v>
      </c>
      <c r="F18" s="27">
        <v>1.35</v>
      </c>
      <c r="G18" s="27">
        <v>0.56000000000000005</v>
      </c>
      <c r="H18" s="27" t="s">
        <v>2934</v>
      </c>
      <c r="I18" s="20">
        <f t="shared" si="0"/>
        <v>1.4572628733877</v>
      </c>
      <c r="J18" s="20">
        <f t="shared" si="1"/>
        <v>46.879350480573528</v>
      </c>
      <c r="K18" s="46">
        <v>26.783913630887181</v>
      </c>
      <c r="L18" s="46">
        <f t="shared" si="2"/>
        <v>42.866286848436083</v>
      </c>
    </row>
    <row r="19" spans="1:12">
      <c r="A19" s="41"/>
      <c r="B19" s="27">
        <v>0.6</v>
      </c>
      <c r="C19" s="27">
        <v>1</v>
      </c>
      <c r="D19" s="20">
        <v>2</v>
      </c>
      <c r="E19" s="27">
        <v>0.03</v>
      </c>
      <c r="F19" s="27">
        <v>1.35</v>
      </c>
      <c r="G19" s="27">
        <v>0.56999999999999995</v>
      </c>
      <c r="H19" s="27" t="s">
        <v>2935</v>
      </c>
      <c r="I19" s="20">
        <f t="shared" si="0"/>
        <v>1.4567830359977401</v>
      </c>
      <c r="J19" s="20">
        <f t="shared" si="1"/>
        <v>78.093527730884006</v>
      </c>
      <c r="K19" s="46">
        <v>39.262789100902459</v>
      </c>
      <c r="L19" s="46">
        <f t="shared" si="2"/>
        <v>49.723376262108566</v>
      </c>
    </row>
    <row r="20" spans="1:12">
      <c r="A20" s="41"/>
      <c r="B20" s="27">
        <v>0.6</v>
      </c>
      <c r="C20" s="27">
        <v>1</v>
      </c>
      <c r="D20" s="20">
        <v>2</v>
      </c>
      <c r="E20" s="27">
        <v>0.03</v>
      </c>
      <c r="F20" s="27">
        <v>1.35</v>
      </c>
      <c r="G20" s="27">
        <v>0.57999999999999996</v>
      </c>
      <c r="H20" s="27" t="s">
        <v>2936</v>
      </c>
      <c r="I20" s="20">
        <f t="shared" si="0"/>
        <v>1.4563447159907099</v>
      </c>
      <c r="J20" s="20">
        <f t="shared" si="1"/>
        <v>138.48066338690657</v>
      </c>
      <c r="K20" s="46">
        <v>62.694894896326417</v>
      </c>
      <c r="L20" s="46">
        <f t="shared" si="2"/>
        <v>54.726607048985109</v>
      </c>
    </row>
    <row r="21" spans="1:12">
      <c r="A21" s="41"/>
      <c r="B21" s="12">
        <v>0.6</v>
      </c>
      <c r="C21" s="12">
        <v>1</v>
      </c>
      <c r="D21" s="7">
        <v>2</v>
      </c>
      <c r="E21" s="12">
        <v>0.03</v>
      </c>
      <c r="F21" s="12">
        <v>1.35</v>
      </c>
      <c r="G21" s="12">
        <v>0.59</v>
      </c>
      <c r="H21" s="12" t="s">
        <v>2937</v>
      </c>
      <c r="I21" s="7">
        <f t="shared" si="0"/>
        <v>1.4560149535259299</v>
      </c>
      <c r="J21" s="7">
        <f t="shared" si="1"/>
        <v>170.10031686508313</v>
      </c>
      <c r="K21" s="46">
        <v>110.14854432650023</v>
      </c>
      <c r="L21" s="46">
        <f t="shared" si="2"/>
        <v>35.244950534768421</v>
      </c>
    </row>
    <row r="22" spans="1:12">
      <c r="A22" s="41"/>
      <c r="B22" s="27">
        <v>0.6</v>
      </c>
      <c r="C22" s="27">
        <v>1</v>
      </c>
      <c r="D22" s="20">
        <v>2</v>
      </c>
      <c r="E22" s="27">
        <v>0.03</v>
      </c>
      <c r="F22" s="27">
        <v>1.35</v>
      </c>
      <c r="G22" s="27">
        <v>0.6</v>
      </c>
      <c r="H22" s="27" t="s">
        <v>2938</v>
      </c>
      <c r="I22" s="20">
        <f t="shared" si="0"/>
        <v>1.45565069570851</v>
      </c>
      <c r="J22" s="20">
        <f t="shared" si="1"/>
        <v>102.14514377972112</v>
      </c>
      <c r="K22" s="46">
        <v>215.97317713073821</v>
      </c>
      <c r="L22" s="46">
        <f t="shared" si="2"/>
        <v>-111.43753793767273</v>
      </c>
    </row>
    <row r="23" spans="1:12">
      <c r="A23" s="41"/>
      <c r="B23" s="27">
        <v>0.6</v>
      </c>
      <c r="C23" s="27">
        <v>1</v>
      </c>
      <c r="D23" s="20">
        <v>2</v>
      </c>
      <c r="E23" s="27">
        <v>0.03</v>
      </c>
      <c r="F23" s="27">
        <v>1.35</v>
      </c>
      <c r="G23" s="27">
        <v>0.61</v>
      </c>
      <c r="H23" s="27" t="s">
        <v>2939</v>
      </c>
      <c r="I23" s="20">
        <f t="shared" si="0"/>
        <v>1.45523919582852</v>
      </c>
      <c r="J23" s="20">
        <f t="shared" si="1"/>
        <v>57.925271589774937</v>
      </c>
      <c r="K23" s="46">
        <v>208.60113510316808</v>
      </c>
      <c r="L23" s="46">
        <f t="shared" si="2"/>
        <v>-260.12111704969664</v>
      </c>
    </row>
    <row r="24" spans="1:12">
      <c r="A24" s="41"/>
      <c r="B24" s="27">
        <v>0.6</v>
      </c>
      <c r="C24" s="27">
        <v>1</v>
      </c>
      <c r="D24" s="20">
        <v>2</v>
      </c>
      <c r="E24" s="27">
        <v>0.03</v>
      </c>
      <c r="F24" s="27">
        <v>1.35</v>
      </c>
      <c r="G24" s="27">
        <v>0.62</v>
      </c>
      <c r="H24" s="27" t="s">
        <v>2940</v>
      </c>
      <c r="I24" s="20">
        <f t="shared" si="0"/>
        <v>1.45483228597954</v>
      </c>
      <c r="J24" s="20">
        <f t="shared" si="1"/>
        <v>36.52320635047041</v>
      </c>
      <c r="K24" s="46">
        <v>107.08569997719228</v>
      </c>
      <c r="L24" s="46">
        <f t="shared" si="2"/>
        <v>-193.19906623097739</v>
      </c>
    </row>
    <row r="25" spans="1:12">
      <c r="A25" s="41"/>
      <c r="B25" s="27">
        <v>0.6</v>
      </c>
      <c r="C25" s="27">
        <v>1</v>
      </c>
      <c r="D25" s="20">
        <v>2</v>
      </c>
      <c r="E25" s="27">
        <v>0.03</v>
      </c>
      <c r="F25" s="27">
        <v>1.35</v>
      </c>
      <c r="G25" s="27">
        <v>0.63</v>
      </c>
      <c r="H25" s="27" t="s">
        <v>2941</v>
      </c>
      <c r="I25" s="20">
        <f t="shared" si="0"/>
        <v>1.4544386541548899</v>
      </c>
      <c r="J25" s="20">
        <f t="shared" si="1"/>
        <v>25.467474515319758</v>
      </c>
      <c r="K25" s="46">
        <v>61.139678597431093</v>
      </c>
      <c r="L25" s="46">
        <f t="shared" si="2"/>
        <v>-140.06965653643041</v>
      </c>
    </row>
    <row r="26" spans="1:12">
      <c r="A26" s="41"/>
      <c r="B26" s="27">
        <v>0.6</v>
      </c>
      <c r="C26" s="27">
        <v>1</v>
      </c>
      <c r="D26" s="20">
        <v>2</v>
      </c>
      <c r="E26" s="27">
        <v>0.03</v>
      </c>
      <c r="F26" s="27">
        <v>1.35</v>
      </c>
      <c r="G26" s="27">
        <v>0.64</v>
      </c>
      <c r="H26" s="27" t="s">
        <v>2942</v>
      </c>
      <c r="I26" s="20">
        <f t="shared" si="0"/>
        <v>1.45405813214236</v>
      </c>
      <c r="J26" s="20">
        <f t="shared" si="1"/>
        <v>19.204311042370254</v>
      </c>
      <c r="K26" s="46">
        <v>39.569268611267276</v>
      </c>
      <c r="L26" s="46">
        <f t="shared" si="2"/>
        <v>-106.04367698464188</v>
      </c>
    </row>
    <row r="27" spans="1:12">
      <c r="A27" s="41"/>
      <c r="B27" s="27">
        <v>0.6</v>
      </c>
      <c r="C27" s="27">
        <v>1</v>
      </c>
      <c r="D27" s="20">
        <v>2</v>
      </c>
      <c r="E27" s="27">
        <v>0.03</v>
      </c>
      <c r="F27" s="27">
        <v>1.35</v>
      </c>
      <c r="G27" s="27">
        <v>0.65</v>
      </c>
      <c r="H27" s="27" t="s">
        <v>2943</v>
      </c>
      <c r="I27" s="20">
        <f t="shared" si="0"/>
        <v>1.4536893975863601</v>
      </c>
      <c r="J27" s="20">
        <f t="shared" si="1"/>
        <v>15.367522197723257</v>
      </c>
      <c r="K27" s="46">
        <v>28.232733292440763</v>
      </c>
      <c r="L27" s="46">
        <f t="shared" si="2"/>
        <v>-83.716886360662116</v>
      </c>
    </row>
    <row r="28" spans="1:12">
      <c r="A28" s="41"/>
      <c r="B28" s="27">
        <v>0.6</v>
      </c>
      <c r="C28" s="27">
        <v>1</v>
      </c>
      <c r="D28" s="20">
        <v>2</v>
      </c>
      <c r="E28" s="27">
        <v>0.03</v>
      </c>
      <c r="F28" s="27">
        <v>1.35</v>
      </c>
      <c r="G28" s="27">
        <v>0.66</v>
      </c>
      <c r="H28" s="27" t="s">
        <v>2944</v>
      </c>
      <c r="I28" s="20">
        <f t="shared" si="0"/>
        <v>1.4533311917982801</v>
      </c>
      <c r="J28" s="20">
        <f t="shared" si="1"/>
        <v>12.869401957002273</v>
      </c>
      <c r="K28" s="46">
        <v>21.664604927417106</v>
      </c>
      <c r="L28" s="46">
        <f t="shared" si="2"/>
        <v>-68.341971132771562</v>
      </c>
    </row>
    <row r="29" spans="1:12">
      <c r="A29" s="41"/>
      <c r="B29" s="27">
        <v>0.6</v>
      </c>
      <c r="C29" s="27">
        <v>1</v>
      </c>
      <c r="D29" s="20">
        <v>2</v>
      </c>
      <c r="E29" s="27">
        <v>0.03</v>
      </c>
      <c r="F29" s="27">
        <v>1.35</v>
      </c>
      <c r="G29" s="27">
        <v>0.67</v>
      </c>
      <c r="H29" s="27" t="s">
        <v>2945</v>
      </c>
      <c r="I29" s="20">
        <f t="shared" si="0"/>
        <v>1.4529824562632201</v>
      </c>
      <c r="J29" s="20">
        <f t="shared" si="1"/>
        <v>11.16568105596952</v>
      </c>
      <c r="K29" s="46">
        <v>17.559919889666531</v>
      </c>
      <c r="L29" s="46">
        <f t="shared" si="2"/>
        <v>-57.266894886617351</v>
      </c>
    </row>
    <row r="30" spans="1:12">
      <c r="A30" s="41"/>
      <c r="B30" s="27">
        <v>0.6</v>
      </c>
      <c r="C30" s="27">
        <v>1</v>
      </c>
      <c r="D30" s="20">
        <v>2</v>
      </c>
      <c r="E30" s="27">
        <v>0.03</v>
      </c>
      <c r="F30" s="27">
        <v>1.35</v>
      </c>
      <c r="G30" s="27">
        <v>0.68</v>
      </c>
      <c r="H30" s="27" t="s">
        <v>2946</v>
      </c>
      <c r="I30" s="20">
        <f t="shared" si="0"/>
        <v>1.45264230327671</v>
      </c>
      <c r="J30" s="20">
        <f t="shared" si="1"/>
        <v>9.9627232683379443</v>
      </c>
      <c r="K30" s="46">
        <v>14.842939278420456</v>
      </c>
      <c r="L30" s="46">
        <f t="shared" si="2"/>
        <v>-48.984759273522059</v>
      </c>
    </row>
    <row r="31" spans="1:12">
      <c r="A31" s="41"/>
      <c r="B31" s="27">
        <v>0.6</v>
      </c>
      <c r="C31" s="27">
        <v>1</v>
      </c>
      <c r="D31" s="20">
        <v>2</v>
      </c>
      <c r="E31" s="27">
        <v>0.03</v>
      </c>
      <c r="F31" s="27">
        <v>1.35</v>
      </c>
      <c r="G31" s="27">
        <v>0.69</v>
      </c>
      <c r="H31" s="27" t="s">
        <v>2947</v>
      </c>
      <c r="I31" s="20">
        <f t="shared" si="0"/>
        <v>1.4523099743828101</v>
      </c>
      <c r="J31" s="20">
        <f t="shared" si="1"/>
        <v>9.0917230579346437</v>
      </c>
      <c r="K31" s="46">
        <v>12.964800868284872</v>
      </c>
      <c r="L31" s="46">
        <f t="shared" si="2"/>
        <v>-42.600041660640628</v>
      </c>
    </row>
    <row r="32" spans="1:12">
      <c r="A32" s="41"/>
      <c r="B32" s="27">
        <v>0.6</v>
      </c>
      <c r="C32" s="27">
        <v>1</v>
      </c>
      <c r="D32" s="20">
        <v>2</v>
      </c>
      <c r="E32" s="27">
        <v>0.03</v>
      </c>
      <c r="F32" s="27">
        <v>1.35</v>
      </c>
      <c r="G32" s="27">
        <v>0.7</v>
      </c>
      <c r="H32" s="27" t="s">
        <v>2948</v>
      </c>
      <c r="I32" s="20">
        <f t="shared" si="0"/>
        <v>1.4519848087341101</v>
      </c>
      <c r="J32" s="20">
        <f t="shared" si="1"/>
        <v>8.45033645266167</v>
      </c>
      <c r="K32" s="46">
        <v>11.623855462507072</v>
      </c>
      <c r="L32" s="46">
        <f t="shared" si="2"/>
        <v>-37.554942665576505</v>
      </c>
    </row>
    <row r="33" spans="1:12">
      <c r="A33" s="41"/>
      <c r="B33" s="27">
        <v>0.6</v>
      </c>
      <c r="C33" s="27">
        <v>1</v>
      </c>
      <c r="D33" s="20">
        <v>2</v>
      </c>
      <c r="E33" s="27">
        <v>0.03</v>
      </c>
      <c r="F33" s="27">
        <v>1.35</v>
      </c>
      <c r="G33" s="27">
        <v>0.71</v>
      </c>
      <c r="H33" s="27" t="s">
        <v>2949</v>
      </c>
      <c r="I33" s="20">
        <f t="shared" si="0"/>
        <v>1.45166622111967</v>
      </c>
      <c r="J33" s="20">
        <f t="shared" si="1"/>
        <v>7.9736771114208196</v>
      </c>
      <c r="K33" s="46">
        <v>10.643805240664657</v>
      </c>
      <c r="L33" s="46">
        <f t="shared" si="2"/>
        <v>-33.48678523010885</v>
      </c>
    </row>
    <row r="34" spans="1:12">
      <c r="A34" s="41"/>
      <c r="B34" s="27">
        <v>0.6</v>
      </c>
      <c r="C34" s="27">
        <v>1</v>
      </c>
      <c r="D34" s="20">
        <v>2</v>
      </c>
      <c r="E34" s="27">
        <v>0.03</v>
      </c>
      <c r="F34" s="27">
        <v>1.35</v>
      </c>
      <c r="G34" s="27">
        <v>0.72</v>
      </c>
      <c r="H34" s="27" t="s">
        <v>2950</v>
      </c>
      <c r="I34" s="20">
        <f t="shared" si="0"/>
        <v>1.45135368677924</v>
      </c>
      <c r="J34" s="20">
        <f t="shared" si="1"/>
        <v>7.619026203865265</v>
      </c>
      <c r="K34" s="46">
        <v>9.9162207676674168</v>
      </c>
      <c r="L34" s="46">
        <f t="shared" si="2"/>
        <v>-30.150763395940874</v>
      </c>
    </row>
    <row r="35" spans="1:12">
      <c r="A35" s="41"/>
      <c r="B35" s="27">
        <v>0.6</v>
      </c>
      <c r="C35" s="27">
        <v>1</v>
      </c>
      <c r="D35" s="20">
        <v>2</v>
      </c>
      <c r="E35" s="27">
        <v>0.03</v>
      </c>
      <c r="F35" s="27">
        <v>1.35</v>
      </c>
      <c r="G35" s="27">
        <v>0.73</v>
      </c>
      <c r="H35" s="27" t="s">
        <v>2951</v>
      </c>
      <c r="I35" s="20">
        <f t="shared" si="0"/>
        <v>1.45104673066987</v>
      </c>
      <c r="J35" s="20">
        <f t="shared" si="1"/>
        <v>7.3573434516039562</v>
      </c>
      <c r="K35" s="46">
        <v>9.3715063378394401</v>
      </c>
      <c r="L35" s="46">
        <f t="shared" si="2"/>
        <v>-27.376224849152326</v>
      </c>
    </row>
    <row r="36" spans="1:12">
      <c r="A36" s="41"/>
      <c r="B36" s="27">
        <v>0.6</v>
      </c>
      <c r="C36" s="27">
        <v>1</v>
      </c>
      <c r="D36" s="20">
        <v>2</v>
      </c>
      <c r="E36" s="27">
        <v>0.03</v>
      </c>
      <c r="F36" s="27">
        <v>1.35</v>
      </c>
      <c r="G36" s="27">
        <v>0.74</v>
      </c>
      <c r="H36" s="27" t="s">
        <v>2952</v>
      </c>
      <c r="I36" s="20">
        <f t="shared" si="0"/>
        <v>1.4507449196344899</v>
      </c>
      <c r="J36" s="20">
        <f t="shared" si="1"/>
        <v>7.1683396480293347</v>
      </c>
      <c r="K36" s="46">
        <v>8.9633534199083993</v>
      </c>
      <c r="L36" s="46">
        <f t="shared" si="2"/>
        <v>-25.040858274238389</v>
      </c>
    </row>
    <row r="37" spans="1:12">
      <c r="A37" s="41"/>
      <c r="B37" s="27">
        <v>0.6</v>
      </c>
      <c r="C37" s="27">
        <v>1</v>
      </c>
      <c r="D37" s="20">
        <v>2</v>
      </c>
      <c r="E37" s="27">
        <v>0.03</v>
      </c>
      <c r="F37" s="27">
        <v>1.35</v>
      </c>
      <c r="G37" s="27">
        <v>0.75</v>
      </c>
      <c r="H37" s="27" t="s">
        <v>2953</v>
      </c>
      <c r="I37" s="20">
        <f t="shared" si="0"/>
        <v>1.4504478564973999</v>
      </c>
      <c r="J37" s="20">
        <f t="shared" si="1"/>
        <v>7.037504461820002</v>
      </c>
      <c r="K37" s="46">
        <v>8.6599920480150576</v>
      </c>
      <c r="L37" s="46">
        <f t="shared" si="2"/>
        <v>-23.054871154930062</v>
      </c>
    </row>
    <row r="38" spans="1:12">
      <c r="A38" s="41"/>
      <c r="B38" s="27">
        <v>0.6</v>
      </c>
      <c r="C38" s="27">
        <v>1</v>
      </c>
      <c r="D38" s="20">
        <v>2</v>
      </c>
      <c r="E38" s="27">
        <v>0.03</v>
      </c>
      <c r="F38" s="27">
        <v>1.35</v>
      </c>
      <c r="G38" s="27">
        <v>0.76</v>
      </c>
      <c r="H38" s="27" t="s">
        <v>2954</v>
      </c>
      <c r="I38" s="20">
        <f t="shared" si="0"/>
        <v>1.4501551754722699</v>
      </c>
      <c r="J38" s="20">
        <f t="shared" si="1"/>
        <v>6.9542516809786417</v>
      </c>
      <c r="K38" s="46">
        <v>8.4390521457162926</v>
      </c>
      <c r="L38" s="46">
        <f t="shared" si="2"/>
        <v>-21.350973948770019</v>
      </c>
    </row>
    <row r="39" spans="1:12">
      <c r="A39" s="41"/>
      <c r="B39" s="27">
        <v>0.6</v>
      </c>
      <c r="C39" s="27">
        <v>1</v>
      </c>
      <c r="D39" s="20">
        <v>2</v>
      </c>
      <c r="E39" s="27">
        <v>0.03</v>
      </c>
      <c r="F39" s="27">
        <v>1.35</v>
      </c>
      <c r="G39" s="27">
        <v>0.77</v>
      </c>
      <c r="H39" s="27" t="s">
        <v>2955</v>
      </c>
      <c r="I39" s="20">
        <f t="shared" si="0"/>
        <v>1.4498665384924401</v>
      </c>
      <c r="J39" s="20">
        <f t="shared" si="1"/>
        <v>6.9107288940660672</v>
      </c>
      <c r="K39" s="46">
        <v>8.2844298170886237</v>
      </c>
      <c r="L39" s="46">
        <f t="shared" si="2"/>
        <v>-19.877800794675824</v>
      </c>
    </row>
    <row r="40" spans="1:12">
      <c r="A40" s="41"/>
      <c r="B40" s="27">
        <v>0.6</v>
      </c>
      <c r="C40" s="27">
        <v>1</v>
      </c>
      <c r="D40" s="20">
        <v>2</v>
      </c>
      <c r="E40" s="27">
        <v>0.03</v>
      </c>
      <c r="F40" s="27">
        <v>1.35</v>
      </c>
      <c r="G40" s="27">
        <v>0.78</v>
      </c>
      <c r="H40" s="27" t="s">
        <v>2956</v>
      </c>
      <c r="I40" s="20">
        <f t="shared" si="0"/>
        <v>1.44958163220632</v>
      </c>
      <c r="J40" s="20">
        <f t="shared" si="1"/>
        <v>6.9010258989696815</v>
      </c>
      <c r="K40" s="46">
        <v>8.1843091182330792</v>
      </c>
      <c r="L40" s="46">
        <f t="shared" si="2"/>
        <v>-18.595542721481323</v>
      </c>
    </row>
    <row r="41" spans="1:12">
      <c r="A41" s="41"/>
      <c r="B41" s="27">
        <v>0.6</v>
      </c>
      <c r="C41" s="27">
        <v>1</v>
      </c>
      <c r="D41" s="20">
        <v>2</v>
      </c>
      <c r="E41" s="27">
        <v>0.03</v>
      </c>
      <c r="F41" s="27">
        <v>1.35</v>
      </c>
      <c r="G41" s="27">
        <v>0.79</v>
      </c>
      <c r="H41" s="27" t="s">
        <v>2957</v>
      </c>
      <c r="I41" s="20">
        <f t="shared" si="0"/>
        <v>1.4493001654589299</v>
      </c>
      <c r="J41" s="20">
        <f t="shared" si="1"/>
        <v>6.9206420200918215</v>
      </c>
      <c r="K41" s="46">
        <v>8.1298771133288206</v>
      </c>
      <c r="L41" s="46">
        <f t="shared" si="2"/>
        <v>-17.472874477922428</v>
      </c>
    </row>
    <row r="42" spans="1:12">
      <c r="A42" s="41"/>
      <c r="B42" s="27">
        <v>0.6</v>
      </c>
      <c r="C42" s="27">
        <v>1</v>
      </c>
      <c r="D42" s="20">
        <v>2</v>
      </c>
      <c r="E42" s="27">
        <v>0.03</v>
      </c>
      <c r="F42" s="27">
        <v>1.35</v>
      </c>
      <c r="G42" s="27">
        <v>0.8</v>
      </c>
      <c r="H42" s="27" t="s">
        <v>2958</v>
      </c>
      <c r="I42" s="20">
        <f t="shared" si="0"/>
        <v>1.44902186715324</v>
      </c>
      <c r="J42" s="20">
        <f t="shared" si="1"/>
        <v>6.966116717840185</v>
      </c>
      <c r="K42" s="46">
        <v>8.1144731941925041</v>
      </c>
      <c r="L42" s="46">
        <f t="shared" si="2"/>
        <v>-16.484887102327537</v>
      </c>
    </row>
    <row r="43" spans="1:12" s="22" customFormat="1" ht="16.5">
      <c r="A43" s="61">
        <v>1</v>
      </c>
      <c r="B43" s="4">
        <v>0.6</v>
      </c>
      <c r="C43" s="4">
        <v>1</v>
      </c>
      <c r="D43" s="4">
        <v>2</v>
      </c>
      <c r="E43" s="4">
        <v>0.04</v>
      </c>
      <c r="F43" s="4">
        <v>1.35</v>
      </c>
      <c r="G43" s="4">
        <v>0.4</v>
      </c>
      <c r="H43" s="4" t="s">
        <v>1668</v>
      </c>
      <c r="I43" s="4">
        <f t="shared" ref="I43:I84" si="3">IMREAL(H43)</f>
        <v>1.46898026607634</v>
      </c>
      <c r="J43" s="4">
        <f t="shared" si="1"/>
        <v>2.0116805801034534</v>
      </c>
      <c r="K43" s="4">
        <v>1.9041443739999999</v>
      </c>
      <c r="L43" s="4">
        <f t="shared" ref="L43:L84" si="4">(J43-K43)/(0.01*J43)</f>
        <v>5.3455905061191817</v>
      </c>
    </row>
    <row r="44" spans="1:12">
      <c r="A44" s="60"/>
      <c r="B44" s="20">
        <v>0.6</v>
      </c>
      <c r="C44" s="20">
        <v>1</v>
      </c>
      <c r="D44" s="20">
        <v>2</v>
      </c>
      <c r="E44" s="20">
        <v>0.04</v>
      </c>
      <c r="F44" s="20">
        <v>1.35</v>
      </c>
      <c r="G44" s="20">
        <v>0.41</v>
      </c>
      <c r="H44" s="20" t="s">
        <v>1669</v>
      </c>
      <c r="I44" s="20">
        <f t="shared" si="3"/>
        <v>1.46787308690257</v>
      </c>
      <c r="J44" s="20">
        <f t="shared" ref="J44:J50" si="5">-8.686*2*3.1416*IMAGINARY(H44)*10000/G44</f>
        <v>2.7160709603808493</v>
      </c>
      <c r="K44" s="20">
        <v>2.5227404459999998</v>
      </c>
      <c r="L44" s="20">
        <f t="shared" si="4"/>
        <v>7.1180214803276174</v>
      </c>
    </row>
    <row r="45" spans="1:12">
      <c r="A45" s="60"/>
      <c r="B45" s="20">
        <v>0.6</v>
      </c>
      <c r="C45" s="20">
        <v>1</v>
      </c>
      <c r="D45" s="20">
        <v>2</v>
      </c>
      <c r="E45" s="20">
        <v>0.04</v>
      </c>
      <c r="F45" s="20">
        <v>1.35</v>
      </c>
      <c r="G45" s="20">
        <v>0.42</v>
      </c>
      <c r="H45" s="20" t="s">
        <v>1670</v>
      </c>
      <c r="I45" s="20">
        <f t="shared" si="3"/>
        <v>1.4668418358264399</v>
      </c>
      <c r="J45" s="20">
        <f t="shared" si="5"/>
        <v>3.7632953694621376</v>
      </c>
      <c r="K45" s="20">
        <v>3.4370460829999998</v>
      </c>
      <c r="L45" s="20">
        <f t="shared" si="4"/>
        <v>8.6692447557940788</v>
      </c>
    </row>
    <row r="46" spans="1:12">
      <c r="A46" s="60"/>
      <c r="B46" s="20">
        <v>0.6</v>
      </c>
      <c r="C46" s="20">
        <v>1</v>
      </c>
      <c r="D46" s="20">
        <v>2</v>
      </c>
      <c r="E46" s="20">
        <v>0.04</v>
      </c>
      <c r="F46" s="20">
        <v>1.35</v>
      </c>
      <c r="G46" s="20">
        <v>0.43</v>
      </c>
      <c r="H46" s="20" t="s">
        <v>1671</v>
      </c>
      <c r="I46" s="20">
        <f t="shared" si="3"/>
        <v>1.4658788616934</v>
      </c>
      <c r="J46" s="20">
        <f t="shared" si="5"/>
        <v>5.1534925716097568</v>
      </c>
      <c r="K46" s="20">
        <v>4.6968244280000002</v>
      </c>
      <c r="L46" s="20">
        <f t="shared" si="4"/>
        <v>8.8613331107822013</v>
      </c>
    </row>
    <row r="47" spans="1:12">
      <c r="A47" s="60"/>
      <c r="B47" s="20">
        <v>0.6</v>
      </c>
      <c r="C47" s="20">
        <v>1</v>
      </c>
      <c r="D47" s="20">
        <v>2</v>
      </c>
      <c r="E47" s="20">
        <v>0.04</v>
      </c>
      <c r="F47" s="20">
        <v>1.35</v>
      </c>
      <c r="G47" s="20">
        <v>0.44</v>
      </c>
      <c r="H47" s="20" t="s">
        <v>1672</v>
      </c>
      <c r="I47" s="20">
        <f t="shared" si="3"/>
        <v>1.4649774486757401</v>
      </c>
      <c r="J47" s="20">
        <f t="shared" si="5"/>
        <v>6.6935443178771958</v>
      </c>
      <c r="K47" s="20">
        <v>6.2014152520000003</v>
      </c>
      <c r="L47" s="20">
        <f t="shared" si="4"/>
        <v>7.3522941285801524</v>
      </c>
    </row>
    <row r="48" spans="1:12">
      <c r="A48" s="60"/>
      <c r="B48" s="20">
        <v>0.6</v>
      </c>
      <c r="C48" s="20">
        <v>1</v>
      </c>
      <c r="D48" s="20">
        <v>2</v>
      </c>
      <c r="E48" s="20">
        <v>0.04</v>
      </c>
      <c r="F48" s="20">
        <v>1.35</v>
      </c>
      <c r="G48" s="20">
        <v>0.45</v>
      </c>
      <c r="H48" s="20" t="s">
        <v>1673</v>
      </c>
      <c r="I48" s="20">
        <f t="shared" si="3"/>
        <v>1.4641315708254601</v>
      </c>
      <c r="J48" s="20">
        <f t="shared" si="5"/>
        <v>8.2218732519732232</v>
      </c>
      <c r="K48" s="20">
        <v>7.7616943970000003</v>
      </c>
      <c r="L48" s="20">
        <f t="shared" si="4"/>
        <v>5.5970074078043153</v>
      </c>
    </row>
    <row r="49" spans="1:12">
      <c r="A49" s="60"/>
      <c r="B49" s="20">
        <v>0.6</v>
      </c>
      <c r="C49" s="20">
        <v>1</v>
      </c>
      <c r="D49" s="20">
        <v>2</v>
      </c>
      <c r="E49" s="20">
        <v>0.04</v>
      </c>
      <c r="F49" s="20">
        <v>1.35</v>
      </c>
      <c r="G49" s="20">
        <v>0.46</v>
      </c>
      <c r="H49" s="20" t="s">
        <v>1674</v>
      </c>
      <c r="I49" s="20">
        <f t="shared" si="3"/>
        <v>1.46333594587214</v>
      </c>
      <c r="J49" s="20">
        <f t="shared" si="5"/>
        <v>9.6573892778346924</v>
      </c>
      <c r="K49" s="20">
        <v>9.2084047909999995</v>
      </c>
      <c r="L49" s="20">
        <f t="shared" si="4"/>
        <v>4.6491290132125727</v>
      </c>
    </row>
    <row r="50" spans="1:12">
      <c r="A50" s="60"/>
      <c r="B50" s="20">
        <v>0.6</v>
      </c>
      <c r="C50" s="20">
        <v>1</v>
      </c>
      <c r="D50" s="20">
        <v>2</v>
      </c>
      <c r="E50" s="20">
        <v>0.04</v>
      </c>
      <c r="F50" s="20">
        <v>1.35</v>
      </c>
      <c r="G50" s="20">
        <v>0.47</v>
      </c>
      <c r="H50" s="20" t="s">
        <v>1675</v>
      </c>
      <c r="I50" s="20">
        <f t="shared" si="3"/>
        <v>1.4625859036353499</v>
      </c>
      <c r="J50" s="20">
        <f t="shared" si="5"/>
        <v>10.83201006030801</v>
      </c>
      <c r="K50" s="20">
        <v>10.35583675</v>
      </c>
      <c r="L50" s="20">
        <f t="shared" si="4"/>
        <v>4.3959829030519719</v>
      </c>
    </row>
    <row r="51" spans="1:12">
      <c r="A51" s="60"/>
      <c r="B51" s="20">
        <v>0.6</v>
      </c>
      <c r="C51" s="20">
        <v>1</v>
      </c>
      <c r="D51" s="20">
        <v>2</v>
      </c>
      <c r="E51" s="20">
        <v>0.04</v>
      </c>
      <c r="F51" s="20">
        <v>1.35</v>
      </c>
      <c r="G51" s="20">
        <v>0.48</v>
      </c>
      <c r="H51" s="20" t="s">
        <v>1676</v>
      </c>
      <c r="I51" s="20">
        <f t="shared" si="3"/>
        <v>1.46187723089877</v>
      </c>
      <c r="J51" s="20">
        <f t="shared" ref="J51:J91" si="6">-8.686*2*3.1416*IMAGINARY(H51)*10000/G51</f>
        <v>11.529397367416166</v>
      </c>
      <c r="K51" s="20">
        <v>11.014803929999999</v>
      </c>
      <c r="L51" s="20">
        <f t="shared" si="4"/>
        <v>4.4633160001101739</v>
      </c>
    </row>
    <row r="52" spans="1:12">
      <c r="A52" s="60"/>
      <c r="B52" s="20">
        <v>0.6</v>
      </c>
      <c r="C52" s="20">
        <v>1</v>
      </c>
      <c r="D52" s="20">
        <v>2</v>
      </c>
      <c r="E52" s="20">
        <v>0.04</v>
      </c>
      <c r="F52" s="20">
        <v>1.35</v>
      </c>
      <c r="G52" s="20">
        <v>0.49</v>
      </c>
      <c r="H52" s="20" t="s">
        <v>1677</v>
      </c>
      <c r="I52" s="20">
        <f t="shared" si="3"/>
        <v>1.46120600214303</v>
      </c>
      <c r="J52" s="20">
        <f t="shared" si="6"/>
        <v>11.469724492248929</v>
      </c>
      <c r="K52" s="20">
        <v>10.930405589999999</v>
      </c>
      <c r="L52" s="20">
        <f t="shared" si="4"/>
        <v>4.7021086043818512</v>
      </c>
    </row>
    <row r="53" spans="1:12">
      <c r="A53" s="60"/>
      <c r="B53" s="20">
        <v>0.6</v>
      </c>
      <c r="C53" s="20">
        <v>1</v>
      </c>
      <c r="D53" s="20">
        <v>2</v>
      </c>
      <c r="E53" s="20">
        <v>0.04</v>
      </c>
      <c r="F53" s="20">
        <v>1.35</v>
      </c>
      <c r="G53" s="20">
        <v>0.5</v>
      </c>
      <c r="H53" s="20" t="s">
        <v>1678</v>
      </c>
      <c r="I53" s="20">
        <f t="shared" si="3"/>
        <v>1.4605683880874001</v>
      </c>
      <c r="J53" s="20">
        <f t="shared" si="6"/>
        <v>10.623919634151211</v>
      </c>
      <c r="K53" s="20">
        <v>10.061567070000001</v>
      </c>
      <c r="L53" s="20">
        <f t="shared" si="4"/>
        <v>5.2932682429514504</v>
      </c>
    </row>
    <row r="54" spans="1:12">
      <c r="A54" s="60"/>
      <c r="B54" s="20">
        <v>0.6</v>
      </c>
      <c r="C54" s="20">
        <v>1</v>
      </c>
      <c r="D54" s="20">
        <v>2</v>
      </c>
      <c r="E54" s="20">
        <v>0.04</v>
      </c>
      <c r="F54" s="20">
        <v>1.35</v>
      </c>
      <c r="G54" s="20">
        <v>0.51</v>
      </c>
      <c r="H54" s="20" t="s">
        <v>1679</v>
      </c>
      <c r="I54" s="20">
        <f t="shared" si="3"/>
        <v>1.4599610076174001</v>
      </c>
      <c r="J54" s="20">
        <f t="shared" si="6"/>
        <v>9.4424782586024527</v>
      </c>
      <c r="K54" s="20">
        <v>8.8291691019999998</v>
      </c>
      <c r="L54" s="20">
        <f t="shared" si="4"/>
        <v>6.4952138602353164</v>
      </c>
    </row>
    <row r="55" spans="1:12">
      <c r="A55" s="60"/>
      <c r="B55" s="20">
        <v>0.6</v>
      </c>
      <c r="C55" s="20">
        <v>1</v>
      </c>
      <c r="D55" s="20">
        <v>2</v>
      </c>
      <c r="E55" s="20">
        <v>0.04</v>
      </c>
      <c r="F55" s="20">
        <v>1.35</v>
      </c>
      <c r="G55" s="20">
        <v>0.52</v>
      </c>
      <c r="H55" s="20" t="s">
        <v>1680</v>
      </c>
      <c r="I55" s="20">
        <f t="shared" si="3"/>
        <v>1.4593811741239699</v>
      </c>
      <c r="J55" s="20">
        <f t="shared" si="6"/>
        <v>8.4133639437573358</v>
      </c>
      <c r="K55" s="20">
        <v>7.7015816499999996</v>
      </c>
      <c r="L55" s="20">
        <f t="shared" si="4"/>
        <v>8.4601391133860808</v>
      </c>
    </row>
    <row r="56" spans="1:12">
      <c r="A56" s="60"/>
      <c r="B56" s="20">
        <v>0.6</v>
      </c>
      <c r="C56" s="20">
        <v>1</v>
      </c>
      <c r="D56" s="20">
        <v>2</v>
      </c>
      <c r="E56" s="20">
        <v>0.04</v>
      </c>
      <c r="F56" s="20">
        <v>1.35</v>
      </c>
      <c r="G56" s="20">
        <v>0.53</v>
      </c>
      <c r="H56" s="20" t="s">
        <v>1681</v>
      </c>
      <c r="I56" s="20">
        <f t="shared" si="3"/>
        <v>1.4588266217600201</v>
      </c>
      <c r="J56" s="20">
        <f t="shared" si="6"/>
        <v>7.7696837590780188</v>
      </c>
      <c r="K56" s="20">
        <v>6.8926855509999996</v>
      </c>
      <c r="L56" s="20">
        <f t="shared" si="4"/>
        <v>11.287437626445779</v>
      </c>
    </row>
    <row r="57" spans="1:12">
      <c r="A57" s="60"/>
      <c r="B57" s="20">
        <v>0.6</v>
      </c>
      <c r="C57" s="20">
        <v>1</v>
      </c>
      <c r="D57" s="20">
        <v>2</v>
      </c>
      <c r="E57" s="20">
        <v>0.04</v>
      </c>
      <c r="F57" s="20">
        <v>1.35</v>
      </c>
      <c r="G57" s="20">
        <v>0.54</v>
      </c>
      <c r="H57" s="20" t="s">
        <v>1682</v>
      </c>
      <c r="I57" s="20">
        <f t="shared" si="3"/>
        <v>1.45829524654008</v>
      </c>
      <c r="J57" s="20">
        <f t="shared" si="6"/>
        <v>7.5860717635093637</v>
      </c>
      <c r="K57" s="20">
        <v>6.4420263000000002</v>
      </c>
      <c r="L57" s="20">
        <f t="shared" si="4"/>
        <v>15.080867927093283</v>
      </c>
    </row>
    <row r="58" spans="1:12">
      <c r="A58" s="60"/>
      <c r="B58" s="20">
        <v>0.6</v>
      </c>
      <c r="C58" s="20">
        <v>1</v>
      </c>
      <c r="D58" s="20">
        <v>2</v>
      </c>
      <c r="E58" s="20">
        <v>0.04</v>
      </c>
      <c r="F58" s="20">
        <v>1.35</v>
      </c>
      <c r="G58" s="20">
        <v>0.55000000000000004</v>
      </c>
      <c r="H58" s="20" t="s">
        <v>1683</v>
      </c>
      <c r="I58" s="20">
        <f t="shared" si="3"/>
        <v>1.45778502066425</v>
      </c>
      <c r="J58" s="20">
        <f t="shared" si="6"/>
        <v>7.9276610086141934</v>
      </c>
      <c r="K58" s="20">
        <v>6.3466315460000002</v>
      </c>
      <c r="L58" s="20">
        <f t="shared" si="4"/>
        <v>19.943202173960859</v>
      </c>
    </row>
    <row r="59" spans="1:12">
      <c r="A59" s="60"/>
      <c r="B59" s="20">
        <v>0.6</v>
      </c>
      <c r="C59" s="20">
        <v>1</v>
      </c>
      <c r="D59" s="20">
        <v>2</v>
      </c>
      <c r="E59" s="20">
        <v>0.04</v>
      </c>
      <c r="F59" s="20">
        <v>1.35</v>
      </c>
      <c r="G59" s="20">
        <v>0.56000000000000005</v>
      </c>
      <c r="H59" s="20" t="s">
        <v>1684</v>
      </c>
      <c r="I59" s="20">
        <f t="shared" si="3"/>
        <v>1.4572939618779099</v>
      </c>
      <c r="J59" s="20">
        <f t="shared" si="6"/>
        <v>8.9550847510356526</v>
      </c>
      <c r="K59" s="20">
        <v>6.6313694070000002</v>
      </c>
      <c r="L59" s="20">
        <f t="shared" si="4"/>
        <v>25.94855781534525</v>
      </c>
    </row>
    <row r="60" spans="1:12">
      <c r="A60" s="60"/>
      <c r="B60" s="20">
        <v>0.6</v>
      </c>
      <c r="C60" s="20">
        <v>1</v>
      </c>
      <c r="D60" s="20">
        <v>2</v>
      </c>
      <c r="E60" s="20">
        <v>0.04</v>
      </c>
      <c r="F60" s="20">
        <v>1.35</v>
      </c>
      <c r="G60" s="20">
        <v>0.56999999999999995</v>
      </c>
      <c r="H60" s="20" t="s">
        <v>1685</v>
      </c>
      <c r="I60" s="20">
        <f t="shared" si="3"/>
        <v>1.4568200993940901</v>
      </c>
      <c r="J60" s="20">
        <f t="shared" si="6"/>
        <v>11.048964035404204</v>
      </c>
      <c r="K60" s="20">
        <v>7.3921010909999998</v>
      </c>
      <c r="L60" s="20">
        <f t="shared" si="4"/>
        <v>33.096885216446672</v>
      </c>
    </row>
    <row r="61" spans="1:12">
      <c r="A61" s="60"/>
      <c r="B61" s="20">
        <v>0.6</v>
      </c>
      <c r="C61" s="20">
        <v>1</v>
      </c>
      <c r="D61" s="20">
        <v>2</v>
      </c>
      <c r="E61" s="20">
        <v>0.04</v>
      </c>
      <c r="F61" s="20">
        <v>1.35</v>
      </c>
      <c r="G61" s="20">
        <v>0.57999999999999996</v>
      </c>
      <c r="H61" s="20" t="s">
        <v>1686</v>
      </c>
      <c r="I61" s="20">
        <f t="shared" si="3"/>
        <v>1.45636145738378</v>
      </c>
      <c r="J61" s="20">
        <f t="shared" si="6"/>
        <v>15.046010912152054</v>
      </c>
      <c r="K61" s="20">
        <v>8.8582445960000005</v>
      </c>
      <c r="L61" s="20">
        <f t="shared" si="4"/>
        <v>41.125626933810373</v>
      </c>
    </row>
    <row r="62" spans="1:12">
      <c r="A62" s="60"/>
      <c r="B62" s="20">
        <v>0.6</v>
      </c>
      <c r="C62" s="20">
        <v>1</v>
      </c>
      <c r="D62" s="20">
        <v>2</v>
      </c>
      <c r="E62" s="20">
        <v>0.04</v>
      </c>
      <c r="F62" s="20">
        <v>1.35</v>
      </c>
      <c r="G62" s="20">
        <v>0.59</v>
      </c>
      <c r="H62" s="20" t="s">
        <v>1687</v>
      </c>
      <c r="I62" s="20">
        <f t="shared" si="3"/>
        <v>1.45591618183158</v>
      </c>
      <c r="J62" s="20">
        <f t="shared" si="6"/>
        <v>22.856944225597466</v>
      </c>
      <c r="K62" s="20">
        <v>11.4889975</v>
      </c>
      <c r="L62" s="20">
        <f t="shared" si="4"/>
        <v>49.735199129840439</v>
      </c>
    </row>
    <row r="63" spans="1:12">
      <c r="A63" s="60"/>
      <c r="B63" s="20">
        <v>0.6</v>
      </c>
      <c r="C63" s="20">
        <v>1</v>
      </c>
      <c r="D63" s="20">
        <v>2</v>
      </c>
      <c r="E63" s="20">
        <v>0.04</v>
      </c>
      <c r="F63" s="20">
        <v>1.35</v>
      </c>
      <c r="G63" s="20">
        <v>0.6</v>
      </c>
      <c r="H63" s="20" t="s">
        <v>1688</v>
      </c>
      <c r="I63" s="20">
        <f t="shared" si="3"/>
        <v>1.4554841255116999</v>
      </c>
      <c r="J63" s="20">
        <f t="shared" si="6"/>
        <v>38.62680280576064</v>
      </c>
      <c r="K63" s="20">
        <v>16.23967889</v>
      </c>
      <c r="L63" s="20">
        <f t="shared" si="4"/>
        <v>57.957486226175355</v>
      </c>
    </row>
    <row r="64" spans="1:12">
      <c r="A64" s="60"/>
      <c r="B64" s="20">
        <v>0.6</v>
      </c>
      <c r="C64" s="20">
        <v>1</v>
      </c>
      <c r="D64" s="20">
        <v>2</v>
      </c>
      <c r="E64" s="20">
        <v>0.04</v>
      </c>
      <c r="F64" s="20">
        <v>1.35</v>
      </c>
      <c r="G64" s="20">
        <v>0.61</v>
      </c>
      <c r="H64" s="20" t="s">
        <v>1689</v>
      </c>
      <c r="I64" s="20">
        <f t="shared" si="3"/>
        <v>1.4550711637574101</v>
      </c>
      <c r="J64" s="20">
        <f t="shared" si="6"/>
        <v>68.912903634037633</v>
      </c>
      <c r="K64" s="20">
        <v>25.457889770000001</v>
      </c>
      <c r="L64" s="20">
        <f t="shared" si="4"/>
        <v>63.057876787206254</v>
      </c>
    </row>
    <row r="65" spans="1:12">
      <c r="A65" s="60"/>
      <c r="B65" s="7">
        <v>0.6</v>
      </c>
      <c r="C65" s="7">
        <v>1</v>
      </c>
      <c r="D65" s="7">
        <v>2</v>
      </c>
      <c r="E65" s="7">
        <v>0.04</v>
      </c>
      <c r="F65" s="7">
        <v>1.35</v>
      </c>
      <c r="G65" s="7">
        <v>0.62</v>
      </c>
      <c r="H65" s="7" t="s">
        <v>1690</v>
      </c>
      <c r="I65" s="7">
        <f t="shared" si="3"/>
        <v>1.4547079817207</v>
      </c>
      <c r="J65" s="7">
        <f t="shared" si="6"/>
        <v>115.21563139653476</v>
      </c>
      <c r="K65" s="20">
        <v>43.033827359999997</v>
      </c>
      <c r="L65" s="20">
        <f t="shared" si="4"/>
        <v>62.649315168102888</v>
      </c>
    </row>
    <row r="66" spans="1:12">
      <c r="A66" s="60"/>
      <c r="B66" s="20">
        <v>0.6</v>
      </c>
      <c r="C66" s="20">
        <v>1</v>
      </c>
      <c r="D66" s="20">
        <v>2</v>
      </c>
      <c r="E66" s="20">
        <v>0.04</v>
      </c>
      <c r="F66" s="20">
        <v>1.35</v>
      </c>
      <c r="G66" s="20">
        <v>0.63</v>
      </c>
      <c r="H66" s="20" t="s">
        <v>1691</v>
      </c>
      <c r="I66" s="20">
        <f t="shared" si="3"/>
        <v>1.45440390453488</v>
      </c>
      <c r="J66" s="20">
        <f t="shared" si="6"/>
        <v>106.79387435669666</v>
      </c>
      <c r="K66" s="20">
        <v>75.178391989999994</v>
      </c>
      <c r="L66" s="20">
        <f t="shared" si="4"/>
        <v>29.604209564585545</v>
      </c>
    </row>
    <row r="67" spans="1:12">
      <c r="A67" s="60"/>
      <c r="B67" s="20">
        <v>0.6</v>
      </c>
      <c r="C67" s="20">
        <v>1</v>
      </c>
      <c r="D67" s="20">
        <v>2</v>
      </c>
      <c r="E67" s="20">
        <v>0.04</v>
      </c>
      <c r="F67" s="20">
        <v>1.35</v>
      </c>
      <c r="G67" s="20">
        <v>0.64</v>
      </c>
      <c r="H67" s="20" t="s">
        <v>1692</v>
      </c>
      <c r="I67" s="20">
        <f t="shared" si="3"/>
        <v>1.4540526980256301</v>
      </c>
      <c r="J67" s="20">
        <f t="shared" si="6"/>
        <v>63.021800503713784</v>
      </c>
      <c r="K67" s="20">
        <v>135.8869335</v>
      </c>
      <c r="L67" s="20">
        <f t="shared" si="4"/>
        <v>-115.61893251842649</v>
      </c>
    </row>
    <row r="68" spans="1:12">
      <c r="A68" s="60"/>
      <c r="B68" s="20">
        <v>0.6</v>
      </c>
      <c r="C68" s="20">
        <v>1</v>
      </c>
      <c r="D68" s="20">
        <v>2</v>
      </c>
      <c r="E68" s="20">
        <v>0.04</v>
      </c>
      <c r="F68" s="20">
        <v>1.35</v>
      </c>
      <c r="G68" s="20">
        <v>0.65</v>
      </c>
      <c r="H68" s="20" t="s">
        <v>1693</v>
      </c>
      <c r="I68" s="20">
        <f t="shared" si="3"/>
        <v>1.453683931854</v>
      </c>
      <c r="J68" s="20">
        <f t="shared" si="6"/>
        <v>38.216451486205571</v>
      </c>
      <c r="K68" s="20">
        <v>148.47521409999999</v>
      </c>
      <c r="L68" s="20">
        <f t="shared" si="4"/>
        <v>-288.51125189787149</v>
      </c>
    </row>
    <row r="69" spans="1:12">
      <c r="A69" s="60"/>
      <c r="B69" s="20">
        <v>0.6</v>
      </c>
      <c r="C69" s="20">
        <v>1</v>
      </c>
      <c r="D69" s="20">
        <v>2</v>
      </c>
      <c r="E69" s="20">
        <v>0.04</v>
      </c>
      <c r="F69" s="20">
        <v>1.35</v>
      </c>
      <c r="G69" s="20">
        <v>0.66</v>
      </c>
      <c r="H69" s="20" t="s">
        <v>1694</v>
      </c>
      <c r="I69" s="20">
        <f t="shared" si="3"/>
        <v>1.45332150867467</v>
      </c>
      <c r="J69" s="20">
        <f t="shared" si="6"/>
        <v>25.760381067572435</v>
      </c>
      <c r="K69" s="20">
        <v>86.988245269999993</v>
      </c>
      <c r="L69" s="20">
        <f t="shared" si="4"/>
        <v>-237.68229220608129</v>
      </c>
    </row>
    <row r="70" spans="1:12">
      <c r="A70" s="60"/>
      <c r="B70" s="20">
        <v>0.6</v>
      </c>
      <c r="C70" s="20">
        <v>1</v>
      </c>
      <c r="D70" s="20">
        <v>2</v>
      </c>
      <c r="E70" s="20">
        <v>0.04</v>
      </c>
      <c r="F70" s="20">
        <v>1.35</v>
      </c>
      <c r="G70" s="20">
        <v>0.67</v>
      </c>
      <c r="H70" s="20" t="s">
        <v>1695</v>
      </c>
      <c r="I70" s="20">
        <f t="shared" si="3"/>
        <v>1.45296889661064</v>
      </c>
      <c r="J70" s="20">
        <f t="shared" si="6"/>
        <v>19.008419794228519</v>
      </c>
      <c r="K70" s="20">
        <v>51.364554460000001</v>
      </c>
      <c r="L70" s="20">
        <f t="shared" si="4"/>
        <v>-170.2200131101676</v>
      </c>
    </row>
    <row r="71" spans="1:12">
      <c r="A71" s="60"/>
      <c r="B71" s="20">
        <v>0.6</v>
      </c>
      <c r="C71" s="20">
        <v>1</v>
      </c>
      <c r="D71" s="20">
        <v>2</v>
      </c>
      <c r="E71" s="20">
        <v>0.04</v>
      </c>
      <c r="F71" s="20">
        <v>1.35</v>
      </c>
      <c r="G71" s="20">
        <v>0.68</v>
      </c>
      <c r="H71" s="20" t="s">
        <v>1696</v>
      </c>
      <c r="I71" s="20">
        <f t="shared" si="3"/>
        <v>1.4526256601727201</v>
      </c>
      <c r="J71" s="20">
        <f t="shared" si="6"/>
        <v>15.022261160150197</v>
      </c>
      <c r="K71" s="20">
        <v>33.911445759999999</v>
      </c>
      <c r="L71" s="20">
        <f t="shared" si="4"/>
        <v>-125.74128753637606</v>
      </c>
    </row>
    <row r="72" spans="1:12">
      <c r="A72" s="60"/>
      <c r="B72" s="20">
        <v>0.6</v>
      </c>
      <c r="C72" s="20">
        <v>1</v>
      </c>
      <c r="D72" s="20">
        <v>2</v>
      </c>
      <c r="E72" s="20">
        <v>0.04</v>
      </c>
      <c r="F72" s="20">
        <v>1.35</v>
      </c>
      <c r="G72" s="20">
        <v>0.69</v>
      </c>
      <c r="H72" s="20" t="s">
        <v>1697</v>
      </c>
      <c r="I72" s="20">
        <f t="shared" si="3"/>
        <v>1.4522908771233001</v>
      </c>
      <c r="J72" s="20">
        <f t="shared" si="6"/>
        <v>12.500558838940545</v>
      </c>
      <c r="K72" s="20">
        <v>24.629342300000001</v>
      </c>
      <c r="L72" s="20">
        <f t="shared" si="4"/>
        <v>-97.025929939044246</v>
      </c>
    </row>
    <row r="73" spans="1:12">
      <c r="A73" s="60"/>
      <c r="B73" s="20">
        <v>0.6</v>
      </c>
      <c r="C73" s="20">
        <v>1</v>
      </c>
      <c r="D73" s="20">
        <v>2</v>
      </c>
      <c r="E73" s="20">
        <v>0.04</v>
      </c>
      <c r="F73" s="20">
        <v>1.35</v>
      </c>
      <c r="G73" s="20">
        <v>0.7</v>
      </c>
      <c r="H73" s="20" t="s">
        <v>1698</v>
      </c>
      <c r="I73" s="20">
        <f t="shared" si="3"/>
        <v>1.4519636915218801</v>
      </c>
      <c r="J73" s="20">
        <f t="shared" si="6"/>
        <v>10.81945877442776</v>
      </c>
      <c r="K73" s="20">
        <v>19.221522709999999</v>
      </c>
      <c r="L73" s="20">
        <f t="shared" si="4"/>
        <v>-77.656970748212146</v>
      </c>
    </row>
    <row r="74" spans="1:12">
      <c r="A74" s="60"/>
      <c r="B74" s="20">
        <v>0.6</v>
      </c>
      <c r="C74" s="20">
        <v>1</v>
      </c>
      <c r="D74" s="20">
        <v>2</v>
      </c>
      <c r="E74" s="20">
        <v>0.04</v>
      </c>
      <c r="F74" s="20">
        <v>1.35</v>
      </c>
      <c r="G74" s="20">
        <v>0.71</v>
      </c>
      <c r="H74" s="20" t="s">
        <v>1699</v>
      </c>
      <c r="I74" s="20">
        <f t="shared" si="3"/>
        <v>1.4516433726248099</v>
      </c>
      <c r="J74" s="20">
        <f t="shared" si="6"/>
        <v>9.6546674931883558</v>
      </c>
      <c r="K74" s="20">
        <v>15.83065509</v>
      </c>
      <c r="L74" s="20">
        <f t="shared" si="4"/>
        <v>-63.968931101656075</v>
      </c>
    </row>
    <row r="75" spans="1:12">
      <c r="A75" s="60"/>
      <c r="B75" s="20">
        <v>0.6</v>
      </c>
      <c r="C75" s="20">
        <v>1</v>
      </c>
      <c r="D75" s="20">
        <v>2</v>
      </c>
      <c r="E75" s="20">
        <v>0.04</v>
      </c>
      <c r="F75" s="20">
        <v>1.35</v>
      </c>
      <c r="G75" s="20">
        <v>0.72</v>
      </c>
      <c r="H75" s="20" t="s">
        <v>1700</v>
      </c>
      <c r="I75" s="20">
        <f t="shared" si="3"/>
        <v>1.4513292958710999</v>
      </c>
      <c r="J75" s="20">
        <f t="shared" si="6"/>
        <v>8.8253657470026656</v>
      </c>
      <c r="K75" s="20">
        <v>13.582561910000001</v>
      </c>
      <c r="L75" s="20">
        <f t="shared" si="4"/>
        <v>-53.903671523336115</v>
      </c>
    </row>
    <row r="76" spans="1:12">
      <c r="A76" s="60"/>
      <c r="B76" s="20">
        <v>0.6</v>
      </c>
      <c r="C76" s="20">
        <v>1</v>
      </c>
      <c r="D76" s="20">
        <v>2</v>
      </c>
      <c r="E76" s="20">
        <v>0.04</v>
      </c>
      <c r="F76" s="20">
        <v>1.35</v>
      </c>
      <c r="G76" s="20">
        <v>0.73</v>
      </c>
      <c r="H76" s="20" t="s">
        <v>1701</v>
      </c>
      <c r="I76" s="20">
        <f t="shared" si="3"/>
        <v>1.45102091863477</v>
      </c>
      <c r="J76" s="20">
        <f t="shared" si="6"/>
        <v>8.2246297859143418</v>
      </c>
      <c r="K76" s="20">
        <v>12.02922837</v>
      </c>
      <c r="L76" s="20">
        <f t="shared" si="4"/>
        <v>-46.258599877668495</v>
      </c>
    </row>
    <row r="77" spans="1:12">
      <c r="A77" s="60"/>
      <c r="B77" s="20">
        <v>0.6</v>
      </c>
      <c r="C77" s="20">
        <v>1</v>
      </c>
      <c r="D77" s="20">
        <v>2</v>
      </c>
      <c r="E77" s="20">
        <v>0.04</v>
      </c>
      <c r="F77" s="20">
        <v>1.35</v>
      </c>
      <c r="G77" s="20">
        <v>0.74</v>
      </c>
      <c r="H77" s="20" t="s">
        <v>1702</v>
      </c>
      <c r="I77" s="20">
        <f t="shared" si="3"/>
        <v>1.4507177615407401</v>
      </c>
      <c r="J77" s="20">
        <f t="shared" si="6"/>
        <v>7.7860082420762042</v>
      </c>
      <c r="K77" s="20">
        <v>10.923526369999999</v>
      </c>
      <c r="L77" s="20">
        <f t="shared" si="4"/>
        <v>-40.296876529983606</v>
      </c>
    </row>
    <row r="78" spans="1:12">
      <c r="A78" s="60"/>
      <c r="B78" s="20">
        <v>0.6</v>
      </c>
      <c r="C78" s="20">
        <v>1</v>
      </c>
      <c r="D78" s="20">
        <v>2</v>
      </c>
      <c r="E78" s="20">
        <v>0.04</v>
      </c>
      <c r="F78" s="20">
        <v>1.35</v>
      </c>
      <c r="G78" s="20">
        <v>0.75</v>
      </c>
      <c r="H78" s="20" t="s">
        <v>1703</v>
      </c>
      <c r="I78" s="20">
        <f t="shared" si="3"/>
        <v>1.45041939517323</v>
      </c>
      <c r="J78" s="20">
        <f t="shared" si="6"/>
        <v>7.4664663546931713</v>
      </c>
      <c r="K78" s="20">
        <v>10.12051271</v>
      </c>
      <c r="L78" s="20">
        <f t="shared" si="4"/>
        <v>-35.546217303163544</v>
      </c>
    </row>
    <row r="79" spans="1:12">
      <c r="A79" s="60"/>
      <c r="B79" s="20">
        <v>0.6</v>
      </c>
      <c r="C79" s="20">
        <v>1</v>
      </c>
      <c r="D79" s="20">
        <v>2</v>
      </c>
      <c r="E79" s="20">
        <v>0.04</v>
      </c>
      <c r="F79" s="20">
        <v>1.35</v>
      </c>
      <c r="G79" s="20">
        <v>0.76</v>
      </c>
      <c r="H79" s="20" t="s">
        <v>1704</v>
      </c>
      <c r="I79" s="20">
        <f t="shared" si="3"/>
        <v>1.4501254307748599</v>
      </c>
      <c r="J79" s="20">
        <f t="shared" si="6"/>
        <v>7.2371745478915743</v>
      </c>
      <c r="K79" s="20">
        <v>9.5307649360000006</v>
      </c>
      <c r="L79" s="20">
        <f t="shared" si="4"/>
        <v>-31.691793156717829</v>
      </c>
    </row>
    <row r="80" spans="1:12">
      <c r="A80" s="60"/>
      <c r="B80" s="20">
        <v>0.6</v>
      </c>
      <c r="C80" s="20">
        <v>1</v>
      </c>
      <c r="D80" s="20">
        <v>2</v>
      </c>
      <c r="E80" s="20">
        <v>0.04</v>
      </c>
      <c r="F80" s="20">
        <v>1.35</v>
      </c>
      <c r="G80" s="20">
        <v>0.77</v>
      </c>
      <c r="H80" s="20" t="s">
        <v>1705</v>
      </c>
      <c r="I80" s="20">
        <f t="shared" si="3"/>
        <v>1.4498355135371599</v>
      </c>
      <c r="J80" s="20">
        <f t="shared" si="6"/>
        <v>7.0782439063206199</v>
      </c>
      <c r="K80" s="20">
        <v>9.0967278319999991</v>
      </c>
      <c r="L80" s="20">
        <f t="shared" si="4"/>
        <v>-28.516733138807844</v>
      </c>
    </row>
    <row r="81" spans="1:12">
      <c r="A81" s="60"/>
      <c r="B81" s="20">
        <v>0.6</v>
      </c>
      <c r="C81" s="20">
        <v>1</v>
      </c>
      <c r="D81" s="20">
        <v>2</v>
      </c>
      <c r="E81" s="20">
        <v>0.04</v>
      </c>
      <c r="F81" s="20">
        <v>1.35</v>
      </c>
      <c r="G81" s="20">
        <v>0.78</v>
      </c>
      <c r="H81" s="20" t="s">
        <v>1706</v>
      </c>
      <c r="I81" s="20">
        <f t="shared" si="3"/>
        <v>1.44954931762478</v>
      </c>
      <c r="J81" s="20">
        <f t="shared" si="6"/>
        <v>6.9755238218203228</v>
      </c>
      <c r="K81" s="20">
        <v>8.7799441290000004</v>
      </c>
      <c r="L81" s="20">
        <f t="shared" si="4"/>
        <v>-25.867882517083835</v>
      </c>
    </row>
    <row r="82" spans="1:12">
      <c r="A82" s="60"/>
      <c r="B82" s="20">
        <v>0.6</v>
      </c>
      <c r="C82" s="20">
        <v>1</v>
      </c>
      <c r="D82" s="20">
        <v>2</v>
      </c>
      <c r="E82" s="20">
        <v>0.04</v>
      </c>
      <c r="F82" s="20">
        <v>1.35</v>
      </c>
      <c r="G82" s="20">
        <v>0.79</v>
      </c>
      <c r="H82" s="20" t="s">
        <v>1707</v>
      </c>
      <c r="I82" s="20">
        <f t="shared" si="3"/>
        <v>1.4492665419854101</v>
      </c>
      <c r="J82" s="20">
        <f t="shared" si="6"/>
        <v>6.9187929462151931</v>
      </c>
      <c r="K82" s="20">
        <v>8.5538394929999999</v>
      </c>
      <c r="L82" s="20">
        <f t="shared" si="4"/>
        <v>-23.631962388457236</v>
      </c>
    </row>
    <row r="83" spans="1:12">
      <c r="A83" s="60"/>
      <c r="B83" s="20">
        <v>0.6</v>
      </c>
      <c r="C83" s="20">
        <v>1</v>
      </c>
      <c r="D83" s="20">
        <v>2</v>
      </c>
      <c r="E83" s="20">
        <v>0.04</v>
      </c>
      <c r="F83" s="20">
        <v>1.35</v>
      </c>
      <c r="G83" s="20">
        <v>0.8</v>
      </c>
      <c r="H83" s="20" t="s">
        <v>1708</v>
      </c>
      <c r="I83" s="20">
        <f t="shared" si="3"/>
        <v>1.4489869077923301</v>
      </c>
      <c r="J83" s="20">
        <f t="shared" si="6"/>
        <v>6.900738826607415</v>
      </c>
      <c r="K83" s="20">
        <v>8.3999649729999994</v>
      </c>
      <c r="L83" s="20">
        <f t="shared" si="4"/>
        <v>-21.725588869005836</v>
      </c>
    </row>
    <row r="84" spans="1:12" s="22" customFormat="1">
      <c r="A84" s="41">
        <v>1</v>
      </c>
      <c r="B84" s="20">
        <v>0.6</v>
      </c>
      <c r="C84" s="20">
        <v>1</v>
      </c>
      <c r="D84" s="20">
        <v>2</v>
      </c>
      <c r="E84" s="20">
        <v>0.05</v>
      </c>
      <c r="F84" s="20">
        <v>1.35</v>
      </c>
      <c r="G84" s="20">
        <v>0.4</v>
      </c>
      <c r="H84" s="27" t="s">
        <v>945</v>
      </c>
      <c r="I84" s="20">
        <f t="shared" si="3"/>
        <v>1.4689810319788299</v>
      </c>
      <c r="J84" s="20">
        <f>-8.686*2*3.1416*IMAGINARY(H84)*10000/G84</f>
        <v>1.710955556956653</v>
      </c>
      <c r="K84" s="20">
        <v>1.6727965547286152</v>
      </c>
      <c r="L84" s="20">
        <f t="shared" si="4"/>
        <v>2.230274309165154</v>
      </c>
    </row>
    <row r="85" spans="1:12">
      <c r="A85" s="41"/>
      <c r="B85" s="20">
        <v>0.6</v>
      </c>
      <c r="C85" s="20">
        <v>1</v>
      </c>
      <c r="D85" s="20">
        <v>2</v>
      </c>
      <c r="E85" s="20">
        <v>0.05</v>
      </c>
      <c r="F85" s="20">
        <v>1.35</v>
      </c>
      <c r="G85" s="20">
        <v>0.41</v>
      </c>
      <c r="H85" s="27" t="s">
        <v>946</v>
      </c>
      <c r="I85" s="20">
        <f t="shared" ref="I85:I124" si="7">IMREAL(H85)</f>
        <v>1.4678740648613999</v>
      </c>
      <c r="J85" s="20">
        <f t="shared" si="6"/>
        <v>2.2388596244480632</v>
      </c>
      <c r="K85" s="20">
        <v>2.171441340159856</v>
      </c>
      <c r="L85" s="20">
        <f t="shared" ref="L85:L148" si="8">(J85-K85)/(0.01*J85)</f>
        <v>3.0112778644988749</v>
      </c>
    </row>
    <row r="86" spans="1:12">
      <c r="A86" s="41"/>
      <c r="B86" s="20">
        <v>0.6</v>
      </c>
      <c r="C86" s="20">
        <v>1</v>
      </c>
      <c r="D86" s="20">
        <v>2</v>
      </c>
      <c r="E86" s="20">
        <v>0.05</v>
      </c>
      <c r="F86" s="20">
        <v>1.35</v>
      </c>
      <c r="G86" s="20">
        <v>0.42</v>
      </c>
      <c r="H86" s="27" t="s">
        <v>947</v>
      </c>
      <c r="I86" s="20">
        <f t="shared" si="7"/>
        <v>1.46684301457441</v>
      </c>
      <c r="J86" s="20">
        <f t="shared" si="6"/>
        <v>3.003659283192158</v>
      </c>
      <c r="K86" s="20">
        <v>2.8912190644570597</v>
      </c>
      <c r="L86" s="20">
        <f t="shared" si="8"/>
        <v>3.7434411873640272</v>
      </c>
    </row>
    <row r="87" spans="1:12">
      <c r="A87" s="41"/>
      <c r="B87" s="20">
        <v>0.6</v>
      </c>
      <c r="C87" s="20">
        <v>1</v>
      </c>
      <c r="D87" s="20">
        <v>2</v>
      </c>
      <c r="E87" s="20">
        <v>0.05</v>
      </c>
      <c r="F87" s="20">
        <v>1.35</v>
      </c>
      <c r="G87" s="20">
        <v>0.43</v>
      </c>
      <c r="H87" s="27" t="s">
        <v>948</v>
      </c>
      <c r="I87" s="20">
        <f t="shared" si="7"/>
        <v>1.46588015438778</v>
      </c>
      <c r="J87" s="20">
        <f t="shared" si="6"/>
        <v>4.0488250433761168</v>
      </c>
      <c r="K87" s="20">
        <v>3.891461315709086</v>
      </c>
      <c r="L87" s="20">
        <f t="shared" si="8"/>
        <v>3.8866517071286655</v>
      </c>
    </row>
    <row r="88" spans="1:12">
      <c r="A88" s="41"/>
      <c r="B88" s="20">
        <v>0.6</v>
      </c>
      <c r="C88" s="20">
        <v>1</v>
      </c>
      <c r="D88" s="20">
        <v>2</v>
      </c>
      <c r="E88" s="20">
        <v>0.05</v>
      </c>
      <c r="F88" s="20">
        <v>1.35</v>
      </c>
      <c r="G88" s="20">
        <v>0.44</v>
      </c>
      <c r="H88" s="27" t="s">
        <v>949</v>
      </c>
      <c r="I88" s="20">
        <f t="shared" si="7"/>
        <v>1.4649787664109499</v>
      </c>
      <c r="J88" s="20">
        <f t="shared" si="6"/>
        <v>5.3329725286354117</v>
      </c>
      <c r="K88" s="20">
        <v>5.1608600602773169</v>
      </c>
      <c r="L88" s="20">
        <f t="shared" si="8"/>
        <v>3.2273271132363122</v>
      </c>
    </row>
    <row r="89" spans="1:12">
      <c r="A89" s="41"/>
      <c r="B89" s="20">
        <v>0.6</v>
      </c>
      <c r="C89" s="20">
        <v>1</v>
      </c>
      <c r="D89" s="20">
        <v>2</v>
      </c>
      <c r="E89" s="20">
        <v>0.05</v>
      </c>
      <c r="F89" s="20">
        <v>1.35</v>
      </c>
      <c r="G89" s="20">
        <v>0.45</v>
      </c>
      <c r="H89" s="27" t="s">
        <v>950</v>
      </c>
      <c r="I89" s="20">
        <f t="shared" si="7"/>
        <v>1.4641329623463699</v>
      </c>
      <c r="J89" s="20">
        <f t="shared" si="6"/>
        <v>6.7367121011600268</v>
      </c>
      <c r="K89" s="20">
        <v>6.5722879142353987</v>
      </c>
      <c r="L89" s="20">
        <f t="shared" si="8"/>
        <v>2.4407186243911942</v>
      </c>
    </row>
    <row r="90" spans="1:12">
      <c r="A90" s="41"/>
      <c r="B90" s="20">
        <v>0.6</v>
      </c>
      <c r="C90" s="20">
        <v>1</v>
      </c>
      <c r="D90" s="20">
        <v>2</v>
      </c>
      <c r="E90" s="20">
        <v>0.05</v>
      </c>
      <c r="F90" s="20">
        <v>1.35</v>
      </c>
      <c r="G90" s="20">
        <v>0.46</v>
      </c>
      <c r="H90" s="27" t="s">
        <v>951</v>
      </c>
      <c r="I90" s="20">
        <f t="shared" si="7"/>
        <v>1.4633375357884899</v>
      </c>
      <c r="J90" s="20">
        <f t="shared" si="6"/>
        <v>8.0235213457191179</v>
      </c>
      <c r="K90" s="20">
        <v>7.8591668697729231</v>
      </c>
      <c r="L90" s="20">
        <f t="shared" si="8"/>
        <v>2.0484082843985294</v>
      </c>
    </row>
    <row r="91" spans="1:12">
      <c r="A91" s="41"/>
      <c r="B91" s="20">
        <v>0.6</v>
      </c>
      <c r="C91" s="20">
        <v>1</v>
      </c>
      <c r="D91" s="20">
        <v>2</v>
      </c>
      <c r="E91" s="20">
        <v>0.05</v>
      </c>
      <c r="F91" s="20">
        <v>1.35</v>
      </c>
      <c r="G91" s="20">
        <v>0.47</v>
      </c>
      <c r="H91" s="27" t="s">
        <v>952</v>
      </c>
      <c r="I91" s="20">
        <f t="shared" si="7"/>
        <v>1.4625877223442201</v>
      </c>
      <c r="J91" s="20">
        <f t="shared" si="6"/>
        <v>8.9008340736107261</v>
      </c>
      <c r="K91" s="20">
        <v>8.7198201743014625</v>
      </c>
      <c r="L91" s="20">
        <f t="shared" si="8"/>
        <v>2.0336734491651209</v>
      </c>
    </row>
    <row r="92" spans="1:12">
      <c r="A92" s="41"/>
      <c r="B92" s="20">
        <v>0.6</v>
      </c>
      <c r="C92" s="20">
        <v>1</v>
      </c>
      <c r="D92" s="20">
        <v>2</v>
      </c>
      <c r="E92" s="20">
        <v>0.05</v>
      </c>
      <c r="F92" s="20">
        <v>1.35</v>
      </c>
      <c r="G92" s="20">
        <v>0.48</v>
      </c>
      <c r="H92" s="27" t="s">
        <v>953</v>
      </c>
      <c r="I92" s="20">
        <f t="shared" si="7"/>
        <v>1.46187916204952</v>
      </c>
      <c r="J92" s="20">
        <f t="shared" ref="J92:J124" si="9">-8.686*2*3.1416*IMAGINARY(H92)*10000/G92</f>
        <v>9.237187633412324</v>
      </c>
      <c r="K92" s="20">
        <v>9.0322169028432651</v>
      </c>
      <c r="L92" s="20">
        <f t="shared" si="8"/>
        <v>2.2189733358630539</v>
      </c>
    </row>
    <row r="93" spans="1:12">
      <c r="A93" s="41"/>
      <c r="B93" s="20">
        <v>0.6</v>
      </c>
      <c r="C93" s="20">
        <v>1</v>
      </c>
      <c r="D93" s="20">
        <v>2</v>
      </c>
      <c r="E93" s="20">
        <v>0.05</v>
      </c>
      <c r="F93" s="20">
        <v>1.35</v>
      </c>
      <c r="G93" s="20">
        <v>0.49</v>
      </c>
      <c r="H93" s="27" t="s">
        <v>954</v>
      </c>
      <c r="I93" s="20">
        <f t="shared" si="7"/>
        <v>1.46120795332028</v>
      </c>
      <c r="J93" s="20">
        <f t="shared" si="9"/>
        <v>8.973602257382117</v>
      </c>
      <c r="K93" s="20">
        <v>8.7526541537393765</v>
      </c>
      <c r="L93" s="20">
        <f t="shared" si="8"/>
        <v>2.4622007673783179</v>
      </c>
    </row>
    <row r="94" spans="1:12">
      <c r="A94" s="41"/>
      <c r="B94" s="20">
        <v>0.6</v>
      </c>
      <c r="C94" s="20">
        <v>1</v>
      </c>
      <c r="D94" s="20">
        <v>2</v>
      </c>
      <c r="E94" s="20">
        <v>0.05</v>
      </c>
      <c r="F94" s="20">
        <v>1.35</v>
      </c>
      <c r="G94" s="20">
        <v>0.5</v>
      </c>
      <c r="H94" s="27" t="s">
        <v>955</v>
      </c>
      <c r="I94" s="20">
        <f t="shared" si="7"/>
        <v>1.46057047586551</v>
      </c>
      <c r="J94" s="20">
        <f t="shared" si="9"/>
        <v>8.1378857287688344</v>
      </c>
      <c r="K94" s="20">
        <v>7.9098762838158745</v>
      </c>
      <c r="L94" s="20">
        <f t="shared" si="8"/>
        <v>2.8018265745230004</v>
      </c>
    </row>
    <row r="95" spans="1:12">
      <c r="A95" s="41"/>
      <c r="B95" s="20">
        <v>0.6</v>
      </c>
      <c r="C95" s="20">
        <v>1</v>
      </c>
      <c r="D95" s="20">
        <v>2</v>
      </c>
      <c r="E95" s="20">
        <v>0.05</v>
      </c>
      <c r="F95" s="20">
        <v>1.35</v>
      </c>
      <c r="G95" s="20">
        <v>0.51</v>
      </c>
      <c r="H95" s="27" t="s">
        <v>956</v>
      </c>
      <c r="I95" s="20">
        <f t="shared" si="7"/>
        <v>1.45996349515556</v>
      </c>
      <c r="J95" s="20">
        <f t="shared" si="9"/>
        <v>7.0355726035467701</v>
      </c>
      <c r="K95" s="20">
        <v>6.7968786841923698</v>
      </c>
      <c r="L95" s="20">
        <f t="shared" si="8"/>
        <v>3.3926722500748538</v>
      </c>
    </row>
    <row r="96" spans="1:12">
      <c r="A96" s="41"/>
      <c r="B96" s="20">
        <v>0.6</v>
      </c>
      <c r="C96" s="20">
        <v>1</v>
      </c>
      <c r="D96" s="20">
        <v>2</v>
      </c>
      <c r="E96" s="20">
        <v>0.05</v>
      </c>
      <c r="F96" s="20">
        <v>1.35</v>
      </c>
      <c r="G96" s="20">
        <v>0.52</v>
      </c>
      <c r="H96" s="27" t="s">
        <v>957</v>
      </c>
      <c r="I96" s="20">
        <f t="shared" si="7"/>
        <v>1.4593843492412499</v>
      </c>
      <c r="J96" s="20">
        <f t="shared" si="9"/>
        <v>6.0185631692134809</v>
      </c>
      <c r="K96" s="20">
        <v>5.7560063702738535</v>
      </c>
      <c r="L96" s="20">
        <f t="shared" si="8"/>
        <v>4.3624498332537875</v>
      </c>
    </row>
    <row r="97" spans="1:12">
      <c r="A97" s="41"/>
      <c r="B97" s="20">
        <v>0.6</v>
      </c>
      <c r="C97" s="20">
        <v>1</v>
      </c>
      <c r="D97" s="20">
        <v>2</v>
      </c>
      <c r="E97" s="20">
        <v>0.05</v>
      </c>
      <c r="F97" s="20">
        <v>1.35</v>
      </c>
      <c r="G97" s="20">
        <v>0.53</v>
      </c>
      <c r="H97" s="27" t="s">
        <v>958</v>
      </c>
      <c r="I97" s="20">
        <f t="shared" si="7"/>
        <v>1.45883078057008</v>
      </c>
      <c r="J97" s="20">
        <f t="shared" si="9"/>
        <v>5.2505156655163283</v>
      </c>
      <c r="K97" s="20">
        <v>4.9451019021057228</v>
      </c>
      <c r="L97" s="20">
        <f t="shared" si="8"/>
        <v>5.8168336762894244</v>
      </c>
    </row>
    <row r="98" spans="1:12">
      <c r="A98" s="41"/>
      <c r="B98" s="20">
        <v>0.6</v>
      </c>
      <c r="C98" s="20">
        <v>1</v>
      </c>
      <c r="D98" s="20">
        <v>2</v>
      </c>
      <c r="E98" s="20">
        <v>0.05</v>
      </c>
      <c r="F98" s="20">
        <v>1.35</v>
      </c>
      <c r="G98" s="20">
        <v>0.54</v>
      </c>
      <c r="H98" s="27" t="s">
        <v>959</v>
      </c>
      <c r="I98" s="20">
        <f t="shared" si="7"/>
        <v>1.45830073391751</v>
      </c>
      <c r="J98" s="20">
        <f t="shared" si="9"/>
        <v>4.7538975719179639</v>
      </c>
      <c r="K98" s="20">
        <v>4.3789514627322763</v>
      </c>
      <c r="L98" s="20">
        <f t="shared" si="8"/>
        <v>7.8871305810321708</v>
      </c>
    </row>
    <row r="99" spans="1:12">
      <c r="A99" s="41"/>
      <c r="B99" s="20">
        <v>0.6</v>
      </c>
      <c r="C99" s="20">
        <v>1</v>
      </c>
      <c r="D99" s="20">
        <v>2</v>
      </c>
      <c r="E99" s="20">
        <v>0.05</v>
      </c>
      <c r="F99" s="20">
        <v>1.35</v>
      </c>
      <c r="G99" s="20">
        <v>0.55000000000000004</v>
      </c>
      <c r="H99" s="27" t="s">
        <v>960</v>
      </c>
      <c r="I99" s="20">
        <f t="shared" si="7"/>
        <v>1.45779228713882</v>
      </c>
      <c r="J99" s="20">
        <f t="shared" si="9"/>
        <v>4.5114412057895352</v>
      </c>
      <c r="K99" s="20">
        <v>4.0266964046097593</v>
      </c>
      <c r="L99" s="20">
        <f t="shared" si="8"/>
        <v>10.744788174512895</v>
      </c>
    </row>
    <row r="100" spans="1:12">
      <c r="A100" s="41"/>
      <c r="B100" s="20">
        <v>0.6</v>
      </c>
      <c r="C100" s="20">
        <v>1</v>
      </c>
      <c r="D100" s="20">
        <v>2</v>
      </c>
      <c r="E100" s="20">
        <v>0.05</v>
      </c>
      <c r="F100" s="20">
        <v>1.35</v>
      </c>
      <c r="G100" s="20">
        <v>0.56000000000000005</v>
      </c>
      <c r="H100" s="27" t="s">
        <v>961</v>
      </c>
      <c r="I100" s="20">
        <f t="shared" si="7"/>
        <v>1.4573036369352901</v>
      </c>
      <c r="J100" s="20">
        <f t="shared" si="9"/>
        <v>4.520080864749362</v>
      </c>
      <c r="K100" s="20">
        <v>3.8605030744389204</v>
      </c>
      <c r="L100" s="20">
        <f t="shared" si="8"/>
        <v>14.592167928991577</v>
      </c>
    </row>
    <row r="101" spans="1:12">
      <c r="A101" s="41"/>
      <c r="B101" s="20">
        <v>0.6</v>
      </c>
      <c r="C101" s="20">
        <v>1</v>
      </c>
      <c r="D101" s="20">
        <v>2</v>
      </c>
      <c r="E101" s="20">
        <v>0.05</v>
      </c>
      <c r="F101" s="20">
        <v>1.35</v>
      </c>
      <c r="G101" s="20">
        <v>0.56999999999999995</v>
      </c>
      <c r="H101" s="27" t="s">
        <v>962</v>
      </c>
      <c r="I101" s="20">
        <f t="shared" si="7"/>
        <v>1.4568330852671101</v>
      </c>
      <c r="J101" s="20">
        <f t="shared" si="9"/>
        <v>4.8183032035364652</v>
      </c>
      <c r="K101" s="20">
        <v>3.8721578874416016</v>
      </c>
      <c r="L101" s="20">
        <f t="shared" si="8"/>
        <v>19.636483552974127</v>
      </c>
    </row>
    <row r="102" spans="1:12">
      <c r="A102" s="41"/>
      <c r="B102" s="20">
        <v>0.6</v>
      </c>
      <c r="C102" s="20">
        <v>1</v>
      </c>
      <c r="D102" s="20">
        <v>2</v>
      </c>
      <c r="E102" s="20">
        <v>0.05</v>
      </c>
      <c r="F102" s="20">
        <v>1.35</v>
      </c>
      <c r="G102" s="20">
        <v>0.57999999999999996</v>
      </c>
      <c r="H102" s="27" t="s">
        <v>963</v>
      </c>
      <c r="I102" s="20">
        <f t="shared" si="7"/>
        <v>1.4563790144451501</v>
      </c>
      <c r="J102" s="20">
        <f t="shared" si="9"/>
        <v>5.5186659646285525</v>
      </c>
      <c r="K102" s="20">
        <v>4.0814362935837165</v>
      </c>
      <c r="L102" s="20">
        <f t="shared" si="8"/>
        <v>26.043063310166705</v>
      </c>
    </row>
    <row r="103" spans="1:12">
      <c r="A103" s="41"/>
      <c r="B103" s="20">
        <v>0.6</v>
      </c>
      <c r="C103" s="20">
        <v>1</v>
      </c>
      <c r="D103" s="20">
        <v>2</v>
      </c>
      <c r="E103" s="20">
        <v>0.05</v>
      </c>
      <c r="F103" s="20">
        <v>1.35</v>
      </c>
      <c r="G103" s="20">
        <v>0.59</v>
      </c>
      <c r="H103" s="27" t="s">
        <v>964</v>
      </c>
      <c r="I103" s="20">
        <f t="shared" si="7"/>
        <v>1.45593985585948</v>
      </c>
      <c r="J103" s="20">
        <f t="shared" si="9"/>
        <v>6.8793537959410411</v>
      </c>
      <c r="K103" s="20">
        <v>4.5496436179244499</v>
      </c>
      <c r="L103" s="20">
        <f t="shared" si="8"/>
        <v>33.865247334584936</v>
      </c>
    </row>
    <row r="104" spans="1:12">
      <c r="A104" s="41"/>
      <c r="B104" s="20">
        <v>0.6</v>
      </c>
      <c r="C104" s="20">
        <v>1</v>
      </c>
      <c r="D104" s="20">
        <v>2</v>
      </c>
      <c r="E104" s="20">
        <v>0.05</v>
      </c>
      <c r="F104" s="20">
        <v>1.35</v>
      </c>
      <c r="G104" s="20">
        <v>0.6</v>
      </c>
      <c r="H104" s="27" t="s">
        <v>965</v>
      </c>
      <c r="I104" s="20">
        <f t="shared" si="7"/>
        <v>1.4555140902683801</v>
      </c>
      <c r="J104" s="20">
        <f t="shared" si="9"/>
        <v>9.4665657807176604</v>
      </c>
      <c r="K104" s="20">
        <v>5.4126262001947936</v>
      </c>
      <c r="L104" s="20">
        <f t="shared" si="8"/>
        <v>42.82376179945097</v>
      </c>
    </row>
    <row r="105" spans="1:12">
      <c r="A105" s="41"/>
      <c r="B105" s="20">
        <v>0.6</v>
      </c>
      <c r="C105" s="20">
        <v>1</v>
      </c>
      <c r="D105" s="20">
        <v>2</v>
      </c>
      <c r="E105" s="20">
        <v>0.05</v>
      </c>
      <c r="F105" s="20">
        <v>1.35</v>
      </c>
      <c r="G105" s="20">
        <v>0.61</v>
      </c>
      <c r="H105" s="27" t="s">
        <v>966</v>
      </c>
      <c r="I105" s="20">
        <f t="shared" si="7"/>
        <v>1.45510039047107</v>
      </c>
      <c r="J105" s="20">
        <f t="shared" si="9"/>
        <v>14.541777388992076</v>
      </c>
      <c r="K105" s="20">
        <v>6.9509590840068354</v>
      </c>
      <c r="L105" s="20">
        <f t="shared" si="8"/>
        <v>52.200072260295947</v>
      </c>
    </row>
    <row r="106" spans="1:12">
      <c r="A106" s="41"/>
      <c r="B106" s="20">
        <v>0.6</v>
      </c>
      <c r="C106" s="20">
        <v>1</v>
      </c>
      <c r="D106" s="20">
        <v>2</v>
      </c>
      <c r="E106" s="20">
        <v>0.05</v>
      </c>
      <c r="F106" s="20">
        <v>1.35</v>
      </c>
      <c r="G106" s="20">
        <v>0.62</v>
      </c>
      <c r="H106" s="27" t="s">
        <v>967</v>
      </c>
      <c r="I106" s="20">
        <f t="shared" si="7"/>
        <v>1.45469887950526</v>
      </c>
      <c r="J106" s="20">
        <f t="shared" si="9"/>
        <v>24.855992114008828</v>
      </c>
      <c r="K106" s="20">
        <v>9.7044436310330493</v>
      </c>
      <c r="L106" s="20">
        <f t="shared" si="8"/>
        <v>60.957327365888446</v>
      </c>
    </row>
    <row r="107" spans="1:12">
      <c r="A107" s="41"/>
      <c r="B107" s="20">
        <v>0.6</v>
      </c>
      <c r="C107" s="20">
        <v>1</v>
      </c>
      <c r="D107" s="20">
        <v>2</v>
      </c>
      <c r="E107" s="20">
        <v>0.05</v>
      </c>
      <c r="F107" s="20">
        <v>1.35</v>
      </c>
      <c r="G107" s="20">
        <v>0.63</v>
      </c>
      <c r="H107" s="27" t="s">
        <v>968</v>
      </c>
      <c r="I107" s="20">
        <f t="shared" si="7"/>
        <v>1.45431537285615</v>
      </c>
      <c r="J107" s="20">
        <f t="shared" si="9"/>
        <v>43.615588287850855</v>
      </c>
      <c r="K107" s="20">
        <v>14.958648368100972</v>
      </c>
      <c r="L107" s="20">
        <f t="shared" si="8"/>
        <v>65.703435502513415</v>
      </c>
    </row>
    <row r="108" spans="1:12">
      <c r="A108" s="41"/>
      <c r="B108" s="7">
        <v>0.6</v>
      </c>
      <c r="C108" s="7">
        <v>1</v>
      </c>
      <c r="D108" s="7">
        <v>2</v>
      </c>
      <c r="E108" s="7">
        <v>0.05</v>
      </c>
      <c r="F108" s="7">
        <v>1.35</v>
      </c>
      <c r="G108" s="7">
        <v>0.64</v>
      </c>
      <c r="H108" s="12" t="s">
        <v>969</v>
      </c>
      <c r="I108" s="7">
        <f t="shared" si="7"/>
        <v>1.45396651032346</v>
      </c>
      <c r="J108" s="7">
        <f t="shared" si="9"/>
        <v>63.917893421389536</v>
      </c>
      <c r="K108" s="20">
        <v>25.351285962893581</v>
      </c>
      <c r="L108" s="20">
        <f t="shared" si="8"/>
        <v>60.337732353347533</v>
      </c>
    </row>
    <row r="109" spans="1:12">
      <c r="A109" s="41"/>
      <c r="B109" s="20">
        <v>0.6</v>
      </c>
      <c r="C109" s="20">
        <v>1</v>
      </c>
      <c r="D109" s="20">
        <v>2</v>
      </c>
      <c r="E109" s="20">
        <v>0.05</v>
      </c>
      <c r="F109" s="20">
        <v>1.35</v>
      </c>
      <c r="G109" s="20">
        <v>0.65</v>
      </c>
      <c r="H109" s="27" t="s">
        <v>970</v>
      </c>
      <c r="I109" s="20">
        <f t="shared" si="7"/>
        <v>1.4536397899753599</v>
      </c>
      <c r="J109" s="20">
        <f t="shared" si="9"/>
        <v>54.817287941465132</v>
      </c>
      <c r="K109" s="20">
        <v>43.84673392390895</v>
      </c>
      <c r="L109" s="20">
        <f t="shared" si="8"/>
        <v>20.01294560444277</v>
      </c>
    </row>
    <row r="110" spans="1:12">
      <c r="A110" s="41"/>
      <c r="B110" s="20">
        <v>0.6</v>
      </c>
      <c r="C110" s="20">
        <v>1</v>
      </c>
      <c r="D110" s="20">
        <v>2</v>
      </c>
      <c r="E110" s="20">
        <v>0.05</v>
      </c>
      <c r="F110" s="20">
        <v>1.35</v>
      </c>
      <c r="G110" s="20">
        <v>0.66</v>
      </c>
      <c r="H110" s="27" t="s">
        <v>971</v>
      </c>
      <c r="I110" s="20">
        <f t="shared" si="7"/>
        <v>1.45329524336355</v>
      </c>
      <c r="J110" s="20">
        <f t="shared" si="9"/>
        <v>34.48160478566929</v>
      </c>
      <c r="K110" s="20">
        <v>71.151002177020629</v>
      </c>
      <c r="L110" s="20">
        <f t="shared" si="8"/>
        <v>-106.34481086156207</v>
      </c>
    </row>
    <row r="111" spans="1:12">
      <c r="A111" s="41"/>
      <c r="B111" s="20">
        <v>0.6</v>
      </c>
      <c r="C111" s="20">
        <v>1</v>
      </c>
      <c r="D111" s="20">
        <v>2</v>
      </c>
      <c r="E111" s="20">
        <v>0.05</v>
      </c>
      <c r="F111" s="20">
        <v>1.35</v>
      </c>
      <c r="G111" s="20">
        <v>0.67</v>
      </c>
      <c r="H111" s="27" t="s">
        <v>972</v>
      </c>
      <c r="I111" s="20">
        <f t="shared" si="7"/>
        <v>1.4529468926647899</v>
      </c>
      <c r="J111" s="20">
        <f t="shared" si="9"/>
        <v>22.306540855577058</v>
      </c>
      <c r="K111" s="20">
        <v>76.518376555475882</v>
      </c>
      <c r="L111" s="20">
        <f t="shared" si="8"/>
        <v>-243.03111832036853</v>
      </c>
    </row>
    <row r="112" spans="1:12">
      <c r="A112" s="41"/>
      <c r="B112" s="20">
        <v>0.6</v>
      </c>
      <c r="C112" s="20">
        <v>1</v>
      </c>
      <c r="D112" s="20">
        <v>2</v>
      </c>
      <c r="E112" s="20">
        <v>0.05</v>
      </c>
      <c r="F112" s="20">
        <v>1.35</v>
      </c>
      <c r="G112" s="20">
        <v>0.68</v>
      </c>
      <c r="H112" s="27" t="s">
        <v>973</v>
      </c>
      <c r="I112" s="20">
        <f t="shared" si="7"/>
        <v>1.45260465840984</v>
      </c>
      <c r="J112" s="20">
        <f t="shared" si="9"/>
        <v>15.842147326889576</v>
      </c>
      <c r="K112" s="20">
        <v>50.876801390878057</v>
      </c>
      <c r="L112" s="20">
        <f t="shared" si="8"/>
        <v>-221.14839195140308</v>
      </c>
    </row>
    <row r="113" spans="1:12">
      <c r="A113" s="41"/>
      <c r="B113" s="20">
        <v>0.6</v>
      </c>
      <c r="C113" s="20">
        <v>1</v>
      </c>
      <c r="D113" s="20">
        <v>2</v>
      </c>
      <c r="E113" s="20">
        <v>0.05</v>
      </c>
      <c r="F113" s="20">
        <v>1.35</v>
      </c>
      <c r="G113" s="20">
        <v>0.69</v>
      </c>
      <c r="H113" s="27" t="s">
        <v>974</v>
      </c>
      <c r="I113" s="20">
        <f t="shared" si="7"/>
        <v>1.45227013331951</v>
      </c>
      <c r="J113" s="20">
        <f t="shared" si="9"/>
        <v>12.207512936528092</v>
      </c>
      <c r="K113" s="20">
        <v>32.012406411690087</v>
      </c>
      <c r="L113" s="20">
        <f t="shared" si="8"/>
        <v>-162.23528558303258</v>
      </c>
    </row>
    <row r="114" spans="1:12">
      <c r="A114" s="41"/>
      <c r="B114" s="20">
        <v>0.6</v>
      </c>
      <c r="C114" s="20">
        <v>1</v>
      </c>
      <c r="D114" s="20">
        <v>2</v>
      </c>
      <c r="E114" s="20">
        <v>0.05</v>
      </c>
      <c r="F114" s="20">
        <v>1.35</v>
      </c>
      <c r="G114" s="20">
        <v>0.7</v>
      </c>
      <c r="H114" s="27" t="s">
        <v>975</v>
      </c>
      <c r="I114" s="20">
        <f t="shared" si="7"/>
        <v>1.4519430008657901</v>
      </c>
      <c r="J114" s="20">
        <f t="shared" si="9"/>
        <v>10.012467599136965</v>
      </c>
      <c r="K114" s="20">
        <v>21.944502432562988</v>
      </c>
      <c r="L114" s="20">
        <f t="shared" si="8"/>
        <v>-119.17176974889304</v>
      </c>
    </row>
    <row r="115" spans="1:12">
      <c r="A115" s="41"/>
      <c r="B115" s="20">
        <v>0.6</v>
      </c>
      <c r="C115" s="20">
        <v>1</v>
      </c>
      <c r="D115" s="20">
        <v>2</v>
      </c>
      <c r="E115" s="20">
        <v>0.05</v>
      </c>
      <c r="F115" s="20">
        <v>1.35</v>
      </c>
      <c r="G115" s="20">
        <v>0.71</v>
      </c>
      <c r="H115" s="27" t="s">
        <v>976</v>
      </c>
      <c r="I115" s="20">
        <f t="shared" si="7"/>
        <v>1.45162264895907</v>
      </c>
      <c r="J115" s="20">
        <f t="shared" si="9"/>
        <v>8.6067309478223102</v>
      </c>
      <c r="K115" s="20">
        <v>16.411105170631448</v>
      </c>
      <c r="L115" s="20">
        <f t="shared" si="8"/>
        <v>-90.677567012639258</v>
      </c>
    </row>
    <row r="116" spans="1:12">
      <c r="A116" s="41"/>
      <c r="B116" s="20">
        <v>0.6</v>
      </c>
      <c r="C116" s="20">
        <v>1</v>
      </c>
      <c r="D116" s="20">
        <v>2</v>
      </c>
      <c r="E116" s="20">
        <v>0.05</v>
      </c>
      <c r="F116" s="20">
        <v>1.35</v>
      </c>
      <c r="G116" s="20">
        <v>0.72</v>
      </c>
      <c r="H116" s="27" t="s">
        <v>977</v>
      </c>
      <c r="I116" s="20">
        <f t="shared" si="7"/>
        <v>1.45130847894186</v>
      </c>
      <c r="J116" s="20">
        <f t="shared" si="9"/>
        <v>7.6665882071746889</v>
      </c>
      <c r="K116" s="20">
        <v>13.140762938108834</v>
      </c>
      <c r="L116" s="20">
        <f t="shared" si="8"/>
        <v>-71.403009826603196</v>
      </c>
    </row>
    <row r="117" spans="1:12">
      <c r="A117" s="41"/>
      <c r="B117" s="20">
        <v>0.6</v>
      </c>
      <c r="C117" s="20">
        <v>1</v>
      </c>
      <c r="D117" s="20">
        <v>2</v>
      </c>
      <c r="E117" s="20">
        <v>0.05</v>
      </c>
      <c r="F117" s="20">
        <v>1.35</v>
      </c>
      <c r="G117" s="20">
        <v>0.73</v>
      </c>
      <c r="H117" s="27" t="s">
        <v>978</v>
      </c>
      <c r="I117" s="20">
        <f t="shared" si="7"/>
        <v>1.4509999539790199</v>
      </c>
      <c r="J117" s="20">
        <f t="shared" si="9"/>
        <v>7.0191379426313212</v>
      </c>
      <c r="K117" s="20">
        <v>11.079832406101147</v>
      </c>
      <c r="L117" s="20">
        <f t="shared" si="8"/>
        <v>-57.851754683532548</v>
      </c>
    </row>
    <row r="118" spans="1:12">
      <c r="A118" s="41"/>
      <c r="B118" s="20">
        <v>0.6</v>
      </c>
      <c r="C118" s="20">
        <v>1</v>
      </c>
      <c r="D118" s="20">
        <v>2</v>
      </c>
      <c r="E118" s="20">
        <v>0.05</v>
      </c>
      <c r="F118" s="20">
        <v>1.35</v>
      </c>
      <c r="G118" s="20">
        <v>0.74</v>
      </c>
      <c r="H118" s="27" t="s">
        <v>979</v>
      </c>
      <c r="I118" s="20">
        <f t="shared" si="7"/>
        <v>1.4506965964901699</v>
      </c>
      <c r="J118" s="20">
        <f t="shared" si="9"/>
        <v>6.5659169433959308</v>
      </c>
      <c r="K118" s="20">
        <v>9.7156738915008969</v>
      </c>
      <c r="L118" s="20">
        <f t="shared" si="8"/>
        <v>-47.971318785459594</v>
      </c>
    </row>
    <row r="119" spans="1:12">
      <c r="A119" s="41"/>
      <c r="B119" s="20">
        <v>0.6</v>
      </c>
      <c r="C119" s="20">
        <v>1</v>
      </c>
      <c r="D119" s="20">
        <v>2</v>
      </c>
      <c r="E119" s="20">
        <v>0.05</v>
      </c>
      <c r="F119" s="20">
        <v>1.35</v>
      </c>
      <c r="G119" s="20">
        <v>0.75</v>
      </c>
      <c r="H119" s="27" t="s">
        <v>980</v>
      </c>
      <c r="I119" s="20">
        <f t="shared" si="7"/>
        <v>1.4503979785788099</v>
      </c>
      <c r="J119" s="20">
        <f t="shared" si="9"/>
        <v>6.2476096242007202</v>
      </c>
      <c r="K119" s="20">
        <v>8.7806096565315901</v>
      </c>
      <c r="L119" s="20">
        <f t="shared" si="8"/>
        <v>-40.543506792086518</v>
      </c>
    </row>
    <row r="120" spans="1:12">
      <c r="A120" s="41"/>
      <c r="B120" s="20">
        <v>0.6</v>
      </c>
      <c r="C120" s="20">
        <v>1</v>
      </c>
      <c r="D120" s="20">
        <v>2</v>
      </c>
      <c r="E120" s="20">
        <v>0.05</v>
      </c>
      <c r="F120" s="20">
        <v>1.35</v>
      </c>
      <c r="G120" s="20">
        <v>0.76</v>
      </c>
      <c r="H120" s="27" t="s">
        <v>981</v>
      </c>
      <c r="I120" s="20">
        <f t="shared" si="7"/>
        <v>1.45010371296864</v>
      </c>
      <c r="J120" s="20">
        <f t="shared" si="9"/>
        <v>6.0269854541630261</v>
      </c>
      <c r="K120" s="20">
        <v>8.1251279490891868</v>
      </c>
      <c r="L120" s="20">
        <f t="shared" si="8"/>
        <v>-34.812469863800793</v>
      </c>
    </row>
    <row r="121" spans="1:12">
      <c r="A121" s="41"/>
      <c r="B121" s="20">
        <v>0.6</v>
      </c>
      <c r="C121" s="20">
        <v>1</v>
      </c>
      <c r="D121" s="20">
        <v>2</v>
      </c>
      <c r="E121" s="20">
        <v>0.05</v>
      </c>
      <c r="F121" s="20">
        <v>1.35</v>
      </c>
      <c r="G121" s="20">
        <v>0.77</v>
      </c>
      <c r="H121" s="27" t="s">
        <v>982</v>
      </c>
      <c r="I121" s="20">
        <f t="shared" si="7"/>
        <v>1.44981344644546</v>
      </c>
      <c r="J121" s="20">
        <f t="shared" si="9"/>
        <v>5.8796105014958542</v>
      </c>
      <c r="K121" s="20">
        <v>7.6608824460293405</v>
      </c>
      <c r="L121" s="20">
        <f t="shared" si="8"/>
        <v>-30.295747381230544</v>
      </c>
    </row>
    <row r="122" spans="1:12">
      <c r="A122" s="41"/>
      <c r="B122" s="20">
        <v>0.6</v>
      </c>
      <c r="C122" s="20">
        <v>1</v>
      </c>
      <c r="D122" s="20">
        <v>2</v>
      </c>
      <c r="E122" s="20">
        <v>0.05</v>
      </c>
      <c r="F122" s="20">
        <v>1.35</v>
      </c>
      <c r="G122" s="20">
        <v>0.78</v>
      </c>
      <c r="H122" s="27" t="s">
        <v>983</v>
      </c>
      <c r="I122" s="20">
        <f t="shared" si="7"/>
        <v>1.44952685431273</v>
      </c>
      <c r="J122" s="20">
        <f t="shared" si="9"/>
        <v>5.7892273520460176</v>
      </c>
      <c r="K122" s="20">
        <v>7.3331054317828581</v>
      </c>
      <c r="L122" s="20">
        <f t="shared" si="8"/>
        <v>-26.668119696339204</v>
      </c>
    </row>
    <row r="123" spans="1:12">
      <c r="A123" s="41"/>
      <c r="B123" s="20">
        <v>0.6</v>
      </c>
      <c r="C123" s="20">
        <v>1</v>
      </c>
      <c r="D123" s="20">
        <v>2</v>
      </c>
      <c r="E123" s="20">
        <v>0.05</v>
      </c>
      <c r="F123" s="20">
        <v>1.35</v>
      </c>
      <c r="G123" s="20">
        <v>0.79</v>
      </c>
      <c r="H123" s="27" t="s">
        <v>984</v>
      </c>
      <c r="I123" s="20">
        <f t="shared" si="7"/>
        <v>1.44924363709715</v>
      </c>
      <c r="J123" s="20">
        <f t="shared" si="9"/>
        <v>5.7448229386262328</v>
      </c>
      <c r="K123" s="20">
        <v>7.1066623683620955</v>
      </c>
      <c r="L123" s="20">
        <f t="shared" si="8"/>
        <v>-23.705507450531123</v>
      </c>
    </row>
    <row r="124" spans="1:12">
      <c r="A124" s="41"/>
      <c r="B124" s="20">
        <v>0.6</v>
      </c>
      <c r="C124" s="20">
        <v>1</v>
      </c>
      <c r="D124" s="20">
        <v>2</v>
      </c>
      <c r="E124" s="20">
        <v>0.05</v>
      </c>
      <c r="F124" s="20">
        <v>1.35</v>
      </c>
      <c r="G124" s="20">
        <v>0.8</v>
      </c>
      <c r="H124" s="27" t="s">
        <v>985</v>
      </c>
      <c r="I124" s="20">
        <f t="shared" si="7"/>
        <v>1.4489635173116</v>
      </c>
      <c r="J124" s="20">
        <f t="shared" si="9"/>
        <v>5.7391195339181111</v>
      </c>
      <c r="K124" s="20">
        <v>6.9584663758369922</v>
      </c>
      <c r="L124" s="20">
        <f t="shared" si="8"/>
        <v>-21.246235327780845</v>
      </c>
    </row>
    <row r="125" spans="1:12" s="22" customFormat="1">
      <c r="A125" s="40">
        <v>1</v>
      </c>
      <c r="B125" s="11">
        <v>0.6</v>
      </c>
      <c r="C125" s="11">
        <v>1</v>
      </c>
      <c r="D125" s="4">
        <v>2</v>
      </c>
      <c r="E125" s="11">
        <v>0.06</v>
      </c>
      <c r="F125" s="11">
        <v>1.35</v>
      </c>
      <c r="G125" s="11">
        <v>0.4</v>
      </c>
      <c r="H125" s="11" t="s">
        <v>2959</v>
      </c>
      <c r="I125" s="4">
        <f t="shared" ref="I125:I147" si="10">IMREAL(H125)</f>
        <v>1.46898131327038</v>
      </c>
      <c r="J125" s="4">
        <f t="shared" ref="J125:J147" si="11">-8.686*2*3.1416*IMAGINARY(H125)*10000/G125</f>
        <v>1.6548404211234815</v>
      </c>
      <c r="K125" s="44">
        <v>1.6379809213683139</v>
      </c>
      <c r="L125" s="4">
        <f t="shared" si="8"/>
        <v>1.018799126487473</v>
      </c>
    </row>
    <row r="126" spans="1:12">
      <c r="A126" s="41"/>
      <c r="B126" s="27">
        <v>0.6</v>
      </c>
      <c r="C126" s="27">
        <v>1</v>
      </c>
      <c r="D126" s="20">
        <v>2</v>
      </c>
      <c r="E126" s="27">
        <v>0.06</v>
      </c>
      <c r="F126" s="27">
        <v>1.35</v>
      </c>
      <c r="G126" s="27">
        <v>0.41</v>
      </c>
      <c r="H126" s="27" t="s">
        <v>2960</v>
      </c>
      <c r="I126" s="20">
        <f t="shared" si="10"/>
        <v>1.4678744193551401</v>
      </c>
      <c r="J126" s="20">
        <f t="shared" si="11"/>
        <v>2.1497243647962843</v>
      </c>
      <c r="K126" s="46">
        <v>2.1200743377141067</v>
      </c>
      <c r="L126" s="20">
        <f t="shared" si="8"/>
        <v>1.379247849990634</v>
      </c>
    </row>
    <row r="127" spans="1:12">
      <c r="A127" s="41"/>
      <c r="B127" s="27">
        <v>0.6</v>
      </c>
      <c r="C127" s="27">
        <v>1</v>
      </c>
      <c r="D127" s="20">
        <v>2</v>
      </c>
      <c r="E127" s="27">
        <v>0.06</v>
      </c>
      <c r="F127" s="27">
        <v>1.35</v>
      </c>
      <c r="G127" s="27">
        <v>0.42</v>
      </c>
      <c r="H127" s="27" t="s">
        <v>2961</v>
      </c>
      <c r="I127" s="20">
        <f t="shared" si="10"/>
        <v>1.46684344416218</v>
      </c>
      <c r="J127" s="20">
        <f t="shared" si="11"/>
        <v>2.8588076425758424</v>
      </c>
      <c r="K127" s="46">
        <v>2.8101579760271935</v>
      </c>
      <c r="L127" s="20">
        <f t="shared" si="8"/>
        <v>1.7017467640744994</v>
      </c>
    </row>
    <row r="128" spans="1:12">
      <c r="A128" s="41"/>
      <c r="B128" s="27">
        <v>0.6</v>
      </c>
      <c r="C128" s="27">
        <v>1</v>
      </c>
      <c r="D128" s="20">
        <v>2</v>
      </c>
      <c r="E128" s="27">
        <v>0.06</v>
      </c>
      <c r="F128" s="27">
        <v>1.35</v>
      </c>
      <c r="G128" s="27">
        <v>0.43</v>
      </c>
      <c r="H128" s="27" t="s">
        <v>2962</v>
      </c>
      <c r="I128" s="20">
        <f t="shared" si="10"/>
        <v>1.46588064425173</v>
      </c>
      <c r="J128" s="20">
        <f t="shared" si="11"/>
        <v>3.8370703265206219</v>
      </c>
      <c r="K128" s="46">
        <v>3.7714251580378364</v>
      </c>
      <c r="L128" s="20">
        <f t="shared" si="8"/>
        <v>1.7108148377960843</v>
      </c>
    </row>
    <row r="129" spans="1:12">
      <c r="A129" s="41"/>
      <c r="B129" s="27">
        <v>0.6</v>
      </c>
      <c r="C129" s="27">
        <v>1</v>
      </c>
      <c r="D129" s="20">
        <v>2</v>
      </c>
      <c r="E129" s="27">
        <v>0.06</v>
      </c>
      <c r="F129" s="27">
        <v>1.35</v>
      </c>
      <c r="G129" s="27">
        <v>0.44</v>
      </c>
      <c r="H129" s="27" t="s">
        <v>2963</v>
      </c>
      <c r="I129" s="20">
        <f t="shared" si="10"/>
        <v>1.46497930506417</v>
      </c>
      <c r="J129" s="20">
        <f t="shared" si="11"/>
        <v>5.0840335762244733</v>
      </c>
      <c r="K129" s="46">
        <v>5.0159263305806601</v>
      </c>
      <c r="L129" s="20">
        <f t="shared" si="8"/>
        <v>1.3396301307355114</v>
      </c>
    </row>
    <row r="130" spans="1:12">
      <c r="A130" s="41"/>
      <c r="B130" s="27">
        <v>0.6</v>
      </c>
      <c r="C130" s="27">
        <v>1</v>
      </c>
      <c r="D130" s="20">
        <v>2</v>
      </c>
      <c r="E130" s="27">
        <v>0.06</v>
      </c>
      <c r="F130" s="27">
        <v>1.35</v>
      </c>
      <c r="G130" s="27">
        <v>0.45</v>
      </c>
      <c r="H130" s="27" t="s">
        <v>2964</v>
      </c>
      <c r="I130" s="20">
        <f t="shared" si="10"/>
        <v>1.4641335865742999</v>
      </c>
      <c r="J130" s="20">
        <f t="shared" si="11"/>
        <v>6.4902652807058061</v>
      </c>
      <c r="K130" s="46">
        <v>6.4282396452502883</v>
      </c>
      <c r="L130" s="20">
        <f t="shared" si="8"/>
        <v>0.95567180651162176</v>
      </c>
    </row>
    <row r="131" spans="1:12">
      <c r="A131" s="41"/>
      <c r="B131" s="27">
        <v>0.6</v>
      </c>
      <c r="C131" s="27">
        <v>1</v>
      </c>
      <c r="D131" s="20">
        <v>2</v>
      </c>
      <c r="E131" s="27">
        <v>0.06</v>
      </c>
      <c r="F131" s="27">
        <v>1.35</v>
      </c>
      <c r="G131" s="27">
        <v>0.46</v>
      </c>
      <c r="H131" s="27" t="s">
        <v>2965</v>
      </c>
      <c r="I131" s="20">
        <f t="shared" si="10"/>
        <v>1.4633383170824199</v>
      </c>
      <c r="J131" s="20">
        <f t="shared" si="11"/>
        <v>7.753780660839972</v>
      </c>
      <c r="K131" s="46">
        <v>7.6928987366750095</v>
      </c>
      <c r="L131" s="20">
        <f t="shared" si="8"/>
        <v>0.78519017790177137</v>
      </c>
    </row>
    <row r="132" spans="1:12">
      <c r="A132" s="41"/>
      <c r="B132" s="27">
        <v>0.6</v>
      </c>
      <c r="C132" s="27">
        <v>1</v>
      </c>
      <c r="D132" s="20">
        <v>2</v>
      </c>
      <c r="E132" s="27">
        <v>0.06</v>
      </c>
      <c r="F132" s="27">
        <v>1.35</v>
      </c>
      <c r="G132" s="27">
        <v>0.47</v>
      </c>
      <c r="H132" s="27" t="s">
        <v>2966</v>
      </c>
      <c r="I132" s="20">
        <f t="shared" si="10"/>
        <v>1.4625886931135399</v>
      </c>
      <c r="J132" s="20">
        <f t="shared" si="11"/>
        <v>8.506490097758002</v>
      </c>
      <c r="K132" s="46">
        <v>8.4371958705394334</v>
      </c>
      <c r="L132" s="20">
        <f t="shared" si="8"/>
        <v>0.81460421892258483</v>
      </c>
    </row>
    <row r="133" spans="1:12">
      <c r="A133" s="41"/>
      <c r="B133" s="27">
        <v>0.6</v>
      </c>
      <c r="C133" s="27">
        <v>1</v>
      </c>
      <c r="D133" s="20">
        <v>2</v>
      </c>
      <c r="E133" s="27">
        <v>0.06</v>
      </c>
      <c r="F133" s="27">
        <v>1.35</v>
      </c>
      <c r="G133" s="27">
        <v>0.48</v>
      </c>
      <c r="H133" s="27" t="s">
        <v>2967</v>
      </c>
      <c r="I133" s="20">
        <f t="shared" si="10"/>
        <v>1.46188025967979</v>
      </c>
      <c r="J133" s="20">
        <f t="shared" si="11"/>
        <v>8.6327516112525675</v>
      </c>
      <c r="K133" s="46">
        <v>8.5484807140866561</v>
      </c>
      <c r="L133" s="20">
        <f t="shared" si="8"/>
        <v>0.97617655367341372</v>
      </c>
    </row>
    <row r="134" spans="1:12">
      <c r="A134" s="41"/>
      <c r="B134" s="27">
        <v>0.6</v>
      </c>
      <c r="C134" s="27">
        <v>1</v>
      </c>
      <c r="D134" s="20">
        <v>2</v>
      </c>
      <c r="E134" s="27">
        <v>0.06</v>
      </c>
      <c r="F134" s="27">
        <v>1.35</v>
      </c>
      <c r="G134" s="27">
        <v>0.49</v>
      </c>
      <c r="H134" s="27" t="s">
        <v>2968</v>
      </c>
      <c r="I134" s="20">
        <f t="shared" si="10"/>
        <v>1.46120908150065</v>
      </c>
      <c r="J134" s="20">
        <f t="shared" si="11"/>
        <v>8.1995901952146131</v>
      </c>
      <c r="K134" s="46">
        <v>8.1030922583487381</v>
      </c>
      <c r="L134" s="20">
        <f t="shared" si="8"/>
        <v>1.1768629232494128</v>
      </c>
    </row>
    <row r="135" spans="1:12">
      <c r="A135" s="41"/>
      <c r="B135" s="27">
        <v>0.6</v>
      </c>
      <c r="C135" s="27">
        <v>1</v>
      </c>
      <c r="D135" s="20">
        <v>2</v>
      </c>
      <c r="E135" s="27">
        <v>0.06</v>
      </c>
      <c r="F135" s="27">
        <v>1.35</v>
      </c>
      <c r="G135" s="27">
        <v>0.5</v>
      </c>
      <c r="H135" s="27" t="s">
        <v>2969</v>
      </c>
      <c r="I135" s="20">
        <f t="shared" si="10"/>
        <v>1.46057162901464</v>
      </c>
      <c r="J135" s="20">
        <f t="shared" si="11"/>
        <v>7.3159801344002684</v>
      </c>
      <c r="K135" s="46">
        <v>7.2140536839398175</v>
      </c>
      <c r="L135" s="20">
        <f t="shared" si="8"/>
        <v>1.3932029418886112</v>
      </c>
    </row>
    <row r="136" spans="1:12">
      <c r="A136" s="41"/>
      <c r="B136" s="27">
        <v>0.6</v>
      </c>
      <c r="C136" s="27">
        <v>1</v>
      </c>
      <c r="D136" s="20">
        <v>2</v>
      </c>
      <c r="E136" s="27">
        <v>0.06</v>
      </c>
      <c r="F136" s="27">
        <v>1.35</v>
      </c>
      <c r="G136" s="27">
        <v>0.51</v>
      </c>
      <c r="H136" s="27" t="s">
        <v>2970</v>
      </c>
      <c r="I136" s="20">
        <f t="shared" si="10"/>
        <v>1.4599647627649399</v>
      </c>
      <c r="J136" s="20">
        <f t="shared" si="11"/>
        <v>6.2421075234136447</v>
      </c>
      <c r="K136" s="46">
        <v>6.1359956415705632</v>
      </c>
      <c r="L136" s="20">
        <f t="shared" si="8"/>
        <v>1.6999367832909695</v>
      </c>
    </row>
    <row r="137" spans="1:12">
      <c r="A137" s="41"/>
      <c r="B137" s="27">
        <v>0.6</v>
      </c>
      <c r="C137" s="27">
        <v>1</v>
      </c>
      <c r="D137" s="20">
        <v>2</v>
      </c>
      <c r="E137" s="27">
        <v>0.06</v>
      </c>
      <c r="F137" s="27">
        <v>1.35</v>
      </c>
      <c r="G137" s="27">
        <v>0.52</v>
      </c>
      <c r="H137" s="27" t="s">
        <v>2971</v>
      </c>
      <c r="I137" s="20">
        <f t="shared" si="10"/>
        <v>1.4593858456723201</v>
      </c>
      <c r="J137" s="20">
        <f t="shared" si="11"/>
        <v>5.2583515328768717</v>
      </c>
      <c r="K137" s="46">
        <v>5.1436012528920489</v>
      </c>
      <c r="L137" s="20">
        <f t="shared" si="8"/>
        <v>2.1822481678405836</v>
      </c>
    </row>
    <row r="138" spans="1:12">
      <c r="A138" s="41"/>
      <c r="B138" s="27">
        <v>0.6</v>
      </c>
      <c r="C138" s="27">
        <v>1</v>
      </c>
      <c r="D138" s="20">
        <v>2</v>
      </c>
      <c r="E138" s="27">
        <v>0.06</v>
      </c>
      <c r="F138" s="27">
        <v>1.35</v>
      </c>
      <c r="G138" s="27">
        <v>0.53</v>
      </c>
      <c r="H138" s="27" t="s">
        <v>2972</v>
      </c>
      <c r="I138" s="20">
        <f t="shared" si="10"/>
        <v>1.45883261632642</v>
      </c>
      <c r="J138" s="20">
        <f t="shared" si="11"/>
        <v>4.4908679491327321</v>
      </c>
      <c r="K138" s="46">
        <v>4.3599008227709595</v>
      </c>
      <c r="L138" s="20">
        <f t="shared" si="8"/>
        <v>2.9162987610683317</v>
      </c>
    </row>
    <row r="139" spans="1:12">
      <c r="A139" s="41"/>
      <c r="B139" s="27">
        <v>0.6</v>
      </c>
      <c r="C139" s="27">
        <v>1</v>
      </c>
      <c r="D139" s="20">
        <v>2</v>
      </c>
      <c r="E139" s="27">
        <v>0.06</v>
      </c>
      <c r="F139" s="27">
        <v>1.35</v>
      </c>
      <c r="G139" s="27">
        <v>0.54</v>
      </c>
      <c r="H139" s="27" t="s">
        <v>2973</v>
      </c>
      <c r="I139" s="20">
        <f t="shared" si="10"/>
        <v>1.45830302314946</v>
      </c>
      <c r="J139" s="20">
        <f t="shared" si="11"/>
        <v>3.9462459092062785</v>
      </c>
      <c r="K139" s="46">
        <v>3.7884383535727597</v>
      </c>
      <c r="L139" s="20">
        <f t="shared" si="8"/>
        <v>3.998928583375057</v>
      </c>
    </row>
    <row r="140" spans="1:12">
      <c r="A140" s="41"/>
      <c r="B140" s="27">
        <v>0.6</v>
      </c>
      <c r="C140" s="27">
        <v>1</v>
      </c>
      <c r="D140" s="20">
        <v>2</v>
      </c>
      <c r="E140" s="27">
        <v>0.06</v>
      </c>
      <c r="F140" s="27">
        <v>1.35</v>
      </c>
      <c r="G140" s="27">
        <v>0.55000000000000004</v>
      </c>
      <c r="H140" s="27" t="s">
        <v>2974</v>
      </c>
      <c r="I140" s="20">
        <f t="shared" si="10"/>
        <v>1.4577951643832701</v>
      </c>
      <c r="J140" s="20">
        <f t="shared" si="11"/>
        <v>3.5937584390537896</v>
      </c>
      <c r="K140" s="46">
        <v>3.3935918638607063</v>
      </c>
      <c r="L140" s="20">
        <f t="shared" si="8"/>
        <v>5.5698394476893567</v>
      </c>
    </row>
    <row r="141" spans="1:12">
      <c r="A141" s="41"/>
      <c r="B141" s="27">
        <v>0.6</v>
      </c>
      <c r="C141" s="27">
        <v>1</v>
      </c>
      <c r="D141" s="20">
        <v>2</v>
      </c>
      <c r="E141" s="27">
        <v>0.06</v>
      </c>
      <c r="F141" s="27">
        <v>1.35</v>
      </c>
      <c r="G141" s="27">
        <v>0.56000000000000005</v>
      </c>
      <c r="H141" s="27" t="s">
        <v>2975</v>
      </c>
      <c r="I141" s="20">
        <f t="shared" si="10"/>
        <v>1.45730727657299</v>
      </c>
      <c r="J141" s="20">
        <f t="shared" si="11"/>
        <v>3.4071844866633265</v>
      </c>
      <c r="K141" s="46">
        <v>3.1405245388667491</v>
      </c>
      <c r="L141" s="20">
        <f t="shared" si="8"/>
        <v>7.8264017942192163</v>
      </c>
    </row>
    <row r="142" spans="1:12">
      <c r="A142" s="41"/>
      <c r="B142" s="27">
        <v>0.6</v>
      </c>
      <c r="C142" s="27">
        <v>1</v>
      </c>
      <c r="D142" s="20">
        <v>2</v>
      </c>
      <c r="E142" s="27">
        <v>0.06</v>
      </c>
      <c r="F142" s="27">
        <v>1.35</v>
      </c>
      <c r="G142" s="27">
        <v>0.56999999999999995</v>
      </c>
      <c r="H142" s="27" t="s">
        <v>2976</v>
      </c>
      <c r="I142" s="20">
        <f t="shared" si="10"/>
        <v>1.45683772633229</v>
      </c>
      <c r="J142" s="20">
        <f t="shared" si="11"/>
        <v>3.379800060204555</v>
      </c>
      <c r="K142" s="46">
        <v>3.006882052446779</v>
      </c>
      <c r="L142" s="20">
        <f t="shared" si="8"/>
        <v>11.033729839486599</v>
      </c>
    </row>
    <row r="143" spans="1:12">
      <c r="A143" s="41"/>
      <c r="B143" s="27">
        <v>0.6</v>
      </c>
      <c r="C143" s="27">
        <v>1</v>
      </c>
      <c r="D143" s="20">
        <v>2</v>
      </c>
      <c r="E143" s="27">
        <v>0.06</v>
      </c>
      <c r="F143" s="27">
        <v>1.35</v>
      </c>
      <c r="G143" s="27">
        <v>0.57999999999999996</v>
      </c>
      <c r="H143" s="27" t="s">
        <v>2977</v>
      </c>
      <c r="I143" s="20">
        <f t="shared" si="10"/>
        <v>1.4563849956470101</v>
      </c>
      <c r="J143" s="20">
        <f t="shared" si="11"/>
        <v>3.5340313082049333</v>
      </c>
      <c r="K143" s="46">
        <v>2.9854725873868198</v>
      </c>
      <c r="L143" s="20">
        <f t="shared" si="8"/>
        <v>15.522180563158255</v>
      </c>
    </row>
    <row r="144" spans="1:12">
      <c r="A144" s="41"/>
      <c r="B144" s="27">
        <v>0.6</v>
      </c>
      <c r="C144" s="27">
        <v>1</v>
      </c>
      <c r="D144" s="20">
        <v>2</v>
      </c>
      <c r="E144" s="27">
        <v>0.06</v>
      </c>
      <c r="F144" s="27">
        <v>1.35</v>
      </c>
      <c r="G144" s="27">
        <v>0.59</v>
      </c>
      <c r="H144" s="27" t="s">
        <v>2978</v>
      </c>
      <c r="I144" s="20">
        <f t="shared" si="10"/>
        <v>1.4559476615815301</v>
      </c>
      <c r="J144" s="20">
        <f t="shared" si="11"/>
        <v>3.9397042105622928</v>
      </c>
      <c r="K144" s="46">
        <v>3.0868696591549796</v>
      </c>
      <c r="L144" s="20">
        <f t="shared" si="8"/>
        <v>21.647172118172616</v>
      </c>
    </row>
    <row r="145" spans="1:12">
      <c r="A145" s="41"/>
      <c r="B145" s="27">
        <v>0.6</v>
      </c>
      <c r="C145" s="27">
        <v>1</v>
      </c>
      <c r="D145" s="20">
        <v>2</v>
      </c>
      <c r="E145" s="27">
        <v>0.06</v>
      </c>
      <c r="F145" s="27">
        <v>1.35</v>
      </c>
      <c r="G145" s="27">
        <v>0.6</v>
      </c>
      <c r="H145" s="27" t="s">
        <v>2979</v>
      </c>
      <c r="I145" s="20">
        <f t="shared" si="10"/>
        <v>1.4555243753397999</v>
      </c>
      <c r="J145" s="20">
        <f t="shared" si="11"/>
        <v>4.758793314756498</v>
      </c>
      <c r="K145" s="46">
        <v>3.3467061970991585</v>
      </c>
      <c r="L145" s="20">
        <f t="shared" si="8"/>
        <v>29.673218067248513</v>
      </c>
    </row>
    <row r="146" spans="1:12">
      <c r="A146" s="41"/>
      <c r="B146" s="27">
        <v>0.6</v>
      </c>
      <c r="C146" s="27">
        <v>1</v>
      </c>
      <c r="D146" s="20">
        <v>2</v>
      </c>
      <c r="E146" s="27">
        <v>0.06</v>
      </c>
      <c r="F146" s="27">
        <v>1.35</v>
      </c>
      <c r="G146" s="27">
        <v>0.61</v>
      </c>
      <c r="H146" s="27" t="s">
        <v>2980</v>
      </c>
      <c r="I146" s="20">
        <f t="shared" si="10"/>
        <v>1.4551138706975599</v>
      </c>
      <c r="J146" s="20">
        <f t="shared" si="11"/>
        <v>6.3527566376772588</v>
      </c>
      <c r="K146" s="46">
        <v>3.8448090150573786</v>
      </c>
      <c r="L146" s="20">
        <f t="shared" si="8"/>
        <v>39.47810006990688</v>
      </c>
    </row>
    <row r="147" spans="1:12">
      <c r="A147" s="41"/>
      <c r="B147" s="27">
        <v>0.6</v>
      </c>
      <c r="C147" s="27">
        <v>1</v>
      </c>
      <c r="D147" s="20">
        <v>2</v>
      </c>
      <c r="E147" s="27">
        <v>0.06</v>
      </c>
      <c r="F147" s="27">
        <v>1.35</v>
      </c>
      <c r="G147" s="27">
        <v>0.62</v>
      </c>
      <c r="H147" s="27" t="s">
        <v>2981</v>
      </c>
      <c r="I147" s="20">
        <f t="shared" si="10"/>
        <v>1.4547151178195099</v>
      </c>
      <c r="J147" s="20">
        <f t="shared" si="11"/>
        <v>9.5203476382698771</v>
      </c>
      <c r="K147" s="46">
        <v>4.7501200954092964</v>
      </c>
      <c r="L147" s="20">
        <f t="shared" si="8"/>
        <v>50.105602485409548</v>
      </c>
    </row>
    <row r="148" spans="1:12">
      <c r="A148" s="41"/>
      <c r="B148" s="27">
        <v>0.6</v>
      </c>
      <c r="C148" s="27">
        <v>1</v>
      </c>
      <c r="D148" s="20">
        <v>2</v>
      </c>
      <c r="E148" s="27">
        <v>0.06</v>
      </c>
      <c r="F148" s="27">
        <v>1.35</v>
      </c>
      <c r="G148" s="27">
        <v>0.63</v>
      </c>
      <c r="H148" s="27" t="s">
        <v>2982</v>
      </c>
      <c r="I148" s="20">
        <f t="shared" ref="I148:I165" si="12">IMREAL(H148)</f>
        <v>1.4543282759857701</v>
      </c>
      <c r="J148" s="20">
        <f t="shared" ref="J148:J165" si="13">-8.686*2*3.1416*IMAGINARY(H148)*10000/G148</f>
        <v>15.877492953079715</v>
      </c>
      <c r="K148" s="46">
        <v>6.4009623000956974</v>
      </c>
      <c r="L148" s="20">
        <f t="shared" si="8"/>
        <v>59.685308511794233</v>
      </c>
    </row>
    <row r="149" spans="1:12">
      <c r="A149" s="41"/>
      <c r="B149" s="27">
        <v>0.6</v>
      </c>
      <c r="C149" s="27">
        <v>1</v>
      </c>
      <c r="D149" s="20">
        <v>2</v>
      </c>
      <c r="E149" s="27">
        <v>0.06</v>
      </c>
      <c r="F149" s="27">
        <v>1.35</v>
      </c>
      <c r="G149" s="27">
        <v>0.64</v>
      </c>
      <c r="H149" s="27" t="s">
        <v>2983</v>
      </c>
      <c r="I149" s="20">
        <f t="shared" si="12"/>
        <v>1.45395758608001</v>
      </c>
      <c r="J149" s="20">
        <f t="shared" si="13"/>
        <v>26.379778482079509</v>
      </c>
      <c r="K149" s="46">
        <v>9.5448223991213279</v>
      </c>
      <c r="L149" s="20">
        <f t="shared" ref="L149:L165" si="14">(J149-K149)/(0.01*J149)</f>
        <v>63.817655233134793</v>
      </c>
    </row>
    <row r="150" spans="1:12">
      <c r="A150" s="41"/>
      <c r="B150" s="12">
        <v>0.6</v>
      </c>
      <c r="C150" s="12">
        <v>1</v>
      </c>
      <c r="D150" s="7">
        <v>2</v>
      </c>
      <c r="E150" s="12">
        <v>0.06</v>
      </c>
      <c r="F150" s="12">
        <v>1.35</v>
      </c>
      <c r="G150" s="12">
        <v>0.65</v>
      </c>
      <c r="H150" s="12" t="s">
        <v>2984</v>
      </c>
      <c r="I150" s="7">
        <f t="shared" si="12"/>
        <v>1.45360959671558</v>
      </c>
      <c r="J150" s="7">
        <f t="shared" si="13"/>
        <v>33.466292679263837</v>
      </c>
      <c r="K150" s="46">
        <v>15.732922036878037</v>
      </c>
      <c r="L150" s="20">
        <f t="shared" si="14"/>
        <v>52.988751435182522</v>
      </c>
    </row>
    <row r="151" spans="1:12">
      <c r="A151" s="41"/>
      <c r="B151" s="27">
        <v>0.6</v>
      </c>
      <c r="C151" s="27">
        <v>1</v>
      </c>
      <c r="D151" s="20">
        <v>2</v>
      </c>
      <c r="E151" s="27">
        <v>0.06</v>
      </c>
      <c r="F151" s="27">
        <v>1.35</v>
      </c>
      <c r="G151" s="27">
        <v>0.66</v>
      </c>
      <c r="H151" s="27" t="s">
        <v>2985</v>
      </c>
      <c r="I151" s="20">
        <f t="shared" si="12"/>
        <v>1.45327026350963</v>
      </c>
      <c r="J151" s="20">
        <f t="shared" si="13"/>
        <v>26.509241498284325</v>
      </c>
      <c r="K151" s="46">
        <v>26.385025016385381</v>
      </c>
      <c r="L151" s="20">
        <f t="shared" si="14"/>
        <v>0.46857803120086888</v>
      </c>
    </row>
    <row r="152" spans="1:12">
      <c r="A152" s="41"/>
      <c r="B152" s="27">
        <v>0.6</v>
      </c>
      <c r="C152" s="27">
        <v>1</v>
      </c>
      <c r="D152" s="20">
        <v>2</v>
      </c>
      <c r="E152" s="27">
        <v>0.06</v>
      </c>
      <c r="F152" s="27">
        <v>1.35</v>
      </c>
      <c r="G152" s="27">
        <v>0.67</v>
      </c>
      <c r="H152" s="27" t="s">
        <v>2986</v>
      </c>
      <c r="I152" s="20">
        <f t="shared" si="12"/>
        <v>1.45292734303253</v>
      </c>
      <c r="J152" s="20">
        <f t="shared" si="13"/>
        <v>17.473757997448242</v>
      </c>
      <c r="K152" s="46">
        <v>38.441476907291019</v>
      </c>
      <c r="L152" s="20">
        <f t="shared" si="14"/>
        <v>-119.99547500259973</v>
      </c>
    </row>
    <row r="153" spans="1:12">
      <c r="A153" s="41"/>
      <c r="B153" s="27">
        <v>0.6</v>
      </c>
      <c r="C153" s="27">
        <v>1</v>
      </c>
      <c r="D153" s="20">
        <v>2</v>
      </c>
      <c r="E153" s="27">
        <v>0.06</v>
      </c>
      <c r="F153" s="27">
        <v>1.35</v>
      </c>
      <c r="G153" s="27">
        <v>0.68</v>
      </c>
      <c r="H153" s="27" t="s">
        <v>2987</v>
      </c>
      <c r="I153" s="20">
        <f t="shared" si="12"/>
        <v>1.4525876885204401</v>
      </c>
      <c r="J153" s="20">
        <f t="shared" si="13"/>
        <v>12.106254360286673</v>
      </c>
      <c r="K153" s="46">
        <v>36.988542533394153</v>
      </c>
      <c r="L153" s="20">
        <f t="shared" si="14"/>
        <v>-205.53250768240321</v>
      </c>
    </row>
    <row r="154" spans="1:12">
      <c r="A154" s="41"/>
      <c r="B154" s="27">
        <v>0.6</v>
      </c>
      <c r="C154" s="27">
        <v>1</v>
      </c>
      <c r="D154" s="20">
        <v>2</v>
      </c>
      <c r="E154" s="27">
        <v>0.06</v>
      </c>
      <c r="F154" s="27">
        <v>1.35</v>
      </c>
      <c r="G154" s="27">
        <v>0.69</v>
      </c>
      <c r="H154" s="27" t="s">
        <v>2988</v>
      </c>
      <c r="I154" s="20">
        <f t="shared" si="12"/>
        <v>1.4522546061651</v>
      </c>
      <c r="J154" s="20">
        <f t="shared" si="13"/>
        <v>9.152044136304502</v>
      </c>
      <c r="K154" s="46">
        <v>25.365058620095212</v>
      </c>
      <c r="L154" s="20">
        <f t="shared" si="14"/>
        <v>-177.15183889330928</v>
      </c>
    </row>
    <row r="155" spans="1:12">
      <c r="A155" s="41"/>
      <c r="B155" s="27">
        <v>0.6</v>
      </c>
      <c r="C155" s="27">
        <v>1</v>
      </c>
      <c r="D155" s="20">
        <v>2</v>
      </c>
      <c r="E155" s="27">
        <v>0.06</v>
      </c>
      <c r="F155" s="27">
        <v>1.35</v>
      </c>
      <c r="G155" s="27">
        <v>0.7</v>
      </c>
      <c r="H155" s="27" t="s">
        <v>2989</v>
      </c>
      <c r="I155" s="20">
        <f t="shared" si="12"/>
        <v>1.4519284092971201</v>
      </c>
      <c r="J155" s="20">
        <f t="shared" si="13"/>
        <v>7.4444153772132298</v>
      </c>
      <c r="K155" s="46">
        <v>17.039771688633554</v>
      </c>
      <c r="L155" s="20">
        <f t="shared" si="14"/>
        <v>-128.89334924527392</v>
      </c>
    </row>
    <row r="156" spans="1:12">
      <c r="A156" s="41"/>
      <c r="B156" s="27">
        <v>0.6</v>
      </c>
      <c r="C156" s="27">
        <v>1</v>
      </c>
      <c r="D156" s="20">
        <v>2</v>
      </c>
      <c r="E156" s="27">
        <v>0.06</v>
      </c>
      <c r="F156" s="27">
        <v>1.35</v>
      </c>
      <c r="G156" s="27">
        <v>0.71</v>
      </c>
      <c r="H156" s="27" t="s">
        <v>2990</v>
      </c>
      <c r="I156" s="20">
        <f t="shared" si="12"/>
        <v>1.4516087035624501</v>
      </c>
      <c r="J156" s="20">
        <f t="shared" si="13"/>
        <v>6.3986767703777163</v>
      </c>
      <c r="K156" s="46">
        <v>12.395594908211784</v>
      </c>
      <c r="L156" s="20">
        <f t="shared" si="14"/>
        <v>-93.721223200340958</v>
      </c>
    </row>
    <row r="157" spans="1:12">
      <c r="A157" s="41"/>
      <c r="B157" s="27">
        <v>0.6</v>
      </c>
      <c r="C157" s="27">
        <v>1</v>
      </c>
      <c r="D157" s="20">
        <v>2</v>
      </c>
      <c r="E157" s="27">
        <v>0.06</v>
      </c>
      <c r="F157" s="27">
        <v>1.35</v>
      </c>
      <c r="G157" s="27">
        <v>0.72</v>
      </c>
      <c r="H157" s="27" t="s">
        <v>2991</v>
      </c>
      <c r="I157" s="20">
        <f t="shared" si="12"/>
        <v>1.4512949865243601</v>
      </c>
      <c r="J157" s="20">
        <f t="shared" si="13"/>
        <v>5.7292554103323372</v>
      </c>
      <c r="K157" s="46">
        <v>9.7571295671526705</v>
      </c>
      <c r="L157" s="20">
        <f t="shared" si="14"/>
        <v>-70.303623566097713</v>
      </c>
    </row>
    <row r="158" spans="1:12">
      <c r="A158" s="41"/>
      <c r="B158" s="27">
        <v>0.6</v>
      </c>
      <c r="C158" s="27">
        <v>1</v>
      </c>
      <c r="D158" s="20">
        <v>2</v>
      </c>
      <c r="E158" s="27">
        <v>0.06</v>
      </c>
      <c r="F158" s="27">
        <v>1.35</v>
      </c>
      <c r="G158" s="27">
        <v>0.73</v>
      </c>
      <c r="H158" s="27" t="s">
        <v>2992</v>
      </c>
      <c r="I158" s="20">
        <f t="shared" si="12"/>
        <v>1.45098677381469</v>
      </c>
      <c r="J158" s="20">
        <f t="shared" si="13"/>
        <v>5.2887944024734219</v>
      </c>
      <c r="K158" s="46">
        <v>8.1697275049474278</v>
      </c>
      <c r="L158" s="20">
        <f t="shared" si="14"/>
        <v>-54.472397360099187</v>
      </c>
    </row>
    <row r="159" spans="1:12">
      <c r="A159" s="41"/>
      <c r="B159" s="27">
        <v>0.6</v>
      </c>
      <c r="C159" s="27">
        <v>1</v>
      </c>
      <c r="D159" s="20">
        <v>2</v>
      </c>
      <c r="E159" s="27">
        <v>0.06</v>
      </c>
      <c r="F159" s="27">
        <v>1.35</v>
      </c>
      <c r="G159" s="27">
        <v>0.74</v>
      </c>
      <c r="H159" s="27" t="s">
        <v>2993</v>
      </c>
      <c r="I159" s="20">
        <f t="shared" si="12"/>
        <v>1.4506836204659701</v>
      </c>
      <c r="J159" s="20">
        <f t="shared" si="13"/>
        <v>4.9964732861922219</v>
      </c>
      <c r="K159" s="46">
        <v>7.1652667003007551</v>
      </c>
      <c r="L159" s="20">
        <f t="shared" si="14"/>
        <v>-43.406484731980939</v>
      </c>
    </row>
    <row r="160" spans="1:12">
      <c r="A160" s="41"/>
      <c r="B160" s="27">
        <v>0.6</v>
      </c>
      <c r="C160" s="27">
        <v>1</v>
      </c>
      <c r="D160" s="20">
        <v>2</v>
      </c>
      <c r="E160" s="27">
        <v>0.06</v>
      </c>
      <c r="F160" s="27">
        <v>1.35</v>
      </c>
      <c r="G160" s="27">
        <v>0.75</v>
      </c>
      <c r="H160" s="27" t="s">
        <v>2994</v>
      </c>
      <c r="I160" s="20">
        <f t="shared" si="12"/>
        <v>1.4503851205100999</v>
      </c>
      <c r="J160" s="20">
        <f t="shared" si="13"/>
        <v>4.805061760688865</v>
      </c>
      <c r="K160" s="46">
        <v>6.5067869533367988</v>
      </c>
      <c r="L160" s="20">
        <f t="shared" si="14"/>
        <v>-35.415261601215512</v>
      </c>
    </row>
    <row r="161" spans="1:12">
      <c r="A161" s="41"/>
      <c r="B161" s="27">
        <v>0.6</v>
      </c>
      <c r="C161" s="27">
        <v>1</v>
      </c>
      <c r="D161" s="20">
        <v>2</v>
      </c>
      <c r="E161" s="27">
        <v>0.06</v>
      </c>
      <c r="F161" s="27">
        <v>1.35</v>
      </c>
      <c r="G161" s="27">
        <v>0.76</v>
      </c>
      <c r="H161" s="27" t="s">
        <v>2995</v>
      </c>
      <c r="I161" s="20">
        <f t="shared" si="12"/>
        <v>1.45009090175202</v>
      </c>
      <c r="J161" s="20">
        <f t="shared" si="13"/>
        <v>4.6860133792577985</v>
      </c>
      <c r="K161" s="46">
        <v>6.0670448336066505</v>
      </c>
      <c r="L161" s="20">
        <f t="shared" si="14"/>
        <v>-29.471351073427552</v>
      </c>
    </row>
    <row r="162" spans="1:12">
      <c r="A162" s="41"/>
      <c r="B162" s="27">
        <v>0.6</v>
      </c>
      <c r="C162" s="27">
        <v>1</v>
      </c>
      <c r="D162" s="20">
        <v>2</v>
      </c>
      <c r="E162" s="27">
        <v>0.06</v>
      </c>
      <c r="F162" s="27">
        <v>1.35</v>
      </c>
      <c r="G162" s="27">
        <v>0.77</v>
      </c>
      <c r="H162" s="27" t="s">
        <v>2996</v>
      </c>
      <c r="I162" s="20">
        <f t="shared" si="12"/>
        <v>1.4498006222203801</v>
      </c>
      <c r="J162" s="20">
        <f t="shared" si="13"/>
        <v>4.62142468692607</v>
      </c>
      <c r="K162" s="46">
        <v>5.7737593219633627</v>
      </c>
      <c r="L162" s="20">
        <f t="shared" si="14"/>
        <v>-24.934618934659422</v>
      </c>
    </row>
    <row r="163" spans="1:12">
      <c r="A163" s="41"/>
      <c r="B163" s="27">
        <v>0.6</v>
      </c>
      <c r="C163" s="27">
        <v>1</v>
      </c>
      <c r="D163" s="20">
        <v>2</v>
      </c>
      <c r="E163" s="27">
        <v>0.06</v>
      </c>
      <c r="F163" s="27">
        <v>1.35</v>
      </c>
      <c r="G163" s="27">
        <v>0.78</v>
      </c>
      <c r="H163" s="27" t="s">
        <v>2997</v>
      </c>
      <c r="I163" s="20">
        <f t="shared" si="12"/>
        <v>1.4495139658418299</v>
      </c>
      <c r="J163" s="20">
        <f t="shared" si="13"/>
        <v>4.6001207304888272</v>
      </c>
      <c r="K163" s="46">
        <v>5.5839853319712622</v>
      </c>
      <c r="L163" s="20">
        <f t="shared" si="14"/>
        <v>-21.387799562771164</v>
      </c>
    </row>
    <row r="164" spans="1:12">
      <c r="A164" s="41"/>
      <c r="B164" s="27">
        <v>0.6</v>
      </c>
      <c r="C164" s="27">
        <v>1</v>
      </c>
      <c r="D164" s="20">
        <v>2</v>
      </c>
      <c r="E164" s="27">
        <v>0.06</v>
      </c>
      <c r="F164" s="27">
        <v>1.35</v>
      </c>
      <c r="G164" s="27">
        <v>0.79</v>
      </c>
      <c r="H164" s="27" t="s">
        <v>2998</v>
      </c>
      <c r="I164" s="20">
        <f t="shared" si="12"/>
        <v>1.4492306429798101</v>
      </c>
      <c r="J164" s="20">
        <f t="shared" si="13"/>
        <v>4.6158017121439654</v>
      </c>
      <c r="K164" s="46">
        <v>5.4721858376658066</v>
      </c>
      <c r="L164" s="20">
        <f t="shared" si="14"/>
        <v>-18.553312705542211</v>
      </c>
    </row>
    <row r="165" spans="1:12">
      <c r="A165" s="41"/>
      <c r="B165" s="27">
        <v>0.6</v>
      </c>
      <c r="C165" s="27">
        <v>1</v>
      </c>
      <c r="D165" s="20">
        <v>2</v>
      </c>
      <c r="E165" s="27">
        <v>0.06</v>
      </c>
      <c r="F165" s="27">
        <v>1.35</v>
      </c>
      <c r="G165" s="27">
        <v>0.8</v>
      </c>
      <c r="H165" s="27" t="s">
        <v>2999</v>
      </c>
      <c r="I165" s="20">
        <f t="shared" si="12"/>
        <v>1.4489503892023801</v>
      </c>
      <c r="J165" s="20">
        <f t="shared" si="13"/>
        <v>4.656292369726323</v>
      </c>
      <c r="K165" s="46">
        <v>5.4162026443931817</v>
      </c>
      <c r="L165" s="20">
        <f t="shared" si="14"/>
        <v>-16.320072158860654</v>
      </c>
    </row>
    <row r="166" spans="1:12" s="22" customFormat="1" ht="16.5">
      <c r="A166" s="61">
        <v>2</v>
      </c>
      <c r="B166" s="4">
        <v>1.6</v>
      </c>
      <c r="C166" s="4">
        <v>0.8</v>
      </c>
      <c r="D166" s="4">
        <v>2</v>
      </c>
      <c r="E166" s="4">
        <v>0.04</v>
      </c>
      <c r="F166" s="4">
        <v>1.35</v>
      </c>
      <c r="G166" s="4">
        <v>0.4</v>
      </c>
      <c r="H166" s="4" t="s">
        <v>1709</v>
      </c>
      <c r="I166" s="4">
        <f t="shared" ref="I166:I189" si="15">IMREAL(H166)</f>
        <v>1.4686839105249601</v>
      </c>
      <c r="J166" s="4">
        <f t="shared" ref="J166:J196" si="16">-8.686*2*3.1416*IMAGINARY(H166)*10000/G166</f>
        <v>2.6921459872024145</v>
      </c>
      <c r="K166" s="4">
        <v>2.544226906</v>
      </c>
      <c r="L166" s="4">
        <f t="shared" ref="L166:L189" si="17">(J166-K166)/(0.01*J166)</f>
        <v>5.4944673099294628</v>
      </c>
    </row>
    <row r="167" spans="1:12">
      <c r="A167" s="60"/>
      <c r="B167" s="20">
        <v>1.6</v>
      </c>
      <c r="C167" s="20">
        <v>0.8</v>
      </c>
      <c r="D167" s="20">
        <v>2</v>
      </c>
      <c r="E167" s="20">
        <v>0.04</v>
      </c>
      <c r="F167" s="20">
        <v>1.35</v>
      </c>
      <c r="G167" s="20">
        <v>0.41</v>
      </c>
      <c r="H167" s="20" t="s">
        <v>1710</v>
      </c>
      <c r="I167" s="20">
        <f t="shared" si="15"/>
        <v>1.4675614604051701</v>
      </c>
      <c r="J167" s="20">
        <f t="shared" si="16"/>
        <v>3.6491702371868415</v>
      </c>
      <c r="K167" s="20">
        <v>3.3834662259999999</v>
      </c>
      <c r="L167" s="20">
        <f t="shared" si="17"/>
        <v>7.2812172060154081</v>
      </c>
    </row>
    <row r="168" spans="1:12">
      <c r="A168" s="60"/>
      <c r="B168" s="20">
        <v>1.6</v>
      </c>
      <c r="C168" s="20">
        <v>0.8</v>
      </c>
      <c r="D168" s="20">
        <v>2</v>
      </c>
      <c r="E168" s="20">
        <v>0.04</v>
      </c>
      <c r="F168" s="20">
        <v>1.35</v>
      </c>
      <c r="G168" s="20">
        <v>0.42</v>
      </c>
      <c r="H168" s="20" t="s">
        <v>1711</v>
      </c>
      <c r="I168" s="20">
        <f t="shared" si="15"/>
        <v>1.4665145678276399</v>
      </c>
      <c r="J168" s="20">
        <f t="shared" si="16"/>
        <v>5.0740850447389496</v>
      </c>
      <c r="K168" s="20">
        <v>4.6256201839999997</v>
      </c>
      <c r="L168" s="20">
        <f t="shared" si="17"/>
        <v>8.8383394599177905</v>
      </c>
    </row>
    <row r="169" spans="1:12">
      <c r="A169" s="60"/>
      <c r="B169" s="20">
        <v>1.6</v>
      </c>
      <c r="C169" s="20">
        <v>0.8</v>
      </c>
      <c r="D169" s="20">
        <v>2</v>
      </c>
      <c r="E169" s="20">
        <v>0.04</v>
      </c>
      <c r="F169" s="20">
        <v>1.35</v>
      </c>
      <c r="G169" s="20">
        <v>0.43</v>
      </c>
      <c r="H169" s="20" t="s">
        <v>1712</v>
      </c>
      <c r="I169" s="20">
        <f t="shared" si="15"/>
        <v>1.4655356444790899</v>
      </c>
      <c r="J169" s="20">
        <f t="shared" si="16"/>
        <v>6.9677627342281445</v>
      </c>
      <c r="K169" s="20">
        <v>6.3389150269999996</v>
      </c>
      <c r="L169" s="20">
        <f t="shared" si="17"/>
        <v>9.0251021915401886</v>
      </c>
    </row>
    <row r="170" spans="1:12">
      <c r="A170" s="60"/>
      <c r="B170" s="20">
        <v>1.6</v>
      </c>
      <c r="C170" s="20">
        <v>0.8</v>
      </c>
      <c r="D170" s="20">
        <v>2</v>
      </c>
      <c r="E170" s="20">
        <v>0.04</v>
      </c>
      <c r="F170" s="20">
        <v>1.35</v>
      </c>
      <c r="G170" s="20">
        <v>0.44</v>
      </c>
      <c r="H170" s="20" t="s">
        <v>1713</v>
      </c>
      <c r="I170" s="20">
        <f t="shared" si="15"/>
        <v>1.46461802437549</v>
      </c>
      <c r="J170" s="20">
        <f t="shared" si="16"/>
        <v>9.0649783772692736</v>
      </c>
      <c r="K170" s="20">
        <v>8.3851650689999992</v>
      </c>
      <c r="L170" s="20">
        <f t="shared" si="17"/>
        <v>7.4993373395564644</v>
      </c>
    </row>
    <row r="171" spans="1:12">
      <c r="A171" s="60"/>
      <c r="B171" s="20">
        <v>1.6</v>
      </c>
      <c r="C171" s="20">
        <v>0.8</v>
      </c>
      <c r="D171" s="20">
        <v>2</v>
      </c>
      <c r="E171" s="20">
        <v>0.04</v>
      </c>
      <c r="F171" s="20">
        <v>1.35</v>
      </c>
      <c r="G171" s="20">
        <v>0.45</v>
      </c>
      <c r="H171" s="20" t="s">
        <v>1714</v>
      </c>
      <c r="I171" s="20">
        <f t="shared" si="15"/>
        <v>1.4637556776573399</v>
      </c>
      <c r="J171" s="20">
        <f t="shared" si="16"/>
        <v>11.139486851844872</v>
      </c>
      <c r="K171" s="20">
        <v>10.50198565</v>
      </c>
      <c r="L171" s="20">
        <f t="shared" si="17"/>
        <v>5.7228955904669139</v>
      </c>
    </row>
    <row r="172" spans="1:12">
      <c r="A172" s="60"/>
      <c r="B172" s="20">
        <v>1.6</v>
      </c>
      <c r="C172" s="20">
        <v>0.8</v>
      </c>
      <c r="D172" s="20">
        <v>2</v>
      </c>
      <c r="E172" s="20">
        <v>0.04</v>
      </c>
      <c r="F172" s="20">
        <v>1.35</v>
      </c>
      <c r="G172" s="20">
        <v>0.46</v>
      </c>
      <c r="H172" s="20" t="s">
        <v>1715</v>
      </c>
      <c r="I172" s="20">
        <f t="shared" si="15"/>
        <v>1.4629433248322401</v>
      </c>
      <c r="J172" s="20">
        <f t="shared" si="16"/>
        <v>13.076244664005577</v>
      </c>
      <c r="K172" s="20">
        <v>12.45321519</v>
      </c>
      <c r="L172" s="20">
        <f t="shared" si="17"/>
        <v>4.7645902169493937</v>
      </c>
    </row>
    <row r="173" spans="1:12">
      <c r="A173" s="60"/>
      <c r="B173" s="20">
        <v>1.6</v>
      </c>
      <c r="C173" s="20">
        <v>0.8</v>
      </c>
      <c r="D173" s="20">
        <v>2</v>
      </c>
      <c r="E173" s="20">
        <v>0.04</v>
      </c>
      <c r="F173" s="20">
        <v>1.35</v>
      </c>
      <c r="G173" s="20">
        <v>0.47</v>
      </c>
      <c r="H173" s="20" t="s">
        <v>1716</v>
      </c>
      <c r="I173" s="20">
        <f t="shared" si="15"/>
        <v>1.4621762947033801</v>
      </c>
      <c r="J173" s="20">
        <f t="shared" si="16"/>
        <v>14.646736648517468</v>
      </c>
      <c r="K173" s="20">
        <v>13.985149099999999</v>
      </c>
      <c r="L173" s="20">
        <f t="shared" si="17"/>
        <v>4.5169621356197052</v>
      </c>
    </row>
    <row r="174" spans="1:12">
      <c r="A174" s="60"/>
      <c r="B174" s="20">
        <v>1.6</v>
      </c>
      <c r="C174" s="20">
        <v>0.8</v>
      </c>
      <c r="D174" s="20">
        <v>2</v>
      </c>
      <c r="E174" s="20">
        <v>0.04</v>
      </c>
      <c r="F174" s="20">
        <v>1.35</v>
      </c>
      <c r="G174" s="20">
        <v>0.48</v>
      </c>
      <c r="H174" s="20" t="s">
        <v>1717</v>
      </c>
      <c r="I174" s="20">
        <f t="shared" si="15"/>
        <v>1.4614503465767199</v>
      </c>
      <c r="J174" s="20">
        <f t="shared" si="16"/>
        <v>15.567272438679584</v>
      </c>
      <c r="K174" s="20">
        <v>14.851166409999999</v>
      </c>
      <c r="L174" s="20">
        <f t="shared" si="17"/>
        <v>4.6000738504472709</v>
      </c>
    </row>
    <row r="175" spans="1:12">
      <c r="A175" s="60"/>
      <c r="B175" s="20">
        <v>1.6</v>
      </c>
      <c r="C175" s="20">
        <v>0.8</v>
      </c>
      <c r="D175" s="20">
        <v>2</v>
      </c>
      <c r="E175" s="20">
        <v>0.04</v>
      </c>
      <c r="F175" s="20">
        <v>1.35</v>
      </c>
      <c r="G175" s="20">
        <v>0.49</v>
      </c>
      <c r="H175" s="20" t="s">
        <v>1718</v>
      </c>
      <c r="I175" s="20">
        <f t="shared" si="15"/>
        <v>1.4607614766929</v>
      </c>
      <c r="J175" s="20">
        <f t="shared" si="16"/>
        <v>15.476248328207722</v>
      </c>
      <c r="K175" s="20">
        <v>14.72454668</v>
      </c>
      <c r="L175" s="20">
        <f t="shared" si="17"/>
        <v>4.8571309549074417</v>
      </c>
    </row>
    <row r="176" spans="1:12">
      <c r="A176" s="60"/>
      <c r="B176" s="20">
        <v>1.6</v>
      </c>
      <c r="C176" s="20">
        <v>0.8</v>
      </c>
      <c r="D176" s="20">
        <v>2</v>
      </c>
      <c r="E176" s="20">
        <v>0.04</v>
      </c>
      <c r="F176" s="20">
        <v>1.35</v>
      </c>
      <c r="G176" s="20">
        <v>0.5</v>
      </c>
      <c r="H176" s="20" t="s">
        <v>1719</v>
      </c>
      <c r="I176" s="20">
        <f t="shared" si="15"/>
        <v>1.4601056843234399</v>
      </c>
      <c r="J176" s="20">
        <f t="shared" si="16"/>
        <v>14.344029971285853</v>
      </c>
      <c r="K176" s="20">
        <v>13.559964219999999</v>
      </c>
      <c r="L176" s="20">
        <f t="shared" si="17"/>
        <v>5.466146911679707</v>
      </c>
    </row>
    <row r="177" spans="1:12">
      <c r="A177" s="60"/>
      <c r="B177" s="20">
        <v>1.6</v>
      </c>
      <c r="C177" s="20">
        <v>0.8</v>
      </c>
      <c r="D177" s="20">
        <v>2</v>
      </c>
      <c r="E177" s="20">
        <v>0.04</v>
      </c>
      <c r="F177" s="20">
        <v>1.35</v>
      </c>
      <c r="G177" s="20">
        <v>0.51</v>
      </c>
      <c r="H177" s="20" t="s">
        <v>1720</v>
      </c>
      <c r="I177" s="20">
        <f t="shared" si="15"/>
        <v>1.45947945273843</v>
      </c>
      <c r="J177" s="20">
        <f t="shared" si="16"/>
        <v>12.773114751167222</v>
      </c>
      <c r="K177" s="20">
        <v>11.919169979999999</v>
      </c>
      <c r="L177" s="20">
        <f t="shared" si="17"/>
        <v>6.6854857863794601</v>
      </c>
    </row>
    <row r="178" spans="1:12">
      <c r="A178" s="60"/>
      <c r="B178" s="20">
        <v>1.6</v>
      </c>
      <c r="C178" s="20">
        <v>0.8</v>
      </c>
      <c r="D178" s="20">
        <v>2</v>
      </c>
      <c r="E178" s="20">
        <v>0.04</v>
      </c>
      <c r="F178" s="20">
        <v>1.35</v>
      </c>
      <c r="G178" s="20">
        <v>0.52</v>
      </c>
      <c r="H178" s="20" t="s">
        <v>1721</v>
      </c>
      <c r="I178" s="20">
        <f t="shared" si="15"/>
        <v>1.4588800856331701</v>
      </c>
      <c r="J178" s="20">
        <f t="shared" si="16"/>
        <v>11.411601434274877</v>
      </c>
      <c r="K178" s="20">
        <v>10.42280379</v>
      </c>
      <c r="L178" s="20">
        <f t="shared" si="17"/>
        <v>8.6648455956848593</v>
      </c>
    </row>
    <row r="179" spans="1:12">
      <c r="A179" s="60"/>
      <c r="B179" s="20">
        <v>1.6</v>
      </c>
      <c r="C179" s="20">
        <v>0.8</v>
      </c>
      <c r="D179" s="20">
        <v>2</v>
      </c>
      <c r="E179" s="20">
        <v>0.04</v>
      </c>
      <c r="F179" s="20">
        <v>1.35</v>
      </c>
      <c r="G179" s="20">
        <v>0.53</v>
      </c>
      <c r="H179" s="20" t="s">
        <v>1722</v>
      </c>
      <c r="I179" s="20">
        <f t="shared" si="15"/>
        <v>1.4583053541517099</v>
      </c>
      <c r="J179" s="20">
        <f t="shared" si="16"/>
        <v>10.569324385113742</v>
      </c>
      <c r="K179" s="20">
        <v>9.3540260350000004</v>
      </c>
      <c r="L179" s="20">
        <f t="shared" si="17"/>
        <v>11.498354159944377</v>
      </c>
    </row>
    <row r="180" spans="1:12">
      <c r="A180" s="60"/>
      <c r="B180" s="20">
        <v>1.6</v>
      </c>
      <c r="C180" s="20">
        <v>0.8</v>
      </c>
      <c r="D180" s="20">
        <v>2</v>
      </c>
      <c r="E180" s="20">
        <v>0.04</v>
      </c>
      <c r="F180" s="20">
        <v>1.35</v>
      </c>
      <c r="G180" s="20">
        <v>0.54</v>
      </c>
      <c r="H180" s="20" t="s">
        <v>1723</v>
      </c>
      <c r="I180" s="20">
        <f t="shared" si="15"/>
        <v>1.45775316485158</v>
      </c>
      <c r="J180" s="20">
        <f t="shared" si="16"/>
        <v>10.347659593897035</v>
      </c>
      <c r="K180" s="20">
        <v>8.7661852519999997</v>
      </c>
      <c r="L180" s="20">
        <f t="shared" si="17"/>
        <v>15.283401309700754</v>
      </c>
    </row>
    <row r="181" spans="1:12">
      <c r="A181" s="60"/>
      <c r="B181" s="20">
        <v>1.6</v>
      </c>
      <c r="C181" s="20">
        <v>0.8</v>
      </c>
      <c r="D181" s="20">
        <v>2</v>
      </c>
      <c r="E181" s="20">
        <v>0.04</v>
      </c>
      <c r="F181" s="20">
        <v>1.35</v>
      </c>
      <c r="G181" s="20">
        <v>0.55000000000000004</v>
      </c>
      <c r="H181" s="20" t="s">
        <v>1724</v>
      </c>
      <c r="I181" s="20">
        <f t="shared" si="15"/>
        <v>1.45722145546254</v>
      </c>
      <c r="J181" s="20">
        <f t="shared" si="16"/>
        <v>10.837648998125756</v>
      </c>
      <c r="K181" s="20">
        <v>8.6574647920000007</v>
      </c>
      <c r="L181" s="20">
        <f t="shared" si="17"/>
        <v>20.116763391237271</v>
      </c>
    </row>
    <row r="182" spans="1:12">
      <c r="A182" s="60"/>
      <c r="B182" s="20">
        <v>1.6</v>
      </c>
      <c r="C182" s="20">
        <v>0.8</v>
      </c>
      <c r="D182" s="20">
        <v>2</v>
      </c>
      <c r="E182" s="20">
        <v>0.04</v>
      </c>
      <c r="F182" s="20">
        <v>1.35</v>
      </c>
      <c r="G182" s="20">
        <v>0.56000000000000005</v>
      </c>
      <c r="H182" s="20" t="s">
        <v>1725</v>
      </c>
      <c r="I182" s="20">
        <f t="shared" si="15"/>
        <v>1.4567081629413801</v>
      </c>
      <c r="J182" s="20">
        <f t="shared" si="16"/>
        <v>12.260706259135665</v>
      </c>
      <c r="K182" s="20">
        <v>9.0645708559999996</v>
      </c>
      <c r="L182" s="20">
        <f t="shared" si="17"/>
        <v>26.068118227318017</v>
      </c>
    </row>
    <row r="183" spans="1:12">
      <c r="A183" s="60"/>
      <c r="B183" s="20">
        <v>1.6</v>
      </c>
      <c r="C183" s="20">
        <v>0.8</v>
      </c>
      <c r="D183" s="20">
        <v>2</v>
      </c>
      <c r="E183" s="20">
        <v>0.04</v>
      </c>
      <c r="F183" s="20">
        <v>1.35</v>
      </c>
      <c r="G183" s="20">
        <v>0.56999999999999995</v>
      </c>
      <c r="H183" s="20" t="s">
        <v>1726</v>
      </c>
      <c r="I183" s="20">
        <f t="shared" si="15"/>
        <v>1.45621119014375</v>
      </c>
      <c r="J183" s="20">
        <f t="shared" si="16"/>
        <v>15.129764476268413</v>
      </c>
      <c r="K183" s="20">
        <v>10.12271689</v>
      </c>
      <c r="L183" s="20">
        <f t="shared" si="17"/>
        <v>33.094022012848583</v>
      </c>
    </row>
    <row r="184" spans="1:12">
      <c r="A184" s="60"/>
      <c r="B184" s="20">
        <v>1.6</v>
      </c>
      <c r="C184" s="20">
        <v>0.8</v>
      </c>
      <c r="D184" s="20">
        <v>2</v>
      </c>
      <c r="E184" s="20">
        <v>0.04</v>
      </c>
      <c r="F184" s="20">
        <v>1.35</v>
      </c>
      <c r="G184" s="20">
        <v>0.57999999999999996</v>
      </c>
      <c r="H184" s="20" t="s">
        <v>1727</v>
      </c>
      <c r="I184" s="20">
        <f t="shared" si="15"/>
        <v>1.4557283708755699</v>
      </c>
      <c r="J184" s="20">
        <f t="shared" si="16"/>
        <v>20.565680236016618</v>
      </c>
      <c r="K184" s="20">
        <v>12.137452250000001</v>
      </c>
      <c r="L184" s="20">
        <f t="shared" si="17"/>
        <v>40.982004433076256</v>
      </c>
    </row>
    <row r="185" spans="1:12">
      <c r="A185" s="60"/>
      <c r="B185" s="20">
        <v>1.6</v>
      </c>
      <c r="C185" s="20">
        <v>0.8</v>
      </c>
      <c r="D185" s="20">
        <v>2</v>
      </c>
      <c r="E185" s="20">
        <v>0.04</v>
      </c>
      <c r="F185" s="20">
        <v>1.35</v>
      </c>
      <c r="G185" s="20">
        <v>0.59</v>
      </c>
      <c r="H185" s="20" t="s">
        <v>1728</v>
      </c>
      <c r="I185" s="20">
        <f t="shared" si="15"/>
        <v>1.4552577775313</v>
      </c>
      <c r="J185" s="20">
        <f t="shared" si="16"/>
        <v>31.156714729475461</v>
      </c>
      <c r="K185" s="20">
        <v>15.71130187</v>
      </c>
      <c r="L185" s="20">
        <f t="shared" si="17"/>
        <v>49.573303840226458</v>
      </c>
    </row>
    <row r="186" spans="1:12">
      <c r="A186" s="60"/>
      <c r="B186" s="20">
        <v>1.6</v>
      </c>
      <c r="C186" s="20">
        <v>0.8</v>
      </c>
      <c r="D186" s="20">
        <v>2</v>
      </c>
      <c r="E186" s="20">
        <v>0.04</v>
      </c>
      <c r="F186" s="20">
        <v>1.35</v>
      </c>
      <c r="G186" s="20">
        <v>0.6</v>
      </c>
      <c r="H186" s="20" t="s">
        <v>1729</v>
      </c>
      <c r="I186" s="20">
        <f t="shared" si="15"/>
        <v>1.4547999933058999</v>
      </c>
      <c r="J186" s="20">
        <f t="shared" si="16"/>
        <v>51.756141416383556</v>
      </c>
      <c r="K186" s="20">
        <v>22.24221421</v>
      </c>
      <c r="L186" s="20">
        <f t="shared" si="17"/>
        <v>57.024975971336289</v>
      </c>
    </row>
    <row r="187" spans="1:12">
      <c r="A187" s="60"/>
      <c r="B187" s="20">
        <v>1.6</v>
      </c>
      <c r="C187" s="20">
        <v>0.8</v>
      </c>
      <c r="D187" s="20">
        <v>2</v>
      </c>
      <c r="E187" s="20">
        <v>0.04</v>
      </c>
      <c r="F187" s="20">
        <v>1.35</v>
      </c>
      <c r="G187" s="20">
        <v>0.61</v>
      </c>
      <c r="H187" s="20" t="s">
        <v>1730</v>
      </c>
      <c r="I187" s="20">
        <f t="shared" si="15"/>
        <v>1.4543598029845599</v>
      </c>
      <c r="J187" s="20">
        <f t="shared" si="16"/>
        <v>89.044259254376271</v>
      </c>
      <c r="K187" s="20">
        <v>34.844945809999999</v>
      </c>
      <c r="L187" s="20">
        <f t="shared" si="17"/>
        <v>60.867835723741543</v>
      </c>
    </row>
    <row r="188" spans="1:12">
      <c r="A188" s="60"/>
      <c r="B188" s="20">
        <v>1.6</v>
      </c>
      <c r="C188" s="20">
        <v>0.8</v>
      </c>
      <c r="D188" s="20">
        <v>2</v>
      </c>
      <c r="E188" s="20">
        <v>0.04</v>
      </c>
      <c r="F188" s="20">
        <v>1.35</v>
      </c>
      <c r="G188" s="20">
        <v>0.62</v>
      </c>
      <c r="H188" s="20" t="s">
        <v>1731</v>
      </c>
      <c r="I188" s="20">
        <f t="shared" si="15"/>
        <v>1.45397094237786</v>
      </c>
      <c r="J188" s="20">
        <f t="shared" si="16"/>
        <v>156.58753389492756</v>
      </c>
      <c r="K188" s="20">
        <v>56.928370080000001</v>
      </c>
      <c r="L188" s="20">
        <f t="shared" si="17"/>
        <v>63.644379176314409</v>
      </c>
    </row>
    <row r="189" spans="1:12">
      <c r="A189" s="60"/>
      <c r="B189" s="7">
        <v>1.6</v>
      </c>
      <c r="C189" s="7">
        <v>0.8</v>
      </c>
      <c r="D189" s="7">
        <v>2</v>
      </c>
      <c r="E189" s="7">
        <v>0.04</v>
      </c>
      <c r="F189" s="7">
        <v>1.35</v>
      </c>
      <c r="G189" s="7">
        <v>0.63</v>
      </c>
      <c r="H189" s="7" t="s">
        <v>1732</v>
      </c>
      <c r="I189" s="7">
        <f t="shared" si="15"/>
        <v>1.45368376629636</v>
      </c>
      <c r="J189" s="7">
        <f t="shared" si="16"/>
        <v>161.91418991945963</v>
      </c>
      <c r="K189" s="20">
        <v>92.847180829999999</v>
      </c>
      <c r="L189" s="20">
        <f t="shared" si="17"/>
        <v>42.656551055726105</v>
      </c>
    </row>
    <row r="190" spans="1:12">
      <c r="A190" s="60"/>
      <c r="B190" s="20">
        <v>1.6</v>
      </c>
      <c r="C190" s="20">
        <v>0.8</v>
      </c>
      <c r="D190" s="20">
        <v>2</v>
      </c>
      <c r="E190" s="20">
        <v>0.04</v>
      </c>
      <c r="F190" s="20">
        <v>1.35</v>
      </c>
      <c r="G190" s="20">
        <v>0.64</v>
      </c>
      <c r="H190" s="20" t="s">
        <v>1733</v>
      </c>
      <c r="I190" s="20">
        <f t="shared" ref="I190:I253" si="18">IMREAL(H190)</f>
        <v>1.45332802614017</v>
      </c>
      <c r="J190" s="20">
        <f t="shared" si="16"/>
        <v>96.238561178569057</v>
      </c>
      <c r="K190" s="20">
        <v>174.2089344</v>
      </c>
      <c r="L190" s="20">
        <f t="shared" ref="L190:L253" si="19">(J190-K190)/(0.01*J190)</f>
        <v>-81.017808523506716</v>
      </c>
    </row>
    <row r="191" spans="1:12">
      <c r="A191" s="60"/>
      <c r="B191" s="20">
        <v>1.6</v>
      </c>
      <c r="C191" s="20">
        <v>0.8</v>
      </c>
      <c r="D191" s="20">
        <v>2</v>
      </c>
      <c r="E191" s="20">
        <v>0.04</v>
      </c>
      <c r="F191" s="20">
        <v>1.35</v>
      </c>
      <c r="G191" s="20">
        <v>0.65</v>
      </c>
      <c r="H191" s="20" t="s">
        <v>1734</v>
      </c>
      <c r="I191" s="20">
        <f t="shared" si="18"/>
        <v>1.4529341733191301</v>
      </c>
      <c r="J191" s="20">
        <f t="shared" si="16"/>
        <v>57.741614014053155</v>
      </c>
      <c r="K191" s="20">
        <v>230.9862124</v>
      </c>
      <c r="L191" s="20">
        <f t="shared" si="19"/>
        <v>-300.03421508754946</v>
      </c>
    </row>
    <row r="192" spans="1:12">
      <c r="A192" s="60"/>
      <c r="B192" s="20">
        <v>1.6</v>
      </c>
      <c r="C192" s="20">
        <v>0.8</v>
      </c>
      <c r="D192" s="20">
        <v>2</v>
      </c>
      <c r="E192" s="20">
        <v>0.04</v>
      </c>
      <c r="F192" s="20">
        <v>1.35</v>
      </c>
      <c r="G192" s="20">
        <v>0.66</v>
      </c>
      <c r="H192" s="20" t="s">
        <v>1735</v>
      </c>
      <c r="I192" s="20">
        <f t="shared" si="18"/>
        <v>1.45254356611292</v>
      </c>
      <c r="J192" s="20">
        <f t="shared" si="16"/>
        <v>38.53391815992903</v>
      </c>
      <c r="K192" s="20">
        <v>137.49718300000001</v>
      </c>
      <c r="L192" s="20">
        <f t="shared" si="19"/>
        <v>-256.82118394848754</v>
      </c>
    </row>
    <row r="193" spans="1:12">
      <c r="A193" s="60"/>
      <c r="B193" s="20">
        <v>1.6</v>
      </c>
      <c r="C193" s="20">
        <v>0.8</v>
      </c>
      <c r="D193" s="20">
        <v>2</v>
      </c>
      <c r="E193" s="20">
        <v>0.04</v>
      </c>
      <c r="F193" s="20">
        <v>1.35</v>
      </c>
      <c r="G193" s="20">
        <v>0.67</v>
      </c>
      <c r="H193" s="20" t="s">
        <v>1736</v>
      </c>
      <c r="I193" s="20">
        <f t="shared" si="18"/>
        <v>1.45216277867022</v>
      </c>
      <c r="J193" s="20">
        <f t="shared" si="16"/>
        <v>28.212266527134386</v>
      </c>
      <c r="K193" s="20">
        <v>79.915696850000003</v>
      </c>
      <c r="L193" s="20">
        <f t="shared" si="19"/>
        <v>-183.26578005754186</v>
      </c>
    </row>
    <row r="194" spans="1:12">
      <c r="A194" s="60"/>
      <c r="B194" s="20">
        <v>1.6</v>
      </c>
      <c r="C194" s="20">
        <v>0.8</v>
      </c>
      <c r="D194" s="20">
        <v>2</v>
      </c>
      <c r="E194" s="20">
        <v>0.04</v>
      </c>
      <c r="F194" s="20">
        <v>1.35</v>
      </c>
      <c r="G194" s="20">
        <v>0.68</v>
      </c>
      <c r="H194" s="20" t="s">
        <v>1737</v>
      </c>
      <c r="I194" s="20">
        <f t="shared" si="18"/>
        <v>1.4517916597698699</v>
      </c>
      <c r="J194" s="20">
        <f t="shared" si="16"/>
        <v>22.164438541661735</v>
      </c>
      <c r="K194" s="20">
        <v>52.037741609999998</v>
      </c>
      <c r="L194" s="20">
        <f t="shared" si="19"/>
        <v>-134.78032846257955</v>
      </c>
    </row>
    <row r="195" spans="1:12">
      <c r="A195" s="60"/>
      <c r="B195" s="20">
        <v>1.6</v>
      </c>
      <c r="C195" s="20">
        <v>0.8</v>
      </c>
      <c r="D195" s="20">
        <v>2</v>
      </c>
      <c r="E195" s="20">
        <v>0.04</v>
      </c>
      <c r="F195" s="20">
        <v>1.35</v>
      </c>
      <c r="G195" s="20">
        <v>0.69</v>
      </c>
      <c r="H195" s="20" t="s">
        <v>1738</v>
      </c>
      <c r="I195" s="20">
        <f t="shared" si="18"/>
        <v>1.4514291523134799</v>
      </c>
      <c r="J195" s="20">
        <f t="shared" si="16"/>
        <v>18.361759603581213</v>
      </c>
      <c r="K195" s="20">
        <v>37.391892050000003</v>
      </c>
      <c r="L195" s="20">
        <f t="shared" si="19"/>
        <v>-103.6400261046181</v>
      </c>
    </row>
    <row r="196" spans="1:12">
      <c r="A196" s="60"/>
      <c r="B196" s="20">
        <v>1.6</v>
      </c>
      <c r="C196" s="20">
        <v>0.8</v>
      </c>
      <c r="D196" s="20">
        <v>2</v>
      </c>
      <c r="E196" s="20">
        <v>0.04</v>
      </c>
      <c r="F196" s="20">
        <v>1.35</v>
      </c>
      <c r="G196" s="20">
        <v>0.7</v>
      </c>
      <c r="H196" s="20" t="s">
        <v>1739</v>
      </c>
      <c r="I196" s="20">
        <f t="shared" si="18"/>
        <v>1.4510742461336299</v>
      </c>
      <c r="J196" s="20">
        <f t="shared" si="16"/>
        <v>15.839119786172141</v>
      </c>
      <c r="K196" s="20">
        <v>28.94603472</v>
      </c>
      <c r="L196" s="20">
        <f t="shared" si="19"/>
        <v>-82.750273441775789</v>
      </c>
    </row>
    <row r="197" spans="1:12">
      <c r="A197" s="60"/>
      <c r="B197" s="20">
        <v>1.6</v>
      </c>
      <c r="C197" s="20">
        <v>0.8</v>
      </c>
      <c r="D197" s="20">
        <v>2</v>
      </c>
      <c r="E197" s="20">
        <v>0.04</v>
      </c>
      <c r="F197" s="20">
        <v>1.35</v>
      </c>
      <c r="G197" s="20">
        <v>0.71</v>
      </c>
      <c r="H197" s="20" t="s">
        <v>1740</v>
      </c>
      <c r="I197" s="20">
        <f t="shared" si="18"/>
        <v>1.4507260922119001</v>
      </c>
      <c r="J197" s="20">
        <f t="shared" ref="J197:J260" si="20">-8.686*2*3.1416*IMAGINARY(H197)*10000/G197</f>
        <v>14.09830747097284</v>
      </c>
      <c r="K197" s="20">
        <v>23.693650359999999</v>
      </c>
      <c r="L197" s="20">
        <f t="shared" si="19"/>
        <v>-68.060247010381332</v>
      </c>
    </row>
    <row r="198" spans="1:12">
      <c r="A198" s="60"/>
      <c r="B198" s="20">
        <v>1.6</v>
      </c>
      <c r="C198" s="20">
        <v>0.8</v>
      </c>
      <c r="D198" s="20">
        <v>2</v>
      </c>
      <c r="E198" s="20">
        <v>0.04</v>
      </c>
      <c r="F198" s="20">
        <v>1.35</v>
      </c>
      <c r="G198" s="20">
        <v>0.72</v>
      </c>
      <c r="H198" s="20" t="s">
        <v>1741</v>
      </c>
      <c r="I198" s="20">
        <f t="shared" si="18"/>
        <v>1.45038398103935</v>
      </c>
      <c r="J198" s="20">
        <f t="shared" si="20"/>
        <v>12.863165688530163</v>
      </c>
      <c r="K198" s="20">
        <v>20.234304000000002</v>
      </c>
      <c r="L198" s="20">
        <f t="shared" si="19"/>
        <v>-57.30423202153527</v>
      </c>
    </row>
    <row r="199" spans="1:12">
      <c r="A199" s="60"/>
      <c r="B199" s="20">
        <v>1.6</v>
      </c>
      <c r="C199" s="20">
        <v>0.8</v>
      </c>
      <c r="D199" s="20">
        <v>2</v>
      </c>
      <c r="E199" s="20">
        <v>0.04</v>
      </c>
      <c r="F199" s="20">
        <v>1.35</v>
      </c>
      <c r="G199" s="20">
        <v>0.73</v>
      </c>
      <c r="H199" s="20" t="s">
        <v>1742</v>
      </c>
      <c r="I199" s="20">
        <f t="shared" si="18"/>
        <v>1.4500473089623001</v>
      </c>
      <c r="J199" s="20">
        <f t="shared" si="20"/>
        <v>11.97117747936376</v>
      </c>
      <c r="K199" s="20">
        <v>17.856764200000001</v>
      </c>
      <c r="L199" s="20">
        <f t="shared" si="19"/>
        <v>-49.164643417758811</v>
      </c>
    </row>
    <row r="200" spans="1:12">
      <c r="A200" s="60"/>
      <c r="B200" s="20">
        <v>1.6</v>
      </c>
      <c r="C200" s="20">
        <v>0.8</v>
      </c>
      <c r="D200" s="20">
        <v>2</v>
      </c>
      <c r="E200" s="20">
        <v>0.04</v>
      </c>
      <c r="F200" s="20">
        <v>1.35</v>
      </c>
      <c r="G200" s="20">
        <v>0.74</v>
      </c>
      <c r="H200" s="20" t="s">
        <v>1743</v>
      </c>
      <c r="I200" s="20">
        <f t="shared" si="18"/>
        <v>1.44971555182448</v>
      </c>
      <c r="J200" s="20">
        <f t="shared" si="20"/>
        <v>11.321872525914543</v>
      </c>
      <c r="K200" s="20">
        <v>16.17183352</v>
      </c>
      <c r="L200" s="20">
        <f t="shared" si="19"/>
        <v>-42.83709238895262</v>
      </c>
    </row>
    <row r="201" spans="1:12">
      <c r="A201" s="60"/>
      <c r="B201" s="20">
        <v>1.6</v>
      </c>
      <c r="C201" s="20">
        <v>0.8</v>
      </c>
      <c r="D201" s="20">
        <v>2</v>
      </c>
      <c r="E201" s="20">
        <v>0.04</v>
      </c>
      <c r="F201" s="20">
        <v>1.35</v>
      </c>
      <c r="G201" s="20">
        <v>0.75</v>
      </c>
      <c r="H201" s="20" t="s">
        <v>1744</v>
      </c>
      <c r="I201" s="20">
        <f t="shared" si="18"/>
        <v>1.44938824667371</v>
      </c>
      <c r="J201" s="20">
        <f t="shared" si="20"/>
        <v>10.850496534694118</v>
      </c>
      <c r="K201" s="20">
        <v>14.952935370000001</v>
      </c>
      <c r="L201" s="20">
        <f t="shared" si="19"/>
        <v>-37.808765913969602</v>
      </c>
    </row>
    <row r="202" spans="1:12">
      <c r="A202" s="60"/>
      <c r="B202" s="20">
        <v>1.6</v>
      </c>
      <c r="C202" s="20">
        <v>0.8</v>
      </c>
      <c r="D202" s="20">
        <v>2</v>
      </c>
      <c r="E202" s="20">
        <v>0.04</v>
      </c>
      <c r="F202" s="20">
        <v>1.35</v>
      </c>
      <c r="G202" s="20">
        <v>0.76</v>
      </c>
      <c r="H202" s="20" t="s">
        <v>1745</v>
      </c>
      <c r="I202" s="20">
        <f t="shared" si="18"/>
        <v>1.4490649788211201</v>
      </c>
      <c r="J202" s="20">
        <f t="shared" si="20"/>
        <v>10.51364246949073</v>
      </c>
      <c r="K202" s="20">
        <v>14.06095376</v>
      </c>
      <c r="L202" s="20">
        <f t="shared" si="19"/>
        <v>-33.740079147670485</v>
      </c>
    </row>
    <row r="203" spans="1:12">
      <c r="A203" s="60"/>
      <c r="B203" s="20">
        <v>1.6</v>
      </c>
      <c r="C203" s="20">
        <v>0.8</v>
      </c>
      <c r="D203" s="20">
        <v>2</v>
      </c>
      <c r="E203" s="20">
        <v>0.04</v>
      </c>
      <c r="F203" s="20">
        <v>1.35</v>
      </c>
      <c r="G203" s="20">
        <v>0.77</v>
      </c>
      <c r="H203" s="20" t="s">
        <v>1746</v>
      </c>
      <c r="I203" s="20">
        <f t="shared" si="18"/>
        <v>1.4487453722274199</v>
      </c>
      <c r="J203" s="20">
        <f t="shared" si="20"/>
        <v>10.281442899583245</v>
      </c>
      <c r="K203" s="20">
        <v>13.406574429999999</v>
      </c>
      <c r="L203" s="20">
        <f t="shared" si="19"/>
        <v>-30.395845806267424</v>
      </c>
    </row>
    <row r="204" spans="1:12">
      <c r="A204" s="60"/>
      <c r="B204" s="20">
        <v>1.6</v>
      </c>
      <c r="C204" s="20">
        <v>0.8</v>
      </c>
      <c r="D204" s="20">
        <v>2</v>
      </c>
      <c r="E204" s="20">
        <v>0.04</v>
      </c>
      <c r="F204" s="20">
        <v>1.35</v>
      </c>
      <c r="G204" s="20">
        <v>0.78</v>
      </c>
      <c r="H204" s="20" t="s">
        <v>1747</v>
      </c>
      <c r="I204" s="20">
        <f t="shared" si="18"/>
        <v>1.4484290836454099</v>
      </c>
      <c r="J204" s="20">
        <f t="shared" si="20"/>
        <v>10.133234870544216</v>
      </c>
      <c r="K204" s="20">
        <v>12.930981470000001</v>
      </c>
      <c r="L204" s="20">
        <f t="shared" si="19"/>
        <v>-27.609609716916871</v>
      </c>
    </row>
    <row r="205" spans="1:12">
      <c r="A205" s="60"/>
      <c r="B205" s="20">
        <v>1.6</v>
      </c>
      <c r="C205" s="20">
        <v>0.8</v>
      </c>
      <c r="D205" s="20">
        <v>2</v>
      </c>
      <c r="E205" s="20">
        <v>0.04</v>
      </c>
      <c r="F205" s="20">
        <v>1.35</v>
      </c>
      <c r="G205" s="20">
        <v>0.79</v>
      </c>
      <c r="H205" s="20" t="s">
        <v>1748</v>
      </c>
      <c r="I205" s="20">
        <f t="shared" si="18"/>
        <v>1.44811579778233</v>
      </c>
      <c r="J205" s="20">
        <f t="shared" si="20"/>
        <v>10.054220248260238</v>
      </c>
      <c r="K205" s="20">
        <v>12.594060300000001</v>
      </c>
      <c r="L205" s="20">
        <f t="shared" si="19"/>
        <v>-25.261432403763497</v>
      </c>
    </row>
    <row r="206" spans="1:12">
      <c r="A206" s="60"/>
      <c r="B206" s="20">
        <v>1.6</v>
      </c>
      <c r="C206" s="20">
        <v>0.8</v>
      </c>
      <c r="D206" s="20">
        <v>2</v>
      </c>
      <c r="E206" s="20">
        <v>0.04</v>
      </c>
      <c r="F206" s="20">
        <v>1.35</v>
      </c>
      <c r="G206" s="20">
        <v>0.8</v>
      </c>
      <c r="H206" s="20" t="s">
        <v>1749</v>
      </c>
      <c r="I206" s="20">
        <f t="shared" si="18"/>
        <v>1.4478052234921801</v>
      </c>
      <c r="J206" s="20">
        <f t="shared" si="20"/>
        <v>10.033795385004955</v>
      </c>
      <c r="K206" s="20">
        <v>12.36775714</v>
      </c>
      <c r="L206" s="20">
        <f t="shared" si="19"/>
        <v>-23.261006084328198</v>
      </c>
    </row>
    <row r="207" spans="1:12" s="22" customFormat="1" ht="16.5">
      <c r="A207" s="61">
        <v>3</v>
      </c>
      <c r="B207" s="4">
        <v>1.4</v>
      </c>
      <c r="C207" s="4">
        <v>0.8</v>
      </c>
      <c r="D207" s="4">
        <v>2</v>
      </c>
      <c r="E207" s="4">
        <v>0.04</v>
      </c>
      <c r="F207" s="4">
        <v>1.35</v>
      </c>
      <c r="G207" s="4">
        <v>0.4</v>
      </c>
      <c r="H207" s="4" t="s">
        <v>1750</v>
      </c>
      <c r="I207" s="4">
        <f t="shared" si="18"/>
        <v>1.46877573458267</v>
      </c>
      <c r="J207" s="4">
        <f t="shared" si="20"/>
        <v>2.5231799260335639</v>
      </c>
      <c r="K207" s="4">
        <v>2.384842302</v>
      </c>
      <c r="L207" s="4">
        <f t="shared" si="19"/>
        <v>5.4826698090861257</v>
      </c>
    </row>
    <row r="208" spans="1:12">
      <c r="A208" s="60"/>
      <c r="B208" s="20">
        <v>1.4</v>
      </c>
      <c r="C208" s="20">
        <v>0.8</v>
      </c>
      <c r="D208" s="20">
        <v>2</v>
      </c>
      <c r="E208" s="20">
        <v>0.04</v>
      </c>
      <c r="F208" s="20">
        <v>1.35</v>
      </c>
      <c r="G208" s="20">
        <v>0.41</v>
      </c>
      <c r="H208" s="20" t="s">
        <v>1751</v>
      </c>
      <c r="I208" s="20">
        <f t="shared" si="18"/>
        <v>1.46765792141541</v>
      </c>
      <c r="J208" s="20">
        <f t="shared" si="20"/>
        <v>3.4196764619607176</v>
      </c>
      <c r="K208" s="20">
        <v>3.1711254219999998</v>
      </c>
      <c r="L208" s="20">
        <f t="shared" si="19"/>
        <v>7.2682618582638581</v>
      </c>
    </row>
    <row r="209" spans="1:12">
      <c r="A209" s="60"/>
      <c r="B209" s="20">
        <v>1.4</v>
      </c>
      <c r="C209" s="20">
        <v>0.8</v>
      </c>
      <c r="D209" s="20">
        <v>2</v>
      </c>
      <c r="E209" s="20">
        <v>0.04</v>
      </c>
      <c r="F209" s="20">
        <v>1.35</v>
      </c>
      <c r="G209" s="20">
        <v>0.42</v>
      </c>
      <c r="H209" s="20" t="s">
        <v>1752</v>
      </c>
      <c r="I209" s="20">
        <f t="shared" si="18"/>
        <v>1.4666157718402999</v>
      </c>
      <c r="J209" s="20">
        <f t="shared" si="20"/>
        <v>4.7542986980715263</v>
      </c>
      <c r="K209" s="20">
        <v>4.3347467399999999</v>
      </c>
      <c r="L209" s="20">
        <f t="shared" si="19"/>
        <v>8.8246865566462649</v>
      </c>
    </row>
    <row r="210" spans="1:12">
      <c r="A210" s="60"/>
      <c r="B210" s="20">
        <v>1.4</v>
      </c>
      <c r="C210" s="20">
        <v>0.8</v>
      </c>
      <c r="D210" s="20">
        <v>2</v>
      </c>
      <c r="E210" s="20">
        <v>0.04</v>
      </c>
      <c r="F210" s="20">
        <v>1.35</v>
      </c>
      <c r="G210" s="20">
        <v>0.43</v>
      </c>
      <c r="H210" s="20" t="s">
        <v>1753</v>
      </c>
      <c r="I210" s="20">
        <f t="shared" si="18"/>
        <v>1.4656416824801799</v>
      </c>
      <c r="J210" s="20">
        <f t="shared" si="20"/>
        <v>6.5275566493578543</v>
      </c>
      <c r="K210" s="20">
        <v>5.9395056869999996</v>
      </c>
      <c r="L210" s="20">
        <f t="shared" si="19"/>
        <v>9.0087454455979934</v>
      </c>
    </row>
    <row r="211" spans="1:12">
      <c r="A211" s="60"/>
      <c r="B211" s="20">
        <v>1.4</v>
      </c>
      <c r="C211" s="20">
        <v>0.8</v>
      </c>
      <c r="D211" s="20">
        <v>2</v>
      </c>
      <c r="E211" s="20">
        <v>0.04</v>
      </c>
      <c r="F211" s="20">
        <v>1.35</v>
      </c>
      <c r="G211" s="20">
        <v>0.44</v>
      </c>
      <c r="H211" s="20" t="s">
        <v>1754</v>
      </c>
      <c r="I211" s="20">
        <f t="shared" si="18"/>
        <v>1.46472897503821</v>
      </c>
      <c r="J211" s="20">
        <f t="shared" si="20"/>
        <v>8.4908036089439616</v>
      </c>
      <c r="K211" s="20">
        <v>7.8556835439999997</v>
      </c>
      <c r="L211" s="20">
        <f t="shared" si="19"/>
        <v>7.4800936895412962</v>
      </c>
    </row>
    <row r="212" spans="1:12">
      <c r="A212" s="60"/>
      <c r="B212" s="20">
        <v>1.4</v>
      </c>
      <c r="C212" s="20">
        <v>0.8</v>
      </c>
      <c r="D212" s="20">
        <v>2</v>
      </c>
      <c r="E212" s="20">
        <v>0.04</v>
      </c>
      <c r="F212" s="20">
        <v>1.35</v>
      </c>
      <c r="G212" s="20">
        <v>0.45</v>
      </c>
      <c r="H212" s="20" t="s">
        <v>1755</v>
      </c>
      <c r="I212" s="20">
        <f t="shared" si="18"/>
        <v>1.46387161974243</v>
      </c>
      <c r="J212" s="20">
        <f t="shared" si="20"/>
        <v>10.432979147049492</v>
      </c>
      <c r="K212" s="20">
        <v>9.8378742409999997</v>
      </c>
      <c r="L212" s="20">
        <f t="shared" si="19"/>
        <v>5.7040745281063039</v>
      </c>
    </row>
    <row r="213" spans="1:12">
      <c r="A213" s="60"/>
      <c r="B213" s="20">
        <v>1.4</v>
      </c>
      <c r="C213" s="20">
        <v>0.8</v>
      </c>
      <c r="D213" s="20">
        <v>2</v>
      </c>
      <c r="E213" s="20">
        <v>0.04</v>
      </c>
      <c r="F213" s="20">
        <v>1.35</v>
      </c>
      <c r="G213" s="20">
        <v>0.46</v>
      </c>
      <c r="H213" s="20" t="s">
        <v>1756</v>
      </c>
      <c r="I213" s="20">
        <f t="shared" si="18"/>
        <v>1.4630643356030399</v>
      </c>
      <c r="J213" s="20">
        <f t="shared" si="20"/>
        <v>12.247077612393987</v>
      </c>
      <c r="K213" s="20">
        <v>11.665681259999999</v>
      </c>
      <c r="L213" s="20">
        <f t="shared" si="19"/>
        <v>4.74722518134136</v>
      </c>
    </row>
    <row r="214" spans="1:12">
      <c r="A214" s="60"/>
      <c r="B214" s="20">
        <v>1.4</v>
      </c>
      <c r="C214" s="20">
        <v>0.8</v>
      </c>
      <c r="D214" s="20">
        <v>2</v>
      </c>
      <c r="E214" s="20">
        <v>0.04</v>
      </c>
      <c r="F214" s="20">
        <v>1.35</v>
      </c>
      <c r="G214" s="20">
        <v>0.47</v>
      </c>
      <c r="H214" s="20" t="s">
        <v>1757</v>
      </c>
      <c r="I214" s="20">
        <f t="shared" si="18"/>
        <v>1.46230245047212</v>
      </c>
      <c r="J214" s="20">
        <f t="shared" si="20"/>
        <v>13.719193284466895</v>
      </c>
      <c r="K214" s="20">
        <v>13.101919880000001</v>
      </c>
      <c r="L214" s="20">
        <f t="shared" si="19"/>
        <v>4.4993418466214194</v>
      </c>
    </row>
    <row r="215" spans="1:12">
      <c r="A215" s="60"/>
      <c r="B215" s="20">
        <v>1.4</v>
      </c>
      <c r="C215" s="20">
        <v>0.8</v>
      </c>
      <c r="D215" s="20">
        <v>2</v>
      </c>
      <c r="E215" s="20">
        <v>0.04</v>
      </c>
      <c r="F215" s="20">
        <v>1.35</v>
      </c>
      <c r="G215" s="20">
        <v>0.48</v>
      </c>
      <c r="H215" s="20" t="s">
        <v>1758</v>
      </c>
      <c r="I215" s="20">
        <f t="shared" si="18"/>
        <v>1.46158172873686</v>
      </c>
      <c r="J215" s="20">
        <f t="shared" si="20"/>
        <v>14.58254379802856</v>
      </c>
      <c r="K215" s="20">
        <v>13.914561620000001</v>
      </c>
      <c r="L215" s="20">
        <f t="shared" si="19"/>
        <v>4.5806972177163283</v>
      </c>
    </row>
    <row r="216" spans="1:12">
      <c r="A216" s="60"/>
      <c r="B216" s="20">
        <v>1.4</v>
      </c>
      <c r="C216" s="20">
        <v>0.8</v>
      </c>
      <c r="D216" s="20">
        <v>2</v>
      </c>
      <c r="E216" s="20">
        <v>0.04</v>
      </c>
      <c r="F216" s="20">
        <v>1.35</v>
      </c>
      <c r="G216" s="20">
        <v>0.49</v>
      </c>
      <c r="H216" s="20" t="s">
        <v>1759</v>
      </c>
      <c r="I216" s="20">
        <f t="shared" si="18"/>
        <v>1.4608981844019699</v>
      </c>
      <c r="J216" s="20">
        <f t="shared" si="20"/>
        <v>14.497246755047669</v>
      </c>
      <c r="K216" s="20">
        <v>13.796161379999999</v>
      </c>
      <c r="L216" s="20">
        <f t="shared" si="19"/>
        <v>4.8359898047783831</v>
      </c>
    </row>
    <row r="217" spans="1:12">
      <c r="A217" s="60"/>
      <c r="B217" s="20">
        <v>1.4</v>
      </c>
      <c r="C217" s="20">
        <v>0.8</v>
      </c>
      <c r="D217" s="20">
        <v>2</v>
      </c>
      <c r="E217" s="20">
        <v>0.04</v>
      </c>
      <c r="F217" s="20">
        <v>1.35</v>
      </c>
      <c r="G217" s="20">
        <v>0.5</v>
      </c>
      <c r="H217" s="20" t="s">
        <v>1760</v>
      </c>
      <c r="I217" s="20">
        <f t="shared" si="18"/>
        <v>1.4602478588580099</v>
      </c>
      <c r="J217" s="20">
        <f t="shared" si="20"/>
        <v>13.435917786481749</v>
      </c>
      <c r="K217" s="20">
        <v>12.70441306</v>
      </c>
      <c r="L217" s="20">
        <f t="shared" si="19"/>
        <v>5.444397160704094</v>
      </c>
    </row>
    <row r="218" spans="1:12">
      <c r="A218" s="60"/>
      <c r="B218" s="20">
        <v>1.4</v>
      </c>
      <c r="C218" s="20">
        <v>0.8</v>
      </c>
      <c r="D218" s="20">
        <v>2</v>
      </c>
      <c r="E218" s="20">
        <v>0.04</v>
      </c>
      <c r="F218" s="20">
        <v>1.35</v>
      </c>
      <c r="G218" s="20">
        <v>0.51</v>
      </c>
      <c r="H218" s="20" t="s">
        <v>1761</v>
      </c>
      <c r="I218" s="20">
        <f t="shared" si="18"/>
        <v>1.4596272698380199</v>
      </c>
      <c r="J218" s="20">
        <f t="shared" si="20"/>
        <v>11.964071142793472</v>
      </c>
      <c r="K218" s="20">
        <v>11.166709559999999</v>
      </c>
      <c r="L218" s="20">
        <f t="shared" si="19"/>
        <v>6.6646342476303415</v>
      </c>
    </row>
    <row r="219" spans="1:12">
      <c r="A219" s="60"/>
      <c r="B219" s="20">
        <v>1.4</v>
      </c>
      <c r="C219" s="20">
        <v>0.8</v>
      </c>
      <c r="D219" s="20">
        <v>2</v>
      </c>
      <c r="E219" s="20">
        <v>0.04</v>
      </c>
      <c r="F219" s="20">
        <v>1.35</v>
      </c>
      <c r="G219" s="20">
        <v>0.52</v>
      </c>
      <c r="H219" s="20" t="s">
        <v>1762</v>
      </c>
      <c r="I219" s="20">
        <f t="shared" si="18"/>
        <v>1.45903372336577</v>
      </c>
      <c r="J219" s="20">
        <f t="shared" si="20"/>
        <v>10.68935344748116</v>
      </c>
      <c r="K219" s="20">
        <v>9.7650554360000008</v>
      </c>
      <c r="L219" s="20">
        <f t="shared" si="19"/>
        <v>8.6469028835318476</v>
      </c>
    </row>
    <row r="220" spans="1:12">
      <c r="A220" s="60"/>
      <c r="B220" s="20">
        <v>1.4</v>
      </c>
      <c r="C220" s="20">
        <v>0.8</v>
      </c>
      <c r="D220" s="20">
        <v>2</v>
      </c>
      <c r="E220" s="20">
        <v>0.04</v>
      </c>
      <c r="F220" s="20">
        <v>1.35</v>
      </c>
      <c r="G220" s="20">
        <v>0.53</v>
      </c>
      <c r="H220" s="20" t="s">
        <v>1763</v>
      </c>
      <c r="I220" s="20">
        <f t="shared" si="18"/>
        <v>1.4584649799440501</v>
      </c>
      <c r="J220" s="20">
        <f t="shared" si="20"/>
        <v>9.9022331456755133</v>
      </c>
      <c r="K220" s="20">
        <v>8.764832921</v>
      </c>
      <c r="L220" s="20">
        <f t="shared" si="19"/>
        <v>11.486300190500328</v>
      </c>
    </row>
    <row r="221" spans="1:12">
      <c r="A221" s="60"/>
      <c r="B221" s="20">
        <v>1.4</v>
      </c>
      <c r="C221" s="20">
        <v>0.8</v>
      </c>
      <c r="D221" s="20">
        <v>2</v>
      </c>
      <c r="E221" s="20">
        <v>0.04</v>
      </c>
      <c r="F221" s="20">
        <v>1.35</v>
      </c>
      <c r="G221" s="20">
        <v>0.54</v>
      </c>
      <c r="H221" s="20" t="s">
        <v>1764</v>
      </c>
      <c r="I221" s="20">
        <f t="shared" si="18"/>
        <v>1.45791894131722</v>
      </c>
      <c r="J221" s="20">
        <f t="shared" si="20"/>
        <v>9.6981516234338798</v>
      </c>
      <c r="K221" s="20">
        <v>8.2161469960000009</v>
      </c>
      <c r="L221" s="20">
        <f t="shared" si="19"/>
        <v>15.281310140097986</v>
      </c>
    </row>
    <row r="222" spans="1:12">
      <c r="A222" s="60"/>
      <c r="B222" s="20">
        <v>1.4</v>
      </c>
      <c r="C222" s="20">
        <v>0.8</v>
      </c>
      <c r="D222" s="20">
        <v>2</v>
      </c>
      <c r="E222" s="20">
        <v>0.04</v>
      </c>
      <c r="F222" s="20">
        <v>1.35</v>
      </c>
      <c r="G222" s="20">
        <v>0.55000000000000004</v>
      </c>
      <c r="H222" s="20" t="s">
        <v>1765</v>
      </c>
      <c r="I222" s="20">
        <f t="shared" si="18"/>
        <v>1.4573935509496101</v>
      </c>
      <c r="J222" s="20">
        <f t="shared" si="20"/>
        <v>10.163529980418662</v>
      </c>
      <c r="K222" s="20">
        <v>8.1176745140000008</v>
      </c>
      <c r="L222" s="20">
        <f t="shared" si="19"/>
        <v>20.129378969317386</v>
      </c>
    </row>
    <row r="223" spans="1:12">
      <c r="A223" s="60"/>
      <c r="B223" s="20">
        <v>1.4</v>
      </c>
      <c r="C223" s="20">
        <v>0.8</v>
      </c>
      <c r="D223" s="20">
        <v>2</v>
      </c>
      <c r="E223" s="20">
        <v>0.04</v>
      </c>
      <c r="F223" s="20">
        <v>1.35</v>
      </c>
      <c r="G223" s="20">
        <v>0.56000000000000005</v>
      </c>
      <c r="H223" s="20" t="s">
        <v>1766</v>
      </c>
      <c r="I223" s="20">
        <f t="shared" si="18"/>
        <v>1.4568867619353401</v>
      </c>
      <c r="J223" s="20">
        <f t="shared" si="20"/>
        <v>11.50825730622709</v>
      </c>
      <c r="K223" s="20">
        <v>8.504544568</v>
      </c>
      <c r="L223" s="20">
        <f t="shared" si="19"/>
        <v>26.100500347709367</v>
      </c>
    </row>
    <row r="224" spans="1:12">
      <c r="A224" s="60"/>
      <c r="B224" s="20">
        <v>1.4</v>
      </c>
      <c r="C224" s="20">
        <v>0.8</v>
      </c>
      <c r="D224" s="20">
        <v>2</v>
      </c>
      <c r="E224" s="20">
        <v>0.04</v>
      </c>
      <c r="F224" s="20">
        <v>1.35</v>
      </c>
      <c r="G224" s="20">
        <v>0.56999999999999995</v>
      </c>
      <c r="H224" s="20" t="s">
        <v>1767</v>
      </c>
      <c r="I224" s="20">
        <f t="shared" si="18"/>
        <v>1.4563965034530399</v>
      </c>
      <c r="J224" s="20">
        <f t="shared" si="20"/>
        <v>14.220097548172983</v>
      </c>
      <c r="K224" s="20">
        <v>9.5046614809999994</v>
      </c>
      <c r="L224" s="20">
        <f t="shared" si="19"/>
        <v>33.160363711983322</v>
      </c>
    </row>
    <row r="225" spans="1:12">
      <c r="A225" s="60"/>
      <c r="B225" s="20">
        <v>1.4</v>
      </c>
      <c r="C225" s="20">
        <v>0.8</v>
      </c>
      <c r="D225" s="20">
        <v>2</v>
      </c>
      <c r="E225" s="20">
        <v>0.04</v>
      </c>
      <c r="F225" s="20">
        <v>1.35</v>
      </c>
      <c r="G225" s="20">
        <v>0.57999999999999996</v>
      </c>
      <c r="H225" s="20" t="s">
        <v>1768</v>
      </c>
      <c r="I225" s="20">
        <f t="shared" si="18"/>
        <v>1.4559206519721599</v>
      </c>
      <c r="J225" s="20">
        <f t="shared" si="20"/>
        <v>19.361456454390314</v>
      </c>
      <c r="K225" s="20">
        <v>11.41071758</v>
      </c>
      <c r="L225" s="20">
        <f t="shared" si="19"/>
        <v>41.064776780196418</v>
      </c>
    </row>
    <row r="226" spans="1:12">
      <c r="A226" s="60"/>
      <c r="B226" s="20">
        <v>1.4</v>
      </c>
      <c r="C226" s="20">
        <v>0.8</v>
      </c>
      <c r="D226" s="20">
        <v>2</v>
      </c>
      <c r="E226" s="20">
        <v>0.04</v>
      </c>
      <c r="F226" s="20">
        <v>1.35</v>
      </c>
      <c r="G226" s="20">
        <v>0.59</v>
      </c>
      <c r="H226" s="20" t="s">
        <v>1769</v>
      </c>
      <c r="I226" s="20">
        <f t="shared" si="18"/>
        <v>1.45545727601944</v>
      </c>
      <c r="J226" s="20">
        <f t="shared" si="20"/>
        <v>29.379940991124119</v>
      </c>
      <c r="K226" s="20">
        <v>14.7957109</v>
      </c>
      <c r="L226" s="20">
        <f t="shared" si="19"/>
        <v>49.640093203489123</v>
      </c>
    </row>
    <row r="227" spans="1:12">
      <c r="A227" s="60"/>
      <c r="B227" s="20">
        <v>1.4</v>
      </c>
      <c r="C227" s="20">
        <v>0.8</v>
      </c>
      <c r="D227" s="20">
        <v>2</v>
      </c>
      <c r="E227" s="20">
        <v>0.04</v>
      </c>
      <c r="F227" s="20">
        <v>1.35</v>
      </c>
      <c r="G227" s="20">
        <v>0.6</v>
      </c>
      <c r="H227" s="20" t="s">
        <v>1770</v>
      </c>
      <c r="I227" s="20">
        <f t="shared" si="18"/>
        <v>1.45500675449484</v>
      </c>
      <c r="J227" s="20">
        <f t="shared" si="20"/>
        <v>49.096802123278572</v>
      </c>
      <c r="K227" s="20">
        <v>20.948272540000001</v>
      </c>
      <c r="L227" s="20">
        <f t="shared" si="19"/>
        <v>57.332714893731001</v>
      </c>
    </row>
    <row r="228" spans="1:12">
      <c r="A228" s="60"/>
      <c r="B228" s="20">
        <v>1.4</v>
      </c>
      <c r="C228" s="20">
        <v>0.8</v>
      </c>
      <c r="D228" s="20">
        <v>2</v>
      </c>
      <c r="E228" s="20">
        <v>0.04</v>
      </c>
      <c r="F228" s="20">
        <v>1.35</v>
      </c>
      <c r="G228" s="20">
        <v>0.61</v>
      </c>
      <c r="H228" s="20" t="s">
        <v>1771</v>
      </c>
      <c r="I228" s="20">
        <f t="shared" si="18"/>
        <v>1.4545746238403301</v>
      </c>
      <c r="J228" s="20">
        <f t="shared" si="20"/>
        <v>85.473838149514805</v>
      </c>
      <c r="K228" s="20">
        <v>32.838030369999998</v>
      </c>
      <c r="L228" s="20">
        <f t="shared" si="19"/>
        <v>61.581191296735511</v>
      </c>
    </row>
    <row r="229" spans="1:12">
      <c r="A229" s="60"/>
      <c r="B229" s="7">
        <v>1.4</v>
      </c>
      <c r="C229" s="7">
        <v>0.8</v>
      </c>
      <c r="D229" s="7">
        <v>2</v>
      </c>
      <c r="E229" s="7">
        <v>0.04</v>
      </c>
      <c r="F229" s="7">
        <v>1.35</v>
      </c>
      <c r="G229" s="7">
        <v>0.62</v>
      </c>
      <c r="H229" s="7" t="s">
        <v>1772</v>
      </c>
      <c r="I229" s="7">
        <f t="shared" si="18"/>
        <v>1.45419535540283</v>
      </c>
      <c r="J229" s="7">
        <f t="shared" si="20"/>
        <v>148.32632158519064</v>
      </c>
      <c r="K229" s="20">
        <v>54.26884312</v>
      </c>
      <c r="L229" s="20">
        <f t="shared" si="19"/>
        <v>63.412533567866511</v>
      </c>
    </row>
    <row r="230" spans="1:12">
      <c r="A230" s="60"/>
      <c r="B230" s="20">
        <v>1.4</v>
      </c>
      <c r="C230" s="20">
        <v>0.8</v>
      </c>
      <c r="D230" s="20">
        <v>2</v>
      </c>
      <c r="E230" s="20">
        <v>0.04</v>
      </c>
      <c r="F230" s="20">
        <v>1.35</v>
      </c>
      <c r="G230" s="20">
        <v>0.63</v>
      </c>
      <c r="H230" s="20" t="s">
        <v>1773</v>
      </c>
      <c r="I230" s="20">
        <f t="shared" si="18"/>
        <v>1.4539054777421601</v>
      </c>
      <c r="J230" s="20">
        <f t="shared" si="20"/>
        <v>147.15711207057652</v>
      </c>
      <c r="K230" s="20">
        <v>90.379798379999997</v>
      </c>
      <c r="L230" s="20">
        <f t="shared" si="19"/>
        <v>38.582786038466246</v>
      </c>
    </row>
    <row r="231" spans="1:12">
      <c r="A231" s="60"/>
      <c r="B231" s="20">
        <v>1.4</v>
      </c>
      <c r="C231" s="20">
        <v>0.8</v>
      </c>
      <c r="D231" s="20">
        <v>2</v>
      </c>
      <c r="E231" s="20">
        <v>0.04</v>
      </c>
      <c r="F231" s="20">
        <v>1.35</v>
      </c>
      <c r="G231" s="20">
        <v>0.64</v>
      </c>
      <c r="H231" s="20" t="s">
        <v>1774</v>
      </c>
      <c r="I231" s="20">
        <f t="shared" si="18"/>
        <v>1.4535499967847201</v>
      </c>
      <c r="J231" s="20">
        <f t="shared" si="20"/>
        <v>87.025860028241311</v>
      </c>
      <c r="K231" s="20">
        <v>168.57131960000001</v>
      </c>
      <c r="L231" s="20">
        <f t="shared" si="19"/>
        <v>-93.70256099198086</v>
      </c>
    </row>
    <row r="232" spans="1:12">
      <c r="A232" s="60"/>
      <c r="B232" s="20">
        <v>1.4</v>
      </c>
      <c r="C232" s="20">
        <v>0.8</v>
      </c>
      <c r="D232" s="20">
        <v>2</v>
      </c>
      <c r="E232" s="20">
        <v>0.04</v>
      </c>
      <c r="F232" s="20">
        <v>1.35</v>
      </c>
      <c r="G232" s="20">
        <v>0.65</v>
      </c>
      <c r="H232" s="20" t="s">
        <v>1775</v>
      </c>
      <c r="I232" s="20">
        <f t="shared" si="18"/>
        <v>1.45316308452618</v>
      </c>
      <c r="J232" s="20">
        <f t="shared" si="20"/>
        <v>52.425235299830767</v>
      </c>
      <c r="K232" s="20">
        <v>208.95007570000001</v>
      </c>
      <c r="L232" s="20">
        <f t="shared" si="19"/>
        <v>-298.56774033530093</v>
      </c>
    </row>
    <row r="233" spans="1:12">
      <c r="A233" s="60"/>
      <c r="B233" s="20">
        <v>1.4</v>
      </c>
      <c r="C233" s="20">
        <v>0.8</v>
      </c>
      <c r="D233" s="20">
        <v>2</v>
      </c>
      <c r="E233" s="20">
        <v>0.04</v>
      </c>
      <c r="F233" s="20">
        <v>1.35</v>
      </c>
      <c r="G233" s="20">
        <v>0.66</v>
      </c>
      <c r="H233" s="20" t="s">
        <v>1776</v>
      </c>
      <c r="I233" s="20">
        <f t="shared" si="18"/>
        <v>1.4527805345646001</v>
      </c>
      <c r="J233" s="20">
        <f t="shared" si="20"/>
        <v>35.130810175653671</v>
      </c>
      <c r="K233" s="20">
        <v>122.93384140000001</v>
      </c>
      <c r="L233" s="20">
        <f t="shared" si="19"/>
        <v>-249.93170036595268</v>
      </c>
    </row>
    <row r="234" spans="1:12">
      <c r="A234" s="60"/>
      <c r="B234" s="20">
        <v>1.4</v>
      </c>
      <c r="C234" s="20">
        <v>0.8</v>
      </c>
      <c r="D234" s="20">
        <v>2</v>
      </c>
      <c r="E234" s="20">
        <v>0.04</v>
      </c>
      <c r="F234" s="20">
        <v>1.35</v>
      </c>
      <c r="G234" s="20">
        <v>0.67</v>
      </c>
      <c r="H234" s="20" t="s">
        <v>1777</v>
      </c>
      <c r="I234" s="20">
        <f t="shared" si="18"/>
        <v>1.4524078554361199</v>
      </c>
      <c r="J234" s="20">
        <f t="shared" si="20"/>
        <v>25.805879680055725</v>
      </c>
      <c r="K234" s="20">
        <v>71.86175369</v>
      </c>
      <c r="L234" s="20">
        <f t="shared" si="19"/>
        <v>-178.47046712202922</v>
      </c>
    </row>
    <row r="235" spans="1:12">
      <c r="A235" s="60"/>
      <c r="B235" s="20">
        <v>1.4</v>
      </c>
      <c r="C235" s="20">
        <v>0.8</v>
      </c>
      <c r="D235" s="20">
        <v>2</v>
      </c>
      <c r="E235" s="20">
        <v>0.04</v>
      </c>
      <c r="F235" s="20">
        <v>1.35</v>
      </c>
      <c r="G235" s="20">
        <v>0.68</v>
      </c>
      <c r="H235" s="20" t="s">
        <v>1778</v>
      </c>
      <c r="I235" s="20">
        <f t="shared" si="18"/>
        <v>1.45204477504704</v>
      </c>
      <c r="J235" s="20">
        <f t="shared" si="20"/>
        <v>20.325905175418548</v>
      </c>
      <c r="K235" s="20">
        <v>47.055317070000001</v>
      </c>
      <c r="L235" s="20">
        <f t="shared" si="19"/>
        <v>-131.50416507357855</v>
      </c>
    </row>
    <row r="236" spans="1:12">
      <c r="A236" s="60"/>
      <c r="B236" s="20">
        <v>1.4</v>
      </c>
      <c r="C236" s="20">
        <v>0.8</v>
      </c>
      <c r="D236" s="20">
        <v>2</v>
      </c>
      <c r="E236" s="20">
        <v>0.04</v>
      </c>
      <c r="F236" s="20">
        <v>1.35</v>
      </c>
      <c r="G236" s="20">
        <v>0.69</v>
      </c>
      <c r="H236" s="20" t="s">
        <v>1779</v>
      </c>
      <c r="I236" s="20">
        <f t="shared" si="18"/>
        <v>1.4516902626836301</v>
      </c>
      <c r="J236" s="20">
        <f t="shared" si="20"/>
        <v>16.872337165004087</v>
      </c>
      <c r="K236" s="20">
        <v>33.961613870000001</v>
      </c>
      <c r="L236" s="20">
        <f t="shared" si="19"/>
        <v>-101.28577053593852</v>
      </c>
    </row>
    <row r="237" spans="1:12">
      <c r="A237" s="60"/>
      <c r="B237" s="20">
        <v>1.4</v>
      </c>
      <c r="C237" s="20">
        <v>0.8</v>
      </c>
      <c r="D237" s="20">
        <v>2</v>
      </c>
      <c r="E237" s="20">
        <v>0.04</v>
      </c>
      <c r="F237" s="20">
        <v>1.35</v>
      </c>
      <c r="G237" s="20">
        <v>0.7</v>
      </c>
      <c r="H237" s="20" t="s">
        <v>1780</v>
      </c>
      <c r="I237" s="20">
        <f t="shared" si="18"/>
        <v>1.45134334668403</v>
      </c>
      <c r="J237" s="20">
        <f t="shared" si="20"/>
        <v>14.577360111699514</v>
      </c>
      <c r="K237" s="20">
        <v>26.380329190000001</v>
      </c>
      <c r="L237" s="20">
        <f t="shared" si="19"/>
        <v>-80.967808902708299</v>
      </c>
    </row>
    <row r="238" spans="1:12">
      <c r="A238" s="60"/>
      <c r="B238" s="20">
        <v>1.4</v>
      </c>
      <c r="C238" s="20">
        <v>0.8</v>
      </c>
      <c r="D238" s="20">
        <v>2</v>
      </c>
      <c r="E238" s="20">
        <v>0.04</v>
      </c>
      <c r="F238" s="20">
        <v>1.35</v>
      </c>
      <c r="G238" s="20">
        <v>0.71</v>
      </c>
      <c r="H238" s="20" t="s">
        <v>1781</v>
      </c>
      <c r="I238" s="20">
        <f t="shared" si="18"/>
        <v>1.45100320838078</v>
      </c>
      <c r="J238" s="20">
        <f t="shared" si="20"/>
        <v>12.991734490782427</v>
      </c>
      <c r="K238" s="20">
        <v>21.650658079999999</v>
      </c>
      <c r="L238" s="20">
        <f t="shared" si="19"/>
        <v>-66.649480832301776</v>
      </c>
    </row>
    <row r="239" spans="1:12">
      <c r="A239" s="60"/>
      <c r="B239" s="20">
        <v>1.4</v>
      </c>
      <c r="C239" s="20">
        <v>0.8</v>
      </c>
      <c r="D239" s="20">
        <v>2</v>
      </c>
      <c r="E239" s="20">
        <v>0.04</v>
      </c>
      <c r="F239" s="20">
        <v>1.35</v>
      </c>
      <c r="G239" s="20">
        <v>0.72</v>
      </c>
      <c r="H239" s="20" t="s">
        <v>1782</v>
      </c>
      <c r="I239" s="20">
        <f t="shared" si="18"/>
        <v>1.4506691600904</v>
      </c>
      <c r="J239" s="20">
        <f t="shared" si="20"/>
        <v>11.865868546129283</v>
      </c>
      <c r="K239" s="20">
        <v>18.528123919999999</v>
      </c>
      <c r="L239" s="20">
        <f t="shared" si="19"/>
        <v>-56.146377721704852</v>
      </c>
    </row>
    <row r="240" spans="1:12">
      <c r="A240" s="60"/>
      <c r="B240" s="20">
        <v>1.4</v>
      </c>
      <c r="C240" s="20">
        <v>0.8</v>
      </c>
      <c r="D240" s="20">
        <v>2</v>
      </c>
      <c r="E240" s="20">
        <v>0.04</v>
      </c>
      <c r="F240" s="20">
        <v>1.35</v>
      </c>
      <c r="G240" s="20">
        <v>0.73</v>
      </c>
      <c r="H240" s="20" t="s">
        <v>1783</v>
      </c>
      <c r="I240" s="20">
        <f t="shared" si="18"/>
        <v>1.4503406136669801</v>
      </c>
      <c r="J240" s="20">
        <f t="shared" si="20"/>
        <v>11.052554576945543</v>
      </c>
      <c r="K240" s="20">
        <v>16.378313729999999</v>
      </c>
      <c r="L240" s="20">
        <f t="shared" si="19"/>
        <v>-48.185775659171362</v>
      </c>
    </row>
    <row r="241" spans="1:12">
      <c r="A241" s="60"/>
      <c r="B241" s="20">
        <v>1.4</v>
      </c>
      <c r="C241" s="20">
        <v>0.8</v>
      </c>
      <c r="D241" s="20">
        <v>2</v>
      </c>
      <c r="E241" s="20">
        <v>0.04</v>
      </c>
      <c r="F241" s="20">
        <v>1.35</v>
      </c>
      <c r="G241" s="20">
        <v>0.74</v>
      </c>
      <c r="H241" s="20" t="s">
        <v>1784</v>
      </c>
      <c r="I241" s="20">
        <f t="shared" si="18"/>
        <v>1.4500170561130299</v>
      </c>
      <c r="J241" s="20">
        <f t="shared" si="20"/>
        <v>10.460630031199024</v>
      </c>
      <c r="K241" s="20">
        <v>14.8529494</v>
      </c>
      <c r="L241" s="20">
        <f t="shared" si="19"/>
        <v>-41.989051861128843</v>
      </c>
    </row>
    <row r="242" spans="1:12">
      <c r="A242" s="60"/>
      <c r="B242" s="20">
        <v>1.4</v>
      </c>
      <c r="C242" s="20">
        <v>0.8</v>
      </c>
      <c r="D242" s="20">
        <v>2</v>
      </c>
      <c r="E242" s="20">
        <v>0.04</v>
      </c>
      <c r="F242" s="20">
        <v>1.35</v>
      </c>
      <c r="G242" s="20">
        <v>0.75</v>
      </c>
      <c r="H242" s="20" t="s">
        <v>1785</v>
      </c>
      <c r="I242" s="20">
        <f t="shared" si="18"/>
        <v>1.4496980327130999</v>
      </c>
      <c r="J242" s="20">
        <f t="shared" si="20"/>
        <v>10.031257738508412</v>
      </c>
      <c r="K242" s="20">
        <v>13.748725990000001</v>
      </c>
      <c r="L242" s="20">
        <f t="shared" si="19"/>
        <v>-37.058844946439926</v>
      </c>
    </row>
    <row r="243" spans="1:12">
      <c r="A243" s="60"/>
      <c r="B243" s="20">
        <v>1.4</v>
      </c>
      <c r="C243" s="20">
        <v>0.8</v>
      </c>
      <c r="D243" s="20">
        <v>2</v>
      </c>
      <c r="E243" s="20">
        <v>0.04</v>
      </c>
      <c r="F243" s="20">
        <v>1.35</v>
      </c>
      <c r="G243" s="20">
        <v>0.76</v>
      </c>
      <c r="H243" s="20" t="s">
        <v>1786</v>
      </c>
      <c r="I243" s="20">
        <f t="shared" si="18"/>
        <v>1.4493831350064501</v>
      </c>
      <c r="J243" s="20">
        <f t="shared" si="20"/>
        <v>9.7248645968469773</v>
      </c>
      <c r="K243" s="20">
        <v>12.94048381</v>
      </c>
      <c r="L243" s="20">
        <f t="shared" si="19"/>
        <v>-33.065953578372699</v>
      </c>
    </row>
    <row r="244" spans="1:12">
      <c r="A244" s="60"/>
      <c r="B244" s="20">
        <v>1.4</v>
      </c>
      <c r="C244" s="20">
        <v>0.8</v>
      </c>
      <c r="D244" s="20">
        <v>2</v>
      </c>
      <c r="E244" s="20">
        <v>0.04</v>
      </c>
      <c r="F244" s="20">
        <v>1.35</v>
      </c>
      <c r="G244" s="20">
        <v>0.77</v>
      </c>
      <c r="H244" s="20" t="s">
        <v>1787</v>
      </c>
      <c r="I244" s="20">
        <f t="shared" si="18"/>
        <v>1.44907199164347</v>
      </c>
      <c r="J244" s="20">
        <f t="shared" si="20"/>
        <v>9.5141860652659656</v>
      </c>
      <c r="K244" s="20">
        <v>12.34765471</v>
      </c>
      <c r="L244" s="20">
        <f t="shared" si="19"/>
        <v>-29.781513891959253</v>
      </c>
    </row>
    <row r="245" spans="1:12">
      <c r="A245" s="60"/>
      <c r="B245" s="20">
        <v>1.4</v>
      </c>
      <c r="C245" s="20">
        <v>0.8</v>
      </c>
      <c r="D245" s="20">
        <v>2</v>
      </c>
      <c r="E245" s="20">
        <v>0.04</v>
      </c>
      <c r="F245" s="20">
        <v>1.35</v>
      </c>
      <c r="G245" s="20">
        <v>0.78</v>
      </c>
      <c r="H245" s="20" t="s">
        <v>1788</v>
      </c>
      <c r="I245" s="20">
        <f t="shared" si="18"/>
        <v>1.44876426315354</v>
      </c>
      <c r="J245" s="20">
        <f t="shared" si="20"/>
        <v>9.3804536075476097</v>
      </c>
      <c r="K245" s="20">
        <v>11.917184239999999</v>
      </c>
      <c r="L245" s="20">
        <f t="shared" si="19"/>
        <v>-27.042728833617488</v>
      </c>
    </row>
    <row r="246" spans="1:12">
      <c r="A246" s="60"/>
      <c r="B246" s="20">
        <v>1.4</v>
      </c>
      <c r="C246" s="20">
        <v>0.8</v>
      </c>
      <c r="D246" s="20">
        <v>2</v>
      </c>
      <c r="E246" s="20">
        <v>0.04</v>
      </c>
      <c r="F246" s="20">
        <v>1.35</v>
      </c>
      <c r="G246" s="20">
        <v>0.79</v>
      </c>
      <c r="H246" s="20" t="s">
        <v>1789</v>
      </c>
      <c r="I246" s="20">
        <f t="shared" si="18"/>
        <v>1.4484596373957801</v>
      </c>
      <c r="J246" s="20">
        <f t="shared" si="20"/>
        <v>9.3101330610000996</v>
      </c>
      <c r="K246" s="20">
        <v>11.612782409999999</v>
      </c>
      <c r="L246" s="20">
        <f t="shared" si="19"/>
        <v>-24.732722227629985</v>
      </c>
    </row>
    <row r="247" spans="1:12">
      <c r="A247" s="60"/>
      <c r="B247" s="20">
        <v>1.4</v>
      </c>
      <c r="C247" s="20">
        <v>0.8</v>
      </c>
      <c r="D247" s="20">
        <v>2</v>
      </c>
      <c r="E247" s="20">
        <v>0.04</v>
      </c>
      <c r="F247" s="20">
        <v>1.35</v>
      </c>
      <c r="G247" s="20">
        <v>0.8</v>
      </c>
      <c r="H247" s="20" t="s">
        <v>1790</v>
      </c>
      <c r="I247" s="20">
        <f t="shared" si="18"/>
        <v>1.44815782564142</v>
      </c>
      <c r="J247" s="20">
        <f t="shared" si="20"/>
        <v>9.2935242518391679</v>
      </c>
      <c r="K247" s="20">
        <v>11.40901843</v>
      </c>
      <c r="L247" s="20">
        <f t="shared" si="19"/>
        <v>-22.763099560881656</v>
      </c>
    </row>
    <row r="248" spans="1:12" s="22" customFormat="1" ht="16.5">
      <c r="A248" s="61">
        <v>4</v>
      </c>
      <c r="B248" s="4">
        <v>1.2</v>
      </c>
      <c r="C248" s="4">
        <v>0.8</v>
      </c>
      <c r="D248" s="4">
        <v>2</v>
      </c>
      <c r="E248" s="4">
        <v>0.04</v>
      </c>
      <c r="F248" s="4">
        <v>1.35</v>
      </c>
      <c r="G248" s="4">
        <v>0.4</v>
      </c>
      <c r="H248" s="4" t="s">
        <v>1791</v>
      </c>
      <c r="I248" s="4">
        <f t="shared" si="18"/>
        <v>1.4688577845151001</v>
      </c>
      <c r="J248" s="4">
        <f t="shared" si="20"/>
        <v>2.3778671615953564</v>
      </c>
      <c r="K248" s="4">
        <v>2.2479392929999999</v>
      </c>
      <c r="L248" s="4">
        <f t="shared" si="19"/>
        <v>5.464050754970911</v>
      </c>
    </row>
    <row r="249" spans="1:12">
      <c r="A249" s="60"/>
      <c r="B249" s="20">
        <v>1.2</v>
      </c>
      <c r="C249" s="20">
        <v>0.8</v>
      </c>
      <c r="D249" s="20">
        <v>2</v>
      </c>
      <c r="E249" s="20">
        <v>0.04</v>
      </c>
      <c r="F249" s="20">
        <v>1.35</v>
      </c>
      <c r="G249" s="20">
        <v>0.41</v>
      </c>
      <c r="H249" s="20" t="s">
        <v>1792</v>
      </c>
      <c r="I249" s="20">
        <f t="shared" si="18"/>
        <v>1.46774414123957</v>
      </c>
      <c r="J249" s="20">
        <f t="shared" si="20"/>
        <v>3.2213751467860763</v>
      </c>
      <c r="K249" s="20">
        <v>2.9878103600000001</v>
      </c>
      <c r="L249" s="20">
        <f t="shared" si="19"/>
        <v>7.2504683913980248</v>
      </c>
    </row>
    <row r="250" spans="1:12">
      <c r="A250" s="60"/>
      <c r="B250" s="20">
        <v>1.2</v>
      </c>
      <c r="C250" s="20">
        <v>0.8</v>
      </c>
      <c r="D250" s="20">
        <v>2</v>
      </c>
      <c r="E250" s="20">
        <v>0.04</v>
      </c>
      <c r="F250" s="20">
        <v>1.35</v>
      </c>
      <c r="G250" s="20">
        <v>0.42</v>
      </c>
      <c r="H250" s="20" t="s">
        <v>1793</v>
      </c>
      <c r="I250" s="20">
        <f t="shared" si="18"/>
        <v>1.46670625908858</v>
      </c>
      <c r="J250" s="20">
        <f t="shared" si="20"/>
        <v>4.4771315254089741</v>
      </c>
      <c r="K250" s="20">
        <v>4.0828395019999997</v>
      </c>
      <c r="L250" s="20">
        <f t="shared" si="19"/>
        <v>8.8068000944635383</v>
      </c>
    </row>
    <row r="251" spans="1:12">
      <c r="A251" s="60"/>
      <c r="B251" s="20">
        <v>1.2</v>
      </c>
      <c r="C251" s="20">
        <v>0.8</v>
      </c>
      <c r="D251" s="20">
        <v>2</v>
      </c>
      <c r="E251" s="20">
        <v>0.04</v>
      </c>
      <c r="F251" s="20">
        <v>1.35</v>
      </c>
      <c r="G251" s="20">
        <v>0.43</v>
      </c>
      <c r="H251" s="20" t="s">
        <v>1794</v>
      </c>
      <c r="I251" s="20">
        <f t="shared" si="18"/>
        <v>1.4657365215756999</v>
      </c>
      <c r="J251" s="20">
        <f t="shared" si="20"/>
        <v>6.1452425346506603</v>
      </c>
      <c r="K251" s="20">
        <v>5.5928239980000001</v>
      </c>
      <c r="L251" s="20">
        <f t="shared" si="19"/>
        <v>8.9893691507826485</v>
      </c>
    </row>
    <row r="252" spans="1:12">
      <c r="A252" s="60"/>
      <c r="B252" s="20">
        <v>1.2</v>
      </c>
      <c r="C252" s="20">
        <v>0.8</v>
      </c>
      <c r="D252" s="20">
        <v>2</v>
      </c>
      <c r="E252" s="20">
        <v>0.04</v>
      </c>
      <c r="F252" s="20">
        <v>1.35</v>
      </c>
      <c r="G252" s="20">
        <v>0.44</v>
      </c>
      <c r="H252" s="20" t="s">
        <v>1795</v>
      </c>
      <c r="I252" s="20">
        <f t="shared" si="18"/>
        <v>1.46482823975071</v>
      </c>
      <c r="J252" s="20">
        <f t="shared" si="20"/>
        <v>7.9916070224916291</v>
      </c>
      <c r="K252" s="20">
        <v>7.3954764949999996</v>
      </c>
      <c r="L252" s="20">
        <f t="shared" si="19"/>
        <v>7.4594574759979562</v>
      </c>
    </row>
    <row r="253" spans="1:12">
      <c r="A253" s="60"/>
      <c r="B253" s="20">
        <v>1.2</v>
      </c>
      <c r="C253" s="20">
        <v>0.8</v>
      </c>
      <c r="D253" s="20">
        <v>2</v>
      </c>
      <c r="E253" s="20">
        <v>0.04</v>
      </c>
      <c r="F253" s="20">
        <v>1.35</v>
      </c>
      <c r="G253" s="20">
        <v>0.45</v>
      </c>
      <c r="H253" s="20" t="s">
        <v>1796</v>
      </c>
      <c r="I253" s="20">
        <f t="shared" si="18"/>
        <v>1.46397538409307</v>
      </c>
      <c r="J253" s="20">
        <f t="shared" si="20"/>
        <v>9.8184314090028302</v>
      </c>
      <c r="K253" s="20">
        <v>9.2602800300000006</v>
      </c>
      <c r="L253" s="20">
        <f t="shared" si="19"/>
        <v>5.6847306433392504</v>
      </c>
    </row>
    <row r="254" spans="1:12">
      <c r="A254" s="60"/>
      <c r="B254" s="20">
        <v>1.2</v>
      </c>
      <c r="C254" s="20">
        <v>0.8</v>
      </c>
      <c r="D254" s="20">
        <v>2</v>
      </c>
      <c r="E254" s="20">
        <v>0.04</v>
      </c>
      <c r="F254" s="20">
        <v>1.35</v>
      </c>
      <c r="G254" s="20">
        <v>0.46</v>
      </c>
      <c r="H254" s="20" t="s">
        <v>1797</v>
      </c>
      <c r="I254" s="20">
        <f t="shared" ref="I254:I317" si="21">IMREAL(H254)</f>
        <v>1.46317267245669</v>
      </c>
      <c r="J254" s="20">
        <f t="shared" si="20"/>
        <v>11.525749474453161</v>
      </c>
      <c r="K254" s="20">
        <v>10.98065156</v>
      </c>
      <c r="L254" s="20">
        <f t="shared" ref="L254:L317" si="22">(J254-K254)/(0.01*J254)</f>
        <v>4.7293923545828473</v>
      </c>
    </row>
    <row r="255" spans="1:12">
      <c r="A255" s="60"/>
      <c r="B255" s="20">
        <v>1.2</v>
      </c>
      <c r="C255" s="20">
        <v>0.8</v>
      </c>
      <c r="D255" s="20">
        <v>2</v>
      </c>
      <c r="E255" s="20">
        <v>0.04</v>
      </c>
      <c r="F255" s="20">
        <v>1.35</v>
      </c>
      <c r="G255" s="20">
        <v>0.47</v>
      </c>
      <c r="H255" s="20" t="s">
        <v>1798</v>
      </c>
      <c r="I255" s="20">
        <f t="shared" si="21"/>
        <v>1.4624154320838001</v>
      </c>
      <c r="J255" s="20">
        <f t="shared" si="20"/>
        <v>12.912311447637119</v>
      </c>
      <c r="K255" s="20">
        <v>12.33369596</v>
      </c>
      <c r="L255" s="20">
        <f t="shared" si="22"/>
        <v>4.4811147096595363</v>
      </c>
    </row>
    <row r="256" spans="1:12">
      <c r="A256" s="60"/>
      <c r="B256" s="20">
        <v>1.2</v>
      </c>
      <c r="C256" s="20">
        <v>0.8</v>
      </c>
      <c r="D256" s="20">
        <v>2</v>
      </c>
      <c r="E256" s="20">
        <v>0.04</v>
      </c>
      <c r="F256" s="20">
        <v>1.35</v>
      </c>
      <c r="G256" s="20">
        <v>0.48</v>
      </c>
      <c r="H256" s="20" t="s">
        <v>1799</v>
      </c>
      <c r="I256" s="20">
        <f t="shared" si="21"/>
        <v>1.46169943208619</v>
      </c>
      <c r="J256" s="20">
        <f t="shared" si="20"/>
        <v>13.726076677557312</v>
      </c>
      <c r="K256" s="20">
        <v>13.100099269999999</v>
      </c>
      <c r="L256" s="20">
        <f t="shared" si="22"/>
        <v>4.5604976736055338</v>
      </c>
    </row>
    <row r="257" spans="1:12">
      <c r="A257" s="60"/>
      <c r="B257" s="20">
        <v>1.2</v>
      </c>
      <c r="C257" s="20">
        <v>0.8</v>
      </c>
      <c r="D257" s="20">
        <v>2</v>
      </c>
      <c r="E257" s="20">
        <v>0.04</v>
      </c>
      <c r="F257" s="20">
        <v>1.35</v>
      </c>
      <c r="G257" s="20">
        <v>0.49</v>
      </c>
      <c r="H257" s="20" t="s">
        <v>1800</v>
      </c>
      <c r="I257" s="20">
        <f t="shared" si="21"/>
        <v>1.46102070221632</v>
      </c>
      <c r="J257" s="20">
        <f t="shared" si="20"/>
        <v>13.645745095348332</v>
      </c>
      <c r="K257" s="20">
        <v>12.988879430000001</v>
      </c>
      <c r="L257" s="20">
        <f t="shared" si="22"/>
        <v>4.8137031782328128</v>
      </c>
    </row>
    <row r="258" spans="1:12">
      <c r="A258" s="60"/>
      <c r="B258" s="20">
        <v>1.2</v>
      </c>
      <c r="C258" s="20">
        <v>0.8</v>
      </c>
      <c r="D258" s="20">
        <v>2</v>
      </c>
      <c r="E258" s="20">
        <v>0.04</v>
      </c>
      <c r="F258" s="20">
        <v>1.35</v>
      </c>
      <c r="G258" s="20">
        <v>0.5</v>
      </c>
      <c r="H258" s="20" t="s">
        <v>1801</v>
      </c>
      <c r="I258" s="20">
        <f t="shared" si="21"/>
        <v>1.4603753205178001</v>
      </c>
      <c r="J258" s="20">
        <f t="shared" si="20"/>
        <v>12.645505256923725</v>
      </c>
      <c r="K258" s="20">
        <v>11.96000664</v>
      </c>
      <c r="L258" s="20">
        <f t="shared" si="22"/>
        <v>5.4208875248254556</v>
      </c>
    </row>
    <row r="259" spans="1:12">
      <c r="A259" s="60"/>
      <c r="B259" s="20">
        <v>1.2</v>
      </c>
      <c r="C259" s="20">
        <v>0.8</v>
      </c>
      <c r="D259" s="20">
        <v>2</v>
      </c>
      <c r="E259" s="20">
        <v>0.04</v>
      </c>
      <c r="F259" s="20">
        <v>1.35</v>
      </c>
      <c r="G259" s="20">
        <v>0.51</v>
      </c>
      <c r="H259" s="20" t="s">
        <v>1802</v>
      </c>
      <c r="I259" s="20">
        <f t="shared" si="21"/>
        <v>1.4597598345126199</v>
      </c>
      <c r="J259" s="20">
        <f t="shared" si="20"/>
        <v>11.258686467607891</v>
      </c>
      <c r="K259" s="20">
        <v>10.510993089999999</v>
      </c>
      <c r="L259" s="20">
        <f t="shared" si="22"/>
        <v>6.6410356106732618</v>
      </c>
    </row>
    <row r="260" spans="1:12">
      <c r="A260" s="60"/>
      <c r="B260" s="20">
        <v>1.2</v>
      </c>
      <c r="C260" s="20">
        <v>0.8</v>
      </c>
      <c r="D260" s="20">
        <v>2</v>
      </c>
      <c r="E260" s="20">
        <v>0.04</v>
      </c>
      <c r="F260" s="20">
        <v>1.35</v>
      </c>
      <c r="G260" s="20">
        <v>0.52</v>
      </c>
      <c r="H260" s="20" t="s">
        <v>1803</v>
      </c>
      <c r="I260" s="20">
        <f t="shared" si="21"/>
        <v>1.45917155235683</v>
      </c>
      <c r="J260" s="20">
        <f t="shared" si="20"/>
        <v>10.058010025119634</v>
      </c>
      <c r="K260" s="20">
        <v>9.1905222379999998</v>
      </c>
      <c r="L260" s="20">
        <f t="shared" si="22"/>
        <v>8.6248451229726797</v>
      </c>
    </row>
    <row r="261" spans="1:12">
      <c r="A261" s="60"/>
      <c r="B261" s="20">
        <v>1.2</v>
      </c>
      <c r="C261" s="20">
        <v>0.8</v>
      </c>
      <c r="D261" s="20">
        <v>2</v>
      </c>
      <c r="E261" s="20">
        <v>0.04</v>
      </c>
      <c r="F261" s="20">
        <v>1.35</v>
      </c>
      <c r="G261" s="20">
        <v>0.53</v>
      </c>
      <c r="H261" s="20" t="s">
        <v>1804</v>
      </c>
      <c r="I261" s="20">
        <f t="shared" si="21"/>
        <v>1.4586082257361499</v>
      </c>
      <c r="J261" s="20">
        <f t="shared" ref="J261:J324" si="23">-8.686*2*3.1416*IMAGINARY(H261)*10000/G261</f>
        <v>9.317190522048028</v>
      </c>
      <c r="K261" s="20">
        <v>8.2486604159999999</v>
      </c>
      <c r="L261" s="20">
        <f t="shared" si="22"/>
        <v>11.468372397446183</v>
      </c>
    </row>
    <row r="262" spans="1:12">
      <c r="A262" s="60"/>
      <c r="B262" s="20">
        <v>1.2</v>
      </c>
      <c r="C262" s="20">
        <v>0.8</v>
      </c>
      <c r="D262" s="20">
        <v>2</v>
      </c>
      <c r="E262" s="20">
        <v>0.04</v>
      </c>
      <c r="F262" s="20">
        <v>1.35</v>
      </c>
      <c r="G262" s="20">
        <v>0.54</v>
      </c>
      <c r="H262" s="20" t="s">
        <v>1805</v>
      </c>
      <c r="I262" s="20">
        <f t="shared" si="21"/>
        <v>1.4580677527924899</v>
      </c>
      <c r="J262" s="20">
        <f t="shared" si="23"/>
        <v>9.1263301588021069</v>
      </c>
      <c r="K262" s="20">
        <v>7.7326284550000004</v>
      </c>
      <c r="L262" s="20">
        <f t="shared" si="22"/>
        <v>15.271217231363448</v>
      </c>
    </row>
    <row r="263" spans="1:12">
      <c r="A263" s="60"/>
      <c r="B263" s="20">
        <v>1.2</v>
      </c>
      <c r="C263" s="20">
        <v>0.8</v>
      </c>
      <c r="D263" s="20">
        <v>2</v>
      </c>
      <c r="E263" s="20">
        <v>0.04</v>
      </c>
      <c r="F263" s="20">
        <v>1.35</v>
      </c>
      <c r="G263" s="20">
        <v>0.55000000000000004</v>
      </c>
      <c r="H263" s="20" t="s">
        <v>1806</v>
      </c>
      <c r="I263" s="20">
        <f t="shared" si="21"/>
        <v>1.4575480826949501</v>
      </c>
      <c r="J263" s="20">
        <f t="shared" si="23"/>
        <v>9.5674195613459823</v>
      </c>
      <c r="K263" s="20">
        <v>7.7041938749999996</v>
      </c>
      <c r="L263" s="20">
        <f t="shared" si="22"/>
        <v>19.474694032168657</v>
      </c>
    </row>
    <row r="264" spans="1:12">
      <c r="A264" s="60"/>
      <c r="B264" s="20">
        <v>1.2</v>
      </c>
      <c r="C264" s="20">
        <v>0.8</v>
      </c>
      <c r="D264" s="20">
        <v>2</v>
      </c>
      <c r="E264" s="20">
        <v>0.04</v>
      </c>
      <c r="F264" s="20">
        <v>1.35</v>
      </c>
      <c r="G264" s="20">
        <v>0.56000000000000005</v>
      </c>
      <c r="H264" s="20" t="s">
        <v>1807</v>
      </c>
      <c r="I264" s="20">
        <f t="shared" si="21"/>
        <v>1.45704718360894</v>
      </c>
      <c r="J264" s="20">
        <f t="shared" si="23"/>
        <v>10.839527947153872</v>
      </c>
      <c r="K264" s="20">
        <v>8.0082768400000006</v>
      </c>
      <c r="L264" s="20">
        <f t="shared" si="22"/>
        <v>26.119690091276265</v>
      </c>
    </row>
    <row r="265" spans="1:12">
      <c r="A265" s="60"/>
      <c r="B265" s="20">
        <v>1.2</v>
      </c>
      <c r="C265" s="20">
        <v>0.8</v>
      </c>
      <c r="D265" s="20">
        <v>2</v>
      </c>
      <c r="E265" s="20">
        <v>0.04</v>
      </c>
      <c r="F265" s="20">
        <v>1.35</v>
      </c>
      <c r="G265" s="20">
        <v>0.56999999999999995</v>
      </c>
      <c r="H265" s="20" t="s">
        <v>1808</v>
      </c>
      <c r="I265" s="20">
        <f t="shared" si="21"/>
        <v>1.45656300882791</v>
      </c>
      <c r="J265" s="20">
        <f t="shared" si="23"/>
        <v>13.406976548684261</v>
      </c>
      <c r="K265" s="20">
        <v>8.9543523819999997</v>
      </c>
      <c r="L265" s="20">
        <f t="shared" si="22"/>
        <v>33.211247521136556</v>
      </c>
    </row>
    <row r="266" spans="1:12">
      <c r="A266" s="60"/>
      <c r="B266" s="20">
        <v>1.2</v>
      </c>
      <c r="C266" s="20">
        <v>0.8</v>
      </c>
      <c r="D266" s="20">
        <v>2</v>
      </c>
      <c r="E266" s="20">
        <v>0.04</v>
      </c>
      <c r="F266" s="20">
        <v>1.35</v>
      </c>
      <c r="G266" s="20">
        <v>0.57999999999999996</v>
      </c>
      <c r="H266" s="20" t="s">
        <v>1809</v>
      </c>
      <c r="I266" s="20">
        <f t="shared" si="21"/>
        <v>1.4560934749188299</v>
      </c>
      <c r="J266" s="20">
        <f t="shared" si="23"/>
        <v>18.279212737144555</v>
      </c>
      <c r="K266" s="20">
        <v>10.759995350000001</v>
      </c>
      <c r="L266" s="20">
        <f t="shared" si="22"/>
        <v>41.135345899580308</v>
      </c>
    </row>
    <row r="267" spans="1:12">
      <c r="A267" s="60"/>
      <c r="B267" s="20">
        <v>1.2</v>
      </c>
      <c r="C267" s="20">
        <v>0.8</v>
      </c>
      <c r="D267" s="20">
        <v>2</v>
      </c>
      <c r="E267" s="20">
        <v>0.04</v>
      </c>
      <c r="F267" s="20">
        <v>1.35</v>
      </c>
      <c r="G267" s="20">
        <v>0.59</v>
      </c>
      <c r="H267" s="20" t="s">
        <v>1810</v>
      </c>
      <c r="I267" s="20">
        <f t="shared" si="21"/>
        <v>1.4556366545224799</v>
      </c>
      <c r="J267" s="20">
        <f t="shared" si="23"/>
        <v>27.772233404101222</v>
      </c>
      <c r="K267" s="20">
        <v>13.97294462</v>
      </c>
      <c r="L267" s="20">
        <f t="shared" si="22"/>
        <v>49.687357092654395</v>
      </c>
    </row>
    <row r="268" spans="1:12">
      <c r="A268" s="60"/>
      <c r="B268" s="20">
        <v>1.2</v>
      </c>
      <c r="C268" s="20">
        <v>0.8</v>
      </c>
      <c r="D268" s="20">
        <v>2</v>
      </c>
      <c r="E268" s="20">
        <v>0.04</v>
      </c>
      <c r="F268" s="20">
        <v>1.35</v>
      </c>
      <c r="G268" s="20">
        <v>0.6</v>
      </c>
      <c r="H268" s="20" t="s">
        <v>1811</v>
      </c>
      <c r="I268" s="20">
        <f t="shared" si="21"/>
        <v>1.4551927633144099</v>
      </c>
      <c r="J268" s="20">
        <f t="shared" si="23"/>
        <v>46.638615909750499</v>
      </c>
      <c r="K268" s="20">
        <v>19.782634300000002</v>
      </c>
      <c r="L268" s="20">
        <f t="shared" si="22"/>
        <v>57.583144537820331</v>
      </c>
    </row>
    <row r="269" spans="1:12">
      <c r="A269" s="60"/>
      <c r="B269" s="20">
        <v>1.2</v>
      </c>
      <c r="C269" s="20">
        <v>0.8</v>
      </c>
      <c r="D269" s="20">
        <v>2</v>
      </c>
      <c r="E269" s="20">
        <v>0.04</v>
      </c>
      <c r="F269" s="20">
        <v>1.35</v>
      </c>
      <c r="G269" s="20">
        <v>0.61</v>
      </c>
      <c r="H269" s="20" t="s">
        <v>1812</v>
      </c>
      <c r="I269" s="20">
        <f t="shared" si="21"/>
        <v>1.45476783187463</v>
      </c>
      <c r="J269" s="20">
        <f t="shared" si="23"/>
        <v>82.00254482507799</v>
      </c>
      <c r="K269" s="20">
        <v>31.027456109999999</v>
      </c>
      <c r="L269" s="20">
        <f t="shared" si="22"/>
        <v>62.162813146609565</v>
      </c>
    </row>
    <row r="270" spans="1:12">
      <c r="A270" s="60"/>
      <c r="B270" s="7">
        <v>1.2</v>
      </c>
      <c r="C270" s="7">
        <v>0.8</v>
      </c>
      <c r="D270" s="7">
        <v>2</v>
      </c>
      <c r="E270" s="7">
        <v>0.04</v>
      </c>
      <c r="F270" s="7">
        <v>1.35</v>
      </c>
      <c r="G270" s="7">
        <v>0.62</v>
      </c>
      <c r="H270" s="7" t="s">
        <v>1813</v>
      </c>
      <c r="I270" s="7">
        <f t="shared" si="21"/>
        <v>1.45439667138201</v>
      </c>
      <c r="J270" s="7">
        <f t="shared" si="23"/>
        <v>140.49553025114207</v>
      </c>
      <c r="K270" s="20">
        <v>51.745152969999999</v>
      </c>
      <c r="L270" s="20">
        <f t="shared" si="22"/>
        <v>63.169537936542746</v>
      </c>
    </row>
    <row r="271" spans="1:12">
      <c r="A271" s="60"/>
      <c r="B271" s="20">
        <v>1.2</v>
      </c>
      <c r="C271" s="20">
        <v>0.8</v>
      </c>
      <c r="D271" s="20">
        <v>2</v>
      </c>
      <c r="E271" s="20">
        <v>0.04</v>
      </c>
      <c r="F271" s="20">
        <v>1.35</v>
      </c>
      <c r="G271" s="20">
        <v>0.63</v>
      </c>
      <c r="H271" s="20" t="s">
        <v>1814</v>
      </c>
      <c r="I271" s="20">
        <f t="shared" si="21"/>
        <v>1.45410434668762</v>
      </c>
      <c r="J271" s="20">
        <f t="shared" si="23"/>
        <v>134.68031332984569</v>
      </c>
      <c r="K271" s="20">
        <v>87.765788009999994</v>
      </c>
      <c r="L271" s="20">
        <f t="shared" si="22"/>
        <v>34.833988843601276</v>
      </c>
    </row>
    <row r="272" spans="1:12">
      <c r="A272" s="60"/>
      <c r="B272" s="20">
        <v>1.2</v>
      </c>
      <c r="C272" s="20">
        <v>0.8</v>
      </c>
      <c r="D272" s="20">
        <v>2</v>
      </c>
      <c r="E272" s="20">
        <v>0.04</v>
      </c>
      <c r="F272" s="20">
        <v>1.35</v>
      </c>
      <c r="G272" s="20">
        <v>0.64</v>
      </c>
      <c r="H272" s="20" t="s">
        <v>1815</v>
      </c>
      <c r="I272" s="20">
        <f t="shared" si="21"/>
        <v>1.4537500805330601</v>
      </c>
      <c r="J272" s="20">
        <f t="shared" si="23"/>
        <v>79.36310454420547</v>
      </c>
      <c r="K272" s="20">
        <v>162.55815369999999</v>
      </c>
      <c r="L272" s="20">
        <f t="shared" si="22"/>
        <v>-104.82837035370088</v>
      </c>
    </row>
    <row r="273" spans="1:12">
      <c r="A273" s="60"/>
      <c r="B273" s="20">
        <v>1.2</v>
      </c>
      <c r="C273" s="20">
        <v>0.8</v>
      </c>
      <c r="D273" s="20">
        <v>2</v>
      </c>
      <c r="E273" s="20">
        <v>0.04</v>
      </c>
      <c r="F273" s="20">
        <v>1.35</v>
      </c>
      <c r="G273" s="20">
        <v>0.65</v>
      </c>
      <c r="H273" s="20" t="s">
        <v>1816</v>
      </c>
      <c r="I273" s="20">
        <f t="shared" si="21"/>
        <v>1.4533696231538999</v>
      </c>
      <c r="J273" s="20">
        <f t="shared" si="23"/>
        <v>47.972922742826654</v>
      </c>
      <c r="K273" s="20">
        <v>190.15662159999999</v>
      </c>
      <c r="L273" s="20">
        <f t="shared" si="22"/>
        <v>-296.3832318897725</v>
      </c>
    </row>
    <row r="274" spans="1:12">
      <c r="A274" s="60"/>
      <c r="B274" s="20">
        <v>1.2</v>
      </c>
      <c r="C274" s="20">
        <v>0.8</v>
      </c>
      <c r="D274" s="20">
        <v>2</v>
      </c>
      <c r="E274" s="20">
        <v>0.04</v>
      </c>
      <c r="F274" s="20">
        <v>1.35</v>
      </c>
      <c r="G274" s="20">
        <v>0.66</v>
      </c>
      <c r="H274" s="20" t="s">
        <v>1817</v>
      </c>
      <c r="I274" s="20">
        <f t="shared" si="21"/>
        <v>1.45299438389853</v>
      </c>
      <c r="J274" s="20">
        <f t="shared" si="23"/>
        <v>32.257664186225455</v>
      </c>
      <c r="K274" s="20">
        <v>111.01756349999999</v>
      </c>
      <c r="L274" s="20">
        <f t="shared" si="22"/>
        <v>-244.15871793781739</v>
      </c>
    </row>
    <row r="275" spans="1:12">
      <c r="A275" s="60"/>
      <c r="B275" s="20">
        <v>1.2</v>
      </c>
      <c r="C275" s="20">
        <v>0.8</v>
      </c>
      <c r="D275" s="20">
        <v>2</v>
      </c>
      <c r="E275" s="20">
        <v>0.04</v>
      </c>
      <c r="F275" s="20">
        <v>1.35</v>
      </c>
      <c r="G275" s="20">
        <v>0.67</v>
      </c>
      <c r="H275" s="20" t="s">
        <v>1818</v>
      </c>
      <c r="I275" s="20">
        <f t="shared" si="21"/>
        <v>1.4526290510133799</v>
      </c>
      <c r="J275" s="20">
        <f t="shared" si="23"/>
        <v>23.759979649484485</v>
      </c>
      <c r="K275" s="20">
        <v>65.212571510000004</v>
      </c>
      <c r="L275" s="20">
        <f t="shared" si="22"/>
        <v>-174.463919885617</v>
      </c>
    </row>
    <row r="276" spans="1:12">
      <c r="A276" s="60"/>
      <c r="B276" s="20">
        <v>1.2</v>
      </c>
      <c r="C276" s="20">
        <v>0.8</v>
      </c>
      <c r="D276" s="20">
        <v>2</v>
      </c>
      <c r="E276" s="20">
        <v>0.04</v>
      </c>
      <c r="F276" s="20">
        <v>1.35</v>
      </c>
      <c r="G276" s="20">
        <v>0.68</v>
      </c>
      <c r="H276" s="20" t="s">
        <v>1819</v>
      </c>
      <c r="I276" s="20">
        <f t="shared" si="21"/>
        <v>1.4522732649264301</v>
      </c>
      <c r="J276" s="20">
        <f t="shared" si="23"/>
        <v>18.753698494819091</v>
      </c>
      <c r="K276" s="20">
        <v>42.900720030000002</v>
      </c>
      <c r="L276" s="20">
        <f t="shared" si="22"/>
        <v>-128.75871680379092</v>
      </c>
    </row>
    <row r="277" spans="1:12">
      <c r="A277" s="60"/>
      <c r="B277" s="20">
        <v>1.2</v>
      </c>
      <c r="C277" s="20">
        <v>0.8</v>
      </c>
      <c r="D277" s="20">
        <v>2</v>
      </c>
      <c r="E277" s="20">
        <v>0.04</v>
      </c>
      <c r="F277" s="20">
        <v>1.35</v>
      </c>
      <c r="G277" s="20">
        <v>0.69</v>
      </c>
      <c r="H277" s="20" t="s">
        <v>1820</v>
      </c>
      <c r="I277" s="20">
        <f t="shared" si="21"/>
        <v>1.4519260201876401</v>
      </c>
      <c r="J277" s="20">
        <f t="shared" si="23"/>
        <v>15.592500494527364</v>
      </c>
      <c r="K277" s="20">
        <v>31.07677267</v>
      </c>
      <c r="L277" s="20">
        <f t="shared" si="22"/>
        <v>-99.30589504170473</v>
      </c>
    </row>
    <row r="278" spans="1:12">
      <c r="A278" s="60"/>
      <c r="B278" s="20">
        <v>1.2</v>
      </c>
      <c r="C278" s="20">
        <v>0.8</v>
      </c>
      <c r="D278" s="20">
        <v>2</v>
      </c>
      <c r="E278" s="20">
        <v>0.04</v>
      </c>
      <c r="F278" s="20">
        <v>1.35</v>
      </c>
      <c r="G278" s="20">
        <v>0.7</v>
      </c>
      <c r="H278" s="20" t="s">
        <v>1821</v>
      </c>
      <c r="I278" s="20">
        <f t="shared" si="21"/>
        <v>1.45158637842252</v>
      </c>
      <c r="J278" s="20">
        <f t="shared" si="23"/>
        <v>13.488719411765327</v>
      </c>
      <c r="K278" s="20">
        <v>24.207358880000001</v>
      </c>
      <c r="L278" s="20">
        <f t="shared" si="22"/>
        <v>-79.463729217211736</v>
      </c>
    </row>
    <row r="279" spans="1:12">
      <c r="A279" s="60"/>
      <c r="B279" s="20">
        <v>1.2</v>
      </c>
      <c r="C279" s="20">
        <v>0.8</v>
      </c>
      <c r="D279" s="20">
        <v>2</v>
      </c>
      <c r="E279" s="20">
        <v>0.04</v>
      </c>
      <c r="F279" s="20">
        <v>1.35</v>
      </c>
      <c r="G279" s="20">
        <v>0.71</v>
      </c>
      <c r="H279" s="20" t="s">
        <v>1822</v>
      </c>
      <c r="I279" s="20">
        <f t="shared" si="21"/>
        <v>1.4512535469255701</v>
      </c>
      <c r="J279" s="20">
        <f t="shared" si="23"/>
        <v>12.033632123574908</v>
      </c>
      <c r="K279" s="20">
        <v>19.910300320000001</v>
      </c>
      <c r="L279" s="20">
        <f t="shared" si="22"/>
        <v>-65.455451151726919</v>
      </c>
    </row>
    <row r="280" spans="1:12">
      <c r="A280" s="60"/>
      <c r="B280" s="20">
        <v>1.2</v>
      </c>
      <c r="C280" s="20">
        <v>0.8</v>
      </c>
      <c r="D280" s="20">
        <v>2</v>
      </c>
      <c r="E280" s="20">
        <v>0.04</v>
      </c>
      <c r="F280" s="20">
        <v>1.35</v>
      </c>
      <c r="G280" s="20">
        <v>0.72</v>
      </c>
      <c r="H280" s="20" t="s">
        <v>1823</v>
      </c>
      <c r="I280" s="20">
        <f t="shared" si="21"/>
        <v>1.4509268566482401</v>
      </c>
      <c r="J280" s="20">
        <f t="shared" si="23"/>
        <v>10.999705901567362</v>
      </c>
      <c r="K280" s="20">
        <v>17.067567159999999</v>
      </c>
      <c r="L280" s="20">
        <f t="shared" si="22"/>
        <v>-55.163849949552016</v>
      </c>
    </row>
    <row r="281" spans="1:12">
      <c r="A281" s="60"/>
      <c r="B281" s="20">
        <v>1.2</v>
      </c>
      <c r="C281" s="20">
        <v>0.8</v>
      </c>
      <c r="D281" s="20">
        <v>2</v>
      </c>
      <c r="E281" s="20">
        <v>0.04</v>
      </c>
      <c r="F281" s="20">
        <v>1.35</v>
      </c>
      <c r="G281" s="20">
        <v>0.73</v>
      </c>
      <c r="H281" s="20" t="s">
        <v>1824</v>
      </c>
      <c r="I281" s="20">
        <f t="shared" si="21"/>
        <v>1.45060573274321</v>
      </c>
      <c r="J281" s="20">
        <f t="shared" si="23"/>
        <v>10.252519481996403</v>
      </c>
      <c r="K281" s="20">
        <v>15.107419999999999</v>
      </c>
      <c r="L281" s="20">
        <f t="shared" si="22"/>
        <v>-47.353243527397176</v>
      </c>
    </row>
    <row r="282" spans="1:12">
      <c r="A282" s="60"/>
      <c r="B282" s="20">
        <v>1.2</v>
      </c>
      <c r="C282" s="20">
        <v>0.8</v>
      </c>
      <c r="D282" s="20">
        <v>2</v>
      </c>
      <c r="E282" s="20">
        <v>0.04</v>
      </c>
      <c r="F282" s="20">
        <v>1.35</v>
      </c>
      <c r="G282" s="20">
        <v>0.74</v>
      </c>
      <c r="H282" s="20" t="s">
        <v>1825</v>
      </c>
      <c r="I282" s="20">
        <f t="shared" si="21"/>
        <v>1.45028967187942</v>
      </c>
      <c r="J282" s="20">
        <f t="shared" si="23"/>
        <v>9.7086802190743526</v>
      </c>
      <c r="K282" s="20">
        <v>13.71512349</v>
      </c>
      <c r="L282" s="20">
        <f t="shared" si="22"/>
        <v>-41.266610708367018</v>
      </c>
    </row>
    <row r="283" spans="1:12">
      <c r="A283" s="60"/>
      <c r="B283" s="20">
        <v>1.2</v>
      </c>
      <c r="C283" s="20">
        <v>0.8</v>
      </c>
      <c r="D283" s="20">
        <v>2</v>
      </c>
      <c r="E283" s="20">
        <v>0.04</v>
      </c>
      <c r="F283" s="20">
        <v>1.35</v>
      </c>
      <c r="G283" s="20">
        <v>0.75</v>
      </c>
      <c r="H283" s="20" t="s">
        <v>1826</v>
      </c>
      <c r="I283" s="20">
        <f t="shared" si="21"/>
        <v>1.4499782264421399</v>
      </c>
      <c r="J283" s="20">
        <f t="shared" si="23"/>
        <v>9.3142776035988142</v>
      </c>
      <c r="K283" s="20">
        <v>12.706485280000001</v>
      </c>
      <c r="L283" s="20">
        <f t="shared" si="22"/>
        <v>-36.419439282017088</v>
      </c>
    </row>
    <row r="284" spans="1:12">
      <c r="A284" s="60"/>
      <c r="B284" s="20">
        <v>1.2</v>
      </c>
      <c r="C284" s="20">
        <v>0.8</v>
      </c>
      <c r="D284" s="20">
        <v>2</v>
      </c>
      <c r="E284" s="20">
        <v>0.04</v>
      </c>
      <c r="F284" s="20">
        <v>1.35</v>
      </c>
      <c r="G284" s="20">
        <v>0.76</v>
      </c>
      <c r="H284" s="20" t="s">
        <v>1827</v>
      </c>
      <c r="I284" s="20">
        <f t="shared" si="21"/>
        <v>1.4496709933540199</v>
      </c>
      <c r="J284" s="20">
        <f t="shared" si="23"/>
        <v>9.0330648489603824</v>
      </c>
      <c r="K284" s="20">
        <v>11.96793018</v>
      </c>
      <c r="L284" s="20">
        <f t="shared" si="22"/>
        <v>-32.490249766970194</v>
      </c>
    </row>
    <row r="285" spans="1:12">
      <c r="A285" s="60"/>
      <c r="B285" s="20">
        <v>1.2</v>
      </c>
      <c r="C285" s="20">
        <v>0.8</v>
      </c>
      <c r="D285" s="20">
        <v>2</v>
      </c>
      <c r="E285" s="20">
        <v>0.04</v>
      </c>
      <c r="F285" s="20">
        <v>1.35</v>
      </c>
      <c r="G285" s="20">
        <v>0.77</v>
      </c>
      <c r="H285" s="20" t="s">
        <v>1828</v>
      </c>
      <c r="I285" s="20">
        <f t="shared" si="21"/>
        <v>1.4493676056662901</v>
      </c>
      <c r="J285" s="20">
        <f t="shared" si="23"/>
        <v>8.8400642739170952</v>
      </c>
      <c r="K285" s="20">
        <v>11.426287139999999</v>
      </c>
      <c r="L285" s="20">
        <f t="shared" si="22"/>
        <v>-29.255702062185694</v>
      </c>
    </row>
    <row r="286" spans="1:12">
      <c r="A286" s="60"/>
      <c r="B286" s="20">
        <v>1.2</v>
      </c>
      <c r="C286" s="20">
        <v>0.8</v>
      </c>
      <c r="D286" s="20">
        <v>2</v>
      </c>
      <c r="E286" s="20">
        <v>0.04</v>
      </c>
      <c r="F286" s="20">
        <v>1.35</v>
      </c>
      <c r="G286" s="20">
        <v>0.78</v>
      </c>
      <c r="H286" s="20" t="s">
        <v>1829</v>
      </c>
      <c r="I286" s="20">
        <f t="shared" si="21"/>
        <v>1.4490677274649399</v>
      </c>
      <c r="J286" s="20">
        <f t="shared" si="23"/>
        <v>8.7179385895431327</v>
      </c>
      <c r="K286" s="20">
        <v>11.03317871</v>
      </c>
      <c r="L286" s="20">
        <f t="shared" si="22"/>
        <v>-26.557196941418212</v>
      </c>
    </row>
    <row r="287" spans="1:12">
      <c r="A287" s="60"/>
      <c r="B287" s="20">
        <v>1.2</v>
      </c>
      <c r="C287" s="20">
        <v>0.8</v>
      </c>
      <c r="D287" s="20">
        <v>2</v>
      </c>
      <c r="E287" s="20">
        <v>0.04</v>
      </c>
      <c r="F287" s="20">
        <v>1.35</v>
      </c>
      <c r="G287" s="20">
        <v>0.79</v>
      </c>
      <c r="H287" s="20" t="s">
        <v>1830</v>
      </c>
      <c r="I287" s="20">
        <f t="shared" si="21"/>
        <v>1.44877104934567</v>
      </c>
      <c r="J287" s="20">
        <f t="shared" si="23"/>
        <v>8.654148475456978</v>
      </c>
      <c r="K287" s="20">
        <v>10.75535678</v>
      </c>
      <c r="L287" s="20">
        <f t="shared" si="22"/>
        <v>-24.279781084205034</v>
      </c>
    </row>
    <row r="288" spans="1:12">
      <c r="A288" s="60"/>
      <c r="B288" s="20">
        <v>1.2</v>
      </c>
      <c r="C288" s="20">
        <v>0.8</v>
      </c>
      <c r="D288" s="20">
        <v>2</v>
      </c>
      <c r="E288" s="20">
        <v>0.04</v>
      </c>
      <c r="F288" s="20">
        <v>1.35</v>
      </c>
      <c r="G288" s="20">
        <v>0.8</v>
      </c>
      <c r="H288" s="20" t="s">
        <v>1831</v>
      </c>
      <c r="I288" s="20">
        <f t="shared" si="21"/>
        <v>1.44847728491006</v>
      </c>
      <c r="J288" s="20">
        <f t="shared" si="23"/>
        <v>8.6397548961864956</v>
      </c>
      <c r="K288" s="20">
        <v>10.56961972</v>
      </c>
      <c r="L288" s="20">
        <f t="shared" si="22"/>
        <v>-22.337032091793812</v>
      </c>
    </row>
    <row r="289" spans="1:12" s="22" customFormat="1" ht="16.5">
      <c r="A289" s="61">
        <v>5</v>
      </c>
      <c r="B289" s="4">
        <v>1.2</v>
      </c>
      <c r="C289" s="4">
        <v>0.6</v>
      </c>
      <c r="D289" s="4">
        <v>2</v>
      </c>
      <c r="E289" s="4">
        <v>0.04</v>
      </c>
      <c r="F289" s="4">
        <v>1.35</v>
      </c>
      <c r="G289" s="4">
        <v>0.4</v>
      </c>
      <c r="H289" s="4" t="s">
        <v>1832</v>
      </c>
      <c r="I289" s="4">
        <f t="shared" si="21"/>
        <v>1.46893589336595</v>
      </c>
      <c r="J289" s="4">
        <f t="shared" si="23"/>
        <v>2.520327630931849</v>
      </c>
      <c r="K289" s="4">
        <v>2.38187748</v>
      </c>
      <c r="L289" s="4">
        <f t="shared" si="22"/>
        <v>5.4933394068555819</v>
      </c>
    </row>
    <row r="290" spans="1:12">
      <c r="A290" s="60"/>
      <c r="B290" s="20">
        <v>1.2</v>
      </c>
      <c r="C290" s="20">
        <v>0.6</v>
      </c>
      <c r="D290" s="20">
        <v>2</v>
      </c>
      <c r="E290" s="20">
        <v>0.04</v>
      </c>
      <c r="F290" s="20">
        <v>1.35</v>
      </c>
      <c r="G290" s="20">
        <v>0.41</v>
      </c>
      <c r="H290" s="20" t="s">
        <v>1833</v>
      </c>
      <c r="I290" s="20">
        <f t="shared" si="21"/>
        <v>1.4678261347663299</v>
      </c>
      <c r="J290" s="20">
        <f t="shared" si="23"/>
        <v>3.4168512284900054</v>
      </c>
      <c r="K290" s="20">
        <v>3.1679744649999999</v>
      </c>
      <c r="L290" s="20">
        <f t="shared" si="22"/>
        <v>7.2838044985643284</v>
      </c>
    </row>
    <row r="291" spans="1:12">
      <c r="A291" s="60"/>
      <c r="B291" s="20">
        <v>1.2</v>
      </c>
      <c r="C291" s="20">
        <v>0.6</v>
      </c>
      <c r="D291" s="20">
        <v>2</v>
      </c>
      <c r="E291" s="20">
        <v>0.04</v>
      </c>
      <c r="F291" s="20">
        <v>1.35</v>
      </c>
      <c r="G291" s="20">
        <v>0.42</v>
      </c>
      <c r="H291" s="20" t="s">
        <v>1834</v>
      </c>
      <c r="I291" s="20">
        <f t="shared" si="21"/>
        <v>1.4667922289514399</v>
      </c>
      <c r="J291" s="20">
        <f t="shared" si="23"/>
        <v>4.7518477131637802</v>
      </c>
      <c r="K291" s="20">
        <v>4.3317214010000002</v>
      </c>
      <c r="L291" s="20">
        <f t="shared" si="22"/>
        <v>8.8413252596443126</v>
      </c>
    </row>
    <row r="292" spans="1:12">
      <c r="A292" s="60"/>
      <c r="B292" s="20">
        <v>1.2</v>
      </c>
      <c r="C292" s="20">
        <v>0.6</v>
      </c>
      <c r="D292" s="20">
        <v>2</v>
      </c>
      <c r="E292" s="20">
        <v>0.04</v>
      </c>
      <c r="F292" s="20">
        <v>1.35</v>
      </c>
      <c r="G292" s="20">
        <v>0.43</v>
      </c>
      <c r="H292" s="20" t="s">
        <v>1835</v>
      </c>
      <c r="I292" s="20">
        <f t="shared" si="21"/>
        <v>1.4658265729322599</v>
      </c>
      <c r="J292" s="20">
        <f t="shared" si="23"/>
        <v>6.5250044151008577</v>
      </c>
      <c r="K292" s="20">
        <v>5.9364496280000001</v>
      </c>
      <c r="L292" s="20">
        <f t="shared" si="22"/>
        <v>9.0199906338570699</v>
      </c>
    </row>
    <row r="293" spans="1:12">
      <c r="A293" s="60"/>
      <c r="B293" s="20">
        <v>1.2</v>
      </c>
      <c r="C293" s="20">
        <v>0.6</v>
      </c>
      <c r="D293" s="20">
        <v>2</v>
      </c>
      <c r="E293" s="20">
        <v>0.04</v>
      </c>
      <c r="F293" s="20">
        <v>1.35</v>
      </c>
      <c r="G293" s="20">
        <v>0.44</v>
      </c>
      <c r="H293" s="20" t="s">
        <v>1836</v>
      </c>
      <c r="I293" s="20">
        <f t="shared" si="21"/>
        <v>1.4649224879020699</v>
      </c>
      <c r="J293" s="20">
        <f t="shared" si="23"/>
        <v>8.4863301014939552</v>
      </c>
      <c r="K293" s="20">
        <v>7.8513047389999997</v>
      </c>
      <c r="L293" s="20">
        <f t="shared" si="22"/>
        <v>7.4829208256012096</v>
      </c>
    </row>
    <row r="294" spans="1:12">
      <c r="A294" s="60"/>
      <c r="B294" s="20">
        <v>1.2</v>
      </c>
      <c r="C294" s="20">
        <v>0.6</v>
      </c>
      <c r="D294" s="20">
        <v>2</v>
      </c>
      <c r="E294" s="20">
        <v>0.04</v>
      </c>
      <c r="F294" s="20">
        <v>1.35</v>
      </c>
      <c r="G294" s="20">
        <v>0.45</v>
      </c>
      <c r="H294" s="20" t="s">
        <v>1837</v>
      </c>
      <c r="I294" s="20">
        <f t="shared" si="21"/>
        <v>1.4640739428893199</v>
      </c>
      <c r="J294" s="20">
        <f t="shared" si="23"/>
        <v>10.424630853859137</v>
      </c>
      <c r="K294" s="20">
        <v>9.8301396889999992</v>
      </c>
      <c r="L294" s="20">
        <f t="shared" si="22"/>
        <v>5.7027550729919652</v>
      </c>
    </row>
    <row r="295" spans="1:12">
      <c r="A295" s="60"/>
      <c r="B295" s="20">
        <v>1.2</v>
      </c>
      <c r="C295" s="20">
        <v>0.6</v>
      </c>
      <c r="D295" s="20">
        <v>2</v>
      </c>
      <c r="E295" s="20">
        <v>0.04</v>
      </c>
      <c r="F295" s="20">
        <v>1.35</v>
      </c>
      <c r="G295" s="20">
        <v>0.46</v>
      </c>
      <c r="H295" s="20" t="s">
        <v>1838</v>
      </c>
      <c r="I295" s="20">
        <f t="shared" si="21"/>
        <v>1.4632756561603999</v>
      </c>
      <c r="J295" s="20">
        <f t="shared" si="23"/>
        <v>12.23327874418082</v>
      </c>
      <c r="K295" s="20">
        <v>11.652707360000001</v>
      </c>
      <c r="L295" s="20">
        <f t="shared" si="22"/>
        <v>4.7458363070242982</v>
      </c>
    </row>
    <row r="296" spans="1:12">
      <c r="A296" s="60"/>
      <c r="B296" s="20">
        <v>1.2</v>
      </c>
      <c r="C296" s="20">
        <v>0.6</v>
      </c>
      <c r="D296" s="20">
        <v>2</v>
      </c>
      <c r="E296" s="20">
        <v>0.04</v>
      </c>
      <c r="F296" s="20">
        <v>1.35</v>
      </c>
      <c r="G296" s="20">
        <v>0.47</v>
      </c>
      <c r="H296" s="20" t="s">
        <v>1839</v>
      </c>
      <c r="I296" s="20">
        <f t="shared" si="21"/>
        <v>1.4625229546371401</v>
      </c>
      <c r="J296" s="20">
        <f t="shared" si="23"/>
        <v>13.698713470974191</v>
      </c>
      <c r="K296" s="20">
        <v>13.082424290000001</v>
      </c>
      <c r="L296" s="20">
        <f t="shared" si="22"/>
        <v>4.4988836526877343</v>
      </c>
    </row>
    <row r="297" spans="1:12">
      <c r="A297" s="60"/>
      <c r="B297" s="20">
        <v>1.2</v>
      </c>
      <c r="C297" s="20">
        <v>0.6</v>
      </c>
      <c r="D297" s="20">
        <v>2</v>
      </c>
      <c r="E297" s="20">
        <v>0.04</v>
      </c>
      <c r="F297" s="20">
        <v>1.35</v>
      </c>
      <c r="G297" s="20">
        <v>0.48</v>
      </c>
      <c r="H297" s="20" t="s">
        <v>1840</v>
      </c>
      <c r="I297" s="20">
        <f t="shared" si="21"/>
        <v>1.46181160151228</v>
      </c>
      <c r="J297" s="20">
        <f t="shared" si="23"/>
        <v>14.555198332054223</v>
      </c>
      <c r="K297" s="20">
        <v>13.88842245</v>
      </c>
      <c r="L297" s="20">
        <f t="shared" si="22"/>
        <v>4.5810154340928078</v>
      </c>
    </row>
    <row r="298" spans="1:12">
      <c r="A298" s="60"/>
      <c r="B298" s="20">
        <v>1.2</v>
      </c>
      <c r="C298" s="20">
        <v>0.6</v>
      </c>
      <c r="D298" s="20">
        <v>2</v>
      </c>
      <c r="E298" s="20">
        <v>0.04</v>
      </c>
      <c r="F298" s="20">
        <v>1.35</v>
      </c>
      <c r="G298" s="20">
        <v>0.49</v>
      </c>
      <c r="H298" s="20" t="s">
        <v>1841</v>
      </c>
      <c r="I298" s="20">
        <f t="shared" si="21"/>
        <v>1.4611376099781801</v>
      </c>
      <c r="J298" s="20">
        <f t="shared" si="23"/>
        <v>14.465324333826342</v>
      </c>
      <c r="K298" s="20">
        <v>13.76555626</v>
      </c>
      <c r="L298" s="20">
        <f t="shared" si="22"/>
        <v>4.8375553681155505</v>
      </c>
    </row>
    <row r="299" spans="1:12">
      <c r="A299" s="60"/>
      <c r="B299" s="20">
        <v>1.2</v>
      </c>
      <c r="C299" s="20">
        <v>0.6</v>
      </c>
      <c r="D299" s="20">
        <v>2</v>
      </c>
      <c r="E299" s="20">
        <v>0.04</v>
      </c>
      <c r="F299" s="20">
        <v>1.35</v>
      </c>
      <c r="G299" s="20">
        <v>0.5</v>
      </c>
      <c r="H299" s="20" t="s">
        <v>1842</v>
      </c>
      <c r="I299" s="20">
        <f t="shared" si="21"/>
        <v>1.4604970231476599</v>
      </c>
      <c r="J299" s="20">
        <f t="shared" si="23"/>
        <v>13.404658564141144</v>
      </c>
      <c r="K299" s="20">
        <v>12.67425637</v>
      </c>
      <c r="L299" s="20">
        <f t="shared" si="22"/>
        <v>5.4488683217567777</v>
      </c>
    </row>
    <row r="300" spans="1:12">
      <c r="A300" s="60"/>
      <c r="B300" s="20">
        <v>1.2</v>
      </c>
      <c r="C300" s="20">
        <v>0.6</v>
      </c>
      <c r="D300" s="20">
        <v>2</v>
      </c>
      <c r="E300" s="20">
        <v>0.04</v>
      </c>
      <c r="F300" s="20">
        <v>1.35</v>
      </c>
      <c r="G300" s="20">
        <v>0.51</v>
      </c>
      <c r="H300" s="20" t="s">
        <v>1843</v>
      </c>
      <c r="I300" s="20">
        <f t="shared" si="21"/>
        <v>1.4598863621703599</v>
      </c>
      <c r="J300" s="20">
        <f t="shared" si="23"/>
        <v>11.938328365370067</v>
      </c>
      <c r="K300" s="20">
        <v>11.141541070000001</v>
      </c>
      <c r="L300" s="20">
        <f t="shared" si="22"/>
        <v>6.6741948368695869</v>
      </c>
    </row>
    <row r="301" spans="1:12">
      <c r="A301" s="60"/>
      <c r="B301" s="20">
        <v>1.2</v>
      </c>
      <c r="C301" s="20">
        <v>0.6</v>
      </c>
      <c r="D301" s="20">
        <v>2</v>
      </c>
      <c r="E301" s="20">
        <v>0.04</v>
      </c>
      <c r="F301" s="20">
        <v>1.35</v>
      </c>
      <c r="G301" s="20">
        <v>0.52</v>
      </c>
      <c r="H301" s="20" t="s">
        <v>1844</v>
      </c>
      <c r="I301" s="20">
        <f t="shared" si="21"/>
        <v>1.45930293425291</v>
      </c>
      <c r="J301" s="20">
        <f t="shared" si="23"/>
        <v>10.671241667649427</v>
      </c>
      <c r="K301" s="20">
        <v>9.7467021809999999</v>
      </c>
      <c r="L301" s="20">
        <f t="shared" si="22"/>
        <v>8.6638417106814281</v>
      </c>
    </row>
    <row r="302" spans="1:12">
      <c r="A302" s="60"/>
      <c r="B302" s="20">
        <v>1.2</v>
      </c>
      <c r="C302" s="20">
        <v>0.6</v>
      </c>
      <c r="D302" s="20">
        <v>2</v>
      </c>
      <c r="E302" s="20">
        <v>0.04</v>
      </c>
      <c r="F302" s="20">
        <v>1.35</v>
      </c>
      <c r="G302" s="20">
        <v>0.53</v>
      </c>
      <c r="H302" s="20" t="s">
        <v>1845</v>
      </c>
      <c r="I302" s="20">
        <f t="shared" si="21"/>
        <v>1.4587444987961899</v>
      </c>
      <c r="J302" s="20">
        <f t="shared" si="23"/>
        <v>9.8922591264483479</v>
      </c>
      <c r="K302" s="20">
        <v>8.7533701980000007</v>
      </c>
      <c r="L302" s="20">
        <f t="shared" si="22"/>
        <v>11.51293060453064</v>
      </c>
    </row>
    <row r="303" spans="1:12">
      <c r="A303" s="60"/>
      <c r="B303" s="20">
        <v>1.2</v>
      </c>
      <c r="C303" s="20">
        <v>0.6</v>
      </c>
      <c r="D303" s="20">
        <v>2</v>
      </c>
      <c r="E303" s="20">
        <v>0.04</v>
      </c>
      <c r="F303" s="20">
        <v>1.35</v>
      </c>
      <c r="G303" s="20">
        <v>0.54</v>
      </c>
      <c r="H303" s="20" t="s">
        <v>1846</v>
      </c>
      <c r="I303" s="20">
        <f t="shared" si="21"/>
        <v>1.4582089558790201</v>
      </c>
      <c r="J303" s="20">
        <f t="shared" si="23"/>
        <v>9.6969376749376366</v>
      </c>
      <c r="K303" s="20">
        <v>8.2114154419999998</v>
      </c>
      <c r="L303" s="20">
        <f t="shared" si="22"/>
        <v>15.319498616321576</v>
      </c>
    </row>
    <row r="304" spans="1:12">
      <c r="A304" s="60"/>
      <c r="B304" s="20">
        <v>1.2</v>
      </c>
      <c r="C304" s="20">
        <v>0.6</v>
      </c>
      <c r="D304" s="20">
        <v>2</v>
      </c>
      <c r="E304" s="20">
        <v>0.04</v>
      </c>
      <c r="F304" s="20">
        <v>1.35</v>
      </c>
      <c r="G304" s="20">
        <v>0.55000000000000004</v>
      </c>
      <c r="H304" s="20" t="s">
        <v>1847</v>
      </c>
      <c r="I304" s="20">
        <f t="shared" si="21"/>
        <v>1.4576942473793</v>
      </c>
      <c r="J304" s="20">
        <f t="shared" si="23"/>
        <v>10.172880679303375</v>
      </c>
      <c r="K304" s="20">
        <v>8.1201188480000006</v>
      </c>
      <c r="L304" s="20">
        <f t="shared" si="22"/>
        <v>20.178766428271377</v>
      </c>
    </row>
    <row r="305" spans="1:12">
      <c r="A305" s="60"/>
      <c r="B305" s="20">
        <v>1.2</v>
      </c>
      <c r="C305" s="20">
        <v>0.6</v>
      </c>
      <c r="D305" s="20">
        <v>2</v>
      </c>
      <c r="E305" s="20">
        <v>0.04</v>
      </c>
      <c r="F305" s="20">
        <v>1.35</v>
      </c>
      <c r="G305" s="20">
        <v>0.56000000000000005</v>
      </c>
      <c r="H305" s="20" t="s">
        <v>1848</v>
      </c>
      <c r="I305" s="20">
        <f t="shared" si="21"/>
        <v>1.45719832452385</v>
      </c>
      <c r="J305" s="20">
        <f t="shared" si="23"/>
        <v>11.531546426627836</v>
      </c>
      <c r="K305" s="20">
        <v>8.5154654539999992</v>
      </c>
      <c r="L305" s="20">
        <f t="shared" si="22"/>
        <v>26.15504340045247</v>
      </c>
    </row>
    <row r="306" spans="1:12">
      <c r="A306" s="60"/>
      <c r="B306" s="20">
        <v>1.2</v>
      </c>
      <c r="C306" s="20">
        <v>0.6</v>
      </c>
      <c r="D306" s="20">
        <v>2</v>
      </c>
      <c r="E306" s="20">
        <v>0.04</v>
      </c>
      <c r="F306" s="20">
        <v>1.35</v>
      </c>
      <c r="G306" s="20">
        <v>0.56999999999999995</v>
      </c>
      <c r="H306" s="20" t="s">
        <v>1849</v>
      </c>
      <c r="I306" s="20">
        <f t="shared" si="21"/>
        <v>1.45671911300176</v>
      </c>
      <c r="J306" s="20">
        <f t="shared" si="23"/>
        <v>14.262867729395762</v>
      </c>
      <c r="K306" s="20">
        <v>8.4183733570000001</v>
      </c>
      <c r="L306" s="20">
        <f t="shared" si="22"/>
        <v>40.976993429941594</v>
      </c>
    </row>
    <row r="307" spans="1:12">
      <c r="A307" s="60"/>
      <c r="B307" s="20">
        <v>1.2</v>
      </c>
      <c r="C307" s="20">
        <v>0.6</v>
      </c>
      <c r="D307" s="20">
        <v>2</v>
      </c>
      <c r="E307" s="20">
        <v>0.04</v>
      </c>
      <c r="F307" s="20">
        <v>1.35</v>
      </c>
      <c r="G307" s="20">
        <v>0.57999999999999996</v>
      </c>
      <c r="H307" s="20" t="s">
        <v>1850</v>
      </c>
      <c r="I307" s="20">
        <f t="shared" si="21"/>
        <v>1.4562544816951599</v>
      </c>
      <c r="J307" s="20">
        <f t="shared" si="23"/>
        <v>19.422844058563928</v>
      </c>
      <c r="K307" s="20">
        <v>11.445008100000001</v>
      </c>
      <c r="L307" s="20">
        <f t="shared" si="22"/>
        <v>41.074499360181683</v>
      </c>
    </row>
    <row r="308" spans="1:12">
      <c r="A308" s="60"/>
      <c r="B308" s="20">
        <v>1.2</v>
      </c>
      <c r="C308" s="20">
        <v>0.6</v>
      </c>
      <c r="D308" s="20">
        <v>2</v>
      </c>
      <c r="E308" s="20">
        <v>0.04</v>
      </c>
      <c r="F308" s="20">
        <v>1.35</v>
      </c>
      <c r="G308" s="20">
        <v>0.59</v>
      </c>
      <c r="H308" s="20" t="s">
        <v>1851</v>
      </c>
      <c r="I308" s="20">
        <f t="shared" si="21"/>
        <v>1.4558023979002701</v>
      </c>
      <c r="J308" s="20">
        <f t="shared" si="23"/>
        <v>29.441384924461452</v>
      </c>
      <c r="K308" s="20">
        <v>14.83812459</v>
      </c>
      <c r="L308" s="20">
        <f t="shared" si="22"/>
        <v>49.601132460070836</v>
      </c>
    </row>
    <row r="309" spans="1:12">
      <c r="A309" s="60"/>
      <c r="B309" s="20">
        <v>1.2</v>
      </c>
      <c r="C309" s="20">
        <v>0.6</v>
      </c>
      <c r="D309" s="20">
        <v>2</v>
      </c>
      <c r="E309" s="20">
        <v>0.04</v>
      </c>
      <c r="F309" s="20">
        <v>1.35</v>
      </c>
      <c r="G309" s="20">
        <v>0.6</v>
      </c>
      <c r="H309" s="20" t="s">
        <v>1852</v>
      </c>
      <c r="I309" s="20">
        <f t="shared" si="21"/>
        <v>1.4553628749999099</v>
      </c>
      <c r="J309" s="20">
        <f t="shared" si="23"/>
        <v>49.471474221359685</v>
      </c>
      <c r="K309" s="20">
        <v>20.93012766</v>
      </c>
      <c r="L309" s="20">
        <f t="shared" si="22"/>
        <v>57.692532940602653</v>
      </c>
    </row>
    <row r="310" spans="1:12">
      <c r="A310" s="60"/>
      <c r="B310" s="20">
        <v>1.2</v>
      </c>
      <c r="C310" s="20">
        <v>0.6</v>
      </c>
      <c r="D310" s="20">
        <v>2</v>
      </c>
      <c r="E310" s="20">
        <v>0.04</v>
      </c>
      <c r="F310" s="20">
        <v>1.35</v>
      </c>
      <c r="G310" s="20">
        <v>0.61</v>
      </c>
      <c r="H310" s="20" t="s">
        <v>1853</v>
      </c>
      <c r="I310" s="20">
        <f t="shared" si="21"/>
        <v>1.4549424663332899</v>
      </c>
      <c r="J310" s="20">
        <f t="shared" si="23"/>
        <v>88.12911597200268</v>
      </c>
      <c r="K310" s="20">
        <v>32.658281969999997</v>
      </c>
      <c r="L310" s="20">
        <f t="shared" si="22"/>
        <v>62.942687431047133</v>
      </c>
    </row>
    <row r="311" spans="1:12">
      <c r="A311" s="60"/>
      <c r="B311" s="7">
        <v>1.2</v>
      </c>
      <c r="C311" s="7">
        <v>0.6</v>
      </c>
      <c r="D311" s="7">
        <v>2</v>
      </c>
      <c r="E311" s="7">
        <v>0.04</v>
      </c>
      <c r="F311" s="7">
        <v>1.35</v>
      </c>
      <c r="G311" s="7">
        <v>0.62</v>
      </c>
      <c r="H311" s="7" t="s">
        <v>1854</v>
      </c>
      <c r="I311" s="7">
        <f t="shared" si="21"/>
        <v>1.4545817528155101</v>
      </c>
      <c r="J311" s="7">
        <f t="shared" si="23"/>
        <v>152.19961253064756</v>
      </c>
      <c r="K311" s="20">
        <v>54.541985570000001</v>
      </c>
      <c r="L311" s="20">
        <f t="shared" si="22"/>
        <v>64.164175806283865</v>
      </c>
    </row>
    <row r="312" spans="1:12">
      <c r="A312" s="60"/>
      <c r="B312" s="20">
        <v>1.2</v>
      </c>
      <c r="C312" s="20">
        <v>0.6</v>
      </c>
      <c r="D312" s="20">
        <v>2</v>
      </c>
      <c r="E312" s="20">
        <v>0.04</v>
      </c>
      <c r="F312" s="20">
        <v>1.35</v>
      </c>
      <c r="G312" s="20">
        <v>0.63</v>
      </c>
      <c r="H312" s="20" t="s">
        <v>1855</v>
      </c>
      <c r="I312" s="20">
        <f t="shared" si="21"/>
        <v>1.4543034469654601</v>
      </c>
      <c r="J312" s="20">
        <f t="shared" si="23"/>
        <v>142.58049336231471</v>
      </c>
      <c r="K312" s="20">
        <v>94.549433250000007</v>
      </c>
      <c r="L312" s="20">
        <f t="shared" si="22"/>
        <v>33.686978477667225</v>
      </c>
    </row>
    <row r="313" spans="1:12">
      <c r="A313" s="60"/>
      <c r="B313" s="20">
        <v>1.2</v>
      </c>
      <c r="C313" s="20">
        <v>0.6</v>
      </c>
      <c r="D313" s="20">
        <v>2</v>
      </c>
      <c r="E313" s="20">
        <v>0.04</v>
      </c>
      <c r="F313" s="20">
        <v>1.35</v>
      </c>
      <c r="G313" s="20">
        <v>0.64</v>
      </c>
      <c r="H313" s="20" t="s">
        <v>1856</v>
      </c>
      <c r="I313" s="20">
        <f t="shared" si="21"/>
        <v>1.4539549257198601</v>
      </c>
      <c r="J313" s="20">
        <f t="shared" si="23"/>
        <v>83.421359244799703</v>
      </c>
      <c r="K313" s="20">
        <v>178.2517455</v>
      </c>
      <c r="L313" s="20">
        <f t="shared" si="22"/>
        <v>-113.67638589647147</v>
      </c>
    </row>
    <row r="314" spans="1:12">
      <c r="A314" s="60"/>
      <c r="B314" s="20">
        <v>1.2</v>
      </c>
      <c r="C314" s="20">
        <v>0.6</v>
      </c>
      <c r="D314" s="20">
        <v>2</v>
      </c>
      <c r="E314" s="20">
        <v>0.04</v>
      </c>
      <c r="F314" s="20">
        <v>1.35</v>
      </c>
      <c r="G314" s="20">
        <v>0.65</v>
      </c>
      <c r="H314" s="20" t="s">
        <v>1857</v>
      </c>
      <c r="I314" s="20">
        <f t="shared" si="21"/>
        <v>1.4535796785625901</v>
      </c>
      <c r="J314" s="20">
        <f t="shared" si="23"/>
        <v>50.521194390245938</v>
      </c>
      <c r="K314" s="20">
        <v>201.7793829</v>
      </c>
      <c r="L314" s="20">
        <f t="shared" si="22"/>
        <v>-299.39551179525813</v>
      </c>
    </row>
    <row r="315" spans="1:12">
      <c r="A315" s="60"/>
      <c r="B315" s="20">
        <v>1.2</v>
      </c>
      <c r="C315" s="20">
        <v>0.6</v>
      </c>
      <c r="D315" s="20">
        <v>2</v>
      </c>
      <c r="E315" s="20">
        <v>0.04</v>
      </c>
      <c r="F315" s="20">
        <v>1.35</v>
      </c>
      <c r="G315" s="20">
        <v>0.66</v>
      </c>
      <c r="H315" s="20" t="s">
        <v>1858</v>
      </c>
      <c r="I315" s="20">
        <f t="shared" si="21"/>
        <v>1.45320995259687</v>
      </c>
      <c r="J315" s="20">
        <f t="shared" si="23"/>
        <v>34.055000759019826</v>
      </c>
      <c r="K315" s="20">
        <v>115.9906273</v>
      </c>
      <c r="L315" s="20">
        <f t="shared" si="22"/>
        <v>-240.5979289819239</v>
      </c>
    </row>
    <row r="316" spans="1:12">
      <c r="A316" s="60"/>
      <c r="B316" s="20">
        <v>1.2</v>
      </c>
      <c r="C316" s="20">
        <v>0.6</v>
      </c>
      <c r="D316" s="20">
        <v>2</v>
      </c>
      <c r="E316" s="20">
        <v>0.04</v>
      </c>
      <c r="F316" s="20">
        <v>1.35</v>
      </c>
      <c r="G316" s="20">
        <v>0.67</v>
      </c>
      <c r="H316" s="20" t="s">
        <v>1859</v>
      </c>
      <c r="I316" s="20">
        <f t="shared" si="21"/>
        <v>1.4528504036460299</v>
      </c>
      <c r="J316" s="20">
        <f t="shared" si="23"/>
        <v>25.131898213273676</v>
      </c>
      <c r="K316" s="20">
        <v>68.309377780000005</v>
      </c>
      <c r="L316" s="20">
        <f t="shared" si="22"/>
        <v>-171.80349530431289</v>
      </c>
    </row>
    <row r="317" spans="1:12">
      <c r="A317" s="60"/>
      <c r="B317" s="20">
        <v>1.2</v>
      </c>
      <c r="C317" s="20">
        <v>0.6</v>
      </c>
      <c r="D317" s="20">
        <v>2</v>
      </c>
      <c r="E317" s="20">
        <v>0.04</v>
      </c>
      <c r="F317" s="20">
        <v>1.35</v>
      </c>
      <c r="G317" s="20">
        <v>0.68</v>
      </c>
      <c r="H317" s="20" t="s">
        <v>1860</v>
      </c>
      <c r="I317" s="20">
        <f t="shared" si="21"/>
        <v>1.4525006208920199</v>
      </c>
      <c r="J317" s="20">
        <f t="shared" si="23"/>
        <v>19.864378500635873</v>
      </c>
      <c r="K317" s="20">
        <v>45.104266119999998</v>
      </c>
      <c r="L317" s="20">
        <f t="shared" si="22"/>
        <v>-127.06104859286778</v>
      </c>
    </row>
    <row r="318" spans="1:12">
      <c r="A318" s="60"/>
      <c r="B318" s="20">
        <v>1.2</v>
      </c>
      <c r="C318" s="20">
        <v>0.6</v>
      </c>
      <c r="D318" s="20">
        <v>2</v>
      </c>
      <c r="E318" s="20">
        <v>0.04</v>
      </c>
      <c r="F318" s="20">
        <v>1.35</v>
      </c>
      <c r="G318" s="20">
        <v>0.69</v>
      </c>
      <c r="H318" s="20" t="s">
        <v>1861</v>
      </c>
      <c r="I318" s="20">
        <f t="shared" ref="I318:I370" si="24">IMREAL(H318)</f>
        <v>1.4521595607222899</v>
      </c>
      <c r="J318" s="20">
        <f t="shared" si="23"/>
        <v>16.533099534753628</v>
      </c>
      <c r="K318" s="20">
        <v>32.766799720000002</v>
      </c>
      <c r="L318" s="20">
        <f t="shared" ref="L318:L370" si="25">(J318-K318)/(0.01*J318)</f>
        <v>-98.189091229518709</v>
      </c>
    </row>
    <row r="319" spans="1:12">
      <c r="A319" s="60"/>
      <c r="B319" s="20">
        <v>1.2</v>
      </c>
      <c r="C319" s="20">
        <v>0.6</v>
      </c>
      <c r="D319" s="20">
        <v>2</v>
      </c>
      <c r="E319" s="20">
        <v>0.04</v>
      </c>
      <c r="F319" s="20">
        <v>1.35</v>
      </c>
      <c r="G319" s="20">
        <v>0.7</v>
      </c>
      <c r="H319" s="20" t="s">
        <v>1862</v>
      </c>
      <c r="I319" s="20">
        <f t="shared" si="24"/>
        <v>1.4518262584466799</v>
      </c>
      <c r="J319" s="20">
        <f t="shared" si="23"/>
        <v>14.313670205341841</v>
      </c>
      <c r="K319" s="20">
        <v>25.57701982</v>
      </c>
      <c r="L319" s="20">
        <f t="shared" si="25"/>
        <v>-78.689458769664071</v>
      </c>
    </row>
    <row r="320" spans="1:12">
      <c r="A320" s="60"/>
      <c r="B320" s="20">
        <v>1.2</v>
      </c>
      <c r="C320" s="20">
        <v>0.6</v>
      </c>
      <c r="D320" s="20">
        <v>2</v>
      </c>
      <c r="E320" s="20">
        <v>0.04</v>
      </c>
      <c r="F320" s="20">
        <v>1.35</v>
      </c>
      <c r="G320" s="20">
        <v>0.71</v>
      </c>
      <c r="H320" s="20" t="s">
        <v>1863</v>
      </c>
      <c r="I320" s="20">
        <f t="shared" si="24"/>
        <v>1.4514999033939699</v>
      </c>
      <c r="J320" s="20">
        <f t="shared" si="23"/>
        <v>12.777434382116294</v>
      </c>
      <c r="K320" s="20">
        <v>21.068904969999998</v>
      </c>
      <c r="L320" s="20">
        <f t="shared" si="25"/>
        <v>-64.891513741512242</v>
      </c>
    </row>
    <row r="321" spans="1:12">
      <c r="A321" s="60"/>
      <c r="B321" s="20">
        <v>1.2</v>
      </c>
      <c r="C321" s="20">
        <v>0.6</v>
      </c>
      <c r="D321" s="20">
        <v>2</v>
      </c>
      <c r="E321" s="20">
        <v>0.04</v>
      </c>
      <c r="F321" s="20">
        <v>1.35</v>
      </c>
      <c r="G321" s="20">
        <v>0.72</v>
      </c>
      <c r="H321" s="20" t="s">
        <v>1864</v>
      </c>
      <c r="I321" s="20">
        <f t="shared" si="24"/>
        <v>1.45117981408346</v>
      </c>
      <c r="J321" s="20">
        <f t="shared" si="23"/>
        <v>11.685345141132856</v>
      </c>
      <c r="K321" s="20">
        <v>18.08135875</v>
      </c>
      <c r="L321" s="20">
        <f t="shared" si="25"/>
        <v>-54.735341845855572</v>
      </c>
    </row>
    <row r="322" spans="1:12">
      <c r="A322" s="60"/>
      <c r="B322" s="20">
        <v>1.2</v>
      </c>
      <c r="C322" s="20">
        <v>0.6</v>
      </c>
      <c r="D322" s="20">
        <v>2</v>
      </c>
      <c r="E322" s="20">
        <v>0.04</v>
      </c>
      <c r="F322" s="20">
        <v>1.35</v>
      </c>
      <c r="G322" s="20">
        <v>0.73</v>
      </c>
      <c r="H322" s="20" t="s">
        <v>1865</v>
      </c>
      <c r="I322" s="20">
        <f t="shared" si="24"/>
        <v>1.45086540687773</v>
      </c>
      <c r="J322" s="20">
        <f t="shared" si="23"/>
        <v>10.895989477116514</v>
      </c>
      <c r="K322" s="20">
        <v>16.018810420000001</v>
      </c>
      <c r="L322" s="20">
        <f t="shared" si="25"/>
        <v>-47.015656114961466</v>
      </c>
    </row>
    <row r="323" spans="1:12">
      <c r="A323" s="60"/>
      <c r="B323" s="20">
        <v>1.2</v>
      </c>
      <c r="C323" s="20">
        <v>0.6</v>
      </c>
      <c r="D323" s="20">
        <v>2</v>
      </c>
      <c r="E323" s="20">
        <v>0.04</v>
      </c>
      <c r="F323" s="20">
        <v>1.35</v>
      </c>
      <c r="G323" s="20">
        <v>0.74</v>
      </c>
      <c r="H323" s="20" t="s">
        <v>1866</v>
      </c>
      <c r="I323" s="20">
        <f t="shared" si="24"/>
        <v>1.45055617209726</v>
      </c>
      <c r="J323" s="20">
        <f t="shared" si="23"/>
        <v>10.321537721025875</v>
      </c>
      <c r="K323" s="20">
        <v>14.55256814</v>
      </c>
      <c r="L323" s="20">
        <f t="shared" si="25"/>
        <v>-40.992248764979529</v>
      </c>
    </row>
    <row r="324" spans="1:12">
      <c r="A324" s="60"/>
      <c r="B324" s="20">
        <v>1.2</v>
      </c>
      <c r="C324" s="20">
        <v>0.6</v>
      </c>
      <c r="D324" s="20">
        <v>2</v>
      </c>
      <c r="E324" s="20">
        <v>0.04</v>
      </c>
      <c r="F324" s="20">
        <v>1.35</v>
      </c>
      <c r="G324" s="20">
        <v>0.75</v>
      </c>
      <c r="H324" s="20" t="s">
        <v>1867</v>
      </c>
      <c r="I324" s="20">
        <f t="shared" si="24"/>
        <v>1.45025165744967</v>
      </c>
      <c r="J324" s="20">
        <f t="shared" si="23"/>
        <v>9.9051584590426582</v>
      </c>
      <c r="K324" s="20">
        <v>13.48986622</v>
      </c>
      <c r="L324" s="20">
        <f t="shared" si="25"/>
        <v>-36.190312106362875</v>
      </c>
    </row>
    <row r="325" spans="1:12">
      <c r="A325" s="60"/>
      <c r="B325" s="20">
        <v>1.2</v>
      </c>
      <c r="C325" s="20">
        <v>0.6</v>
      </c>
      <c r="D325" s="20">
        <v>2</v>
      </c>
      <c r="E325" s="20">
        <v>0.04</v>
      </c>
      <c r="F325" s="20">
        <v>1.35</v>
      </c>
      <c r="G325" s="20">
        <v>0.76</v>
      </c>
      <c r="H325" s="20" t="s">
        <v>1868</v>
      </c>
      <c r="I325" s="20">
        <f t="shared" si="24"/>
        <v>1.44995145632005</v>
      </c>
      <c r="J325" s="20">
        <f t="shared" ref="J325:J370" si="26">-8.686*2*3.1416*IMAGINARY(H325)*10000/G325</f>
        <v>9.6085237291411527</v>
      </c>
      <c r="K325" s="20">
        <v>12.711586390000001</v>
      </c>
      <c r="L325" s="20">
        <f t="shared" si="25"/>
        <v>-32.294895119504609</v>
      </c>
    </row>
    <row r="326" spans="1:12">
      <c r="A326" s="60"/>
      <c r="B326" s="20">
        <v>1.2</v>
      </c>
      <c r="C326" s="20">
        <v>0.6</v>
      </c>
      <c r="D326" s="20">
        <v>2</v>
      </c>
      <c r="E326" s="20">
        <v>0.04</v>
      </c>
      <c r="F326" s="20">
        <v>1.35</v>
      </c>
      <c r="G326" s="20">
        <v>0.77</v>
      </c>
      <c r="H326" s="20" t="s">
        <v>1869</v>
      </c>
      <c r="I326" s="20">
        <f t="shared" si="24"/>
        <v>1.44965519876825</v>
      </c>
      <c r="J326" s="20">
        <f t="shared" si="26"/>
        <v>9.4052419639395222</v>
      </c>
      <c r="K326" s="20">
        <v>12.1408234</v>
      </c>
      <c r="L326" s="20">
        <f t="shared" si="25"/>
        <v>-29.085710357574257</v>
      </c>
    </row>
    <row r="327" spans="1:12">
      <c r="A327" s="60"/>
      <c r="B327" s="20">
        <v>1.2</v>
      </c>
      <c r="C327" s="20">
        <v>0.6</v>
      </c>
      <c r="D327" s="20">
        <v>2</v>
      </c>
      <c r="E327" s="20">
        <v>0.04</v>
      </c>
      <c r="F327" s="20">
        <v>1.35</v>
      </c>
      <c r="G327" s="20">
        <v>0.78</v>
      </c>
      <c r="H327" s="20" t="s">
        <v>1870</v>
      </c>
      <c r="I327" s="20">
        <f t="shared" si="24"/>
        <v>1.44936254667438</v>
      </c>
      <c r="J327" s="20">
        <f t="shared" si="26"/>
        <v>9.2770508218424172</v>
      </c>
      <c r="K327" s="20">
        <v>11.72681116</v>
      </c>
      <c r="L327" s="20">
        <f t="shared" si="25"/>
        <v>-26.406671529595677</v>
      </c>
    </row>
    <row r="328" spans="1:12">
      <c r="A328" s="60"/>
      <c r="B328" s="20">
        <v>1.2</v>
      </c>
      <c r="C328" s="20">
        <v>0.6</v>
      </c>
      <c r="D328" s="20">
        <v>2</v>
      </c>
      <c r="E328" s="20">
        <v>0.04</v>
      </c>
      <c r="F328" s="20">
        <v>1.35</v>
      </c>
      <c r="G328" s="20">
        <v>0.79</v>
      </c>
      <c r="H328" s="20" t="s">
        <v>1871</v>
      </c>
      <c r="I328" s="20">
        <f t="shared" si="24"/>
        <v>1.4490731886625201</v>
      </c>
      <c r="J328" s="20">
        <f t="shared" si="26"/>
        <v>9.2107036407278251</v>
      </c>
      <c r="K328" s="20">
        <v>11.43450887</v>
      </c>
      <c r="L328" s="20">
        <f t="shared" si="25"/>
        <v>-24.143706235851173</v>
      </c>
    </row>
    <row r="329" spans="1:12">
      <c r="A329" s="60"/>
      <c r="B329" s="20">
        <v>1.2</v>
      </c>
      <c r="C329" s="20">
        <v>0.6</v>
      </c>
      <c r="D329" s="20">
        <v>2</v>
      </c>
      <c r="E329" s="20">
        <v>0.04</v>
      </c>
      <c r="F329" s="20">
        <v>1.35</v>
      </c>
      <c r="G329" s="20">
        <v>0.8</v>
      </c>
      <c r="H329" s="20" t="s">
        <v>1872</v>
      </c>
      <c r="I329" s="20">
        <f t="shared" si="24"/>
        <v>1.44878683686929</v>
      </c>
      <c r="J329" s="20">
        <f t="shared" si="26"/>
        <v>9.1969426338545297</v>
      </c>
      <c r="K329" s="20">
        <v>11.23967639</v>
      </c>
      <c r="L329" s="20">
        <f t="shared" si="25"/>
        <v>-22.211009000165308</v>
      </c>
    </row>
    <row r="330" spans="1:12" s="22" customFormat="1" ht="16.5">
      <c r="A330" s="61">
        <v>6</v>
      </c>
      <c r="B330" s="4">
        <v>1.2</v>
      </c>
      <c r="C330" s="4">
        <v>1</v>
      </c>
      <c r="D330" s="4">
        <v>2</v>
      </c>
      <c r="E330" s="4">
        <v>0.04</v>
      </c>
      <c r="F330" s="4">
        <v>1.35</v>
      </c>
      <c r="G330" s="4">
        <v>0.4</v>
      </c>
      <c r="H330" s="4" t="s">
        <v>1873</v>
      </c>
      <c r="I330" s="4">
        <f t="shared" si="24"/>
        <v>1.4687706011231301</v>
      </c>
      <c r="J330" s="4">
        <f t="shared" si="26"/>
        <v>2.2868200714250619</v>
      </c>
      <c r="K330" s="4">
        <v>2.1625543889999999</v>
      </c>
      <c r="L330" s="4">
        <f t="shared" si="25"/>
        <v>5.4339947413363525</v>
      </c>
    </row>
    <row r="331" spans="1:12">
      <c r="A331" s="60"/>
      <c r="B331" s="20">
        <v>1.2</v>
      </c>
      <c r="C331" s="20">
        <v>1</v>
      </c>
      <c r="D331" s="20">
        <v>2</v>
      </c>
      <c r="E331" s="20">
        <v>0.04</v>
      </c>
      <c r="F331" s="20">
        <v>1.35</v>
      </c>
      <c r="G331" s="20">
        <v>0.41</v>
      </c>
      <c r="H331" s="20" t="s">
        <v>1874</v>
      </c>
      <c r="I331" s="20">
        <f t="shared" si="24"/>
        <v>1.46765263052604</v>
      </c>
      <c r="J331" s="20">
        <f t="shared" si="26"/>
        <v>3.0954678467618417</v>
      </c>
      <c r="K331" s="20">
        <v>2.8721380170000002</v>
      </c>
      <c r="L331" s="20">
        <f t="shared" si="25"/>
        <v>7.2147358918770914</v>
      </c>
    </row>
    <row r="332" spans="1:12">
      <c r="A332" s="60"/>
      <c r="B332" s="20">
        <v>1.2</v>
      </c>
      <c r="C332" s="20">
        <v>1</v>
      </c>
      <c r="D332" s="20">
        <v>2</v>
      </c>
      <c r="E332" s="20">
        <v>0.04</v>
      </c>
      <c r="F332" s="20">
        <v>1.35</v>
      </c>
      <c r="G332" s="20">
        <v>0.42</v>
      </c>
      <c r="H332" s="20" t="s">
        <v>1875</v>
      </c>
      <c r="I332" s="20">
        <f t="shared" si="24"/>
        <v>1.4666103217897299</v>
      </c>
      <c r="J332" s="20">
        <f t="shared" si="26"/>
        <v>4.2988719734810674</v>
      </c>
      <c r="K332" s="20">
        <v>3.9218787150000001</v>
      </c>
      <c r="L332" s="20">
        <f t="shared" si="25"/>
        <v>8.769585621685593</v>
      </c>
    </row>
    <row r="333" spans="1:12">
      <c r="A333" s="60"/>
      <c r="B333" s="20">
        <v>1.2</v>
      </c>
      <c r="C333" s="20">
        <v>1</v>
      </c>
      <c r="D333" s="20">
        <v>2</v>
      </c>
      <c r="E333" s="20">
        <v>0.04</v>
      </c>
      <c r="F333" s="20">
        <v>1.35</v>
      </c>
      <c r="G333" s="20">
        <v>0.43</v>
      </c>
      <c r="H333" s="20" t="s">
        <v>1876</v>
      </c>
      <c r="I333" s="20">
        <f t="shared" si="24"/>
        <v>1.46563604941562</v>
      </c>
      <c r="J333" s="20">
        <f t="shared" si="26"/>
        <v>5.8978368020086389</v>
      </c>
      <c r="K333" s="20">
        <v>5.3694546860000001</v>
      </c>
      <c r="L333" s="20">
        <f t="shared" si="25"/>
        <v>8.9589138144461131</v>
      </c>
    </row>
    <row r="334" spans="1:12">
      <c r="A334" s="60"/>
      <c r="B334" s="20">
        <v>1.2</v>
      </c>
      <c r="C334" s="20">
        <v>1</v>
      </c>
      <c r="D334" s="20">
        <v>2</v>
      </c>
      <c r="E334" s="20">
        <v>0.04</v>
      </c>
      <c r="F334" s="20">
        <v>1.35</v>
      </c>
      <c r="G334" s="20">
        <v>0.44</v>
      </c>
      <c r="H334" s="20" t="s">
        <v>1877</v>
      </c>
      <c r="I334" s="20">
        <f t="shared" si="24"/>
        <v>1.46472311816451</v>
      </c>
      <c r="J334" s="20">
        <f t="shared" si="26"/>
        <v>7.6694972388680611</v>
      </c>
      <c r="K334" s="20">
        <v>7.0988806120000003</v>
      </c>
      <c r="L334" s="20">
        <f t="shared" si="25"/>
        <v>7.4400786530862346</v>
      </c>
    </row>
    <row r="335" spans="1:12">
      <c r="A335" s="60"/>
      <c r="B335" s="20">
        <v>1.2</v>
      </c>
      <c r="C335" s="20">
        <v>1</v>
      </c>
      <c r="D335" s="20">
        <v>2</v>
      </c>
      <c r="E335" s="20">
        <v>0.04</v>
      </c>
      <c r="F335" s="20">
        <v>1.35</v>
      </c>
      <c r="G335" s="20">
        <v>0.45</v>
      </c>
      <c r="H335" s="20" t="s">
        <v>1878</v>
      </c>
      <c r="I335" s="20">
        <f t="shared" si="24"/>
        <v>1.4638655002544001</v>
      </c>
      <c r="J335" s="20">
        <f t="shared" si="26"/>
        <v>9.4250639604652644</v>
      </c>
      <c r="K335" s="20">
        <v>8.8904599849999997</v>
      </c>
      <c r="L335" s="20">
        <f t="shared" si="25"/>
        <v>5.672152228438291</v>
      </c>
    </row>
    <row r="336" spans="1:12">
      <c r="A336" s="60"/>
      <c r="B336" s="20">
        <v>1.2</v>
      </c>
      <c r="C336" s="20">
        <v>1</v>
      </c>
      <c r="D336" s="20">
        <v>2</v>
      </c>
      <c r="E336" s="20">
        <v>0.04</v>
      </c>
      <c r="F336" s="20">
        <v>1.35</v>
      </c>
      <c r="G336" s="20">
        <v>0.46</v>
      </c>
      <c r="H336" s="20" t="s">
        <v>1879</v>
      </c>
      <c r="I336" s="20">
        <f t="shared" si="24"/>
        <v>1.46305791392389</v>
      </c>
      <c r="J336" s="20">
        <f t="shared" si="26"/>
        <v>11.068958327092052</v>
      </c>
      <c r="K336" s="20">
        <v>10.54672031</v>
      </c>
      <c r="L336" s="20">
        <f t="shared" si="25"/>
        <v>4.7180412253774398</v>
      </c>
    </row>
    <row r="337" spans="1:12">
      <c r="A337" s="60"/>
      <c r="B337" s="20">
        <v>1.2</v>
      </c>
      <c r="C337" s="20">
        <v>1</v>
      </c>
      <c r="D337" s="20">
        <v>2</v>
      </c>
      <c r="E337" s="20">
        <v>0.04</v>
      </c>
      <c r="F337" s="20">
        <v>1.35</v>
      </c>
      <c r="G337" s="20">
        <v>0.47</v>
      </c>
      <c r="H337" s="20" t="s">
        <v>1880</v>
      </c>
      <c r="I337" s="20">
        <f t="shared" si="24"/>
        <v>1.46229568759826</v>
      </c>
      <c r="J337" s="20">
        <f t="shared" si="26"/>
        <v>12.407941718389612</v>
      </c>
      <c r="K337" s="20">
        <v>11.853537279999999</v>
      </c>
      <c r="L337" s="20">
        <f t="shared" si="25"/>
        <v>4.4681418640767676</v>
      </c>
    </row>
    <row r="338" spans="1:12">
      <c r="A338" s="60"/>
      <c r="B338" s="20">
        <v>1.2</v>
      </c>
      <c r="C338" s="20">
        <v>1</v>
      </c>
      <c r="D338" s="20">
        <v>2</v>
      </c>
      <c r="E338" s="20">
        <v>0.04</v>
      </c>
      <c r="F338" s="20">
        <v>1.35</v>
      </c>
      <c r="G338" s="20">
        <v>0.48</v>
      </c>
      <c r="H338" s="20" t="s">
        <v>1881</v>
      </c>
      <c r="I338" s="20">
        <f t="shared" si="24"/>
        <v>1.4615745954882999</v>
      </c>
      <c r="J338" s="20">
        <f t="shared" si="26"/>
        <v>13.198219265980386</v>
      </c>
      <c r="K338" s="20">
        <v>12.598372579999999</v>
      </c>
      <c r="L338" s="20">
        <f t="shared" si="25"/>
        <v>4.5449062020551976</v>
      </c>
    </row>
    <row r="339" spans="1:12">
      <c r="A339" s="60"/>
      <c r="B339" s="20">
        <v>1.2</v>
      </c>
      <c r="C339" s="20">
        <v>1</v>
      </c>
      <c r="D339" s="20">
        <v>2</v>
      </c>
      <c r="E339" s="20">
        <v>0.04</v>
      </c>
      <c r="F339" s="20">
        <v>1.35</v>
      </c>
      <c r="G339" s="20">
        <v>0.49</v>
      </c>
      <c r="H339" s="20" t="s">
        <v>1882</v>
      </c>
      <c r="I339" s="20">
        <f t="shared" si="24"/>
        <v>1.46089067908759</v>
      </c>
      <c r="J339" s="20">
        <f t="shared" si="26"/>
        <v>13.127209072327798</v>
      </c>
      <c r="K339" s="20">
        <v>12.497799260000001</v>
      </c>
      <c r="L339" s="20">
        <f t="shared" si="25"/>
        <v>4.7946963353740975</v>
      </c>
    </row>
    <row r="340" spans="1:12">
      <c r="A340" s="60"/>
      <c r="B340" s="20">
        <v>1.2</v>
      </c>
      <c r="C340" s="20">
        <v>1</v>
      </c>
      <c r="D340" s="20">
        <v>2</v>
      </c>
      <c r="E340" s="20">
        <v>0.04</v>
      </c>
      <c r="F340" s="20">
        <v>1.35</v>
      </c>
      <c r="G340" s="20">
        <v>0.5</v>
      </c>
      <c r="H340" s="20" t="s">
        <v>1883</v>
      </c>
      <c r="I340" s="20">
        <f t="shared" si="24"/>
        <v>1.46024003839395</v>
      </c>
      <c r="J340" s="20">
        <f t="shared" si="26"/>
        <v>12.166057275910305</v>
      </c>
      <c r="K340" s="20">
        <v>11.509486989999999</v>
      </c>
      <c r="L340" s="20">
        <f t="shared" si="25"/>
        <v>5.3967384093313724</v>
      </c>
    </row>
    <row r="341" spans="1:12">
      <c r="A341" s="60"/>
      <c r="B341" s="20">
        <v>1.2</v>
      </c>
      <c r="C341" s="20">
        <v>1</v>
      </c>
      <c r="D341" s="20">
        <v>2</v>
      </c>
      <c r="E341" s="20">
        <v>0.04</v>
      </c>
      <c r="F341" s="20">
        <v>1.35</v>
      </c>
      <c r="G341" s="20">
        <v>0.51</v>
      </c>
      <c r="H341" s="20" t="s">
        <v>1884</v>
      </c>
      <c r="I341" s="20">
        <f t="shared" si="24"/>
        <v>1.4596192361444</v>
      </c>
      <c r="J341" s="20">
        <f t="shared" si="26"/>
        <v>10.827458548177901</v>
      </c>
      <c r="K341" s="20">
        <v>10.11182387</v>
      </c>
      <c r="L341" s="20">
        <f t="shared" si="25"/>
        <v>6.6094427883848299</v>
      </c>
    </row>
    <row r="342" spans="1:12">
      <c r="A342" s="60"/>
      <c r="B342" s="20">
        <v>1.2</v>
      </c>
      <c r="C342" s="20">
        <v>1</v>
      </c>
      <c r="D342" s="20">
        <v>2</v>
      </c>
      <c r="E342" s="20">
        <v>0.04</v>
      </c>
      <c r="F342" s="20">
        <v>1.35</v>
      </c>
      <c r="G342" s="20">
        <v>0.52</v>
      </c>
      <c r="H342" s="20" t="s">
        <v>1885</v>
      </c>
      <c r="I342" s="20">
        <f t="shared" si="24"/>
        <v>1.4590255806416801</v>
      </c>
      <c r="J342" s="20">
        <f t="shared" si="26"/>
        <v>9.6647983734394582</v>
      </c>
      <c r="K342" s="20">
        <v>8.8352209629999994</v>
      </c>
      <c r="L342" s="20">
        <f t="shared" si="25"/>
        <v>8.5834942270423511</v>
      </c>
    </row>
    <row r="343" spans="1:12">
      <c r="A343" s="60"/>
      <c r="B343" s="20">
        <v>1.2</v>
      </c>
      <c r="C343" s="20">
        <v>1</v>
      </c>
      <c r="D343" s="20">
        <v>2</v>
      </c>
      <c r="E343" s="20">
        <v>0.04</v>
      </c>
      <c r="F343" s="20">
        <v>1.35</v>
      </c>
      <c r="G343" s="20">
        <v>0.53</v>
      </c>
      <c r="H343" s="20" t="s">
        <v>1886</v>
      </c>
      <c r="I343" s="20">
        <f t="shared" si="24"/>
        <v>1.4584568196508401</v>
      </c>
      <c r="J343" s="20">
        <f t="shared" si="26"/>
        <v>8.9427340185709578</v>
      </c>
      <c r="K343" s="20">
        <v>7.9219177930000004</v>
      </c>
      <c r="L343" s="20">
        <f t="shared" si="25"/>
        <v>11.415035082683618</v>
      </c>
    </row>
    <row r="344" spans="1:12">
      <c r="A344" s="60"/>
      <c r="B344" s="20">
        <v>1.2</v>
      </c>
      <c r="C344" s="20">
        <v>1</v>
      </c>
      <c r="D344" s="20">
        <v>2</v>
      </c>
      <c r="E344" s="20">
        <v>0.04</v>
      </c>
      <c r="F344" s="20">
        <v>1.35</v>
      </c>
      <c r="G344" s="20">
        <v>0.54</v>
      </c>
      <c r="H344" s="20" t="s">
        <v>1887</v>
      </c>
      <c r="I344" s="20">
        <f t="shared" si="24"/>
        <v>1.45791085167126</v>
      </c>
      <c r="J344" s="20">
        <f t="shared" si="26"/>
        <v>8.7472211386010219</v>
      </c>
      <c r="K344" s="20">
        <v>7.4173114800000004</v>
      </c>
      <c r="L344" s="20">
        <f t="shared" si="25"/>
        <v>15.203796011652214</v>
      </c>
    </row>
    <row r="345" spans="1:12">
      <c r="A345" s="60"/>
      <c r="B345" s="20">
        <v>1.2</v>
      </c>
      <c r="C345" s="20">
        <v>1</v>
      </c>
      <c r="D345" s="20">
        <v>2</v>
      </c>
      <c r="E345" s="20">
        <v>0.04</v>
      </c>
      <c r="F345" s="20">
        <v>1.35</v>
      </c>
      <c r="G345" s="20">
        <v>0.55000000000000004</v>
      </c>
      <c r="H345" s="20" t="s">
        <v>1888</v>
      </c>
      <c r="I345" s="20">
        <f t="shared" si="24"/>
        <v>1.4573856323705301</v>
      </c>
      <c r="J345" s="20">
        <f t="shared" si="26"/>
        <v>9.1544985612459566</v>
      </c>
      <c r="K345" s="20">
        <v>7.3191012479999999</v>
      </c>
      <c r="L345" s="20">
        <f t="shared" si="25"/>
        <v>20.049129954706697</v>
      </c>
    </row>
    <row r="346" spans="1:12">
      <c r="A346" s="60"/>
      <c r="B346" s="20">
        <v>1.2</v>
      </c>
      <c r="C346" s="20">
        <v>1</v>
      </c>
      <c r="D346" s="20">
        <v>2</v>
      </c>
      <c r="E346" s="20">
        <v>0.04</v>
      </c>
      <c r="F346" s="20">
        <v>1.35</v>
      </c>
      <c r="G346" s="20">
        <v>0.56000000000000005</v>
      </c>
      <c r="H346" s="20" t="s">
        <v>1889</v>
      </c>
      <c r="I346" s="20">
        <f t="shared" si="24"/>
        <v>1.4568791425330001</v>
      </c>
      <c r="J346" s="20">
        <f t="shared" si="26"/>
        <v>10.35086824726284</v>
      </c>
      <c r="K346" s="20">
        <v>7.6571434969999999</v>
      </c>
      <c r="L346" s="20">
        <f t="shared" si="25"/>
        <v>26.024142959941184</v>
      </c>
    </row>
    <row r="347" spans="1:12">
      <c r="A347" s="60"/>
      <c r="B347" s="20">
        <v>1.2</v>
      </c>
      <c r="C347" s="20">
        <v>1</v>
      </c>
      <c r="D347" s="20">
        <v>2</v>
      </c>
      <c r="E347" s="20">
        <v>0.04</v>
      </c>
      <c r="F347" s="20">
        <v>1.35</v>
      </c>
      <c r="G347" s="20">
        <v>0.56999999999999995</v>
      </c>
      <c r="H347" s="20" t="s">
        <v>1890</v>
      </c>
      <c r="I347" s="20">
        <f t="shared" si="24"/>
        <v>1.45638935160748</v>
      </c>
      <c r="J347" s="20">
        <f t="shared" si="26"/>
        <v>12.774250060047994</v>
      </c>
      <c r="K347" s="20">
        <v>8.5432593590000003</v>
      </c>
      <c r="L347" s="20">
        <f t="shared" si="25"/>
        <v>33.121245326804704</v>
      </c>
    </row>
    <row r="348" spans="1:12">
      <c r="A348" s="60"/>
      <c r="B348" s="20">
        <v>1.2</v>
      </c>
      <c r="C348" s="20">
        <v>1</v>
      </c>
      <c r="D348" s="20">
        <v>2</v>
      </c>
      <c r="E348" s="20">
        <v>0.04</v>
      </c>
      <c r="F348" s="20">
        <v>1.35</v>
      </c>
      <c r="G348" s="20">
        <v>0.57999999999999996</v>
      </c>
      <c r="H348" s="20" t="s">
        <v>1891</v>
      </c>
      <c r="I348" s="20">
        <f t="shared" si="24"/>
        <v>1.4559141960155499</v>
      </c>
      <c r="J348" s="20">
        <f t="shared" si="26"/>
        <v>17.392578142765462</v>
      </c>
      <c r="K348" s="20">
        <v>10.239529539999999</v>
      </c>
      <c r="L348" s="20">
        <f t="shared" si="25"/>
        <v>41.127017191185146</v>
      </c>
    </row>
    <row r="349" spans="1:12">
      <c r="A349" s="60"/>
      <c r="B349" s="20">
        <v>1.2</v>
      </c>
      <c r="C349" s="20">
        <v>1</v>
      </c>
      <c r="D349" s="20">
        <v>2</v>
      </c>
      <c r="E349" s="20">
        <v>0.04</v>
      </c>
      <c r="F349" s="20">
        <v>1.35</v>
      </c>
      <c r="G349" s="20">
        <v>0.59</v>
      </c>
      <c r="H349" s="20" t="s">
        <v>1892</v>
      </c>
      <c r="I349" s="20">
        <f t="shared" si="24"/>
        <v>1.45545179721897</v>
      </c>
      <c r="J349" s="20">
        <f t="shared" si="26"/>
        <v>26.42817398087692</v>
      </c>
      <c r="K349" s="20">
        <v>13.276862700000001</v>
      </c>
      <c r="L349" s="20">
        <f t="shared" si="25"/>
        <v>49.762466715986641</v>
      </c>
    </row>
    <row r="350" spans="1:12">
      <c r="A350" s="60"/>
      <c r="B350" s="20">
        <v>1.2</v>
      </c>
      <c r="C350" s="20">
        <v>1</v>
      </c>
      <c r="D350" s="20">
        <v>2</v>
      </c>
      <c r="E350" s="20">
        <v>0.04</v>
      </c>
      <c r="F350" s="20">
        <v>1.35</v>
      </c>
      <c r="G350" s="20">
        <v>0.6</v>
      </c>
      <c r="H350" s="20" t="s">
        <v>1893</v>
      </c>
      <c r="I350" s="20">
        <f t="shared" si="24"/>
        <v>1.4550024151715599</v>
      </c>
      <c r="J350" s="20">
        <f t="shared" si="26"/>
        <v>44.344111494723613</v>
      </c>
      <c r="K350" s="20">
        <v>18.812100640000001</v>
      </c>
      <c r="L350" s="20">
        <f t="shared" si="25"/>
        <v>57.577004012723535</v>
      </c>
    </row>
    <row r="351" spans="1:12">
      <c r="A351" s="60"/>
      <c r="B351" s="20">
        <v>1.2</v>
      </c>
      <c r="C351" s="20">
        <v>1</v>
      </c>
      <c r="D351" s="20">
        <v>2</v>
      </c>
      <c r="E351" s="20">
        <v>0.04</v>
      </c>
      <c r="F351" s="20">
        <v>1.35</v>
      </c>
      <c r="G351" s="20">
        <v>0.61</v>
      </c>
      <c r="H351" s="20" t="s">
        <v>1894</v>
      </c>
      <c r="I351" s="20">
        <f t="shared" si="24"/>
        <v>1.4545715268094099</v>
      </c>
      <c r="J351" s="20">
        <f t="shared" si="26"/>
        <v>77.35534373275928</v>
      </c>
      <c r="K351" s="20">
        <v>29.578115360000002</v>
      </c>
      <c r="L351" s="20">
        <f t="shared" si="25"/>
        <v>61.763319852621969</v>
      </c>
    </row>
    <row r="352" spans="1:12">
      <c r="A352" s="60"/>
      <c r="B352" s="7">
        <v>1.2</v>
      </c>
      <c r="C352" s="7">
        <v>1</v>
      </c>
      <c r="D352" s="7">
        <v>2</v>
      </c>
      <c r="E352" s="7">
        <v>0.04</v>
      </c>
      <c r="F352" s="7">
        <v>1.35</v>
      </c>
      <c r="G352" s="7">
        <v>0.62</v>
      </c>
      <c r="H352" s="7" t="s">
        <v>1895</v>
      </c>
      <c r="I352" s="7">
        <f t="shared" si="24"/>
        <v>1.45418973351644</v>
      </c>
      <c r="J352" s="7">
        <f t="shared" si="26"/>
        <v>132.62475636677033</v>
      </c>
      <c r="K352" s="20">
        <v>49.291340650000002</v>
      </c>
      <c r="L352" s="20">
        <f t="shared" si="25"/>
        <v>62.833982130993647</v>
      </c>
    </row>
    <row r="353" spans="1:12">
      <c r="A353" s="60"/>
      <c r="B353" s="20">
        <v>1.2</v>
      </c>
      <c r="C353" s="20">
        <v>1</v>
      </c>
      <c r="D353" s="20">
        <v>2</v>
      </c>
      <c r="E353" s="20">
        <v>0.04</v>
      </c>
      <c r="F353" s="20">
        <v>1.35</v>
      </c>
      <c r="G353" s="20">
        <v>0.63</v>
      </c>
      <c r="H353" s="20" t="s">
        <v>1896</v>
      </c>
      <c r="I353" s="20">
        <f t="shared" si="24"/>
        <v>1.4538864408514101</v>
      </c>
      <c r="J353" s="20">
        <f t="shared" si="26"/>
        <v>131.15358967204705</v>
      </c>
      <c r="K353" s="20">
        <v>82.399951340000001</v>
      </c>
      <c r="L353" s="20">
        <f t="shared" si="25"/>
        <v>37.172934765992139</v>
      </c>
    </row>
    <row r="354" spans="1:12">
      <c r="A354" s="60"/>
      <c r="B354" s="20">
        <v>1.2</v>
      </c>
      <c r="C354" s="20">
        <v>1</v>
      </c>
      <c r="D354" s="20">
        <v>2</v>
      </c>
      <c r="E354" s="20">
        <v>0.04</v>
      </c>
      <c r="F354" s="20">
        <v>1.35</v>
      </c>
      <c r="G354" s="20">
        <v>0.64</v>
      </c>
      <c r="H354" s="20" t="s">
        <v>1897</v>
      </c>
      <c r="I354" s="20">
        <f t="shared" si="24"/>
        <v>1.4535272202487699</v>
      </c>
      <c r="J354" s="20">
        <f t="shared" si="26"/>
        <v>77.889095385272185</v>
      </c>
      <c r="K354" s="20">
        <v>151.19286289999999</v>
      </c>
      <c r="L354" s="20">
        <f t="shared" si="25"/>
        <v>-94.113004076034755</v>
      </c>
    </row>
    <row r="355" spans="1:12">
      <c r="A355" s="60"/>
      <c r="B355" s="20">
        <v>1.2</v>
      </c>
      <c r="C355" s="20">
        <v>1</v>
      </c>
      <c r="D355" s="20">
        <v>2</v>
      </c>
      <c r="E355" s="20">
        <v>0.04</v>
      </c>
      <c r="F355" s="20">
        <v>1.35</v>
      </c>
      <c r="G355" s="20">
        <v>0.65</v>
      </c>
      <c r="H355" s="20" t="s">
        <v>1898</v>
      </c>
      <c r="I355" s="20">
        <f t="shared" si="24"/>
        <v>1.45314091042634</v>
      </c>
      <c r="J355" s="20">
        <f t="shared" si="26"/>
        <v>46.947119238288117</v>
      </c>
      <c r="K355" s="20">
        <v>184.90309289999999</v>
      </c>
      <c r="L355" s="20">
        <f t="shared" si="25"/>
        <v>-293.85396995605373</v>
      </c>
    </row>
    <row r="356" spans="1:12">
      <c r="A356" s="60"/>
      <c r="B356" s="20">
        <v>1.2</v>
      </c>
      <c r="C356" s="20">
        <v>1</v>
      </c>
      <c r="D356" s="20">
        <v>2</v>
      </c>
      <c r="E356" s="20">
        <v>0.04</v>
      </c>
      <c r="F356" s="20">
        <v>1.35</v>
      </c>
      <c r="G356" s="20">
        <v>0.66</v>
      </c>
      <c r="H356" s="20" t="s">
        <v>1899</v>
      </c>
      <c r="I356" s="20">
        <f t="shared" si="24"/>
        <v>1.45275933222675</v>
      </c>
      <c r="J356" s="20">
        <f t="shared" si="26"/>
        <v>31.457526319649944</v>
      </c>
      <c r="K356" s="20">
        <v>109.81434969999999</v>
      </c>
      <c r="L356" s="20">
        <f t="shared" si="25"/>
        <v>-249.08768281441274</v>
      </c>
    </row>
    <row r="357" spans="1:12">
      <c r="A357" s="60"/>
      <c r="B357" s="20">
        <v>1.2</v>
      </c>
      <c r="C357" s="20">
        <v>1</v>
      </c>
      <c r="D357" s="20">
        <v>2</v>
      </c>
      <c r="E357" s="20">
        <v>0.04</v>
      </c>
      <c r="F357" s="20">
        <v>1.35</v>
      </c>
      <c r="G357" s="20">
        <v>0.67</v>
      </c>
      <c r="H357" s="20" t="s">
        <v>1900</v>
      </c>
      <c r="I357" s="20">
        <f t="shared" si="24"/>
        <v>1.45238742586755</v>
      </c>
      <c r="J357" s="20">
        <f t="shared" si="26"/>
        <v>23.105706977036071</v>
      </c>
      <c r="K357" s="20">
        <v>64.270168429999998</v>
      </c>
      <c r="L357" s="20">
        <f t="shared" si="25"/>
        <v>-178.15711717402024</v>
      </c>
    </row>
    <row r="358" spans="1:12">
      <c r="A358" s="60"/>
      <c r="B358" s="20">
        <v>1.2</v>
      </c>
      <c r="C358" s="20">
        <v>1</v>
      </c>
      <c r="D358" s="20">
        <v>2</v>
      </c>
      <c r="E358" s="20">
        <v>0.04</v>
      </c>
      <c r="F358" s="20">
        <v>1.35</v>
      </c>
      <c r="G358" s="20">
        <v>0.68</v>
      </c>
      <c r="H358" s="20" t="s">
        <v>1901</v>
      </c>
      <c r="I358" s="20">
        <f t="shared" si="24"/>
        <v>1.4520249016104401</v>
      </c>
      <c r="J358" s="20">
        <f t="shared" si="26"/>
        <v>18.198224476316739</v>
      </c>
      <c r="K358" s="20">
        <v>42.076130079999999</v>
      </c>
      <c r="L358" s="20">
        <f t="shared" si="25"/>
        <v>-131.21008389998755</v>
      </c>
    </row>
    <row r="359" spans="1:12">
      <c r="A359" s="60"/>
      <c r="B359" s="20">
        <v>1.2</v>
      </c>
      <c r="C359" s="20">
        <v>1</v>
      </c>
      <c r="D359" s="20">
        <v>2</v>
      </c>
      <c r="E359" s="20">
        <v>0.04</v>
      </c>
      <c r="F359" s="20">
        <v>1.35</v>
      </c>
      <c r="G359" s="20">
        <v>0.69</v>
      </c>
      <c r="H359" s="20" t="s">
        <v>1902</v>
      </c>
      <c r="I359" s="20">
        <f t="shared" si="24"/>
        <v>1.4516707812559699</v>
      </c>
      <c r="J359" s="20">
        <f t="shared" si="26"/>
        <v>15.105591216653158</v>
      </c>
      <c r="K359" s="20">
        <v>30.361585049999999</v>
      </c>
      <c r="L359" s="20">
        <f t="shared" si="25"/>
        <v>-100.99567514132033</v>
      </c>
    </row>
    <row r="360" spans="1:12">
      <c r="A360" s="60"/>
      <c r="B360" s="20">
        <v>1.2</v>
      </c>
      <c r="C360" s="20">
        <v>1</v>
      </c>
      <c r="D360" s="20">
        <v>2</v>
      </c>
      <c r="E360" s="20">
        <v>0.04</v>
      </c>
      <c r="F360" s="20">
        <v>1.35</v>
      </c>
      <c r="G360" s="20">
        <v>0.7</v>
      </c>
      <c r="H360" s="20" t="s">
        <v>1903</v>
      </c>
      <c r="I360" s="20">
        <f t="shared" si="24"/>
        <v>1.45132414092322</v>
      </c>
      <c r="J360" s="20">
        <f t="shared" si="26"/>
        <v>13.050334029493879</v>
      </c>
      <c r="K360" s="20">
        <v>23.581087180000001</v>
      </c>
      <c r="L360" s="20">
        <f t="shared" si="25"/>
        <v>-80.693361002917783</v>
      </c>
    </row>
    <row r="361" spans="1:12">
      <c r="A361" s="60"/>
      <c r="B361" s="20">
        <v>1.2</v>
      </c>
      <c r="C361" s="20">
        <v>1</v>
      </c>
      <c r="D361" s="20">
        <v>2</v>
      </c>
      <c r="E361" s="20">
        <v>0.04</v>
      </c>
      <c r="F361" s="20">
        <v>1.35</v>
      </c>
      <c r="G361" s="20">
        <v>0.71</v>
      </c>
      <c r="H361" s="20" t="s">
        <v>1904</v>
      </c>
      <c r="I361" s="20">
        <f t="shared" si="24"/>
        <v>1.45098419698657</v>
      </c>
      <c r="J361" s="20">
        <f t="shared" si="26"/>
        <v>11.630069645561983</v>
      </c>
      <c r="K361" s="20">
        <v>19.351875759999999</v>
      </c>
      <c r="L361" s="20">
        <f t="shared" si="25"/>
        <v>-66.395183775916976</v>
      </c>
    </row>
    <row r="362" spans="1:12">
      <c r="A362" s="60"/>
      <c r="B362" s="20">
        <v>1.2</v>
      </c>
      <c r="C362" s="20">
        <v>1</v>
      </c>
      <c r="D362" s="20">
        <v>2</v>
      </c>
      <c r="E362" s="20">
        <v>0.04</v>
      </c>
      <c r="F362" s="20">
        <v>1.35</v>
      </c>
      <c r="G362" s="20">
        <v>0.72</v>
      </c>
      <c r="H362" s="20" t="s">
        <v>1905</v>
      </c>
      <c r="I362" s="20">
        <f t="shared" si="24"/>
        <v>1.4506502865920601</v>
      </c>
      <c r="J362" s="20">
        <f t="shared" si="26"/>
        <v>10.621298108362913</v>
      </c>
      <c r="K362" s="20">
        <v>16.55989001</v>
      </c>
      <c r="L362" s="20">
        <f t="shared" si="25"/>
        <v>-55.912110186995001</v>
      </c>
    </row>
    <row r="363" spans="1:12">
      <c r="A363" s="60"/>
      <c r="B363" s="20">
        <v>1.2</v>
      </c>
      <c r="C363" s="20">
        <v>1</v>
      </c>
      <c r="D363" s="20">
        <v>2</v>
      </c>
      <c r="E363" s="20">
        <v>0.04</v>
      </c>
      <c r="F363" s="20">
        <v>1.35</v>
      </c>
      <c r="G363" s="20">
        <v>0.73</v>
      </c>
      <c r="H363" s="20" t="s">
        <v>1906</v>
      </c>
      <c r="I363" s="20">
        <f t="shared" si="24"/>
        <v>1.45032183933828</v>
      </c>
      <c r="J363" s="20">
        <f t="shared" si="26"/>
        <v>9.8922053628234003</v>
      </c>
      <c r="K363" s="20">
        <v>14.637474170000001</v>
      </c>
      <c r="L363" s="20">
        <f t="shared" si="25"/>
        <v>-47.969776537496202</v>
      </c>
    </row>
    <row r="364" spans="1:12">
      <c r="A364" s="60"/>
      <c r="B364" s="20">
        <v>1.2</v>
      </c>
      <c r="C364" s="20">
        <v>1</v>
      </c>
      <c r="D364" s="20">
        <v>2</v>
      </c>
      <c r="E364" s="20">
        <v>0.04</v>
      </c>
      <c r="F364" s="20">
        <v>1.35</v>
      </c>
      <c r="G364" s="20">
        <v>0.74</v>
      </c>
      <c r="H364" s="20" t="s">
        <v>1907</v>
      </c>
      <c r="I364" s="20">
        <f t="shared" si="24"/>
        <v>1.4499983551797599</v>
      </c>
      <c r="J364" s="20">
        <f t="shared" si="26"/>
        <v>9.3611311240933048</v>
      </c>
      <c r="K364" s="20">
        <v>13.27309316</v>
      </c>
      <c r="L364" s="20">
        <f t="shared" si="25"/>
        <v>-41.789416087103447</v>
      </c>
    </row>
    <row r="365" spans="1:12">
      <c r="A365" s="60"/>
      <c r="B365" s="20">
        <v>1.2</v>
      </c>
      <c r="C365" s="20">
        <v>1</v>
      </c>
      <c r="D365" s="20">
        <v>2</v>
      </c>
      <c r="E365" s="20">
        <v>0.04</v>
      </c>
      <c r="F365" s="20">
        <v>1.35</v>
      </c>
      <c r="G365" s="20">
        <v>0.75</v>
      </c>
      <c r="H365" s="20" t="s">
        <v>1908</v>
      </c>
      <c r="I365" s="20">
        <f t="shared" si="24"/>
        <v>1.4496793889630499</v>
      </c>
      <c r="J365" s="20">
        <f t="shared" si="26"/>
        <v>8.9753346472207038</v>
      </c>
      <c r="K365" s="20">
        <v>12.28487777</v>
      </c>
      <c r="L365" s="20">
        <f t="shared" si="25"/>
        <v>-36.873757390250923</v>
      </c>
    </row>
    <row r="366" spans="1:12">
      <c r="A366" s="60"/>
      <c r="B366" s="20">
        <v>1.2</v>
      </c>
      <c r="C366" s="20">
        <v>1</v>
      </c>
      <c r="D366" s="20">
        <v>2</v>
      </c>
      <c r="E366" s="20">
        <v>0.04</v>
      </c>
      <c r="F366" s="20">
        <v>1.35</v>
      </c>
      <c r="G366" s="20">
        <v>0.76</v>
      </c>
      <c r="H366" s="20" t="s">
        <v>1909</v>
      </c>
      <c r="I366" s="20">
        <f t="shared" si="24"/>
        <v>1.44936453952896</v>
      </c>
      <c r="J366" s="20">
        <f t="shared" si="26"/>
        <v>8.6995327164226293</v>
      </c>
      <c r="K366" s="20">
        <v>11.5610082</v>
      </c>
      <c r="L366" s="20">
        <f t="shared" si="25"/>
        <v>-32.892289469474512</v>
      </c>
    </row>
    <row r="367" spans="1:12">
      <c r="A367" s="60"/>
      <c r="B367" s="20">
        <v>1.2</v>
      </c>
      <c r="C367" s="20">
        <v>1</v>
      </c>
      <c r="D367" s="20">
        <v>2</v>
      </c>
      <c r="E367" s="20">
        <v>0.04</v>
      </c>
      <c r="F367" s="20">
        <v>1.35</v>
      </c>
      <c r="G367" s="20">
        <v>0.77</v>
      </c>
      <c r="H367" s="20" t="s">
        <v>1910</v>
      </c>
      <c r="I367" s="20">
        <f t="shared" si="24"/>
        <v>1.44905344183982</v>
      </c>
      <c r="J367" s="20">
        <f t="shared" si="26"/>
        <v>8.5094080272296182</v>
      </c>
      <c r="K367" s="20">
        <v>11.02967276</v>
      </c>
      <c r="L367" s="20">
        <f t="shared" si="25"/>
        <v>-29.617392005480042</v>
      </c>
    </row>
    <row r="368" spans="1:12">
      <c r="A368" s="60"/>
      <c r="B368" s="20">
        <v>1.2</v>
      </c>
      <c r="C368" s="20">
        <v>1</v>
      </c>
      <c r="D368" s="20">
        <v>2</v>
      </c>
      <c r="E368" s="20">
        <v>0.04</v>
      </c>
      <c r="F368" s="20">
        <v>1.35</v>
      </c>
      <c r="G368" s="20">
        <v>0.78</v>
      </c>
      <c r="H368" s="20" t="s">
        <v>1911</v>
      </c>
      <c r="I368" s="20">
        <f t="shared" si="24"/>
        <v>1.4487457614344601</v>
      </c>
      <c r="J368" s="20">
        <f t="shared" si="26"/>
        <v>8.3879099559027264</v>
      </c>
      <c r="K368" s="20">
        <v>10.643234290000001</v>
      </c>
      <c r="L368" s="20">
        <f t="shared" si="25"/>
        <v>-26.887798580982153</v>
      </c>
    </row>
    <row r="369" spans="1:12">
      <c r="A369" s="60"/>
      <c r="B369" s="20">
        <v>1.2</v>
      </c>
      <c r="C369" s="20">
        <v>1</v>
      </c>
      <c r="D369" s="20">
        <v>2</v>
      </c>
      <c r="E369" s="20">
        <v>0.04</v>
      </c>
      <c r="F369" s="20">
        <v>1.35</v>
      </c>
      <c r="G369" s="20">
        <v>0.79</v>
      </c>
      <c r="H369" s="20" t="s">
        <v>1912</v>
      </c>
      <c r="I369" s="20">
        <f t="shared" si="24"/>
        <v>1.44844119022169</v>
      </c>
      <c r="J369" s="20">
        <f t="shared" si="26"/>
        <v>8.3227809149242198</v>
      </c>
      <c r="K369" s="20">
        <v>10.36908197</v>
      </c>
      <c r="L369" s="20">
        <f t="shared" si="25"/>
        <v>-24.58674661742447</v>
      </c>
    </row>
    <row r="370" spans="1:12">
      <c r="A370" s="60"/>
      <c r="B370" s="20">
        <v>1.2</v>
      </c>
      <c r="C370" s="20">
        <v>1</v>
      </c>
      <c r="D370" s="20">
        <v>2</v>
      </c>
      <c r="E370" s="20">
        <v>0.04</v>
      </c>
      <c r="F370" s="20">
        <v>1.35</v>
      </c>
      <c r="G370" s="20">
        <v>0.8</v>
      </c>
      <c r="H370" s="20" t="s">
        <v>1913</v>
      </c>
      <c r="I370" s="20">
        <f t="shared" si="24"/>
        <v>1.4481394431349199</v>
      </c>
      <c r="J370" s="20">
        <f t="shared" si="26"/>
        <v>8.3049683321503842</v>
      </c>
      <c r="K370" s="20">
        <v>10.18425706</v>
      </c>
      <c r="L370" s="20">
        <f t="shared" si="25"/>
        <v>-22.628487583444119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70"/>
  <sheetViews>
    <sheetView workbookViewId="0">
      <selection activeCell="H372" sqref="H372"/>
    </sheetView>
  </sheetViews>
  <sheetFormatPr defaultRowHeight="15"/>
  <cols>
    <col min="1" max="1" width="6.42578125" style="13" customWidth="1"/>
    <col min="2" max="2" width="9.140625" customWidth="1"/>
    <col min="3" max="3" width="8.5703125" customWidth="1"/>
    <col min="4" max="4" width="9.140625" customWidth="1"/>
    <col min="5" max="5" width="7.85546875" customWidth="1"/>
    <col min="6" max="6" width="6" customWidth="1"/>
    <col min="7" max="7" width="7.140625" customWidth="1"/>
    <col min="8" max="8" width="42.140625" customWidth="1"/>
    <col min="9" max="9" width="14.5703125" customWidth="1"/>
    <col min="10" max="10" width="24.85546875" customWidth="1"/>
    <col min="11" max="11" width="25.140625" customWidth="1"/>
    <col min="12" max="12" width="21.7109375" customWidth="1"/>
  </cols>
  <sheetData>
    <row r="1" spans="1:12" s="14" customFormat="1">
      <c r="A1" s="42" t="s">
        <v>0</v>
      </c>
      <c r="B1" s="35" t="s">
        <v>1</v>
      </c>
      <c r="C1" s="35" t="s">
        <v>2</v>
      </c>
      <c r="D1" s="35" t="s">
        <v>3246</v>
      </c>
      <c r="E1" s="35" t="s">
        <v>3</v>
      </c>
      <c r="F1" s="35" t="s">
        <v>4</v>
      </c>
      <c r="G1" s="35" t="s">
        <v>5</v>
      </c>
      <c r="H1" s="35" t="s">
        <v>2411</v>
      </c>
      <c r="I1" s="35" t="s">
        <v>2410</v>
      </c>
      <c r="J1" s="35" t="s">
        <v>2408</v>
      </c>
      <c r="K1" s="35" t="s">
        <v>2409</v>
      </c>
      <c r="L1" s="35" t="s">
        <v>7</v>
      </c>
    </row>
    <row r="2" spans="1:12" s="22" customFormat="1">
      <c r="A2" s="43">
        <v>1</v>
      </c>
      <c r="B2" s="11">
        <v>0.6</v>
      </c>
      <c r="C2" s="11">
        <v>1</v>
      </c>
      <c r="D2" s="4">
        <v>2</v>
      </c>
      <c r="E2" s="11">
        <v>0.03</v>
      </c>
      <c r="F2" s="11">
        <v>1.36</v>
      </c>
      <c r="G2" s="11">
        <v>0.4</v>
      </c>
      <c r="H2" s="11" t="s">
        <v>3000</v>
      </c>
      <c r="I2" s="4">
        <f t="shared" ref="I2:I42" si="0">IMREAL(H2)</f>
        <v>1.46897831979208</v>
      </c>
      <c r="J2" s="4">
        <f t="shared" ref="J2:J43" si="1">-8.686*2*3.1416*IMAGINARY(H2)*10000/G2</f>
        <v>2.9848658154391927</v>
      </c>
      <c r="K2" s="4">
        <v>2.6570006682287426</v>
      </c>
      <c r="L2" s="44">
        <f>(J2-K2)/(0.01*J2)</f>
        <v>10.984250799971324</v>
      </c>
    </row>
    <row r="3" spans="1:12">
      <c r="A3" s="45"/>
      <c r="B3" s="27">
        <v>0.6</v>
      </c>
      <c r="C3" s="27">
        <v>1</v>
      </c>
      <c r="D3" s="20">
        <v>2</v>
      </c>
      <c r="E3" s="27">
        <v>0.03</v>
      </c>
      <c r="F3" s="27">
        <v>1.36</v>
      </c>
      <c r="G3" s="27">
        <v>0.41</v>
      </c>
      <c r="H3" s="27" t="s">
        <v>3001</v>
      </c>
      <c r="I3" s="20">
        <f t="shared" si="0"/>
        <v>1.46787056167369</v>
      </c>
      <c r="J3" s="20">
        <f t="shared" si="1"/>
        <v>4.2739090989150892</v>
      </c>
      <c r="K3" s="20">
        <v>3.6737483462206124</v>
      </c>
      <c r="L3" s="46">
        <f t="shared" ref="L3:L42" si="2">(J3-K3)/(0.01*J3)</f>
        <v>14.042431385516005</v>
      </c>
    </row>
    <row r="4" spans="1:12">
      <c r="A4" s="45"/>
      <c r="B4" s="27">
        <v>0.6</v>
      </c>
      <c r="C4" s="27">
        <v>1</v>
      </c>
      <c r="D4" s="20">
        <v>2</v>
      </c>
      <c r="E4" s="27">
        <v>0.03</v>
      </c>
      <c r="F4" s="27">
        <v>1.36</v>
      </c>
      <c r="G4" s="27">
        <v>0.42</v>
      </c>
      <c r="H4" s="27" t="s">
        <v>3002</v>
      </c>
      <c r="I4" s="20">
        <f t="shared" si="0"/>
        <v>1.4668387668529701</v>
      </c>
      <c r="J4" s="20">
        <f t="shared" si="1"/>
        <v>6.2708461331223644</v>
      </c>
      <c r="K4" s="20">
        <v>5.235209776022427</v>
      </c>
      <c r="L4" s="46">
        <f t="shared" si="2"/>
        <v>16.515097566016596</v>
      </c>
    </row>
    <row r="5" spans="1:12">
      <c r="A5" s="45"/>
      <c r="B5" s="27">
        <v>0.6</v>
      </c>
      <c r="C5" s="27">
        <v>1</v>
      </c>
      <c r="D5" s="20">
        <v>2</v>
      </c>
      <c r="E5" s="27">
        <v>0.03</v>
      </c>
      <c r="F5" s="27">
        <v>1.36</v>
      </c>
      <c r="G5" s="27">
        <v>0.43</v>
      </c>
      <c r="H5" s="27" t="s">
        <v>3003</v>
      </c>
      <c r="I5" s="20">
        <f t="shared" si="0"/>
        <v>1.4658755465434099</v>
      </c>
      <c r="J5" s="20">
        <f t="shared" si="1"/>
        <v>8.8918930474904236</v>
      </c>
      <c r="K5" s="20">
        <v>7.4064061912952619</v>
      </c>
      <c r="L5" s="46">
        <f t="shared" si="2"/>
        <v>16.706081014035743</v>
      </c>
    </row>
    <row r="6" spans="1:12">
      <c r="A6" s="45"/>
      <c r="B6" s="27">
        <v>0.6</v>
      </c>
      <c r="C6" s="27">
        <v>1</v>
      </c>
      <c r="D6" s="20">
        <v>2</v>
      </c>
      <c r="E6" s="27">
        <v>0.03</v>
      </c>
      <c r="F6" s="27">
        <v>1.36</v>
      </c>
      <c r="G6" s="27">
        <v>0.44</v>
      </c>
      <c r="H6" s="27" t="s">
        <v>3004</v>
      </c>
      <c r="I6" s="20">
        <f t="shared" si="0"/>
        <v>1.4649742841851801</v>
      </c>
      <c r="J6" s="20">
        <f t="shared" si="1"/>
        <v>11.46490547056735</v>
      </c>
      <c r="K6" s="20">
        <v>9.8531695461855477</v>
      </c>
      <c r="L6" s="46">
        <f t="shared" si="2"/>
        <v>14.057995755128058</v>
      </c>
    </row>
    <row r="7" spans="1:12">
      <c r="A7" s="45"/>
      <c r="B7" s="27">
        <v>0.6</v>
      </c>
      <c r="C7" s="27">
        <v>1</v>
      </c>
      <c r="D7" s="20">
        <v>2</v>
      </c>
      <c r="E7" s="27">
        <v>0.03</v>
      </c>
      <c r="F7" s="27">
        <v>1.36</v>
      </c>
      <c r="G7" s="27">
        <v>0.45</v>
      </c>
      <c r="H7" s="27" t="s">
        <v>3005</v>
      </c>
      <c r="I7" s="20">
        <f t="shared" si="0"/>
        <v>1.4641285857275701</v>
      </c>
      <c r="J7" s="20">
        <f t="shared" si="1"/>
        <v>13.572137782138395</v>
      </c>
      <c r="K7" s="20">
        <v>12.105633430542238</v>
      </c>
      <c r="L7" s="46">
        <f t="shared" si="2"/>
        <v>10.805256880947301</v>
      </c>
    </row>
    <row r="8" spans="1:12">
      <c r="A8" s="45"/>
      <c r="B8" s="27">
        <v>0.6</v>
      </c>
      <c r="C8" s="27">
        <v>1</v>
      </c>
      <c r="D8" s="20">
        <v>2</v>
      </c>
      <c r="E8" s="27">
        <v>0.03</v>
      </c>
      <c r="F8" s="27">
        <v>1.36</v>
      </c>
      <c r="G8" s="27">
        <v>0.46</v>
      </c>
      <c r="H8" s="27" t="s">
        <v>3006</v>
      </c>
      <c r="I8" s="20">
        <f t="shared" si="0"/>
        <v>1.463332914972</v>
      </c>
      <c r="J8" s="20">
        <f t="shared" si="1"/>
        <v>15.481250341858175</v>
      </c>
      <c r="K8" s="20">
        <v>14.114109295399377</v>
      </c>
      <c r="L8" s="46">
        <f t="shared" si="2"/>
        <v>8.8309472185352149</v>
      </c>
    </row>
    <row r="9" spans="1:12">
      <c r="A9" s="45"/>
      <c r="B9" s="27">
        <v>0.6</v>
      </c>
      <c r="C9" s="27">
        <v>1</v>
      </c>
      <c r="D9" s="20">
        <v>2</v>
      </c>
      <c r="E9" s="27">
        <v>0.03</v>
      </c>
      <c r="F9" s="27">
        <v>1.36</v>
      </c>
      <c r="G9" s="27">
        <v>0.47</v>
      </c>
      <c r="H9" s="27" t="s">
        <v>3007</v>
      </c>
      <c r="I9" s="20">
        <f t="shared" si="0"/>
        <v>1.4625827849794599</v>
      </c>
      <c r="J9" s="20">
        <f t="shared" si="1"/>
        <v>17.27800531270444</v>
      </c>
      <c r="K9" s="20">
        <v>15.898379416939131</v>
      </c>
      <c r="L9" s="46">
        <f t="shared" si="2"/>
        <v>7.9848678756388445</v>
      </c>
    </row>
    <row r="10" spans="1:12">
      <c r="A10" s="45"/>
      <c r="B10" s="27">
        <v>0.6</v>
      </c>
      <c r="C10" s="27">
        <v>1</v>
      </c>
      <c r="D10" s="20">
        <v>2</v>
      </c>
      <c r="E10" s="27">
        <v>0.03</v>
      </c>
      <c r="F10" s="27">
        <v>1.36</v>
      </c>
      <c r="G10" s="27">
        <v>0.48</v>
      </c>
      <c r="H10" s="27" t="s">
        <v>3008</v>
      </c>
      <c r="I10" s="20">
        <f t="shared" si="0"/>
        <v>1.46187418252188</v>
      </c>
      <c r="J10" s="20">
        <f t="shared" si="1"/>
        <v>18.510947668976367</v>
      </c>
      <c r="K10" s="20">
        <v>17.089107753876611</v>
      </c>
      <c r="L10" s="46">
        <f t="shared" si="2"/>
        <v>7.6810757640609877</v>
      </c>
    </row>
    <row r="11" spans="1:12">
      <c r="A11" s="45"/>
      <c r="B11" s="27">
        <v>0.6</v>
      </c>
      <c r="C11" s="27">
        <v>1</v>
      </c>
      <c r="D11" s="20">
        <v>2</v>
      </c>
      <c r="E11" s="27">
        <v>0.03</v>
      </c>
      <c r="F11" s="27">
        <v>1.36</v>
      </c>
      <c r="G11" s="27">
        <v>0.49</v>
      </c>
      <c r="H11" s="27" t="s">
        <v>3009</v>
      </c>
      <c r="I11" s="20">
        <f t="shared" si="0"/>
        <v>1.46120294995203</v>
      </c>
      <c r="J11" s="20">
        <f t="shared" si="1"/>
        <v>18.561170721895191</v>
      </c>
      <c r="K11" s="20">
        <v>17.100303365673579</v>
      </c>
      <c r="L11" s="46">
        <f t="shared" si="2"/>
        <v>7.8705561093640455</v>
      </c>
    </row>
    <row r="12" spans="1:12">
      <c r="A12" s="45"/>
      <c r="B12" s="27">
        <v>0.6</v>
      </c>
      <c r="C12" s="27">
        <v>1</v>
      </c>
      <c r="D12" s="20">
        <v>2</v>
      </c>
      <c r="E12" s="27">
        <v>0.03</v>
      </c>
      <c r="F12" s="27">
        <v>1.36</v>
      </c>
      <c r="G12" s="27">
        <v>0.5</v>
      </c>
      <c r="H12" s="27" t="s">
        <v>3010</v>
      </c>
      <c r="I12" s="20">
        <f t="shared" si="0"/>
        <v>1.46056481118808</v>
      </c>
      <c r="J12" s="20">
        <f t="shared" si="1"/>
        <v>17.530471584740432</v>
      </c>
      <c r="K12" s="20">
        <v>15.963231693327495</v>
      </c>
      <c r="L12" s="46">
        <f t="shared" si="2"/>
        <v>8.9400897393836001</v>
      </c>
    </row>
    <row r="13" spans="1:12">
      <c r="A13" s="45"/>
      <c r="B13" s="27">
        <v>0.6</v>
      </c>
      <c r="C13" s="27">
        <v>1</v>
      </c>
      <c r="D13" s="20">
        <v>2</v>
      </c>
      <c r="E13" s="27">
        <v>0.03</v>
      </c>
      <c r="F13" s="27">
        <v>1.36</v>
      </c>
      <c r="G13" s="27">
        <v>0.51</v>
      </c>
      <c r="H13" s="27" t="s">
        <v>3011</v>
      </c>
      <c r="I13" s="20">
        <f t="shared" si="0"/>
        <v>1.45995619897623</v>
      </c>
      <c r="J13" s="20">
        <f t="shared" si="1"/>
        <v>16.259958577294739</v>
      </c>
      <c r="K13" s="20">
        <v>14.442908581445987</v>
      </c>
      <c r="L13" s="46">
        <f t="shared" si="2"/>
        <v>11.174997692712846</v>
      </c>
    </row>
    <row r="14" spans="1:12">
      <c r="A14" s="45"/>
      <c r="B14" s="27">
        <v>0.6</v>
      </c>
      <c r="C14" s="27">
        <v>1</v>
      </c>
      <c r="D14" s="20">
        <v>2</v>
      </c>
      <c r="E14" s="27">
        <v>0.03</v>
      </c>
      <c r="F14" s="27">
        <v>1.36</v>
      </c>
      <c r="G14" s="27">
        <v>0.52</v>
      </c>
      <c r="H14" s="27" t="s">
        <v>3012</v>
      </c>
      <c r="I14" s="20">
        <f t="shared" si="0"/>
        <v>1.45937440546856</v>
      </c>
      <c r="J14" s="20">
        <f t="shared" si="1"/>
        <v>15.498701820921612</v>
      </c>
      <c r="K14" s="20">
        <v>13.233025646511592</v>
      </c>
      <c r="L14" s="46">
        <f t="shared" si="2"/>
        <v>14.618489990894567</v>
      </c>
    </row>
    <row r="15" spans="1:12">
      <c r="A15" s="45"/>
      <c r="B15" s="27">
        <v>0.6</v>
      </c>
      <c r="C15" s="27">
        <v>1</v>
      </c>
      <c r="D15" s="20">
        <v>2</v>
      </c>
      <c r="E15" s="27">
        <v>0.03</v>
      </c>
      <c r="F15" s="27">
        <v>1.36</v>
      </c>
      <c r="G15" s="27">
        <v>0.53</v>
      </c>
      <c r="H15" s="27" t="s">
        <v>3013</v>
      </c>
      <c r="I15" s="20">
        <f t="shared" si="0"/>
        <v>1.4588170727595899</v>
      </c>
      <c r="J15" s="20">
        <f t="shared" si="1"/>
        <v>15.657214579362611</v>
      </c>
      <c r="K15" s="20">
        <v>12.645936438322421</v>
      </c>
      <c r="L15" s="46">
        <f t="shared" si="2"/>
        <v>19.232527763969472</v>
      </c>
    </row>
    <row r="16" spans="1:12">
      <c r="A16" s="45"/>
      <c r="B16" s="27">
        <v>0.6</v>
      </c>
      <c r="C16" s="27">
        <v>1</v>
      </c>
      <c r="D16" s="20">
        <v>2</v>
      </c>
      <c r="E16" s="27">
        <v>0.03</v>
      </c>
      <c r="F16" s="27">
        <v>1.36</v>
      </c>
      <c r="G16" s="27">
        <v>0.54</v>
      </c>
      <c r="H16" s="27" t="s">
        <v>3014</v>
      </c>
      <c r="I16" s="20">
        <f t="shared" si="0"/>
        <v>1.45828185764923</v>
      </c>
      <c r="J16" s="20">
        <f t="shared" si="1"/>
        <v>17.074458027470406</v>
      </c>
      <c r="K16" s="20">
        <v>12.809560573570819</v>
      </c>
      <c r="L16" s="46">
        <f t="shared" si="2"/>
        <v>24.978230331164632</v>
      </c>
    </row>
    <row r="17" spans="1:12">
      <c r="A17" s="45"/>
      <c r="B17" s="27">
        <v>0.6</v>
      </c>
      <c r="C17" s="27">
        <v>1</v>
      </c>
      <c r="D17" s="20">
        <v>2</v>
      </c>
      <c r="E17" s="27">
        <v>0.03</v>
      </c>
      <c r="F17" s="27">
        <v>1.36</v>
      </c>
      <c r="G17" s="27">
        <v>0.55000000000000004</v>
      </c>
      <c r="H17" s="27" t="s">
        <v>3015</v>
      </c>
      <c r="I17" s="20">
        <f t="shared" si="0"/>
        <v>1.45776632515247</v>
      </c>
      <c r="J17" s="20">
        <f t="shared" si="1"/>
        <v>20.349414422935116</v>
      </c>
      <c r="K17" s="20">
        <v>13.8849231096842</v>
      </c>
      <c r="L17" s="46">
        <f t="shared" si="2"/>
        <v>31.76745619748651</v>
      </c>
    </row>
    <row r="18" spans="1:12">
      <c r="A18" s="45"/>
      <c r="B18" s="27">
        <v>0.6</v>
      </c>
      <c r="C18" s="27">
        <v>1</v>
      </c>
      <c r="D18" s="20">
        <v>2</v>
      </c>
      <c r="E18" s="27">
        <v>0.03</v>
      </c>
      <c r="F18" s="27">
        <v>1.36</v>
      </c>
      <c r="G18" s="27">
        <v>0.56000000000000005</v>
      </c>
      <c r="H18" s="27" t="s">
        <v>3016</v>
      </c>
      <c r="I18" s="20">
        <f t="shared" si="0"/>
        <v>1.4572679137768301</v>
      </c>
      <c r="J18" s="20">
        <f t="shared" si="1"/>
        <v>26.783913630887181</v>
      </c>
      <c r="K18" s="20">
        <v>16.211732814568272</v>
      </c>
      <c r="L18" s="46">
        <f t="shared" si="2"/>
        <v>39.472128539598792</v>
      </c>
    </row>
    <row r="19" spans="1:12">
      <c r="A19" s="45"/>
      <c r="B19" s="27">
        <v>0.6</v>
      </c>
      <c r="C19" s="27">
        <v>1</v>
      </c>
      <c r="D19" s="20">
        <v>2</v>
      </c>
      <c r="E19" s="27">
        <v>0.03</v>
      </c>
      <c r="F19" s="27">
        <v>1.36</v>
      </c>
      <c r="G19" s="27">
        <v>0.56999999999999995</v>
      </c>
      <c r="H19" s="27" t="s">
        <v>3017</v>
      </c>
      <c r="I19" s="20">
        <f t="shared" si="0"/>
        <v>1.4567843388128101</v>
      </c>
      <c r="J19" s="20">
        <f t="shared" si="1"/>
        <v>39.262789100902459</v>
      </c>
      <c r="K19" s="20">
        <v>20.51287180399488</v>
      </c>
      <c r="L19" s="46">
        <f t="shared" si="2"/>
        <v>47.754929607068107</v>
      </c>
    </row>
    <row r="20" spans="1:12">
      <c r="A20" s="45"/>
      <c r="B20" s="27">
        <v>0.6</v>
      </c>
      <c r="C20" s="27">
        <v>1</v>
      </c>
      <c r="D20" s="20">
        <v>2</v>
      </c>
      <c r="E20" s="27">
        <v>0.03</v>
      </c>
      <c r="F20" s="27">
        <v>1.36</v>
      </c>
      <c r="G20" s="27">
        <v>0.57999999999999996</v>
      </c>
      <c r="H20" s="27" t="s">
        <v>3018</v>
      </c>
      <c r="I20" s="20">
        <f t="shared" si="0"/>
        <v>1.45631471813691</v>
      </c>
      <c r="J20" s="20">
        <f t="shared" si="1"/>
        <v>62.694894896326417</v>
      </c>
      <c r="K20" s="20">
        <v>28.542999626601883</v>
      </c>
      <c r="L20" s="46">
        <f t="shared" si="2"/>
        <v>54.473167753449175</v>
      </c>
    </row>
    <row r="21" spans="1:12">
      <c r="A21" s="45"/>
      <c r="B21" s="27">
        <v>0.6</v>
      </c>
      <c r="C21" s="27">
        <v>1</v>
      </c>
      <c r="D21" s="20">
        <v>2</v>
      </c>
      <c r="E21" s="27">
        <v>0.03</v>
      </c>
      <c r="F21" s="27">
        <v>1.36</v>
      </c>
      <c r="G21" s="27">
        <v>0.59</v>
      </c>
      <c r="H21" s="27" t="s">
        <v>3019</v>
      </c>
      <c r="I21" s="20">
        <f t="shared" si="0"/>
        <v>1.4558600946157001</v>
      </c>
      <c r="J21" s="20">
        <f t="shared" si="1"/>
        <v>110.14854432650023</v>
      </c>
      <c r="K21" s="20">
        <v>43.191734646539345</v>
      </c>
      <c r="L21" s="46">
        <f t="shared" si="2"/>
        <v>60.787739038555763</v>
      </c>
    </row>
    <row r="22" spans="1:12">
      <c r="A22" s="45"/>
      <c r="B22" s="12">
        <v>0.6</v>
      </c>
      <c r="C22" s="12">
        <v>1</v>
      </c>
      <c r="D22" s="7">
        <v>2</v>
      </c>
      <c r="E22" s="12">
        <v>0.03</v>
      </c>
      <c r="F22" s="12">
        <v>1.36</v>
      </c>
      <c r="G22" s="12">
        <v>0.6</v>
      </c>
      <c r="H22" s="12" t="s">
        <v>3020</v>
      </c>
      <c r="I22" s="7">
        <f t="shared" si="0"/>
        <v>1.4554662031229899</v>
      </c>
      <c r="J22" s="7">
        <f t="shared" si="1"/>
        <v>215.97317713073821</v>
      </c>
      <c r="K22" s="20">
        <v>65.957356675926363</v>
      </c>
      <c r="L22" s="46">
        <f t="shared" si="2"/>
        <v>69.460394317392726</v>
      </c>
    </row>
    <row r="23" spans="1:12">
      <c r="A23" s="45"/>
      <c r="B23" s="27">
        <v>0.6</v>
      </c>
      <c r="C23" s="27">
        <v>1</v>
      </c>
      <c r="D23" s="20">
        <v>2</v>
      </c>
      <c r="E23" s="27">
        <v>0.03</v>
      </c>
      <c r="F23" s="27">
        <v>1.36</v>
      </c>
      <c r="G23" s="27">
        <v>0.61</v>
      </c>
      <c r="H23" s="27" t="s">
        <v>3021</v>
      </c>
      <c r="I23" s="20">
        <f t="shared" si="0"/>
        <v>1.45525841799047</v>
      </c>
      <c r="J23" s="20">
        <f t="shared" si="1"/>
        <v>208.60113510316808</v>
      </c>
      <c r="K23" s="20">
        <v>113.64707847684231</v>
      </c>
      <c r="L23" s="46">
        <f t="shared" si="2"/>
        <v>45.519434292322643</v>
      </c>
    </row>
    <row r="24" spans="1:12">
      <c r="A24" s="45"/>
      <c r="B24" s="27">
        <v>0.6</v>
      </c>
      <c r="C24" s="27">
        <v>1</v>
      </c>
      <c r="D24" s="20">
        <v>2</v>
      </c>
      <c r="E24" s="27">
        <v>0.03</v>
      </c>
      <c r="F24" s="27">
        <v>1.36</v>
      </c>
      <c r="G24" s="27">
        <v>0.62</v>
      </c>
      <c r="H24" s="27" t="s">
        <v>3022</v>
      </c>
      <c r="I24" s="20">
        <f t="shared" si="0"/>
        <v>1.4548904666334601</v>
      </c>
      <c r="J24" s="20">
        <f t="shared" si="1"/>
        <v>107.08569997719228</v>
      </c>
      <c r="K24" s="20">
        <v>229.15418182349043</v>
      </c>
      <c r="L24" s="46">
        <f t="shared" si="2"/>
        <v>-113.99139368963081</v>
      </c>
    </row>
    <row r="25" spans="1:12">
      <c r="A25" s="45"/>
      <c r="B25" s="27">
        <v>0.6</v>
      </c>
      <c r="C25" s="27">
        <v>1</v>
      </c>
      <c r="D25" s="20">
        <v>2</v>
      </c>
      <c r="E25" s="27">
        <v>0.03</v>
      </c>
      <c r="F25" s="27">
        <v>1.36</v>
      </c>
      <c r="G25" s="27">
        <v>0.63</v>
      </c>
      <c r="H25" s="27" t="s">
        <v>3023</v>
      </c>
      <c r="I25" s="20">
        <f t="shared" si="0"/>
        <v>1.4544895462849601</v>
      </c>
      <c r="J25" s="20">
        <f t="shared" si="1"/>
        <v>61.139678597431093</v>
      </c>
      <c r="K25" s="20">
        <v>344.99339767922766</v>
      </c>
      <c r="L25" s="46">
        <f t="shared" si="2"/>
        <v>-464.27087219546365</v>
      </c>
    </row>
    <row r="26" spans="1:12">
      <c r="A26" s="45"/>
      <c r="B26" s="27">
        <v>0.6</v>
      </c>
      <c r="C26" s="27">
        <v>1</v>
      </c>
      <c r="D26" s="20">
        <v>2</v>
      </c>
      <c r="E26" s="27">
        <v>0.03</v>
      </c>
      <c r="F26" s="27">
        <v>1.36</v>
      </c>
      <c r="G26" s="27">
        <v>0.64</v>
      </c>
      <c r="H26" s="27" t="s">
        <v>3024</v>
      </c>
      <c r="I26" s="20">
        <f t="shared" si="0"/>
        <v>1.4540993760774401</v>
      </c>
      <c r="J26" s="20">
        <f t="shared" si="1"/>
        <v>39.569268611267276</v>
      </c>
      <c r="K26" s="20">
        <v>153.16789789104394</v>
      </c>
      <c r="L26" s="46">
        <f t="shared" si="2"/>
        <v>-287.08801872428256</v>
      </c>
    </row>
    <row r="27" spans="1:12">
      <c r="A27" s="45"/>
      <c r="B27" s="27">
        <v>0.6</v>
      </c>
      <c r="C27" s="27">
        <v>1</v>
      </c>
      <c r="D27" s="20">
        <v>2</v>
      </c>
      <c r="E27" s="27">
        <v>0.03</v>
      </c>
      <c r="F27" s="27">
        <v>1.36</v>
      </c>
      <c r="G27" s="27">
        <v>0.65</v>
      </c>
      <c r="H27" s="27" t="s">
        <v>3025</v>
      </c>
      <c r="I27" s="20">
        <f t="shared" si="0"/>
        <v>1.45372328518491</v>
      </c>
      <c r="J27" s="20">
        <f t="shared" si="1"/>
        <v>28.232733292440763</v>
      </c>
      <c r="K27" s="20">
        <v>84.369785384893859</v>
      </c>
      <c r="L27" s="46">
        <f t="shared" si="2"/>
        <v>-198.83675983821104</v>
      </c>
    </row>
    <row r="28" spans="1:12">
      <c r="A28" s="45"/>
      <c r="B28" s="27">
        <v>0.6</v>
      </c>
      <c r="C28" s="27">
        <v>1</v>
      </c>
      <c r="D28" s="20">
        <v>2</v>
      </c>
      <c r="E28" s="27">
        <v>0.03</v>
      </c>
      <c r="F28" s="27">
        <v>1.36</v>
      </c>
      <c r="G28" s="27">
        <v>0.66</v>
      </c>
      <c r="H28" s="27" t="s">
        <v>3026</v>
      </c>
      <c r="I28" s="20">
        <f t="shared" si="0"/>
        <v>1.45335980373966</v>
      </c>
      <c r="J28" s="20">
        <f t="shared" si="1"/>
        <v>21.664604927417106</v>
      </c>
      <c r="K28" s="20">
        <v>53.576862174579134</v>
      </c>
      <c r="L28" s="46">
        <f t="shared" si="2"/>
        <v>-147.30135792495463</v>
      </c>
    </row>
    <row r="29" spans="1:12">
      <c r="A29" s="45"/>
      <c r="B29" s="27">
        <v>0.6</v>
      </c>
      <c r="C29" s="27">
        <v>1</v>
      </c>
      <c r="D29" s="20">
        <v>2</v>
      </c>
      <c r="E29" s="27">
        <v>0.03</v>
      </c>
      <c r="F29" s="27">
        <v>1.36</v>
      </c>
      <c r="G29" s="27">
        <v>0.67</v>
      </c>
      <c r="H29" s="27" t="s">
        <v>3027</v>
      </c>
      <c r="I29" s="20">
        <f t="shared" si="0"/>
        <v>1.45300725916503</v>
      </c>
      <c r="J29" s="20">
        <f t="shared" si="1"/>
        <v>17.559919889666531</v>
      </c>
      <c r="K29" s="20">
        <v>37.718582773386657</v>
      </c>
      <c r="L29" s="46">
        <f t="shared" si="2"/>
        <v>-114.79928729961277</v>
      </c>
    </row>
    <row r="30" spans="1:12">
      <c r="A30" s="45"/>
      <c r="B30" s="27">
        <v>0.6</v>
      </c>
      <c r="C30" s="27">
        <v>1</v>
      </c>
      <c r="D30" s="20">
        <v>2</v>
      </c>
      <c r="E30" s="27">
        <v>0.03</v>
      </c>
      <c r="F30" s="27">
        <v>1.36</v>
      </c>
      <c r="G30" s="27">
        <v>0.68</v>
      </c>
      <c r="H30" s="27" t="s">
        <v>3028</v>
      </c>
      <c r="I30" s="20">
        <f t="shared" si="0"/>
        <v>1.4526642987116101</v>
      </c>
      <c r="J30" s="20">
        <f t="shared" si="1"/>
        <v>14.842939278420456</v>
      </c>
      <c r="K30" s="20">
        <v>28.639731553529796</v>
      </c>
      <c r="L30" s="46">
        <f t="shared" si="2"/>
        <v>-92.951887872828081</v>
      </c>
    </row>
    <row r="31" spans="1:12">
      <c r="A31" s="45"/>
      <c r="B31" s="27">
        <v>0.6</v>
      </c>
      <c r="C31" s="27">
        <v>1</v>
      </c>
      <c r="D31" s="20">
        <v>2</v>
      </c>
      <c r="E31" s="27">
        <v>0.03</v>
      </c>
      <c r="F31" s="27">
        <v>1.36</v>
      </c>
      <c r="G31" s="27">
        <v>0.69</v>
      </c>
      <c r="H31" s="27" t="s">
        <v>3029</v>
      </c>
      <c r="I31" s="20">
        <f t="shared" si="0"/>
        <v>1.4523298551438399</v>
      </c>
      <c r="J31" s="20">
        <f t="shared" si="1"/>
        <v>12.964800868284872</v>
      </c>
      <c r="K31" s="20">
        <v>23.010069491678642</v>
      </c>
      <c r="L31" s="46">
        <f t="shared" si="2"/>
        <v>-77.481086870890522</v>
      </c>
    </row>
    <row r="32" spans="1:12">
      <c r="A32" s="45"/>
      <c r="B32" s="27">
        <v>0.6</v>
      </c>
      <c r="C32" s="27">
        <v>1</v>
      </c>
      <c r="D32" s="20">
        <v>2</v>
      </c>
      <c r="E32" s="27">
        <v>0.03</v>
      </c>
      <c r="F32" s="27">
        <v>1.36</v>
      </c>
      <c r="G32" s="27">
        <v>0.7</v>
      </c>
      <c r="H32" s="27" t="s">
        <v>3030</v>
      </c>
      <c r="I32" s="20">
        <f t="shared" si="0"/>
        <v>1.4520030656473899</v>
      </c>
      <c r="J32" s="20">
        <f t="shared" si="1"/>
        <v>11.623855462507072</v>
      </c>
      <c r="K32" s="20">
        <v>19.302587322494436</v>
      </c>
      <c r="L32" s="46">
        <f t="shared" si="2"/>
        <v>-66.060111335307241</v>
      </c>
    </row>
    <row r="33" spans="1:12">
      <c r="A33" s="45"/>
      <c r="B33" s="27">
        <v>0.6</v>
      </c>
      <c r="C33" s="27">
        <v>1</v>
      </c>
      <c r="D33" s="20">
        <v>2</v>
      </c>
      <c r="E33" s="27">
        <v>0.03</v>
      </c>
      <c r="F33" s="27">
        <v>1.36</v>
      </c>
      <c r="G33" s="27">
        <v>0.71</v>
      </c>
      <c r="H33" s="27" t="s">
        <v>3031</v>
      </c>
      <c r="I33" s="20">
        <f t="shared" si="0"/>
        <v>1.45168321101611</v>
      </c>
      <c r="J33" s="20">
        <f t="shared" si="1"/>
        <v>10.643805240664657</v>
      </c>
      <c r="K33" s="20">
        <v>16.747444176870957</v>
      </c>
      <c r="L33" s="46">
        <f t="shared" si="2"/>
        <v>-57.344519165827542</v>
      </c>
    </row>
    <row r="34" spans="1:12">
      <c r="A34" s="45"/>
      <c r="B34" s="27">
        <v>0.6</v>
      </c>
      <c r="C34" s="27">
        <v>1</v>
      </c>
      <c r="D34" s="20">
        <v>2</v>
      </c>
      <c r="E34" s="27">
        <v>0.03</v>
      </c>
      <c r="F34" s="27">
        <v>1.36</v>
      </c>
      <c r="G34" s="27">
        <v>0.72</v>
      </c>
      <c r="H34" s="27" t="s">
        <v>3032</v>
      </c>
      <c r="I34" s="20">
        <f t="shared" si="0"/>
        <v>1.4513696755802801</v>
      </c>
      <c r="J34" s="20">
        <f t="shared" si="1"/>
        <v>9.9162207676674168</v>
      </c>
      <c r="K34" s="20">
        <v>14.925300823244923</v>
      </c>
      <c r="L34" s="46">
        <f t="shared" si="2"/>
        <v>-50.51400299507236</v>
      </c>
    </row>
    <row r="35" spans="1:12">
      <c r="A35" s="45"/>
      <c r="B35" s="27">
        <v>0.6</v>
      </c>
      <c r="C35" s="27">
        <v>1</v>
      </c>
      <c r="D35" s="20">
        <v>2</v>
      </c>
      <c r="E35" s="27">
        <v>0.03</v>
      </c>
      <c r="F35" s="27">
        <v>1.36</v>
      </c>
      <c r="G35" s="27">
        <v>0.73</v>
      </c>
      <c r="H35" s="27" t="s">
        <v>3033</v>
      </c>
      <c r="I35" s="20">
        <f t="shared" si="0"/>
        <v>1.45106192113886</v>
      </c>
      <c r="J35" s="20">
        <f t="shared" si="1"/>
        <v>9.3715063378394401</v>
      </c>
      <c r="K35" s="20">
        <v>13.5927972568472</v>
      </c>
      <c r="L35" s="46">
        <f t="shared" si="2"/>
        <v>-45.043889070035675</v>
      </c>
    </row>
    <row r="36" spans="1:12">
      <c r="A36" s="45"/>
      <c r="B36" s="27">
        <v>0.6</v>
      </c>
      <c r="C36" s="27">
        <v>1</v>
      </c>
      <c r="D36" s="20">
        <v>2</v>
      </c>
      <c r="E36" s="27">
        <v>0.03</v>
      </c>
      <c r="F36" s="27">
        <v>1.36</v>
      </c>
      <c r="G36" s="27">
        <v>0.74</v>
      </c>
      <c r="H36" s="27" t="s">
        <v>3034</v>
      </c>
      <c r="I36" s="20">
        <f t="shared" si="0"/>
        <v>1.4507594696477899</v>
      </c>
      <c r="J36" s="20">
        <f t="shared" si="1"/>
        <v>8.9633534199083993</v>
      </c>
      <c r="K36" s="20">
        <v>12.6011082631546</v>
      </c>
      <c r="L36" s="46">
        <f t="shared" si="2"/>
        <v>-40.58475296942354</v>
      </c>
    </row>
    <row r="37" spans="1:12">
      <c r="A37" s="45"/>
      <c r="B37" s="27">
        <v>0.6</v>
      </c>
      <c r="C37" s="27">
        <v>1</v>
      </c>
      <c r="D37" s="20">
        <v>2</v>
      </c>
      <c r="E37" s="27">
        <v>0.03</v>
      </c>
      <c r="F37" s="27">
        <v>1.36</v>
      </c>
      <c r="G37" s="27">
        <v>0.75</v>
      </c>
      <c r="H37" s="27" t="s">
        <v>3035</v>
      </c>
      <c r="I37" s="20">
        <f t="shared" si="0"/>
        <v>1.4504618913535201</v>
      </c>
      <c r="J37" s="20">
        <f t="shared" si="1"/>
        <v>8.6599920480150576</v>
      </c>
      <c r="K37" s="20">
        <v>11.855157639034084</v>
      </c>
      <c r="L37" s="46">
        <f t="shared" si="2"/>
        <v>-36.895710449888753</v>
      </c>
    </row>
    <row r="38" spans="1:12">
      <c r="A38" s="45"/>
      <c r="B38" s="27">
        <v>0.6</v>
      </c>
      <c r="C38" s="27">
        <v>1</v>
      </c>
      <c r="D38" s="20">
        <v>2</v>
      </c>
      <c r="E38" s="27">
        <v>0.03</v>
      </c>
      <c r="F38" s="27">
        <v>1.36</v>
      </c>
      <c r="G38" s="27">
        <v>0.76</v>
      </c>
      <c r="H38" s="27" t="s">
        <v>3036</v>
      </c>
      <c r="I38" s="20">
        <f t="shared" si="0"/>
        <v>1.4501687963741801</v>
      </c>
      <c r="J38" s="20">
        <f t="shared" si="1"/>
        <v>8.4390521457162926</v>
      </c>
      <c r="K38" s="20">
        <v>11.291937042160745</v>
      </c>
      <c r="L38" s="46">
        <f t="shared" si="2"/>
        <v>-33.805750304465079</v>
      </c>
    </row>
    <row r="39" spans="1:12">
      <c r="A39" s="45"/>
      <c r="B39" s="27">
        <v>0.6</v>
      </c>
      <c r="C39" s="27">
        <v>1</v>
      </c>
      <c r="D39" s="20">
        <v>2</v>
      </c>
      <c r="E39" s="27">
        <v>0.03</v>
      </c>
      <c r="F39" s="27">
        <v>1.36</v>
      </c>
      <c r="G39" s="27">
        <v>0.77</v>
      </c>
      <c r="H39" s="27" t="s">
        <v>3037</v>
      </c>
      <c r="I39" s="20">
        <f t="shared" si="0"/>
        <v>1.4498798285147501</v>
      </c>
      <c r="J39" s="20">
        <f t="shared" si="1"/>
        <v>8.2844298170886237</v>
      </c>
      <c r="K39" s="20">
        <v>10.868370230406658</v>
      </c>
      <c r="L39" s="46">
        <f t="shared" si="2"/>
        <v>-31.190322935539118</v>
      </c>
    </row>
    <row r="40" spans="1:12">
      <c r="A40" s="45"/>
      <c r="B40" s="27">
        <v>0.6</v>
      </c>
      <c r="C40" s="27">
        <v>1</v>
      </c>
      <c r="D40" s="20">
        <v>2</v>
      </c>
      <c r="E40" s="27">
        <v>0.03</v>
      </c>
      <c r="F40" s="27">
        <v>1.36</v>
      </c>
      <c r="G40" s="27">
        <v>0.78</v>
      </c>
      <c r="H40" s="27" t="s">
        <v>3038</v>
      </c>
      <c r="I40" s="20">
        <f t="shared" si="0"/>
        <v>1.4495946605796499</v>
      </c>
      <c r="J40" s="20">
        <f t="shared" si="1"/>
        <v>8.1843091182330792</v>
      </c>
      <c r="K40" s="20">
        <v>10.554218017525509</v>
      </c>
      <c r="L40" s="46">
        <f t="shared" si="2"/>
        <v>-28.956737399039884</v>
      </c>
    </row>
    <row r="41" spans="1:12">
      <c r="A41" s="45"/>
      <c r="B41" s="27">
        <v>0.6</v>
      </c>
      <c r="C41" s="27">
        <v>1</v>
      </c>
      <c r="D41" s="20">
        <v>2</v>
      </c>
      <c r="E41" s="27">
        <v>0.03</v>
      </c>
      <c r="F41" s="27">
        <v>1.36</v>
      </c>
      <c r="G41" s="27">
        <v>0.79</v>
      </c>
      <c r="H41" s="27" t="s">
        <v>3039</v>
      </c>
      <c r="I41" s="20">
        <f t="shared" si="0"/>
        <v>1.4493129906978599</v>
      </c>
      <c r="J41" s="20">
        <f t="shared" si="1"/>
        <v>8.1298771133288206</v>
      </c>
      <c r="K41" s="20">
        <v>10.32776077726689</v>
      </c>
      <c r="L41" s="46">
        <f t="shared" si="2"/>
        <v>-27.034648043260951</v>
      </c>
    </row>
    <row r="42" spans="1:12">
      <c r="A42" s="45"/>
      <c r="B42" s="27">
        <v>0.6</v>
      </c>
      <c r="C42" s="27">
        <v>1</v>
      </c>
      <c r="D42" s="20">
        <v>2</v>
      </c>
      <c r="E42" s="27">
        <v>0.03</v>
      </c>
      <c r="F42" s="27">
        <v>1.36</v>
      </c>
      <c r="G42" s="27">
        <v>0.8</v>
      </c>
      <c r="H42" s="27" t="s">
        <v>3040</v>
      </c>
      <c r="I42" s="20">
        <f t="shared" si="0"/>
        <v>1.4490345393781101</v>
      </c>
      <c r="J42" s="20">
        <f t="shared" si="1"/>
        <v>8.1144731941925041</v>
      </c>
      <c r="K42" s="20">
        <v>10.173095949136567</v>
      </c>
      <c r="L42" s="46">
        <f t="shared" si="2"/>
        <v>-25.369764686848807</v>
      </c>
    </row>
    <row r="43" spans="1:12" s="22" customFormat="1" ht="16.5">
      <c r="A43" s="47">
        <v>1</v>
      </c>
      <c r="B43" s="4">
        <v>0.6</v>
      </c>
      <c r="C43" s="4">
        <v>1</v>
      </c>
      <c r="D43" s="4">
        <v>2</v>
      </c>
      <c r="E43" s="4">
        <v>0.04</v>
      </c>
      <c r="F43" s="4">
        <v>1.36</v>
      </c>
      <c r="G43" s="4">
        <v>0.4</v>
      </c>
      <c r="H43" s="4" t="s">
        <v>1914</v>
      </c>
      <c r="I43" s="4">
        <f t="shared" ref="I43:I83" si="3">IMREAL(H43)</f>
        <v>1.4689803806213499</v>
      </c>
      <c r="J43" s="4">
        <f t="shared" si="1"/>
        <v>1.9041443743556874</v>
      </c>
      <c r="K43" s="4">
        <v>1.8194628289999999</v>
      </c>
      <c r="L43" s="4">
        <f t="shared" ref="L43:L83" si="4">(J43-K43)/(0.01*J43)</f>
        <v>4.4472229362514346</v>
      </c>
    </row>
    <row r="44" spans="1:12">
      <c r="A44" s="48"/>
      <c r="B44" s="20">
        <v>0.6</v>
      </c>
      <c r="C44" s="20">
        <v>1</v>
      </c>
      <c r="D44" s="20">
        <v>2</v>
      </c>
      <c r="E44" s="20">
        <v>0.04</v>
      </c>
      <c r="F44" s="20">
        <v>1.36</v>
      </c>
      <c r="G44" s="20">
        <v>0.41</v>
      </c>
      <c r="H44" s="20" t="s">
        <v>1915</v>
      </c>
      <c r="I44" s="20">
        <f t="shared" si="3"/>
        <v>1.4678732371891201</v>
      </c>
      <c r="J44" s="20">
        <f t="shared" ref="J44:J50" si="5">-8.686*2*3.1416*IMAGINARY(H44)*10000/G44</f>
        <v>2.5227404457649869</v>
      </c>
      <c r="K44" s="20">
        <v>2.3750852149999999</v>
      </c>
      <c r="L44" s="20">
        <f t="shared" si="4"/>
        <v>5.8529695757191753</v>
      </c>
    </row>
    <row r="45" spans="1:12">
      <c r="A45" s="48"/>
      <c r="B45" s="20">
        <v>0.6</v>
      </c>
      <c r="C45" s="20">
        <v>1</v>
      </c>
      <c r="D45" s="20">
        <v>2</v>
      </c>
      <c r="E45" s="20">
        <v>0.04</v>
      </c>
      <c r="F45" s="20">
        <v>1.36</v>
      </c>
      <c r="G45" s="20">
        <v>0.42</v>
      </c>
      <c r="H45" s="20" t="s">
        <v>1916</v>
      </c>
      <c r="I45" s="20">
        <f t="shared" si="3"/>
        <v>1.46684199291012</v>
      </c>
      <c r="J45" s="20">
        <f t="shared" si="5"/>
        <v>3.437046082510935</v>
      </c>
      <c r="K45" s="20">
        <v>3.1880065379999998</v>
      </c>
      <c r="L45" s="20">
        <f t="shared" si="4"/>
        <v>7.2457435405986557</v>
      </c>
    </row>
    <row r="46" spans="1:12">
      <c r="A46" s="48"/>
      <c r="B46" s="20">
        <v>0.6</v>
      </c>
      <c r="C46" s="20">
        <v>1</v>
      </c>
      <c r="D46" s="20">
        <v>2</v>
      </c>
      <c r="E46" s="20">
        <v>0.04</v>
      </c>
      <c r="F46" s="20">
        <v>1.36</v>
      </c>
      <c r="G46" s="20">
        <v>0.43</v>
      </c>
      <c r="H46" s="20" t="s">
        <v>1917</v>
      </c>
      <c r="I46" s="20">
        <f t="shared" si="3"/>
        <v>1.46587895566503</v>
      </c>
      <c r="J46" s="20">
        <f t="shared" si="5"/>
        <v>4.6968244284504355</v>
      </c>
      <c r="K46" s="20">
        <v>4.3278841989999997</v>
      </c>
      <c r="L46" s="20">
        <f t="shared" si="4"/>
        <v>7.8550994415636612</v>
      </c>
    </row>
    <row r="47" spans="1:12">
      <c r="A47" s="48"/>
      <c r="B47" s="20">
        <v>0.6</v>
      </c>
      <c r="C47" s="20">
        <v>1</v>
      </c>
      <c r="D47" s="20">
        <v>2</v>
      </c>
      <c r="E47" s="20">
        <v>0.04</v>
      </c>
      <c r="F47" s="20">
        <v>1.36</v>
      </c>
      <c r="G47" s="20">
        <v>0.44</v>
      </c>
      <c r="H47" s="20" t="s">
        <v>1918</v>
      </c>
      <c r="I47" s="20">
        <f t="shared" si="3"/>
        <v>1.4649774415688199</v>
      </c>
      <c r="J47" s="20">
        <f t="shared" si="5"/>
        <v>6.2014152516537564</v>
      </c>
      <c r="K47" s="20">
        <v>5.7613108500000001</v>
      </c>
      <c r="L47" s="20">
        <f t="shared" si="4"/>
        <v>7.0968381215302729</v>
      </c>
    </row>
    <row r="48" spans="1:12">
      <c r="A48" s="48"/>
      <c r="B48" s="20">
        <v>0.6</v>
      </c>
      <c r="C48" s="20">
        <v>1</v>
      </c>
      <c r="D48" s="20">
        <v>2</v>
      </c>
      <c r="E48" s="20">
        <v>0.04</v>
      </c>
      <c r="F48" s="20">
        <v>1.36</v>
      </c>
      <c r="G48" s="20">
        <v>0.45</v>
      </c>
      <c r="H48" s="20" t="s">
        <v>1919</v>
      </c>
      <c r="I48" s="20">
        <f t="shared" si="3"/>
        <v>1.4641315122081699</v>
      </c>
      <c r="J48" s="20">
        <f t="shared" si="5"/>
        <v>7.7616943973266883</v>
      </c>
      <c r="K48" s="20">
        <v>7.3166883990000002</v>
      </c>
      <c r="L48" s="20">
        <f t="shared" si="4"/>
        <v>5.7333615000348201</v>
      </c>
    </row>
    <row r="49" spans="1:12">
      <c r="A49" s="48"/>
      <c r="B49" s="20">
        <v>0.6</v>
      </c>
      <c r="C49" s="20">
        <v>1</v>
      </c>
      <c r="D49" s="20">
        <v>2</v>
      </c>
      <c r="E49" s="20">
        <v>0.04</v>
      </c>
      <c r="F49" s="20">
        <v>1.36</v>
      </c>
      <c r="G49" s="20">
        <v>0.46</v>
      </c>
      <c r="H49" s="20" t="s">
        <v>1920</v>
      </c>
      <c r="I49" s="20">
        <f t="shared" si="3"/>
        <v>1.4633358878412701</v>
      </c>
      <c r="J49" s="20">
        <f t="shared" si="5"/>
        <v>9.2084047912200475</v>
      </c>
      <c r="K49" s="20">
        <v>8.7636904149999992</v>
      </c>
      <c r="L49" s="20">
        <f t="shared" si="4"/>
        <v>4.8294399117214182</v>
      </c>
    </row>
    <row r="50" spans="1:12">
      <c r="A50" s="48"/>
      <c r="B50" s="20">
        <v>0.6</v>
      </c>
      <c r="C50" s="20">
        <v>1</v>
      </c>
      <c r="D50" s="20">
        <v>2</v>
      </c>
      <c r="E50" s="20">
        <v>0.04</v>
      </c>
      <c r="F50" s="20">
        <v>1.36</v>
      </c>
      <c r="G50" s="20">
        <v>0.47</v>
      </c>
      <c r="H50" s="20" t="s">
        <v>1921</v>
      </c>
      <c r="I50" s="20">
        <f t="shared" si="3"/>
        <v>1.4625858575583499</v>
      </c>
      <c r="J50" s="20">
        <f t="shared" si="5"/>
        <v>10.355836749465157</v>
      </c>
      <c r="K50" s="20">
        <v>9.8858866279999997</v>
      </c>
      <c r="L50" s="20">
        <f t="shared" si="4"/>
        <v>4.5380217246996306</v>
      </c>
    </row>
    <row r="51" spans="1:12">
      <c r="A51" s="48"/>
      <c r="B51" s="20">
        <v>0.6</v>
      </c>
      <c r="C51" s="20">
        <v>1</v>
      </c>
      <c r="D51" s="20">
        <v>2</v>
      </c>
      <c r="E51" s="20">
        <v>0.04</v>
      </c>
      <c r="F51" s="20">
        <v>1.36</v>
      </c>
      <c r="G51" s="20">
        <v>0.48</v>
      </c>
      <c r="H51" s="20" t="s">
        <v>1922</v>
      </c>
      <c r="I51" s="20">
        <f t="shared" si="3"/>
        <v>1.4618771899129099</v>
      </c>
      <c r="J51" s="20">
        <f t="shared" ref="J51:J86" si="6">-8.686*2*3.1416*IMAGINARY(H51)*10000/G51</f>
        <v>11.014803927156258</v>
      </c>
      <c r="K51" s="20">
        <v>10.51227124</v>
      </c>
      <c r="L51" s="20">
        <f t="shared" si="4"/>
        <v>4.5623389256825275</v>
      </c>
    </row>
    <row r="52" spans="1:12">
      <c r="A52" s="48"/>
      <c r="B52" s="20">
        <v>0.6</v>
      </c>
      <c r="C52" s="20">
        <v>1</v>
      </c>
      <c r="D52" s="20">
        <v>2</v>
      </c>
      <c r="E52" s="20">
        <v>0.04</v>
      </c>
      <c r="F52" s="20">
        <v>1.36</v>
      </c>
      <c r="G52" s="20">
        <v>0.49</v>
      </c>
      <c r="H52" s="20" t="s">
        <v>1923</v>
      </c>
      <c r="I52" s="20">
        <f t="shared" si="3"/>
        <v>1.46120597799722</v>
      </c>
      <c r="J52" s="20">
        <f t="shared" si="6"/>
        <v>10.930405589101984</v>
      </c>
      <c r="K52" s="20">
        <v>10.41352054</v>
      </c>
      <c r="L52" s="20">
        <f t="shared" si="4"/>
        <v>4.7288734611763772</v>
      </c>
    </row>
    <row r="53" spans="1:12">
      <c r="A53" s="48"/>
      <c r="B53" s="20">
        <v>0.6</v>
      </c>
      <c r="C53" s="20">
        <v>1</v>
      </c>
      <c r="D53" s="20">
        <v>2</v>
      </c>
      <c r="E53" s="20">
        <v>0.04</v>
      </c>
      <c r="F53" s="20">
        <v>1.36</v>
      </c>
      <c r="G53" s="20">
        <v>0.5</v>
      </c>
      <c r="H53" s="20" t="s">
        <v>1924</v>
      </c>
      <c r="I53" s="20">
        <f t="shared" si="3"/>
        <v>1.46056842562339</v>
      </c>
      <c r="J53" s="20">
        <f t="shared" si="6"/>
        <v>10.061567068789653</v>
      </c>
      <c r="K53" s="20">
        <v>9.5405722239999999</v>
      </c>
      <c r="L53" s="20">
        <f t="shared" si="4"/>
        <v>5.1780685973435139</v>
      </c>
    </row>
    <row r="54" spans="1:12">
      <c r="A54" s="48"/>
      <c r="B54" s="20">
        <v>0.6</v>
      </c>
      <c r="C54" s="20">
        <v>1</v>
      </c>
      <c r="D54" s="20">
        <v>2</v>
      </c>
      <c r="E54" s="20">
        <v>0.04</v>
      </c>
      <c r="F54" s="20">
        <v>1.36</v>
      </c>
      <c r="G54" s="20">
        <v>0.51</v>
      </c>
      <c r="H54" s="20" t="s">
        <v>1925</v>
      </c>
      <c r="I54" s="20">
        <f t="shared" si="3"/>
        <v>1.4599611662686001</v>
      </c>
      <c r="J54" s="20">
        <f t="shared" si="6"/>
        <v>8.829169101530093</v>
      </c>
      <c r="K54" s="20">
        <v>8.2876352519999994</v>
      </c>
      <c r="L54" s="20">
        <f t="shared" si="4"/>
        <v>6.1334633338967981</v>
      </c>
    </row>
    <row r="55" spans="1:12">
      <c r="A55" s="48"/>
      <c r="B55" s="20">
        <v>0.6</v>
      </c>
      <c r="C55" s="20">
        <v>1</v>
      </c>
      <c r="D55" s="20">
        <v>2</v>
      </c>
      <c r="E55" s="20">
        <v>0.04</v>
      </c>
      <c r="F55" s="20">
        <v>1.36</v>
      </c>
      <c r="G55" s="20">
        <v>0.52</v>
      </c>
      <c r="H55" s="20" t="s">
        <v>1926</v>
      </c>
      <c r="I55" s="20">
        <f t="shared" si="3"/>
        <v>1.45938152183493</v>
      </c>
      <c r="J55" s="20">
        <f t="shared" si="6"/>
        <v>7.7015816502686061</v>
      </c>
      <c r="K55" s="20">
        <v>7.1080098840000003</v>
      </c>
      <c r="L55" s="20">
        <f t="shared" si="4"/>
        <v>7.7071411201347697</v>
      </c>
    </row>
    <row r="56" spans="1:12">
      <c r="A56" s="48"/>
      <c r="B56" s="20">
        <v>0.6</v>
      </c>
      <c r="C56" s="20">
        <v>1</v>
      </c>
      <c r="D56" s="20">
        <v>2</v>
      </c>
      <c r="E56" s="20">
        <v>0.04</v>
      </c>
      <c r="F56" s="20">
        <v>1.36</v>
      </c>
      <c r="G56" s="20">
        <v>0.53</v>
      </c>
      <c r="H56" s="20" t="s">
        <v>1927</v>
      </c>
      <c r="I56" s="20">
        <f t="shared" si="3"/>
        <v>1.45882724877582</v>
      </c>
      <c r="J56" s="20">
        <f t="shared" si="6"/>
        <v>6.89268555097647</v>
      </c>
      <c r="K56" s="20">
        <v>6.2066412010000001</v>
      </c>
      <c r="L56" s="20">
        <f t="shared" si="4"/>
        <v>9.9532228026749259</v>
      </c>
    </row>
    <row r="57" spans="1:12">
      <c r="A57" s="48"/>
      <c r="B57" s="20">
        <v>0.6</v>
      </c>
      <c r="C57" s="20">
        <v>1</v>
      </c>
      <c r="D57" s="20">
        <v>2</v>
      </c>
      <c r="E57" s="20">
        <v>0.04</v>
      </c>
      <c r="F57" s="20">
        <v>1.36</v>
      </c>
      <c r="G57" s="20">
        <v>0.54</v>
      </c>
      <c r="H57" s="20" t="s">
        <v>1928</v>
      </c>
      <c r="I57" s="20">
        <f t="shared" si="3"/>
        <v>1.4582962851174199</v>
      </c>
      <c r="J57" s="20">
        <f t="shared" si="6"/>
        <v>6.4420262998138309</v>
      </c>
      <c r="K57" s="20">
        <v>5.6086678589999996</v>
      </c>
      <c r="L57" s="20">
        <f t="shared" si="4"/>
        <v>12.936278152697305</v>
      </c>
    </row>
    <row r="58" spans="1:12">
      <c r="A58" s="48"/>
      <c r="B58" s="20">
        <v>0.6</v>
      </c>
      <c r="C58" s="20">
        <v>1</v>
      </c>
      <c r="D58" s="20">
        <v>2</v>
      </c>
      <c r="E58" s="20">
        <v>0.04</v>
      </c>
      <c r="F58" s="20">
        <v>1.36</v>
      </c>
      <c r="G58" s="20">
        <v>0.55000000000000004</v>
      </c>
      <c r="H58" s="20" t="s">
        <v>1929</v>
      </c>
      <c r="I58" s="20">
        <f t="shared" si="3"/>
        <v>1.45778667186452</v>
      </c>
      <c r="J58" s="20">
        <f t="shared" si="6"/>
        <v>6.3466315463196716</v>
      </c>
      <c r="K58" s="20">
        <v>5.2843355409999999</v>
      </c>
      <c r="L58" s="20">
        <f t="shared" si="4"/>
        <v>16.737949848934957</v>
      </c>
    </row>
    <row r="59" spans="1:12">
      <c r="A59" s="48"/>
      <c r="B59" s="20">
        <v>0.6</v>
      </c>
      <c r="C59" s="20">
        <v>1</v>
      </c>
      <c r="D59" s="20">
        <v>2</v>
      </c>
      <c r="E59" s="20">
        <v>0.04</v>
      </c>
      <c r="F59" s="20">
        <v>1.36</v>
      </c>
      <c r="G59" s="20">
        <v>0.56000000000000005</v>
      </c>
      <c r="H59" s="20" t="s">
        <v>1930</v>
      </c>
      <c r="I59" s="20">
        <f t="shared" si="3"/>
        <v>1.45729653610156</v>
      </c>
      <c r="J59" s="20">
        <f t="shared" si="6"/>
        <v>6.6313694068689681</v>
      </c>
      <c r="K59" s="20">
        <v>5.2095826240000003</v>
      </c>
      <c r="L59" s="20">
        <f t="shared" si="4"/>
        <v>21.440319421750793</v>
      </c>
    </row>
    <row r="60" spans="1:12">
      <c r="A60" s="48"/>
      <c r="B60" s="20">
        <v>0.6</v>
      </c>
      <c r="C60" s="20">
        <v>1</v>
      </c>
      <c r="D60" s="20">
        <v>2</v>
      </c>
      <c r="E60" s="20">
        <v>0.04</v>
      </c>
      <c r="F60" s="20">
        <v>1.36</v>
      </c>
      <c r="G60" s="20">
        <v>0.56999999999999995</v>
      </c>
      <c r="H60" s="20" t="s">
        <v>1931</v>
      </c>
      <c r="I60" s="20">
        <f t="shared" si="3"/>
        <v>1.4568240691199501</v>
      </c>
      <c r="J60" s="20">
        <f t="shared" si="6"/>
        <v>7.392101091156607</v>
      </c>
      <c r="K60" s="20">
        <v>5.3879429070000002</v>
      </c>
      <c r="L60" s="20">
        <f t="shared" si="4"/>
        <v>27.112158768421626</v>
      </c>
    </row>
    <row r="61" spans="1:12">
      <c r="A61" s="48"/>
      <c r="B61" s="20">
        <v>0.6</v>
      </c>
      <c r="C61" s="20">
        <v>1</v>
      </c>
      <c r="D61" s="20">
        <v>2</v>
      </c>
      <c r="E61" s="20">
        <v>0.04</v>
      </c>
      <c r="F61" s="20">
        <v>1.36</v>
      </c>
      <c r="G61" s="20">
        <v>0.57999999999999996</v>
      </c>
      <c r="H61" s="20" t="s">
        <v>1932</v>
      </c>
      <c r="I61" s="20">
        <f t="shared" si="3"/>
        <v>1.45636749115697</v>
      </c>
      <c r="J61" s="20">
        <f t="shared" si="6"/>
        <v>8.8582445958794658</v>
      </c>
      <c r="K61" s="20">
        <v>5.8647361980000001</v>
      </c>
      <c r="L61" s="20">
        <f t="shared" si="4"/>
        <v>33.793471894780787</v>
      </c>
    </row>
    <row r="62" spans="1:12">
      <c r="A62" s="48"/>
      <c r="B62" s="20">
        <v>0.6</v>
      </c>
      <c r="C62" s="20">
        <v>1</v>
      </c>
      <c r="D62" s="20">
        <v>2</v>
      </c>
      <c r="E62" s="20">
        <v>0.04</v>
      </c>
      <c r="F62" s="20">
        <v>1.36</v>
      </c>
      <c r="G62" s="20">
        <v>0.59</v>
      </c>
      <c r="H62" s="20" t="s">
        <v>1933</v>
      </c>
      <c r="I62" s="20">
        <f t="shared" si="3"/>
        <v>1.45592502001195</v>
      </c>
      <c r="J62" s="20">
        <f t="shared" si="6"/>
        <v>11.488997497227496</v>
      </c>
      <c r="K62" s="20">
        <v>6.756562701</v>
      </c>
      <c r="L62" s="20">
        <f t="shared" si="4"/>
        <v>41.191015990468436</v>
      </c>
    </row>
    <row r="63" spans="1:12">
      <c r="A63" s="48"/>
      <c r="B63" s="20">
        <v>0.6</v>
      </c>
      <c r="C63" s="20">
        <v>1</v>
      </c>
      <c r="D63" s="20">
        <v>2</v>
      </c>
      <c r="E63" s="20">
        <v>0.04</v>
      </c>
      <c r="F63" s="20">
        <v>1.36</v>
      </c>
      <c r="G63" s="20">
        <v>0.6</v>
      </c>
      <c r="H63" s="20" t="s">
        <v>1934</v>
      </c>
      <c r="I63" s="20">
        <f t="shared" si="3"/>
        <v>1.4554947232961499</v>
      </c>
      <c r="J63" s="20">
        <f t="shared" si="6"/>
        <v>16.239678893192192</v>
      </c>
      <c r="K63" s="20">
        <v>8.2834983710000003</v>
      </c>
      <c r="L63" s="20">
        <f t="shared" si="4"/>
        <v>48.992228076181291</v>
      </c>
    </row>
    <row r="64" spans="1:12">
      <c r="A64" s="48"/>
      <c r="B64" s="20">
        <v>0.6</v>
      </c>
      <c r="C64" s="20">
        <v>1</v>
      </c>
      <c r="D64" s="20">
        <v>2</v>
      </c>
      <c r="E64" s="20">
        <v>0.04</v>
      </c>
      <c r="F64" s="20">
        <v>1.36</v>
      </c>
      <c r="G64" s="20">
        <v>0.61</v>
      </c>
      <c r="H64" s="20" t="s">
        <v>1935</v>
      </c>
      <c r="I64" s="20">
        <f t="shared" si="3"/>
        <v>1.45507493640106</v>
      </c>
      <c r="J64" s="20">
        <f t="shared" si="6"/>
        <v>25.457889767692848</v>
      </c>
      <c r="K64" s="20">
        <v>10.748497009999999</v>
      </c>
      <c r="L64" s="20">
        <f t="shared" si="4"/>
        <v>57.779308858347314</v>
      </c>
    </row>
    <row r="65" spans="1:12">
      <c r="A65" s="48"/>
      <c r="B65" s="20">
        <v>0.6</v>
      </c>
      <c r="C65" s="20">
        <v>1</v>
      </c>
      <c r="D65" s="20">
        <v>2</v>
      </c>
      <c r="E65" s="20">
        <v>0.04</v>
      </c>
      <c r="F65" s="20">
        <v>1.36</v>
      </c>
      <c r="G65" s="20">
        <v>0.62</v>
      </c>
      <c r="H65" s="20" t="s">
        <v>1936</v>
      </c>
      <c r="I65" s="20">
        <f t="shared" si="3"/>
        <v>1.4546662981649101</v>
      </c>
      <c r="J65" s="20">
        <f t="shared" si="6"/>
        <v>43.033827363075297</v>
      </c>
      <c r="K65" s="20">
        <v>15.06767443</v>
      </c>
      <c r="L65" s="20">
        <f t="shared" si="4"/>
        <v>64.986441241039472</v>
      </c>
    </row>
    <row r="66" spans="1:12">
      <c r="A66" s="48"/>
      <c r="B66" s="20">
        <v>0.6</v>
      </c>
      <c r="C66" s="20">
        <v>1</v>
      </c>
      <c r="D66" s="20">
        <v>2</v>
      </c>
      <c r="E66" s="20">
        <v>0.04</v>
      </c>
      <c r="F66" s="20">
        <v>1.36</v>
      </c>
      <c r="G66" s="20">
        <v>0.63</v>
      </c>
      <c r="H66" s="20" t="s">
        <v>1937</v>
      </c>
      <c r="I66" s="20">
        <f t="shared" si="3"/>
        <v>1.45427150278108</v>
      </c>
      <c r="J66" s="20">
        <f t="shared" si="6"/>
        <v>75.178391993213992</v>
      </c>
      <c r="K66" s="20">
        <v>23.240274339999999</v>
      </c>
      <c r="L66" s="20">
        <f t="shared" si="4"/>
        <v>69.086497165172418</v>
      </c>
    </row>
    <row r="67" spans="1:12">
      <c r="A67" s="48"/>
      <c r="B67" s="20">
        <v>0.6</v>
      </c>
      <c r="C67" s="20">
        <v>1</v>
      </c>
      <c r="D67" s="20">
        <v>2</v>
      </c>
      <c r="E67" s="20">
        <v>0.04</v>
      </c>
      <c r="F67" s="20">
        <v>1.36</v>
      </c>
      <c r="G67" s="20">
        <v>0.64</v>
      </c>
      <c r="H67" s="20" t="s">
        <v>1938</v>
      </c>
      <c r="I67" s="20">
        <f t="shared" si="3"/>
        <v>1.45392028343784</v>
      </c>
      <c r="J67" s="20">
        <f t="shared" si="6"/>
        <v>135.88693348524453</v>
      </c>
      <c r="K67" s="20">
        <v>37.880957279999997</v>
      </c>
      <c r="L67" s="20">
        <f t="shared" si="4"/>
        <v>72.123178948538609</v>
      </c>
    </row>
    <row r="68" spans="1:12">
      <c r="A68" s="48"/>
      <c r="B68" s="7">
        <v>0.6</v>
      </c>
      <c r="C68" s="7">
        <v>1</v>
      </c>
      <c r="D68" s="7">
        <v>2</v>
      </c>
      <c r="E68" s="7">
        <v>0.04</v>
      </c>
      <c r="F68" s="7">
        <v>1.36</v>
      </c>
      <c r="G68" s="7">
        <v>0.65</v>
      </c>
      <c r="H68" s="7" t="s">
        <v>1939</v>
      </c>
      <c r="I68" s="7">
        <f t="shared" si="3"/>
        <v>1.4536706049171599</v>
      </c>
      <c r="J68" s="7">
        <f t="shared" si="6"/>
        <v>148.47521412039731</v>
      </c>
      <c r="K68" s="20">
        <v>59.865559060000002</v>
      </c>
      <c r="L68" s="20">
        <f t="shared" si="4"/>
        <v>59.679762433980713</v>
      </c>
    </row>
    <row r="69" spans="1:12">
      <c r="A69" s="48"/>
      <c r="B69" s="20">
        <v>0.6</v>
      </c>
      <c r="C69" s="20">
        <v>1</v>
      </c>
      <c r="D69" s="20">
        <v>2</v>
      </c>
      <c r="E69" s="20">
        <v>0.04</v>
      </c>
      <c r="F69" s="20">
        <v>1.36</v>
      </c>
      <c r="G69" s="20">
        <v>0.66</v>
      </c>
      <c r="H69" s="20" t="s">
        <v>1940</v>
      </c>
      <c r="I69" s="20">
        <f t="shared" si="3"/>
        <v>1.4533583722343399</v>
      </c>
      <c r="J69" s="20">
        <f t="shared" si="6"/>
        <v>86.98824526875228</v>
      </c>
      <c r="K69" s="20">
        <v>105.5365927</v>
      </c>
      <c r="L69" s="20">
        <f t="shared" si="4"/>
        <v>-21.322820541950414</v>
      </c>
    </row>
    <row r="70" spans="1:12">
      <c r="A70" s="48"/>
      <c r="B70" s="20">
        <v>0.6</v>
      </c>
      <c r="C70" s="20">
        <v>1</v>
      </c>
      <c r="D70" s="20">
        <v>2</v>
      </c>
      <c r="E70" s="20">
        <v>0.04</v>
      </c>
      <c r="F70" s="20">
        <v>1.36</v>
      </c>
      <c r="G70" s="20">
        <v>0.67</v>
      </c>
      <c r="H70" s="20" t="s">
        <v>1941</v>
      </c>
      <c r="I70" s="20">
        <f t="shared" si="3"/>
        <v>1.4530063848172901</v>
      </c>
      <c r="J70" s="20">
        <f t="shared" si="6"/>
        <v>51.364554461299313</v>
      </c>
      <c r="K70" s="20">
        <v>194.37999170000001</v>
      </c>
      <c r="L70" s="20">
        <f t="shared" si="4"/>
        <v>-278.43215762039915</v>
      </c>
    </row>
    <row r="71" spans="1:12">
      <c r="A71" s="48"/>
      <c r="B71" s="20">
        <v>0.6</v>
      </c>
      <c r="C71" s="20">
        <v>1</v>
      </c>
      <c r="D71" s="20">
        <v>2</v>
      </c>
      <c r="E71" s="20">
        <v>0.04</v>
      </c>
      <c r="F71" s="20">
        <v>1.36</v>
      </c>
      <c r="G71" s="20">
        <v>0.68</v>
      </c>
      <c r="H71" s="20" t="s">
        <v>1942</v>
      </c>
      <c r="I71" s="20">
        <f t="shared" si="3"/>
        <v>1.45265715220811</v>
      </c>
      <c r="J71" s="20">
        <f t="shared" si="6"/>
        <v>33.911445756890366</v>
      </c>
      <c r="K71" s="20">
        <v>178.57375239999999</v>
      </c>
      <c r="L71" s="20">
        <f t="shared" si="4"/>
        <v>-426.58843766257326</v>
      </c>
    </row>
    <row r="72" spans="1:12">
      <c r="A72" s="48"/>
      <c r="B72" s="20">
        <v>0.6</v>
      </c>
      <c r="C72" s="20">
        <v>1</v>
      </c>
      <c r="D72" s="20">
        <v>2</v>
      </c>
      <c r="E72" s="20">
        <v>0.04</v>
      </c>
      <c r="F72" s="20">
        <v>1.36</v>
      </c>
      <c r="G72" s="20">
        <v>0.69</v>
      </c>
      <c r="H72" s="20" t="s">
        <v>1943</v>
      </c>
      <c r="I72" s="20">
        <f t="shared" si="3"/>
        <v>1.45231700137912</v>
      </c>
      <c r="J72" s="20">
        <f t="shared" si="6"/>
        <v>24.629342301640946</v>
      </c>
      <c r="K72" s="20">
        <v>99.284428120000001</v>
      </c>
      <c r="L72" s="20">
        <f t="shared" si="4"/>
        <v>-303.11441086831258</v>
      </c>
    </row>
    <row r="73" spans="1:12">
      <c r="A73" s="48"/>
      <c r="B73" s="20">
        <v>0.6</v>
      </c>
      <c r="C73" s="20">
        <v>1</v>
      </c>
      <c r="D73" s="20">
        <v>2</v>
      </c>
      <c r="E73" s="20">
        <v>0.04</v>
      </c>
      <c r="F73" s="20">
        <v>1.36</v>
      </c>
      <c r="G73" s="20">
        <v>0.7</v>
      </c>
      <c r="H73" s="20" t="s">
        <v>1944</v>
      </c>
      <c r="I73" s="20">
        <f t="shared" si="3"/>
        <v>1.4519857566305201</v>
      </c>
      <c r="J73" s="20">
        <f t="shared" si="6"/>
        <v>19.221522706571211</v>
      </c>
      <c r="K73" s="20">
        <v>60.208937890000001</v>
      </c>
      <c r="L73" s="20">
        <f t="shared" si="4"/>
        <v>-213.23708745205982</v>
      </c>
    </row>
    <row r="74" spans="1:12">
      <c r="A74" s="48"/>
      <c r="B74" s="20">
        <v>0.6</v>
      </c>
      <c r="C74" s="20">
        <v>1</v>
      </c>
      <c r="D74" s="20">
        <v>2</v>
      </c>
      <c r="E74" s="20">
        <v>0.04</v>
      </c>
      <c r="F74" s="20">
        <v>1.36</v>
      </c>
      <c r="G74" s="20">
        <v>0.71</v>
      </c>
      <c r="H74" s="20" t="s">
        <v>1945</v>
      </c>
      <c r="I74" s="20">
        <f t="shared" si="3"/>
        <v>1.4516624315711699</v>
      </c>
      <c r="J74" s="20">
        <f t="shared" si="6"/>
        <v>15.830655089956016</v>
      </c>
      <c r="K74" s="20">
        <v>40.847777610000001</v>
      </c>
      <c r="L74" s="20">
        <f t="shared" si="4"/>
        <v>-158.02961013228347</v>
      </c>
    </row>
    <row r="75" spans="1:12">
      <c r="A75" s="48"/>
      <c r="B75" s="20">
        <v>0.6</v>
      </c>
      <c r="C75" s="20">
        <v>1</v>
      </c>
      <c r="D75" s="20">
        <v>2</v>
      </c>
      <c r="E75" s="20">
        <v>0.04</v>
      </c>
      <c r="F75" s="20">
        <v>1.36</v>
      </c>
      <c r="G75" s="20">
        <v>0.72</v>
      </c>
      <c r="H75" s="20" t="s">
        <v>1946</v>
      </c>
      <c r="I75" s="20">
        <f t="shared" si="3"/>
        <v>1.45134610553453</v>
      </c>
      <c r="J75" s="20">
        <f t="shared" si="6"/>
        <v>13.582561907905808</v>
      </c>
      <c r="K75" s="20">
        <v>30.257707419999999</v>
      </c>
      <c r="L75" s="20">
        <f t="shared" si="4"/>
        <v>-122.7687797424161</v>
      </c>
    </row>
    <row r="76" spans="1:12">
      <c r="A76" s="48"/>
      <c r="B76" s="20">
        <v>0.6</v>
      </c>
      <c r="C76" s="20">
        <v>1</v>
      </c>
      <c r="D76" s="20">
        <v>2</v>
      </c>
      <c r="E76" s="20">
        <v>0.04</v>
      </c>
      <c r="F76" s="20">
        <v>1.36</v>
      </c>
      <c r="G76" s="20">
        <v>0.73</v>
      </c>
      <c r="H76" s="20" t="s">
        <v>1947</v>
      </c>
      <c r="I76" s="20">
        <f t="shared" si="3"/>
        <v>1.4510360162168501</v>
      </c>
      <c r="J76" s="20">
        <f t="shared" si="6"/>
        <v>12.029228369130621</v>
      </c>
      <c r="K76" s="20">
        <v>23.93361913</v>
      </c>
      <c r="L76" s="20">
        <f t="shared" si="4"/>
        <v>-98.962214329710463</v>
      </c>
    </row>
    <row r="77" spans="1:12">
      <c r="A77" s="48"/>
      <c r="B77" s="20">
        <v>0.6</v>
      </c>
      <c r="C77" s="20">
        <v>1</v>
      </c>
      <c r="D77" s="20">
        <v>2</v>
      </c>
      <c r="E77" s="20">
        <v>0.04</v>
      </c>
      <c r="F77" s="20">
        <v>1.36</v>
      </c>
      <c r="G77" s="20">
        <v>0.74</v>
      </c>
      <c r="H77" s="20" t="s">
        <v>1948</v>
      </c>
      <c r="I77" s="20">
        <f t="shared" si="3"/>
        <v>1.45073153329715</v>
      </c>
      <c r="J77" s="20">
        <f t="shared" si="6"/>
        <v>10.92352636798986</v>
      </c>
      <c r="K77" s="20">
        <v>19.889901120000001</v>
      </c>
      <c r="L77" s="20">
        <f t="shared" si="4"/>
        <v>-82.083151996456692</v>
      </c>
    </row>
    <row r="78" spans="1:12">
      <c r="A78" s="48"/>
      <c r="B78" s="20">
        <v>0.6</v>
      </c>
      <c r="C78" s="20">
        <v>1</v>
      </c>
      <c r="D78" s="20">
        <v>2</v>
      </c>
      <c r="E78" s="20">
        <v>0.04</v>
      </c>
      <c r="F78" s="20">
        <v>1.36</v>
      </c>
      <c r="G78" s="20">
        <v>0.75</v>
      </c>
      <c r="H78" s="20" t="s">
        <v>1949</v>
      </c>
      <c r="I78" s="20">
        <f t="shared" si="3"/>
        <v>1.4504321244409</v>
      </c>
      <c r="J78" s="20">
        <f t="shared" si="6"/>
        <v>10.120512714181936</v>
      </c>
      <c r="K78" s="20">
        <v>17.167311510000001</v>
      </c>
      <c r="L78" s="20">
        <f t="shared" si="4"/>
        <v>-69.628871528844016</v>
      </c>
    </row>
    <row r="79" spans="1:12">
      <c r="A79" s="48"/>
      <c r="B79" s="20">
        <v>0.6</v>
      </c>
      <c r="C79" s="20">
        <v>1</v>
      </c>
      <c r="D79" s="20">
        <v>2</v>
      </c>
      <c r="E79" s="20">
        <v>0.04</v>
      </c>
      <c r="F79" s="20">
        <v>1.36</v>
      </c>
      <c r="G79" s="20">
        <v>0.76</v>
      </c>
      <c r="H79" s="20" t="s">
        <v>1950</v>
      </c>
      <c r="I79" s="20">
        <f t="shared" si="3"/>
        <v>1.4501373298471101</v>
      </c>
      <c r="J79" s="20">
        <f t="shared" si="6"/>
        <v>9.530764936087893</v>
      </c>
      <c r="K79" s="20">
        <v>15.262521769999999</v>
      </c>
      <c r="L79" s="20">
        <f t="shared" si="4"/>
        <v>-60.139525760508668</v>
      </c>
    </row>
    <row r="80" spans="1:12">
      <c r="A80" s="48"/>
      <c r="B80" s="20">
        <v>0.6</v>
      </c>
      <c r="C80" s="20">
        <v>1</v>
      </c>
      <c r="D80" s="20">
        <v>2</v>
      </c>
      <c r="E80" s="20">
        <v>0.04</v>
      </c>
      <c r="F80" s="20">
        <v>1.36</v>
      </c>
      <c r="G80" s="20">
        <v>0.77</v>
      </c>
      <c r="H80" s="20" t="s">
        <v>1951</v>
      </c>
      <c r="I80" s="20">
        <f t="shared" si="3"/>
        <v>1.4498467447913099</v>
      </c>
      <c r="J80" s="20">
        <f t="shared" si="6"/>
        <v>9.0967278320437899</v>
      </c>
      <c r="K80" s="20">
        <v>13.89242065</v>
      </c>
      <c r="L80" s="20">
        <f t="shared" si="4"/>
        <v>-52.718877672288755</v>
      </c>
    </row>
    <row r="81" spans="1:12">
      <c r="A81" s="48"/>
      <c r="B81" s="20">
        <v>0.6</v>
      </c>
      <c r="C81" s="20">
        <v>1</v>
      </c>
      <c r="D81" s="20">
        <v>2</v>
      </c>
      <c r="E81" s="20">
        <v>0.04</v>
      </c>
      <c r="F81" s="20">
        <v>1.36</v>
      </c>
      <c r="G81" s="20">
        <v>0.78</v>
      </c>
      <c r="H81" s="20" t="s">
        <v>1952</v>
      </c>
      <c r="I81" s="20">
        <f t="shared" si="3"/>
        <v>1.44956000772275</v>
      </c>
      <c r="J81" s="20">
        <f t="shared" si="6"/>
        <v>8.7799441294736482</v>
      </c>
      <c r="K81" s="20">
        <v>12.88824483</v>
      </c>
      <c r="L81" s="20">
        <f t="shared" si="4"/>
        <v>-46.791877487409948</v>
      </c>
    </row>
    <row r="82" spans="1:12">
      <c r="A82" s="48"/>
      <c r="B82" s="20">
        <v>0.6</v>
      </c>
      <c r="C82" s="20">
        <v>1</v>
      </c>
      <c r="D82" s="20">
        <v>2</v>
      </c>
      <c r="E82" s="20">
        <v>0.04</v>
      </c>
      <c r="F82" s="20">
        <v>1.36</v>
      </c>
      <c r="G82" s="20">
        <v>0.79</v>
      </c>
      <c r="H82" s="20" t="s">
        <v>1953</v>
      </c>
      <c r="I82" s="20">
        <f t="shared" si="3"/>
        <v>1.4492767915409599</v>
      </c>
      <c r="J82" s="20">
        <f t="shared" si="6"/>
        <v>8.5538394928823323</v>
      </c>
      <c r="K82" s="20">
        <v>12.14417991</v>
      </c>
      <c r="L82" s="20">
        <f t="shared" si="4"/>
        <v>-41.973436842077732</v>
      </c>
    </row>
    <row r="83" spans="1:12">
      <c r="A83" s="48"/>
      <c r="B83" s="20">
        <v>0.6</v>
      </c>
      <c r="C83" s="20">
        <v>1</v>
      </c>
      <c r="D83" s="20">
        <v>2</v>
      </c>
      <c r="E83" s="20">
        <v>0.04</v>
      </c>
      <c r="F83" s="20">
        <v>1.36</v>
      </c>
      <c r="G83" s="20">
        <v>0.8</v>
      </c>
      <c r="H83" s="20" t="s">
        <v>1954</v>
      </c>
      <c r="I83" s="20">
        <f t="shared" si="3"/>
        <v>1.44899679784025</v>
      </c>
      <c r="J83" s="20">
        <f t="shared" si="6"/>
        <v>8.3999649729179549</v>
      </c>
      <c r="K83" s="20">
        <v>11.59157111</v>
      </c>
      <c r="L83" s="20">
        <f t="shared" si="4"/>
        <v>-37.995469592694683</v>
      </c>
    </row>
    <row r="84" spans="1:12" s="22" customFormat="1">
      <c r="A84" s="43">
        <v>1</v>
      </c>
      <c r="B84" s="4">
        <v>0.6</v>
      </c>
      <c r="C84" s="4">
        <v>1</v>
      </c>
      <c r="D84" s="4">
        <v>2</v>
      </c>
      <c r="E84" s="4">
        <v>0.05</v>
      </c>
      <c r="F84" s="4">
        <v>1.36</v>
      </c>
      <c r="G84" s="4">
        <v>0.4</v>
      </c>
      <c r="H84" s="11" t="s">
        <v>986</v>
      </c>
      <c r="I84" s="4">
        <f t="shared" ref="I84:I124" si="7">IMREAL(H84)</f>
        <v>1.46898107917887</v>
      </c>
      <c r="J84" s="4">
        <f t="shared" si="6"/>
        <v>1.6727965547286152</v>
      </c>
      <c r="K84" s="4">
        <v>1.642652234</v>
      </c>
      <c r="L84" s="4">
        <f t="shared" ref="L84:L147" si="8">(J84-K84)/(0.01*J84)</f>
        <v>1.8020314929155035</v>
      </c>
    </row>
    <row r="85" spans="1:12">
      <c r="A85" s="45"/>
      <c r="B85" s="20">
        <v>0.6</v>
      </c>
      <c r="C85" s="20">
        <v>1</v>
      </c>
      <c r="D85" s="20">
        <v>2</v>
      </c>
      <c r="E85" s="20">
        <v>0.05</v>
      </c>
      <c r="F85" s="20">
        <v>1.36</v>
      </c>
      <c r="G85" s="20">
        <v>0.41</v>
      </c>
      <c r="H85" s="27" t="s">
        <v>987</v>
      </c>
      <c r="I85" s="20">
        <f t="shared" si="7"/>
        <v>1.4678741267755999</v>
      </c>
      <c r="J85" s="20">
        <f t="shared" si="6"/>
        <v>2.171441340159856</v>
      </c>
      <c r="K85" s="20">
        <v>2.1197348059999999</v>
      </c>
      <c r="L85" s="20">
        <f t="shared" si="8"/>
        <v>2.3812079655833416</v>
      </c>
    </row>
    <row r="86" spans="1:12">
      <c r="A86" s="45"/>
      <c r="B86" s="20">
        <v>0.6</v>
      </c>
      <c r="C86" s="20">
        <v>1</v>
      </c>
      <c r="D86" s="20">
        <v>2</v>
      </c>
      <c r="E86" s="20">
        <v>0.05</v>
      </c>
      <c r="F86" s="20">
        <v>1.36</v>
      </c>
      <c r="G86" s="20">
        <v>0.42</v>
      </c>
      <c r="H86" s="27" t="s">
        <v>988</v>
      </c>
      <c r="I86" s="20">
        <f t="shared" si="7"/>
        <v>1.46684308236251</v>
      </c>
      <c r="J86" s="20">
        <f t="shared" si="6"/>
        <v>2.8912190644570597</v>
      </c>
      <c r="K86" s="20">
        <v>2.805194315</v>
      </c>
      <c r="L86" s="20">
        <f t="shared" si="8"/>
        <v>2.9753798497871404</v>
      </c>
    </row>
    <row r="87" spans="1:12">
      <c r="A87" s="45"/>
      <c r="B87" s="20">
        <v>0.6</v>
      </c>
      <c r="C87" s="20">
        <v>1</v>
      </c>
      <c r="D87" s="20">
        <v>2</v>
      </c>
      <c r="E87" s="20">
        <v>0.05</v>
      </c>
      <c r="F87" s="20">
        <v>1.36</v>
      </c>
      <c r="G87" s="20">
        <v>0.43</v>
      </c>
      <c r="H87" s="27" t="s">
        <v>989</v>
      </c>
      <c r="I87" s="20">
        <f t="shared" si="7"/>
        <v>1.4658802059910001</v>
      </c>
      <c r="J87" s="20">
        <f t="shared" ref="J87:J124" si="9">-8.686*2*3.1416*IMAGINARY(H87)*10000/G87</f>
        <v>3.891461315709086</v>
      </c>
      <c r="K87" s="20">
        <v>3.7652477050000002</v>
      </c>
      <c r="L87" s="20">
        <f t="shared" si="8"/>
        <v>3.2433474335100194</v>
      </c>
    </row>
    <row r="88" spans="1:12">
      <c r="A88" s="45"/>
      <c r="B88" s="20">
        <v>0.6</v>
      </c>
      <c r="C88" s="20">
        <v>1</v>
      </c>
      <c r="D88" s="20">
        <v>2</v>
      </c>
      <c r="E88" s="20">
        <v>0.05</v>
      </c>
      <c r="F88" s="20">
        <v>1.36</v>
      </c>
      <c r="G88" s="20">
        <v>0.44</v>
      </c>
      <c r="H88" s="27" t="s">
        <v>990</v>
      </c>
      <c r="I88" s="20">
        <f t="shared" si="7"/>
        <v>1.4649787896833499</v>
      </c>
      <c r="J88" s="20">
        <f t="shared" si="9"/>
        <v>5.1608600602773169</v>
      </c>
      <c r="K88" s="20">
        <v>5.0106668110000001</v>
      </c>
      <c r="L88" s="20">
        <f t="shared" si="8"/>
        <v>2.9102368117543227</v>
      </c>
    </row>
    <row r="89" spans="1:12">
      <c r="A89" s="45"/>
      <c r="B89" s="20">
        <v>0.6</v>
      </c>
      <c r="C89" s="20">
        <v>1</v>
      </c>
      <c r="D89" s="20">
        <v>2</v>
      </c>
      <c r="E89" s="20">
        <v>0.05</v>
      </c>
      <c r="F89" s="20">
        <v>1.36</v>
      </c>
      <c r="G89" s="20">
        <v>0.45</v>
      </c>
      <c r="H89" s="27" t="s">
        <v>991</v>
      </c>
      <c r="I89" s="20">
        <f t="shared" si="7"/>
        <v>1.4641329741455</v>
      </c>
      <c r="J89" s="20">
        <f t="shared" si="9"/>
        <v>6.5722879142353987</v>
      </c>
      <c r="K89" s="20">
        <v>6.4195013650000003</v>
      </c>
      <c r="L89" s="20">
        <f t="shared" si="8"/>
        <v>2.3247087046273003</v>
      </c>
    </row>
    <row r="90" spans="1:12">
      <c r="A90" s="45"/>
      <c r="B90" s="20">
        <v>0.6</v>
      </c>
      <c r="C90" s="20">
        <v>1</v>
      </c>
      <c r="D90" s="20">
        <v>2</v>
      </c>
      <c r="E90" s="20">
        <v>0.05</v>
      </c>
      <c r="F90" s="20">
        <v>1.36</v>
      </c>
      <c r="G90" s="20">
        <v>0.46</v>
      </c>
      <c r="H90" s="27" t="s">
        <v>992</v>
      </c>
      <c r="I90" s="20">
        <f t="shared" si="7"/>
        <v>1.4633375555547601</v>
      </c>
      <c r="J90" s="20">
        <f t="shared" si="9"/>
        <v>7.8591668697729231</v>
      </c>
      <c r="K90" s="20">
        <v>7.7036118020000002</v>
      </c>
      <c r="L90" s="20">
        <f t="shared" si="8"/>
        <v>1.9792819054549151</v>
      </c>
    </row>
    <row r="91" spans="1:12">
      <c r="A91" s="45"/>
      <c r="B91" s="20">
        <v>0.6</v>
      </c>
      <c r="C91" s="20">
        <v>1</v>
      </c>
      <c r="D91" s="20">
        <v>2</v>
      </c>
      <c r="E91" s="20">
        <v>0.05</v>
      </c>
      <c r="F91" s="20">
        <v>1.36</v>
      </c>
      <c r="G91" s="20">
        <v>0.47</v>
      </c>
      <c r="H91" s="27" t="s">
        <v>993</v>
      </c>
      <c r="I91" s="20">
        <f t="shared" si="7"/>
        <v>1.4625877551169799</v>
      </c>
      <c r="J91" s="20">
        <f t="shared" si="9"/>
        <v>8.7198201743014625</v>
      </c>
      <c r="K91" s="20">
        <v>8.5484951519999992</v>
      </c>
      <c r="L91" s="20">
        <f t="shared" si="8"/>
        <v>1.9647770123331472</v>
      </c>
    </row>
    <row r="92" spans="1:12">
      <c r="A92" s="45"/>
      <c r="B92" s="20">
        <v>0.6</v>
      </c>
      <c r="C92" s="20">
        <v>1</v>
      </c>
      <c r="D92" s="20">
        <v>2</v>
      </c>
      <c r="E92" s="20">
        <v>0.05</v>
      </c>
      <c r="F92" s="20">
        <v>1.36</v>
      </c>
      <c r="G92" s="20">
        <v>0.48</v>
      </c>
      <c r="H92" s="27" t="s">
        <v>994</v>
      </c>
      <c r="I92" s="20">
        <f t="shared" si="7"/>
        <v>1.4618792022481899</v>
      </c>
      <c r="J92" s="20">
        <f t="shared" si="9"/>
        <v>9.0322169028432651</v>
      </c>
      <c r="K92" s="20">
        <v>8.8386541770000004</v>
      </c>
      <c r="L92" s="20">
        <f t="shared" si="8"/>
        <v>2.1430256594295551</v>
      </c>
    </row>
    <row r="93" spans="1:12">
      <c r="A93" s="45"/>
      <c r="B93" s="20">
        <v>0.6</v>
      </c>
      <c r="C93" s="20">
        <v>1</v>
      </c>
      <c r="D93" s="20">
        <v>2</v>
      </c>
      <c r="E93" s="20">
        <v>0.05</v>
      </c>
      <c r="F93" s="20">
        <v>1.36</v>
      </c>
      <c r="G93" s="20">
        <v>0.49</v>
      </c>
      <c r="H93" s="27" t="s">
        <v>995</v>
      </c>
      <c r="I93" s="20">
        <f t="shared" si="7"/>
        <v>1.4612079995646601</v>
      </c>
      <c r="J93" s="20">
        <f t="shared" si="9"/>
        <v>8.7526541537393765</v>
      </c>
      <c r="K93" s="20">
        <v>8.5458916830000007</v>
      </c>
      <c r="L93" s="20">
        <f t="shared" si="8"/>
        <v>2.3622831098729193</v>
      </c>
    </row>
    <row r="94" spans="1:12">
      <c r="A94" s="45"/>
      <c r="B94" s="20">
        <v>0.6</v>
      </c>
      <c r="C94" s="20">
        <v>1</v>
      </c>
      <c r="D94" s="20">
        <v>2</v>
      </c>
      <c r="E94" s="20">
        <v>0.05</v>
      </c>
      <c r="F94" s="20">
        <v>1.36</v>
      </c>
      <c r="G94" s="20">
        <v>0.5</v>
      </c>
      <c r="H94" s="27" t="s">
        <v>996</v>
      </c>
      <c r="I94" s="20">
        <f t="shared" si="7"/>
        <v>1.4605705431465801</v>
      </c>
      <c r="J94" s="20">
        <f t="shared" si="9"/>
        <v>7.9098762838158745</v>
      </c>
      <c r="K94" s="20">
        <v>7.7014085200000002</v>
      </c>
      <c r="L94" s="20">
        <f t="shared" si="8"/>
        <v>2.6355376030648294</v>
      </c>
    </row>
    <row r="95" spans="1:12">
      <c r="A95" s="45"/>
      <c r="B95" s="20">
        <v>0.6</v>
      </c>
      <c r="C95" s="20">
        <v>1</v>
      </c>
      <c r="D95" s="20">
        <v>2</v>
      </c>
      <c r="E95" s="20">
        <v>0.05</v>
      </c>
      <c r="F95" s="20">
        <v>1.36</v>
      </c>
      <c r="G95" s="20">
        <v>0.51</v>
      </c>
      <c r="H95" s="27" t="s">
        <v>997</v>
      </c>
      <c r="I95" s="20">
        <f t="shared" si="7"/>
        <v>1.4599636084690399</v>
      </c>
      <c r="J95" s="20">
        <f t="shared" si="9"/>
        <v>6.7968786841923698</v>
      </c>
      <c r="K95" s="20">
        <v>6.5866341070000001</v>
      </c>
      <c r="L95" s="20">
        <f t="shared" si="8"/>
        <v>3.0932518728242067</v>
      </c>
    </row>
    <row r="96" spans="1:12">
      <c r="A96" s="45"/>
      <c r="B96" s="20">
        <v>0.6</v>
      </c>
      <c r="C96" s="20">
        <v>1</v>
      </c>
      <c r="D96" s="20">
        <v>2</v>
      </c>
      <c r="E96" s="20">
        <v>0.05</v>
      </c>
      <c r="F96" s="20">
        <v>1.36</v>
      </c>
      <c r="G96" s="20">
        <v>0.52</v>
      </c>
      <c r="H96" s="27" t="s">
        <v>998</v>
      </c>
      <c r="I96" s="20">
        <f t="shared" si="7"/>
        <v>1.4593845365137399</v>
      </c>
      <c r="J96" s="20">
        <f t="shared" si="9"/>
        <v>5.7560063702738535</v>
      </c>
      <c r="K96" s="20">
        <v>5.5353088359999996</v>
      </c>
      <c r="L96" s="20">
        <f t="shared" si="8"/>
        <v>3.8342128218206581</v>
      </c>
    </row>
    <row r="97" spans="1:12">
      <c r="A97" s="45"/>
      <c r="B97" s="20">
        <v>0.6</v>
      </c>
      <c r="C97" s="20">
        <v>1</v>
      </c>
      <c r="D97" s="20">
        <v>2</v>
      </c>
      <c r="E97" s="20">
        <v>0.05</v>
      </c>
      <c r="F97" s="20">
        <v>1.36</v>
      </c>
      <c r="G97" s="20">
        <v>0.53</v>
      </c>
      <c r="H97" s="27" t="s">
        <v>999</v>
      </c>
      <c r="I97" s="20">
        <f t="shared" si="7"/>
        <v>1.4588310752998599</v>
      </c>
      <c r="J97" s="20">
        <f t="shared" si="9"/>
        <v>4.9451019021057228</v>
      </c>
      <c r="K97" s="20">
        <v>4.7016473339999996</v>
      </c>
      <c r="L97" s="20">
        <f t="shared" si="8"/>
        <v>4.923145628243887</v>
      </c>
    </row>
    <row r="98" spans="1:12">
      <c r="A98" s="45"/>
      <c r="B98" s="20">
        <v>0.6</v>
      </c>
      <c r="C98" s="20">
        <v>1</v>
      </c>
      <c r="D98" s="20">
        <v>2</v>
      </c>
      <c r="E98" s="20">
        <v>0.05</v>
      </c>
      <c r="F98" s="20">
        <v>1.36</v>
      </c>
      <c r="G98" s="20">
        <v>0.54</v>
      </c>
      <c r="H98" s="27" t="s">
        <v>1000</v>
      </c>
      <c r="I98" s="20">
        <f t="shared" si="7"/>
        <v>1.4583011812636</v>
      </c>
      <c r="J98" s="20">
        <f t="shared" si="9"/>
        <v>4.3789514627322763</v>
      </c>
      <c r="K98" s="20">
        <v>4.0970637090000004</v>
      </c>
      <c r="L98" s="20">
        <f t="shared" si="8"/>
        <v>6.4373345110427449</v>
      </c>
    </row>
    <row r="99" spans="1:12">
      <c r="A99" s="45"/>
      <c r="B99" s="20">
        <v>0.6</v>
      </c>
      <c r="C99" s="20">
        <v>1</v>
      </c>
      <c r="D99" s="20">
        <v>2</v>
      </c>
      <c r="E99" s="20">
        <v>0.05</v>
      </c>
      <c r="F99" s="20">
        <v>1.36</v>
      </c>
      <c r="G99" s="20">
        <v>0.55000000000000004</v>
      </c>
      <c r="H99" s="27" t="s">
        <v>1001</v>
      </c>
      <c r="I99" s="20">
        <f t="shared" si="7"/>
        <v>1.4577929516380901</v>
      </c>
      <c r="J99" s="20">
        <f t="shared" si="9"/>
        <v>4.0266964046097593</v>
      </c>
      <c r="K99" s="20">
        <v>3.685075882</v>
      </c>
      <c r="L99" s="20">
        <f t="shared" si="8"/>
        <v>8.4838907204097218</v>
      </c>
    </row>
    <row r="100" spans="1:12">
      <c r="A100" s="45"/>
      <c r="B100" s="20">
        <v>0.6</v>
      </c>
      <c r="C100" s="20">
        <v>1</v>
      </c>
      <c r="D100" s="20">
        <v>2</v>
      </c>
      <c r="E100" s="20">
        <v>0.05</v>
      </c>
      <c r="F100" s="20">
        <v>1.36</v>
      </c>
      <c r="G100" s="20">
        <v>0.56000000000000005</v>
      </c>
      <c r="H100" s="27" t="s">
        <v>1002</v>
      </c>
      <c r="I100" s="20">
        <f t="shared" si="7"/>
        <v>1.45730461376202</v>
      </c>
      <c r="J100" s="20">
        <f t="shared" si="9"/>
        <v>3.8605030744389204</v>
      </c>
      <c r="K100" s="20">
        <v>3.4281549189999998</v>
      </c>
      <c r="L100" s="20">
        <f t="shared" si="8"/>
        <v>11.19926981282763</v>
      </c>
    </row>
    <row r="101" spans="1:12">
      <c r="A101" s="45"/>
      <c r="B101" s="20">
        <v>0.6</v>
      </c>
      <c r="C101" s="20">
        <v>1</v>
      </c>
      <c r="D101" s="20">
        <v>2</v>
      </c>
      <c r="E101" s="20">
        <v>0.05</v>
      </c>
      <c r="F101" s="20">
        <v>1.36</v>
      </c>
      <c r="G101" s="20">
        <v>0.56999999999999995</v>
      </c>
      <c r="H101" s="27" t="s">
        <v>1003</v>
      </c>
      <c r="I101" s="20">
        <f t="shared" si="7"/>
        <v>1.4568345179086299</v>
      </c>
      <c r="J101" s="20">
        <f t="shared" si="9"/>
        <v>3.8721578874416016</v>
      </c>
      <c r="K101" s="20">
        <v>3.3013217090000002</v>
      </c>
      <c r="L101" s="20">
        <f t="shared" si="8"/>
        <v>14.742068764627835</v>
      </c>
    </row>
    <row r="102" spans="1:12">
      <c r="A102" s="45"/>
      <c r="B102" s="20">
        <v>0.6</v>
      </c>
      <c r="C102" s="20">
        <v>1</v>
      </c>
      <c r="D102" s="20">
        <v>2</v>
      </c>
      <c r="E102" s="20">
        <v>0.05</v>
      </c>
      <c r="F102" s="20">
        <v>1.36</v>
      </c>
      <c r="G102" s="20">
        <v>0.57999999999999996</v>
      </c>
      <c r="H102" s="27" t="s">
        <v>1004</v>
      </c>
      <c r="I102" s="20">
        <f t="shared" si="7"/>
        <v>1.45638112207621</v>
      </c>
      <c r="J102" s="20">
        <f t="shared" si="9"/>
        <v>4.0814362935837165</v>
      </c>
      <c r="K102" s="20">
        <v>3.2945756249999998</v>
      </c>
      <c r="L102" s="20">
        <f t="shared" si="8"/>
        <v>19.279013856487552</v>
      </c>
    </row>
    <row r="103" spans="1:12">
      <c r="A103" s="45"/>
      <c r="B103" s="20">
        <v>0.6</v>
      </c>
      <c r="C103" s="20">
        <v>1</v>
      </c>
      <c r="D103" s="20">
        <v>2</v>
      </c>
      <c r="E103" s="20">
        <v>0.05</v>
      </c>
      <c r="F103" s="20">
        <v>1.36</v>
      </c>
      <c r="G103" s="20">
        <v>0.59</v>
      </c>
      <c r="H103" s="27" t="s">
        <v>1005</v>
      </c>
      <c r="I103" s="20">
        <f t="shared" si="7"/>
        <v>1.45594296840363</v>
      </c>
      <c r="J103" s="20">
        <f t="shared" si="9"/>
        <v>4.5496436179244499</v>
      </c>
      <c r="K103" s="20">
        <v>3.414145575</v>
      </c>
      <c r="L103" s="20">
        <f t="shared" si="8"/>
        <v>24.957955793523553</v>
      </c>
    </row>
    <row r="104" spans="1:12">
      <c r="A104" s="45"/>
      <c r="B104" s="20">
        <v>0.6</v>
      </c>
      <c r="C104" s="20">
        <v>1</v>
      </c>
      <c r="D104" s="20">
        <v>2</v>
      </c>
      <c r="E104" s="20">
        <v>0.05</v>
      </c>
      <c r="F104" s="20">
        <v>1.36</v>
      </c>
      <c r="G104" s="20">
        <v>0.6</v>
      </c>
      <c r="H104" s="27" t="s">
        <v>1006</v>
      </c>
      <c r="I104" s="20">
        <f t="shared" si="7"/>
        <v>1.4555186521497601</v>
      </c>
      <c r="J104" s="20">
        <f t="shared" si="9"/>
        <v>5.4126262001947936</v>
      </c>
      <c r="K104" s="20">
        <v>3.686330763</v>
      </c>
      <c r="L104" s="20">
        <f t="shared" si="8"/>
        <v>31.893860269395038</v>
      </c>
    </row>
    <row r="105" spans="1:12">
      <c r="A105" s="45"/>
      <c r="B105" s="20">
        <v>0.6</v>
      </c>
      <c r="C105" s="20">
        <v>1</v>
      </c>
      <c r="D105" s="20">
        <v>2</v>
      </c>
      <c r="E105" s="20">
        <v>0.05</v>
      </c>
      <c r="F105" s="20">
        <v>1.36</v>
      </c>
      <c r="G105" s="20">
        <v>0.61</v>
      </c>
      <c r="H105" s="27" t="s">
        <v>1007</v>
      </c>
      <c r="I105" s="20">
        <f t="shared" si="7"/>
        <v>1.4551068013153801</v>
      </c>
      <c r="J105" s="20">
        <f t="shared" si="9"/>
        <v>6.9509590840068354</v>
      </c>
      <c r="K105" s="20">
        <v>4.170056583</v>
      </c>
      <c r="L105" s="20">
        <f t="shared" si="8"/>
        <v>40.007464687934863</v>
      </c>
    </row>
    <row r="106" spans="1:12">
      <c r="A106" s="45"/>
      <c r="B106" s="20">
        <v>0.6</v>
      </c>
      <c r="C106" s="20">
        <v>1</v>
      </c>
      <c r="D106" s="20">
        <v>2</v>
      </c>
      <c r="E106" s="20">
        <v>0.05</v>
      </c>
      <c r="F106" s="20">
        <v>1.36</v>
      </c>
      <c r="G106" s="20">
        <v>0.62</v>
      </c>
      <c r="H106" s="27" t="s">
        <v>1008</v>
      </c>
      <c r="I106" s="20">
        <f t="shared" si="7"/>
        <v>1.4547060461785</v>
      </c>
      <c r="J106" s="20">
        <f t="shared" si="9"/>
        <v>9.7044436310330493</v>
      </c>
      <c r="K106" s="20">
        <v>4.9859057599999996</v>
      </c>
      <c r="L106" s="20">
        <f t="shared" si="8"/>
        <v>48.622446071447328</v>
      </c>
    </row>
    <row r="107" spans="1:12">
      <c r="A107" s="45"/>
      <c r="B107" s="20">
        <v>0.6</v>
      </c>
      <c r="C107" s="20">
        <v>1</v>
      </c>
      <c r="D107" s="20">
        <v>2</v>
      </c>
      <c r="E107" s="20">
        <v>0.05</v>
      </c>
      <c r="F107" s="20">
        <v>1.36</v>
      </c>
      <c r="G107" s="20">
        <v>0.63</v>
      </c>
      <c r="H107" s="27" t="s">
        <v>1009</v>
      </c>
      <c r="I107" s="20">
        <f t="shared" si="7"/>
        <v>1.4543150883952201</v>
      </c>
      <c r="J107" s="20">
        <f t="shared" si="9"/>
        <v>14.958648368100972</v>
      </c>
      <c r="K107" s="20">
        <v>6.331557901</v>
      </c>
      <c r="L107" s="20">
        <f t="shared" si="8"/>
        <v>57.672927759289237</v>
      </c>
    </row>
    <row r="108" spans="1:12">
      <c r="A108" s="45"/>
      <c r="B108" s="20">
        <v>0.6</v>
      </c>
      <c r="C108" s="20">
        <v>1</v>
      </c>
      <c r="D108" s="20">
        <v>2</v>
      </c>
      <c r="E108" s="20">
        <v>0.05</v>
      </c>
      <c r="F108" s="20">
        <v>1.36</v>
      </c>
      <c r="G108" s="20">
        <v>0.64</v>
      </c>
      <c r="H108" s="27" t="s">
        <v>1010</v>
      </c>
      <c r="I108" s="20">
        <f t="shared" si="7"/>
        <v>1.45393409237964</v>
      </c>
      <c r="J108" s="20">
        <f t="shared" si="9"/>
        <v>25.351285962893581</v>
      </c>
      <c r="K108" s="20">
        <v>8.5365781809999994</v>
      </c>
      <c r="L108" s="20">
        <f t="shared" si="8"/>
        <v>66.326843563301267</v>
      </c>
    </row>
    <row r="109" spans="1:12">
      <c r="A109" s="45"/>
      <c r="B109" s="20">
        <v>0.6</v>
      </c>
      <c r="C109" s="20">
        <v>1</v>
      </c>
      <c r="D109" s="20">
        <v>2</v>
      </c>
      <c r="E109" s="20">
        <v>0.05</v>
      </c>
      <c r="F109" s="20">
        <v>1.36</v>
      </c>
      <c r="G109" s="20">
        <v>0.65</v>
      </c>
      <c r="H109" s="27" t="s">
        <v>1011</v>
      </c>
      <c r="I109" s="20">
        <f t="shared" si="7"/>
        <v>1.4535671926605001</v>
      </c>
      <c r="J109" s="20">
        <f t="shared" si="9"/>
        <v>43.84673392390895</v>
      </c>
      <c r="K109" s="20">
        <v>12.53588804</v>
      </c>
      <c r="L109" s="20">
        <f t="shared" si="8"/>
        <v>71.409756398835512</v>
      </c>
    </row>
    <row r="110" spans="1:12">
      <c r="A110" s="45"/>
      <c r="B110" s="20">
        <v>0.6</v>
      </c>
      <c r="C110" s="20">
        <v>1</v>
      </c>
      <c r="D110" s="20">
        <v>2</v>
      </c>
      <c r="E110" s="20">
        <v>0.05</v>
      </c>
      <c r="F110" s="20">
        <v>1.36</v>
      </c>
      <c r="G110" s="20">
        <v>0.66</v>
      </c>
      <c r="H110" s="27" t="s">
        <v>1012</v>
      </c>
      <c r="I110" s="20">
        <f t="shared" si="7"/>
        <v>1.45322876922597</v>
      </c>
      <c r="J110" s="20">
        <f t="shared" si="9"/>
        <v>71.151002177020629</v>
      </c>
      <c r="K110" s="20">
        <v>20.160454550000001</v>
      </c>
      <c r="L110" s="20">
        <f t="shared" si="8"/>
        <v>71.665255677155955</v>
      </c>
    </row>
    <row r="111" spans="1:12">
      <c r="A111" s="45"/>
      <c r="B111" s="7">
        <v>0.6</v>
      </c>
      <c r="C111" s="7">
        <v>1</v>
      </c>
      <c r="D111" s="7">
        <v>2</v>
      </c>
      <c r="E111" s="7">
        <v>0.05</v>
      </c>
      <c r="F111" s="7">
        <v>1.36</v>
      </c>
      <c r="G111" s="7">
        <v>0.67</v>
      </c>
      <c r="H111" s="12" t="s">
        <v>1013</v>
      </c>
      <c r="I111" s="7">
        <f t="shared" si="7"/>
        <v>1.4529325428069899</v>
      </c>
      <c r="J111" s="7">
        <f t="shared" si="9"/>
        <v>76.518376555475882</v>
      </c>
      <c r="K111" s="20">
        <v>33.223839920000003</v>
      </c>
      <c r="L111" s="20">
        <f t="shared" si="8"/>
        <v>56.58057395413676</v>
      </c>
    </row>
    <row r="112" spans="1:12">
      <c r="A112" s="45"/>
      <c r="B112" s="20">
        <v>0.6</v>
      </c>
      <c r="C112" s="20">
        <v>1</v>
      </c>
      <c r="D112" s="20">
        <v>2</v>
      </c>
      <c r="E112" s="20">
        <v>0.05</v>
      </c>
      <c r="F112" s="20">
        <v>1.36</v>
      </c>
      <c r="G112" s="20">
        <v>0.68</v>
      </c>
      <c r="H112" s="27" t="s">
        <v>1014</v>
      </c>
      <c r="I112" s="20">
        <f t="shared" si="7"/>
        <v>1.45261988461081</v>
      </c>
      <c r="J112" s="20">
        <f t="shared" si="9"/>
        <v>50.876801390878057</v>
      </c>
      <c r="K112" s="20">
        <v>54.09985245</v>
      </c>
      <c r="L112" s="20">
        <f t="shared" si="8"/>
        <v>-6.3350111858640137</v>
      </c>
    </row>
    <row r="113" spans="1:12">
      <c r="A113" s="45"/>
      <c r="B113" s="20">
        <v>0.6</v>
      </c>
      <c r="C113" s="20">
        <v>1</v>
      </c>
      <c r="D113" s="20">
        <v>2</v>
      </c>
      <c r="E113" s="20">
        <v>0.05</v>
      </c>
      <c r="F113" s="20">
        <v>1.36</v>
      </c>
      <c r="G113" s="20">
        <v>0.69</v>
      </c>
      <c r="H113" s="27" t="s">
        <v>1015</v>
      </c>
      <c r="I113" s="20">
        <f t="shared" si="7"/>
        <v>1.4522891250265899</v>
      </c>
      <c r="J113" s="20">
        <f t="shared" si="9"/>
        <v>32.012406411690087</v>
      </c>
      <c r="K113" s="20">
        <v>86.824160079999999</v>
      </c>
      <c r="L113" s="20">
        <f t="shared" si="8"/>
        <v>-171.22034802199096</v>
      </c>
    </row>
    <row r="114" spans="1:12">
      <c r="A114" s="45"/>
      <c r="B114" s="20">
        <v>0.6</v>
      </c>
      <c r="C114" s="20">
        <v>1</v>
      </c>
      <c r="D114" s="20">
        <v>2</v>
      </c>
      <c r="E114" s="20">
        <v>0.05</v>
      </c>
      <c r="F114" s="20">
        <v>1.36</v>
      </c>
      <c r="G114" s="20">
        <v>0.7</v>
      </c>
      <c r="H114" s="27" t="s">
        <v>1016</v>
      </c>
      <c r="I114" s="20">
        <f t="shared" si="7"/>
        <v>1.4519599344870999</v>
      </c>
      <c r="J114" s="20">
        <f t="shared" si="9"/>
        <v>21.944502432562988</v>
      </c>
      <c r="K114" s="20">
        <v>96.827380039999994</v>
      </c>
      <c r="L114" s="20">
        <f t="shared" si="8"/>
        <v>-341.23752788452327</v>
      </c>
    </row>
    <row r="115" spans="1:12">
      <c r="A115" s="45"/>
      <c r="B115" s="20">
        <v>0.6</v>
      </c>
      <c r="C115" s="20">
        <v>1</v>
      </c>
      <c r="D115" s="20">
        <v>2</v>
      </c>
      <c r="E115" s="20">
        <v>0.05</v>
      </c>
      <c r="F115" s="20">
        <v>1.36</v>
      </c>
      <c r="G115" s="20">
        <v>0.71</v>
      </c>
      <c r="H115" s="27" t="s">
        <v>1017</v>
      </c>
      <c r="I115" s="20">
        <f t="shared" si="7"/>
        <v>1.4516370555403999</v>
      </c>
      <c r="J115" s="20">
        <f t="shared" si="9"/>
        <v>16.411105170631448</v>
      </c>
      <c r="K115" s="20">
        <v>66.033437430000006</v>
      </c>
      <c r="L115" s="20">
        <f t="shared" si="8"/>
        <v>-302.3704482021746</v>
      </c>
    </row>
    <row r="116" spans="1:12">
      <c r="A116" s="45"/>
      <c r="B116" s="20">
        <v>0.6</v>
      </c>
      <c r="C116" s="20">
        <v>1</v>
      </c>
      <c r="D116" s="20">
        <v>2</v>
      </c>
      <c r="E116" s="20">
        <v>0.05</v>
      </c>
      <c r="F116" s="20">
        <v>1.36</v>
      </c>
      <c r="G116" s="20">
        <v>0.72</v>
      </c>
      <c r="H116" s="27" t="s">
        <v>1018</v>
      </c>
      <c r="I116" s="20">
        <f t="shared" si="7"/>
        <v>1.4513207977839899</v>
      </c>
      <c r="J116" s="20">
        <f t="shared" si="9"/>
        <v>13.140762938108834</v>
      </c>
      <c r="K116" s="20">
        <v>42.046810790000002</v>
      </c>
      <c r="L116" s="20">
        <f t="shared" si="8"/>
        <v>-219.97237137626354</v>
      </c>
    </row>
    <row r="117" spans="1:12">
      <c r="A117" s="45"/>
      <c r="B117" s="20">
        <v>0.6</v>
      </c>
      <c r="C117" s="20">
        <v>1</v>
      </c>
      <c r="D117" s="20">
        <v>2</v>
      </c>
      <c r="E117" s="20">
        <v>0.05</v>
      </c>
      <c r="F117" s="20">
        <v>1.36</v>
      </c>
      <c r="G117" s="20">
        <v>0.73</v>
      </c>
      <c r="H117" s="27" t="s">
        <v>1019</v>
      </c>
      <c r="I117" s="20">
        <f t="shared" si="7"/>
        <v>1.45101066142117</v>
      </c>
      <c r="J117" s="20">
        <f t="shared" si="9"/>
        <v>11.079832406101147</v>
      </c>
      <c r="K117" s="20">
        <v>28.939701280000001</v>
      </c>
      <c r="L117" s="20">
        <f t="shared" si="8"/>
        <v>-161.19259045889771</v>
      </c>
    </row>
    <row r="118" spans="1:12">
      <c r="A118" s="45"/>
      <c r="B118" s="20">
        <v>0.6</v>
      </c>
      <c r="C118" s="20">
        <v>1</v>
      </c>
      <c r="D118" s="20">
        <v>2</v>
      </c>
      <c r="E118" s="20">
        <v>0.05</v>
      </c>
      <c r="F118" s="20">
        <v>1.36</v>
      </c>
      <c r="G118" s="20">
        <v>0.74</v>
      </c>
      <c r="H118" s="27" t="s">
        <v>1020</v>
      </c>
      <c r="I118" s="20">
        <f t="shared" si="7"/>
        <v>1.4507060692437901</v>
      </c>
      <c r="J118" s="20">
        <f t="shared" si="9"/>
        <v>9.7156738915008969</v>
      </c>
      <c r="K118" s="20">
        <v>21.633674030000002</v>
      </c>
      <c r="L118" s="20">
        <f t="shared" si="8"/>
        <v>-122.66776624650569</v>
      </c>
    </row>
    <row r="119" spans="1:12">
      <c r="A119" s="45"/>
      <c r="B119" s="20">
        <v>0.6</v>
      </c>
      <c r="C119" s="20">
        <v>1</v>
      </c>
      <c r="D119" s="20">
        <v>2</v>
      </c>
      <c r="E119" s="20">
        <v>0.05</v>
      </c>
      <c r="F119" s="20">
        <v>1.36</v>
      </c>
      <c r="G119" s="20">
        <v>0.75</v>
      </c>
      <c r="H119" s="27" t="s">
        <v>1021</v>
      </c>
      <c r="I119" s="20">
        <f t="shared" si="7"/>
        <v>1.45040649704903</v>
      </c>
      <c r="J119" s="20">
        <f t="shared" si="9"/>
        <v>8.7806096565315901</v>
      </c>
      <c r="K119" s="20">
        <v>17.276673070000001</v>
      </c>
      <c r="L119" s="20">
        <f t="shared" si="8"/>
        <v>-96.759379425874883</v>
      </c>
    </row>
    <row r="120" spans="1:12">
      <c r="A120" s="45"/>
      <c r="B120" s="20">
        <v>0.6</v>
      </c>
      <c r="C120" s="20">
        <v>1</v>
      </c>
      <c r="D120" s="20">
        <v>2</v>
      </c>
      <c r="E120" s="20">
        <v>0.05</v>
      </c>
      <c r="F120" s="20">
        <v>1.36</v>
      </c>
      <c r="G120" s="20">
        <v>0.76</v>
      </c>
      <c r="H120" s="27" t="s">
        <v>1022</v>
      </c>
      <c r="I120" s="20">
        <f t="shared" si="7"/>
        <v>1.4501114844276199</v>
      </c>
      <c r="J120" s="20">
        <f t="shared" si="9"/>
        <v>8.1251279490891868</v>
      </c>
      <c r="K120" s="20">
        <v>14.51246154</v>
      </c>
      <c r="L120" s="20">
        <f t="shared" si="8"/>
        <v>-78.612098553190449</v>
      </c>
    </row>
    <row r="121" spans="1:12">
      <c r="A121" s="45"/>
      <c r="B121" s="20">
        <v>0.6</v>
      </c>
      <c r="C121" s="20">
        <v>1</v>
      </c>
      <c r="D121" s="20">
        <v>2</v>
      </c>
      <c r="E121" s="20">
        <v>0.05</v>
      </c>
      <c r="F121" s="20">
        <v>1.36</v>
      </c>
      <c r="G121" s="20">
        <v>0.77</v>
      </c>
      <c r="H121" s="27" t="s">
        <v>1023</v>
      </c>
      <c r="I121" s="20">
        <f t="shared" si="7"/>
        <v>1.44982062575101</v>
      </c>
      <c r="J121" s="20">
        <f t="shared" si="9"/>
        <v>7.6608824460293405</v>
      </c>
      <c r="K121" s="20">
        <v>12.67209238</v>
      </c>
      <c r="L121" s="20">
        <f t="shared" si="8"/>
        <v>-65.412959528807093</v>
      </c>
    </row>
    <row r="122" spans="1:12">
      <c r="A122" s="45"/>
      <c r="B122" s="20">
        <v>0.6</v>
      </c>
      <c r="C122" s="20">
        <v>1</v>
      </c>
      <c r="D122" s="20">
        <v>2</v>
      </c>
      <c r="E122" s="20">
        <v>0.05</v>
      </c>
      <c r="F122" s="20">
        <v>1.36</v>
      </c>
      <c r="G122" s="20">
        <v>0.78</v>
      </c>
      <c r="H122" s="27" t="s">
        <v>1024</v>
      </c>
      <c r="I122" s="20">
        <f t="shared" si="7"/>
        <v>1.4495335590813001</v>
      </c>
      <c r="J122" s="20">
        <f t="shared" si="9"/>
        <v>7.3331054317828581</v>
      </c>
      <c r="K122" s="20">
        <v>11.40301779</v>
      </c>
      <c r="L122" s="20">
        <f t="shared" si="8"/>
        <v>-55.500529701611633</v>
      </c>
    </row>
    <row r="123" spans="1:12">
      <c r="A123" s="45"/>
      <c r="B123" s="20">
        <v>0.6</v>
      </c>
      <c r="C123" s="20">
        <v>1</v>
      </c>
      <c r="D123" s="20">
        <v>2</v>
      </c>
      <c r="E123" s="20">
        <v>0.05</v>
      </c>
      <c r="F123" s="20">
        <v>1.36</v>
      </c>
      <c r="G123" s="20">
        <v>0.79</v>
      </c>
      <c r="H123" s="27" t="s">
        <v>1025</v>
      </c>
      <c r="I123" s="20">
        <f t="shared" si="7"/>
        <v>1.4492499580784799</v>
      </c>
      <c r="J123" s="20">
        <f t="shared" si="9"/>
        <v>7.1066623683620955</v>
      </c>
      <c r="K123" s="20">
        <v>10.50736234</v>
      </c>
      <c r="L123" s="20">
        <f t="shared" si="8"/>
        <v>-47.852279950393637</v>
      </c>
    </row>
    <row r="124" spans="1:12">
      <c r="A124" s="45"/>
      <c r="B124" s="20">
        <v>0.6</v>
      </c>
      <c r="C124" s="20">
        <v>1</v>
      </c>
      <c r="D124" s="20">
        <v>2</v>
      </c>
      <c r="E124" s="20">
        <v>0.05</v>
      </c>
      <c r="F124" s="20">
        <v>1.36</v>
      </c>
      <c r="G124" s="20">
        <v>0.8</v>
      </c>
      <c r="H124" s="27" t="s">
        <v>1026</v>
      </c>
      <c r="I124" s="20">
        <f t="shared" si="7"/>
        <v>1.4489695256287201</v>
      </c>
      <c r="J124" s="20">
        <f t="shared" si="9"/>
        <v>6.9584663758369922</v>
      </c>
      <c r="K124" s="20">
        <v>9.8679575770000003</v>
      </c>
      <c r="L124" s="20">
        <f t="shared" si="8"/>
        <v>-41.812247757150978</v>
      </c>
    </row>
    <row r="125" spans="1:12" s="22" customFormat="1">
      <c r="A125" s="43">
        <v>1</v>
      </c>
      <c r="B125" s="11">
        <v>0.6</v>
      </c>
      <c r="C125" s="11">
        <v>1</v>
      </c>
      <c r="D125" s="4">
        <v>2</v>
      </c>
      <c r="E125" s="11">
        <v>0.06</v>
      </c>
      <c r="F125" s="11">
        <v>1.36</v>
      </c>
      <c r="G125" s="11">
        <v>0.4</v>
      </c>
      <c r="H125" s="11" t="s">
        <v>3041</v>
      </c>
      <c r="I125" s="4">
        <f t="shared" ref="I125:I147" si="10">IMREAL(H125)</f>
        <v>1.4689813350001899</v>
      </c>
      <c r="J125" s="4">
        <f t="shared" ref="J125:J147" si="11">-8.686*2*3.1416*IMAGINARY(H125)*10000/G125</f>
        <v>1.6379809213683139</v>
      </c>
      <c r="K125" s="44">
        <v>1.6246707385998207</v>
      </c>
      <c r="L125" s="4">
        <f t="shared" si="8"/>
        <v>0.8125969353400212</v>
      </c>
    </row>
    <row r="126" spans="1:12">
      <c r="A126" s="45"/>
      <c r="B126" s="27">
        <v>0.6</v>
      </c>
      <c r="C126" s="27">
        <v>1</v>
      </c>
      <c r="D126" s="20">
        <v>2</v>
      </c>
      <c r="E126" s="27">
        <v>0.06</v>
      </c>
      <c r="F126" s="27">
        <v>1.36</v>
      </c>
      <c r="G126" s="27">
        <v>0.41</v>
      </c>
      <c r="H126" s="27" t="s">
        <v>3042</v>
      </c>
      <c r="I126" s="20">
        <f t="shared" si="10"/>
        <v>1.4678744473271199</v>
      </c>
      <c r="J126" s="20">
        <f t="shared" si="11"/>
        <v>2.1200743377141067</v>
      </c>
      <c r="K126" s="46">
        <v>2.0972809444936935</v>
      </c>
      <c r="L126" s="20">
        <f t="shared" si="8"/>
        <v>1.07512235844472</v>
      </c>
    </row>
    <row r="127" spans="1:12">
      <c r="A127" s="45"/>
      <c r="B127" s="27">
        <v>0.6</v>
      </c>
      <c r="C127" s="27">
        <v>1</v>
      </c>
      <c r="D127" s="20">
        <v>2</v>
      </c>
      <c r="E127" s="27">
        <v>0.06</v>
      </c>
      <c r="F127" s="27">
        <v>1.36</v>
      </c>
      <c r="G127" s="27">
        <v>0.42</v>
      </c>
      <c r="H127" s="27" t="s">
        <v>3043</v>
      </c>
      <c r="I127" s="20">
        <f t="shared" si="10"/>
        <v>1.4668434739928999</v>
      </c>
      <c r="J127" s="20">
        <f t="shared" si="11"/>
        <v>2.8101579760271935</v>
      </c>
      <c r="K127" s="46">
        <v>2.7727054754931788</v>
      </c>
      <c r="L127" s="20">
        <f t="shared" si="8"/>
        <v>1.3327542740839953</v>
      </c>
    </row>
    <row r="128" spans="1:12">
      <c r="A128" s="45"/>
      <c r="B128" s="27">
        <v>0.6</v>
      </c>
      <c r="C128" s="27">
        <v>1</v>
      </c>
      <c r="D128" s="20">
        <v>2</v>
      </c>
      <c r="E128" s="27">
        <v>0.06</v>
      </c>
      <c r="F128" s="27">
        <v>1.36</v>
      </c>
      <c r="G128" s="27">
        <v>0.43</v>
      </c>
      <c r="H128" s="27" t="s">
        <v>3044</v>
      </c>
      <c r="I128" s="20">
        <f t="shared" si="10"/>
        <v>1.4658806663858399</v>
      </c>
      <c r="J128" s="20">
        <f t="shared" si="11"/>
        <v>3.7714251580378364</v>
      </c>
      <c r="K128" s="46">
        <v>3.7183236427037181</v>
      </c>
      <c r="L128" s="20">
        <f t="shared" si="8"/>
        <v>1.4079959990972091</v>
      </c>
    </row>
    <row r="129" spans="1:12">
      <c r="A129" s="45"/>
      <c r="B129" s="27">
        <v>0.6</v>
      </c>
      <c r="C129" s="27">
        <v>1</v>
      </c>
      <c r="D129" s="20">
        <v>2</v>
      </c>
      <c r="E129" s="27">
        <v>0.06</v>
      </c>
      <c r="F129" s="27">
        <v>1.36</v>
      </c>
      <c r="G129" s="27">
        <v>0.44</v>
      </c>
      <c r="H129" s="27" t="s">
        <v>3045</v>
      </c>
      <c r="I129" s="20">
        <f t="shared" si="10"/>
        <v>1.4649793162229801</v>
      </c>
      <c r="J129" s="20">
        <f t="shared" si="11"/>
        <v>5.0159263305806601</v>
      </c>
      <c r="K129" s="46">
        <v>4.9562723107368463</v>
      </c>
      <c r="L129" s="20">
        <f t="shared" si="8"/>
        <v>1.1892921847779221</v>
      </c>
    </row>
    <row r="130" spans="1:12">
      <c r="A130" s="45"/>
      <c r="B130" s="27">
        <v>0.6</v>
      </c>
      <c r="C130" s="27">
        <v>1</v>
      </c>
      <c r="D130" s="20">
        <v>2</v>
      </c>
      <c r="E130" s="27">
        <v>0.06</v>
      </c>
      <c r="F130" s="27">
        <v>1.36</v>
      </c>
      <c r="G130" s="27">
        <v>0.45</v>
      </c>
      <c r="H130" s="27" t="s">
        <v>3046</v>
      </c>
      <c r="I130" s="20">
        <f t="shared" si="10"/>
        <v>1.46413359620932</v>
      </c>
      <c r="J130" s="20">
        <f t="shared" si="11"/>
        <v>6.4282396452502883</v>
      </c>
      <c r="K130" s="46">
        <v>6.3712223395528351</v>
      </c>
      <c r="L130" s="20">
        <f t="shared" si="8"/>
        <v>0.88698164418282521</v>
      </c>
    </row>
    <row r="131" spans="1:12">
      <c r="A131" s="45"/>
      <c r="B131" s="27">
        <v>0.6</v>
      </c>
      <c r="C131" s="27">
        <v>1</v>
      </c>
      <c r="D131" s="20">
        <v>2</v>
      </c>
      <c r="E131" s="27">
        <v>0.06</v>
      </c>
      <c r="F131" s="27">
        <v>1.36</v>
      </c>
      <c r="G131" s="27">
        <v>0.46</v>
      </c>
      <c r="H131" s="27" t="s">
        <v>3047</v>
      </c>
      <c r="I131" s="20">
        <f t="shared" si="10"/>
        <v>1.46333833475664</v>
      </c>
      <c r="J131" s="20">
        <f t="shared" si="11"/>
        <v>7.6928987366750095</v>
      </c>
      <c r="K131" s="46">
        <v>7.6368411545905968</v>
      </c>
      <c r="L131" s="20">
        <f t="shared" si="8"/>
        <v>0.72869257744372251</v>
      </c>
    </row>
    <row r="132" spans="1:12">
      <c r="A132" s="45"/>
      <c r="B132" s="27">
        <v>0.6</v>
      </c>
      <c r="C132" s="27">
        <v>1</v>
      </c>
      <c r="D132" s="20">
        <v>2</v>
      </c>
      <c r="E132" s="27">
        <v>0.06</v>
      </c>
      <c r="F132" s="27">
        <v>1.36</v>
      </c>
      <c r="G132" s="27">
        <v>0.47</v>
      </c>
      <c r="H132" s="27" t="s">
        <v>3048</v>
      </c>
      <c r="I132" s="20">
        <f t="shared" si="10"/>
        <v>1.46258872206025</v>
      </c>
      <c r="J132" s="20">
        <f t="shared" si="11"/>
        <v>8.4371958705394334</v>
      </c>
      <c r="K132" s="46">
        <v>8.3738046549965706</v>
      </c>
      <c r="L132" s="20">
        <f t="shared" si="8"/>
        <v>0.75133037700605065</v>
      </c>
    </row>
    <row r="133" spans="1:12">
      <c r="A133" s="45"/>
      <c r="B133" s="27">
        <v>0.6</v>
      </c>
      <c r="C133" s="27">
        <v>1</v>
      </c>
      <c r="D133" s="20">
        <v>2</v>
      </c>
      <c r="E133" s="27">
        <v>0.06</v>
      </c>
      <c r="F133" s="27">
        <v>1.36</v>
      </c>
      <c r="G133" s="27">
        <v>0.48</v>
      </c>
      <c r="H133" s="27" t="s">
        <v>3049</v>
      </c>
      <c r="I133" s="20">
        <f t="shared" si="10"/>
        <v>1.4618802965569699</v>
      </c>
      <c r="J133" s="20">
        <f t="shared" si="11"/>
        <v>8.5484807140866561</v>
      </c>
      <c r="K133" s="46">
        <v>8.4710951356092927</v>
      </c>
      <c r="L133" s="20">
        <f t="shared" si="8"/>
        <v>0.90525534379276507</v>
      </c>
    </row>
    <row r="134" spans="1:12">
      <c r="A134" s="45"/>
      <c r="B134" s="27">
        <v>0.6</v>
      </c>
      <c r="C134" s="27">
        <v>1</v>
      </c>
      <c r="D134" s="20">
        <v>2</v>
      </c>
      <c r="E134" s="27">
        <v>0.06</v>
      </c>
      <c r="F134" s="27">
        <v>1.36</v>
      </c>
      <c r="G134" s="27">
        <v>0.49</v>
      </c>
      <c r="H134" s="27" t="s">
        <v>3050</v>
      </c>
      <c r="I134" s="20">
        <f t="shared" si="10"/>
        <v>1.4612091222460999</v>
      </c>
      <c r="J134" s="20">
        <f t="shared" si="11"/>
        <v>8.1030922583487381</v>
      </c>
      <c r="K134" s="46">
        <v>8.014486055887696</v>
      </c>
      <c r="L134" s="20">
        <f t="shared" si="8"/>
        <v>1.0934862844459139</v>
      </c>
    </row>
    <row r="135" spans="1:12">
      <c r="A135" s="45"/>
      <c r="B135" s="27">
        <v>0.6</v>
      </c>
      <c r="C135" s="27">
        <v>1</v>
      </c>
      <c r="D135" s="20">
        <v>2</v>
      </c>
      <c r="E135" s="27">
        <v>0.06</v>
      </c>
      <c r="F135" s="27">
        <v>1.36</v>
      </c>
      <c r="G135" s="27">
        <v>0.5</v>
      </c>
      <c r="H135" s="27" t="s">
        <v>3051</v>
      </c>
      <c r="I135" s="20">
        <f t="shared" si="10"/>
        <v>1.46057167798164</v>
      </c>
      <c r="J135" s="20">
        <f t="shared" si="11"/>
        <v>7.2140536839398175</v>
      </c>
      <c r="K135" s="46">
        <v>7.121943572719398</v>
      </c>
      <c r="L135" s="20">
        <f t="shared" si="8"/>
        <v>1.2768148846116609</v>
      </c>
    </row>
    <row r="136" spans="1:12">
      <c r="A136" s="45"/>
      <c r="B136" s="27">
        <v>0.6</v>
      </c>
      <c r="C136" s="27">
        <v>1</v>
      </c>
      <c r="D136" s="20">
        <v>2</v>
      </c>
      <c r="E136" s="27">
        <v>0.06</v>
      </c>
      <c r="F136" s="27">
        <v>1.36</v>
      </c>
      <c r="G136" s="27">
        <v>0.51</v>
      </c>
      <c r="H136" s="27" t="s">
        <v>3052</v>
      </c>
      <c r="I136" s="20">
        <f t="shared" si="10"/>
        <v>1.4599648313676199</v>
      </c>
      <c r="J136" s="20">
        <f t="shared" si="11"/>
        <v>6.1359956415705632</v>
      </c>
      <c r="K136" s="46">
        <v>6.0431094508293199</v>
      </c>
      <c r="L136" s="20">
        <f t="shared" si="8"/>
        <v>1.5137916675160514</v>
      </c>
    </row>
    <row r="137" spans="1:12">
      <c r="A137" s="45"/>
      <c r="B137" s="27">
        <v>0.6</v>
      </c>
      <c r="C137" s="27">
        <v>1</v>
      </c>
      <c r="D137" s="20">
        <v>2</v>
      </c>
      <c r="E137" s="27">
        <v>0.06</v>
      </c>
      <c r="F137" s="27">
        <v>1.36</v>
      </c>
      <c r="G137" s="27">
        <v>0.52</v>
      </c>
      <c r="H137" s="27" t="s">
        <v>3053</v>
      </c>
      <c r="I137" s="20">
        <f t="shared" si="10"/>
        <v>1.45938594731219</v>
      </c>
      <c r="J137" s="20">
        <f t="shared" si="11"/>
        <v>5.1436012528920489</v>
      </c>
      <c r="K137" s="46">
        <v>5.0473329375030405</v>
      </c>
      <c r="L137" s="20">
        <f t="shared" si="8"/>
        <v>1.8716131102674514</v>
      </c>
    </row>
    <row r="138" spans="1:12">
      <c r="A138" s="45"/>
      <c r="B138" s="27">
        <v>0.6</v>
      </c>
      <c r="C138" s="27">
        <v>1</v>
      </c>
      <c r="D138" s="20">
        <v>2</v>
      </c>
      <c r="E138" s="27">
        <v>0.06</v>
      </c>
      <c r="F138" s="27">
        <v>1.36</v>
      </c>
      <c r="G138" s="27">
        <v>0.53</v>
      </c>
      <c r="H138" s="27" t="s">
        <v>3054</v>
      </c>
      <c r="I138" s="20">
        <f t="shared" si="10"/>
        <v>1.4588327663476</v>
      </c>
      <c r="J138" s="20">
        <f t="shared" si="11"/>
        <v>4.3599008227709595</v>
      </c>
      <c r="K138" s="46">
        <v>4.2552897180887834</v>
      </c>
      <c r="L138" s="20">
        <f t="shared" si="8"/>
        <v>2.3993918424889737</v>
      </c>
    </row>
    <row r="139" spans="1:12">
      <c r="A139" s="45"/>
      <c r="B139" s="27">
        <v>0.6</v>
      </c>
      <c r="C139" s="27">
        <v>1</v>
      </c>
      <c r="D139" s="20">
        <v>2</v>
      </c>
      <c r="E139" s="27">
        <v>0.06</v>
      </c>
      <c r="F139" s="27">
        <v>1.36</v>
      </c>
      <c r="G139" s="27">
        <v>0.54</v>
      </c>
      <c r="H139" s="27" t="s">
        <v>3055</v>
      </c>
      <c r="I139" s="20">
        <f t="shared" si="10"/>
        <v>1.4583032412608401</v>
      </c>
      <c r="J139" s="20">
        <f t="shared" si="11"/>
        <v>3.7884383535727597</v>
      </c>
      <c r="K139" s="46">
        <v>3.6690148024999454</v>
      </c>
      <c r="L139" s="20">
        <f t="shared" si="8"/>
        <v>3.1523160713487566</v>
      </c>
    </row>
    <row r="140" spans="1:12">
      <c r="A140" s="45"/>
      <c r="B140" s="27">
        <v>0.6</v>
      </c>
      <c r="C140" s="27">
        <v>1</v>
      </c>
      <c r="D140" s="20">
        <v>2</v>
      </c>
      <c r="E140" s="27">
        <v>0.06</v>
      </c>
      <c r="F140" s="27">
        <v>1.36</v>
      </c>
      <c r="G140" s="27">
        <v>0.55000000000000004</v>
      </c>
      <c r="H140" s="27" t="s">
        <v>3056</v>
      </c>
      <c r="I140" s="20">
        <f t="shared" si="10"/>
        <v>1.45779547781107</v>
      </c>
      <c r="J140" s="20">
        <f t="shared" si="11"/>
        <v>3.3935918638607063</v>
      </c>
      <c r="K140" s="46">
        <v>3.2507844741060725</v>
      </c>
      <c r="L140" s="20">
        <f t="shared" si="8"/>
        <v>4.2081486367122984</v>
      </c>
    </row>
    <row r="141" spans="1:12">
      <c r="A141" s="45"/>
      <c r="B141" s="27">
        <v>0.6</v>
      </c>
      <c r="C141" s="27">
        <v>1</v>
      </c>
      <c r="D141" s="20">
        <v>2</v>
      </c>
      <c r="E141" s="27">
        <v>0.06</v>
      </c>
      <c r="F141" s="27">
        <v>1.36</v>
      </c>
      <c r="G141" s="27">
        <v>0.56000000000000005</v>
      </c>
      <c r="H141" s="27" t="s">
        <v>3057</v>
      </c>
      <c r="I141" s="20">
        <f t="shared" si="10"/>
        <v>1.4573077244060699</v>
      </c>
      <c r="J141" s="20">
        <f t="shared" si="11"/>
        <v>3.1405245388667491</v>
      </c>
      <c r="K141" s="46">
        <v>2.9622557976858785</v>
      </c>
      <c r="L141" s="20">
        <f t="shared" si="8"/>
        <v>5.6764001992227193</v>
      </c>
    </row>
    <row r="142" spans="1:12">
      <c r="A142" s="45"/>
      <c r="B142" s="27">
        <v>0.6</v>
      </c>
      <c r="C142" s="27">
        <v>1</v>
      </c>
      <c r="D142" s="20">
        <v>2</v>
      </c>
      <c r="E142" s="27">
        <v>0.06</v>
      </c>
      <c r="F142" s="27">
        <v>1.36</v>
      </c>
      <c r="G142" s="27">
        <v>0.56999999999999995</v>
      </c>
      <c r="H142" s="27" t="s">
        <v>3058</v>
      </c>
      <c r="I142" s="20">
        <f t="shared" si="10"/>
        <v>1.45683836613965</v>
      </c>
      <c r="J142" s="20">
        <f t="shared" si="11"/>
        <v>3.006882052446779</v>
      </c>
      <c r="K142" s="46">
        <v>2.7751537155763373</v>
      </c>
      <c r="L142" s="20">
        <f t="shared" si="8"/>
        <v>7.7065988232520874</v>
      </c>
    </row>
    <row r="143" spans="1:12">
      <c r="A143" s="45"/>
      <c r="B143" s="27">
        <v>0.6</v>
      </c>
      <c r="C143" s="27">
        <v>1</v>
      </c>
      <c r="D143" s="20">
        <v>2</v>
      </c>
      <c r="E143" s="27">
        <v>0.06</v>
      </c>
      <c r="F143" s="27">
        <v>1.36</v>
      </c>
      <c r="G143" s="27">
        <v>0.57999999999999996</v>
      </c>
      <c r="H143" s="27" t="s">
        <v>3059</v>
      </c>
      <c r="I143" s="20">
        <f t="shared" si="10"/>
        <v>1.45638591382737</v>
      </c>
      <c r="J143" s="20">
        <f t="shared" si="11"/>
        <v>2.9854725873868198</v>
      </c>
      <c r="K143" s="46">
        <v>2.6721205845696843</v>
      </c>
      <c r="L143" s="20">
        <f t="shared" si="8"/>
        <v>10.49589281579745</v>
      </c>
    </row>
    <row r="144" spans="1:12">
      <c r="A144" s="45"/>
      <c r="B144" s="27">
        <v>0.6</v>
      </c>
      <c r="C144" s="27">
        <v>1</v>
      </c>
      <c r="D144" s="20">
        <v>2</v>
      </c>
      <c r="E144" s="27">
        <v>0.06</v>
      </c>
      <c r="F144" s="27">
        <v>1.36</v>
      </c>
      <c r="G144" s="27">
        <v>0.59</v>
      </c>
      <c r="H144" s="27" t="s">
        <v>3060</v>
      </c>
      <c r="I144" s="20">
        <f t="shared" si="10"/>
        <v>1.4559489887688299</v>
      </c>
      <c r="J144" s="20">
        <f t="shared" si="11"/>
        <v>3.0868696591549796</v>
      </c>
      <c r="K144" s="46">
        <v>2.6456835598993109</v>
      </c>
      <c r="L144" s="20">
        <f t="shared" si="8"/>
        <v>14.292346226774015</v>
      </c>
    </row>
    <row r="145" spans="1:12">
      <c r="A145" s="45"/>
      <c r="B145" s="27">
        <v>0.6</v>
      </c>
      <c r="C145" s="27">
        <v>1</v>
      </c>
      <c r="D145" s="20">
        <v>2</v>
      </c>
      <c r="E145" s="27">
        <v>0.06</v>
      </c>
      <c r="F145" s="27">
        <v>1.36</v>
      </c>
      <c r="G145" s="27">
        <v>0.6</v>
      </c>
      <c r="H145" s="27" t="s">
        <v>3061</v>
      </c>
      <c r="I145" s="20">
        <f t="shared" si="10"/>
        <v>1.45552630401246</v>
      </c>
      <c r="J145" s="20">
        <f t="shared" si="11"/>
        <v>3.3467061970991585</v>
      </c>
      <c r="K145" s="46">
        <v>2.6980587663077364</v>
      </c>
      <c r="L145" s="20">
        <f t="shared" si="8"/>
        <v>19.38166640841235</v>
      </c>
    </row>
    <row r="146" spans="1:12">
      <c r="A146" s="45"/>
      <c r="B146" s="27">
        <v>0.6</v>
      </c>
      <c r="C146" s="27">
        <v>1</v>
      </c>
      <c r="D146" s="20">
        <v>2</v>
      </c>
      <c r="E146" s="27">
        <v>0.06</v>
      </c>
      <c r="F146" s="27">
        <v>1.36</v>
      </c>
      <c r="G146" s="27">
        <v>0.61</v>
      </c>
      <c r="H146" s="27" t="s">
        <v>3062</v>
      </c>
      <c r="I146" s="20">
        <f t="shared" si="10"/>
        <v>1.4551166422928701</v>
      </c>
      <c r="J146" s="20">
        <f t="shared" si="11"/>
        <v>3.8448090150573786</v>
      </c>
      <c r="K146" s="46">
        <v>2.8432927647263173</v>
      </c>
      <c r="L146" s="20">
        <f t="shared" si="8"/>
        <v>26.048530535816873</v>
      </c>
    </row>
    <row r="147" spans="1:12">
      <c r="A147" s="45"/>
      <c r="B147" s="27">
        <v>0.6</v>
      </c>
      <c r="C147" s="27">
        <v>1</v>
      </c>
      <c r="D147" s="20">
        <v>2</v>
      </c>
      <c r="E147" s="27">
        <v>0.06</v>
      </c>
      <c r="F147" s="27">
        <v>1.36</v>
      </c>
      <c r="G147" s="27">
        <v>0.62</v>
      </c>
      <c r="H147" s="27" t="s">
        <v>3063</v>
      </c>
      <c r="I147" s="20">
        <f t="shared" si="10"/>
        <v>1.4547188398958799</v>
      </c>
      <c r="J147" s="20">
        <f t="shared" si="11"/>
        <v>4.7501200954092964</v>
      </c>
      <c r="K147" s="46">
        <v>3.113379802353522</v>
      </c>
      <c r="L147" s="20">
        <f t="shared" si="8"/>
        <v>34.456819199952122</v>
      </c>
    </row>
    <row r="148" spans="1:12">
      <c r="A148" s="45"/>
      <c r="B148" s="27">
        <v>0.6</v>
      </c>
      <c r="C148" s="27">
        <v>1</v>
      </c>
      <c r="D148" s="20">
        <v>2</v>
      </c>
      <c r="E148" s="27">
        <v>0.06</v>
      </c>
      <c r="F148" s="27">
        <v>1.36</v>
      </c>
      <c r="G148" s="27">
        <v>0.63</v>
      </c>
      <c r="H148" s="27" t="s">
        <v>3064</v>
      </c>
      <c r="I148" s="20">
        <f t="shared" ref="I148:I165" si="12">IMREAL(H148)</f>
        <v>1.4543317919321099</v>
      </c>
      <c r="J148" s="20">
        <f t="shared" ref="J148:J165" si="13">-8.686*2*3.1416*IMAGINARY(H148)*10000/G148</f>
        <v>6.4009623000956974</v>
      </c>
      <c r="K148" s="46">
        <v>3.5740469754805564</v>
      </c>
      <c r="L148" s="20">
        <f t="shared" ref="L148:L165" si="14">(J148-K148)/(0.01*J148)</f>
        <v>44.16391148832227</v>
      </c>
    </row>
    <row r="149" spans="1:12">
      <c r="A149" s="45"/>
      <c r="B149" s="27">
        <v>0.6</v>
      </c>
      <c r="C149" s="27">
        <v>1</v>
      </c>
      <c r="D149" s="20">
        <v>2</v>
      </c>
      <c r="E149" s="27">
        <v>0.06</v>
      </c>
      <c r="F149" s="27">
        <v>1.36</v>
      </c>
      <c r="G149" s="27">
        <v>0.64</v>
      </c>
      <c r="H149" s="27" t="s">
        <v>3065</v>
      </c>
      <c r="I149" s="20">
        <f t="shared" si="12"/>
        <v>1.45395452121614</v>
      </c>
      <c r="J149" s="20">
        <f t="shared" si="13"/>
        <v>9.5448223991213279</v>
      </c>
      <c r="K149" s="46">
        <v>4.3488102669752928</v>
      </c>
      <c r="L149" s="20">
        <f t="shared" si="14"/>
        <v>54.438017962747708</v>
      </c>
    </row>
    <row r="150" spans="1:12">
      <c r="A150" s="45"/>
      <c r="B150" s="27">
        <v>0.6</v>
      </c>
      <c r="C150" s="27">
        <v>1</v>
      </c>
      <c r="D150" s="20">
        <v>2</v>
      </c>
      <c r="E150" s="27">
        <v>0.06</v>
      </c>
      <c r="F150" s="27">
        <v>1.36</v>
      </c>
      <c r="G150" s="27">
        <v>0.65</v>
      </c>
      <c r="H150" s="27" t="s">
        <v>3066</v>
      </c>
      <c r="I150" s="20">
        <f t="shared" si="12"/>
        <v>1.4535870456901301</v>
      </c>
      <c r="J150" s="20">
        <f t="shared" si="13"/>
        <v>15.732922036878037</v>
      </c>
      <c r="K150" s="46">
        <v>5.6333169592364829</v>
      </c>
      <c r="L150" s="20">
        <f t="shared" si="14"/>
        <v>64.194083298500033</v>
      </c>
    </row>
    <row r="151" spans="1:12">
      <c r="A151" s="45"/>
      <c r="B151" s="27">
        <v>0.6</v>
      </c>
      <c r="C151" s="27">
        <v>1</v>
      </c>
      <c r="D151" s="20">
        <v>2</v>
      </c>
      <c r="E151" s="27">
        <v>0.06</v>
      </c>
      <c r="F151" s="27">
        <v>1.36</v>
      </c>
      <c r="G151" s="27">
        <v>0.66</v>
      </c>
      <c r="H151" s="27" t="s">
        <v>3067</v>
      </c>
      <c r="I151" s="20">
        <f t="shared" si="12"/>
        <v>1.4532325297403801</v>
      </c>
      <c r="J151" s="20">
        <f t="shared" si="13"/>
        <v>26.385025016385381</v>
      </c>
      <c r="K151" s="46">
        <v>7.9041133780604147</v>
      </c>
      <c r="L151" s="20">
        <f t="shared" si="14"/>
        <v>70.043184066902043</v>
      </c>
    </row>
    <row r="152" spans="1:12">
      <c r="A152" s="45"/>
      <c r="B152" s="12">
        <v>0.6</v>
      </c>
      <c r="C152" s="12">
        <v>1</v>
      </c>
      <c r="D152" s="7">
        <v>2</v>
      </c>
      <c r="E152" s="12">
        <v>0.06</v>
      </c>
      <c r="F152" s="12">
        <v>1.36</v>
      </c>
      <c r="G152" s="12">
        <v>0.67</v>
      </c>
      <c r="H152" s="12" t="s">
        <v>3068</v>
      </c>
      <c r="I152" s="7">
        <f t="shared" si="12"/>
        <v>1.45289874872194</v>
      </c>
      <c r="J152" s="7">
        <f t="shared" si="13"/>
        <v>38.441476907291019</v>
      </c>
      <c r="K152" s="46">
        <v>12.196711920157973</v>
      </c>
      <c r="L152" s="20">
        <f t="shared" si="14"/>
        <v>68.271999669594692</v>
      </c>
    </row>
    <row r="153" spans="1:12">
      <c r="A153" s="45"/>
      <c r="B153" s="27">
        <v>0.6</v>
      </c>
      <c r="C153" s="27">
        <v>1</v>
      </c>
      <c r="D153" s="20">
        <v>2</v>
      </c>
      <c r="E153" s="27">
        <v>0.06</v>
      </c>
      <c r="F153" s="27">
        <v>1.36</v>
      </c>
      <c r="G153" s="27">
        <v>0.68</v>
      </c>
      <c r="H153" s="27" t="s">
        <v>3069</v>
      </c>
      <c r="I153" s="20">
        <f t="shared" si="12"/>
        <v>1.4525831940360101</v>
      </c>
      <c r="J153" s="20">
        <f t="shared" si="13"/>
        <v>36.988542533394153</v>
      </c>
      <c r="K153" s="46">
        <v>19.846638576192625</v>
      </c>
      <c r="L153" s="20">
        <f t="shared" si="14"/>
        <v>46.343821040597646</v>
      </c>
    </row>
    <row r="154" spans="1:12">
      <c r="A154" s="45"/>
      <c r="B154" s="27">
        <v>0.6</v>
      </c>
      <c r="C154" s="27">
        <v>1</v>
      </c>
      <c r="D154" s="20">
        <v>2</v>
      </c>
      <c r="E154" s="27">
        <v>0.06</v>
      </c>
      <c r="F154" s="27">
        <v>1.36</v>
      </c>
      <c r="G154" s="27">
        <v>0.69</v>
      </c>
      <c r="H154" s="27" t="s">
        <v>3070</v>
      </c>
      <c r="I154" s="20">
        <f t="shared" si="12"/>
        <v>1.4522618574902899</v>
      </c>
      <c r="J154" s="20">
        <f t="shared" si="13"/>
        <v>25.365058620095212</v>
      </c>
      <c r="K154" s="46">
        <v>31.444638886765215</v>
      </c>
      <c r="L154" s="20">
        <f t="shared" si="14"/>
        <v>-23.968327287260902</v>
      </c>
    </row>
    <row r="155" spans="1:12">
      <c r="A155" s="45"/>
      <c r="B155" s="27">
        <v>0.6</v>
      </c>
      <c r="C155" s="27">
        <v>1</v>
      </c>
      <c r="D155" s="20">
        <v>2</v>
      </c>
      <c r="E155" s="27">
        <v>0.06</v>
      </c>
      <c r="F155" s="27">
        <v>1.36</v>
      </c>
      <c r="G155" s="27">
        <v>0.7</v>
      </c>
      <c r="H155" s="27" t="s">
        <v>3071</v>
      </c>
      <c r="I155" s="20">
        <f t="shared" si="12"/>
        <v>1.4519373604188901</v>
      </c>
      <c r="J155" s="20">
        <f t="shared" si="13"/>
        <v>17.039771688633554</v>
      </c>
      <c r="K155" s="46">
        <v>45.336822742477707</v>
      </c>
      <c r="L155" s="20">
        <f t="shared" si="14"/>
        <v>-166.06473121186133</v>
      </c>
    </row>
    <row r="156" spans="1:12">
      <c r="A156" s="45"/>
      <c r="B156" s="27">
        <v>0.6</v>
      </c>
      <c r="C156" s="27">
        <v>1</v>
      </c>
      <c r="D156" s="20">
        <v>2</v>
      </c>
      <c r="E156" s="27">
        <v>0.06</v>
      </c>
      <c r="F156" s="27">
        <v>1.36</v>
      </c>
      <c r="G156" s="27">
        <v>0.71</v>
      </c>
      <c r="H156" s="27" t="s">
        <v>3072</v>
      </c>
      <c r="I156" s="20">
        <f t="shared" si="12"/>
        <v>1.4516168515241601</v>
      </c>
      <c r="J156" s="20">
        <f t="shared" si="13"/>
        <v>12.395594908211784</v>
      </c>
      <c r="K156" s="46">
        <v>46.426275061443484</v>
      </c>
      <c r="L156" s="20">
        <f t="shared" si="14"/>
        <v>-274.53849859749118</v>
      </c>
    </row>
    <row r="157" spans="1:12">
      <c r="A157" s="45"/>
      <c r="B157" s="27">
        <v>0.6</v>
      </c>
      <c r="C157" s="27">
        <v>1</v>
      </c>
      <c r="D157" s="20">
        <v>2</v>
      </c>
      <c r="E157" s="27">
        <v>0.06</v>
      </c>
      <c r="F157" s="27">
        <v>1.36</v>
      </c>
      <c r="G157" s="27">
        <v>0.72</v>
      </c>
      <c r="H157" s="27" t="s">
        <v>3073</v>
      </c>
      <c r="I157" s="20">
        <f t="shared" si="12"/>
        <v>1.45130203905889</v>
      </c>
      <c r="J157" s="20">
        <f t="shared" si="13"/>
        <v>9.7571295671526705</v>
      </c>
      <c r="K157" s="46">
        <v>33.366445380108473</v>
      </c>
      <c r="L157" s="20">
        <f t="shared" si="14"/>
        <v>-241.96989135448655</v>
      </c>
    </row>
    <row r="158" spans="1:12">
      <c r="A158" s="45"/>
      <c r="B158" s="27">
        <v>0.6</v>
      </c>
      <c r="C158" s="27">
        <v>1</v>
      </c>
      <c r="D158" s="20">
        <v>2</v>
      </c>
      <c r="E158" s="27">
        <v>0.06</v>
      </c>
      <c r="F158" s="27">
        <v>1.36</v>
      </c>
      <c r="G158" s="27">
        <v>0.73</v>
      </c>
      <c r="H158" s="27" t="s">
        <v>3074</v>
      </c>
      <c r="I158" s="20">
        <f t="shared" si="12"/>
        <v>1.4509928812291699</v>
      </c>
      <c r="J158" s="20">
        <f t="shared" si="13"/>
        <v>8.1697275049474278</v>
      </c>
      <c r="K158" s="46">
        <v>22.67633957461944</v>
      </c>
      <c r="L158" s="20">
        <f t="shared" si="14"/>
        <v>-177.56543361926197</v>
      </c>
    </row>
    <row r="159" spans="1:12">
      <c r="A159" s="45"/>
      <c r="B159" s="27">
        <v>0.6</v>
      </c>
      <c r="C159" s="27">
        <v>1</v>
      </c>
      <c r="D159" s="20">
        <v>2</v>
      </c>
      <c r="E159" s="27">
        <v>0.06</v>
      </c>
      <c r="F159" s="27">
        <v>1.36</v>
      </c>
      <c r="G159" s="27">
        <v>0.74</v>
      </c>
      <c r="H159" s="27" t="s">
        <v>3075</v>
      </c>
      <c r="I159" s="20">
        <f t="shared" si="12"/>
        <v>1.45068897842961</v>
      </c>
      <c r="J159" s="20">
        <f t="shared" si="13"/>
        <v>7.1652667003007551</v>
      </c>
      <c r="K159" s="46">
        <v>16.444610243836891</v>
      </c>
      <c r="L159" s="20">
        <f t="shared" si="14"/>
        <v>-129.50451018308425</v>
      </c>
    </row>
    <row r="160" spans="1:12">
      <c r="A160" s="45"/>
      <c r="B160" s="27">
        <v>0.6</v>
      </c>
      <c r="C160" s="27">
        <v>1</v>
      </c>
      <c r="D160" s="20">
        <v>2</v>
      </c>
      <c r="E160" s="27">
        <v>0.06</v>
      </c>
      <c r="F160" s="27">
        <v>1.36</v>
      </c>
      <c r="G160" s="27">
        <v>0.75</v>
      </c>
      <c r="H160" s="27" t="s">
        <v>3076</v>
      </c>
      <c r="I160" s="20">
        <f t="shared" si="12"/>
        <v>1.4503898934967501</v>
      </c>
      <c r="J160" s="20">
        <f t="shared" si="13"/>
        <v>6.5067869533367988</v>
      </c>
      <c r="K160" s="46">
        <v>12.843280318365762</v>
      </c>
      <c r="L160" s="20">
        <f t="shared" si="14"/>
        <v>-97.382831349341998</v>
      </c>
    </row>
    <row r="161" spans="1:12">
      <c r="A161" s="45"/>
      <c r="B161" s="27">
        <v>0.6</v>
      </c>
      <c r="C161" s="27">
        <v>1</v>
      </c>
      <c r="D161" s="20">
        <v>2</v>
      </c>
      <c r="E161" s="27">
        <v>0.06</v>
      </c>
      <c r="F161" s="27">
        <v>1.36</v>
      </c>
      <c r="G161" s="27">
        <v>0.76</v>
      </c>
      <c r="H161" s="27" t="s">
        <v>3077</v>
      </c>
      <c r="I161" s="20">
        <f t="shared" si="12"/>
        <v>1.45009521656816</v>
      </c>
      <c r="J161" s="20">
        <f t="shared" si="13"/>
        <v>6.0670448336066505</v>
      </c>
      <c r="K161" s="46">
        <v>10.658146489080766</v>
      </c>
      <c r="L161" s="20">
        <f t="shared" si="14"/>
        <v>-75.672782736712733</v>
      </c>
    </row>
    <row r="162" spans="1:12">
      <c r="A162" s="45"/>
      <c r="B162" s="27">
        <v>0.6</v>
      </c>
      <c r="C162" s="27">
        <v>1</v>
      </c>
      <c r="D162" s="20">
        <v>2</v>
      </c>
      <c r="E162" s="27">
        <v>0.06</v>
      </c>
      <c r="F162" s="27">
        <v>1.36</v>
      </c>
      <c r="G162" s="27">
        <v>0.77</v>
      </c>
      <c r="H162" s="27" t="s">
        <v>3078</v>
      </c>
      <c r="I162" s="20">
        <f t="shared" si="12"/>
        <v>1.44980457484098</v>
      </c>
      <c r="J162" s="20">
        <f t="shared" si="13"/>
        <v>5.7737593219633627</v>
      </c>
      <c r="K162" s="46">
        <v>9.2670524495480198</v>
      </c>
      <c r="L162" s="20">
        <f t="shared" si="14"/>
        <v>-60.502922494468734</v>
      </c>
    </row>
    <row r="163" spans="1:12">
      <c r="A163" s="45"/>
      <c r="B163" s="27">
        <v>0.6</v>
      </c>
      <c r="C163" s="27">
        <v>1</v>
      </c>
      <c r="D163" s="20">
        <v>2</v>
      </c>
      <c r="E163" s="27">
        <v>0.06</v>
      </c>
      <c r="F163" s="27">
        <v>1.36</v>
      </c>
      <c r="G163" s="27">
        <v>0.78</v>
      </c>
      <c r="H163" s="27" t="s">
        <v>3079</v>
      </c>
      <c r="I163" s="20">
        <f t="shared" si="12"/>
        <v>1.4495176291310801</v>
      </c>
      <c r="J163" s="20">
        <f t="shared" si="13"/>
        <v>5.5839853319712622</v>
      </c>
      <c r="K163" s="46">
        <v>8.3497283699684477</v>
      </c>
      <c r="L163" s="20">
        <f t="shared" si="14"/>
        <v>-49.529912304064396</v>
      </c>
    </row>
    <row r="164" spans="1:12">
      <c r="A164" s="45"/>
      <c r="B164" s="27">
        <v>0.6</v>
      </c>
      <c r="C164" s="27">
        <v>1</v>
      </c>
      <c r="D164" s="20">
        <v>2</v>
      </c>
      <c r="E164" s="27">
        <v>0.06</v>
      </c>
      <c r="F164" s="27">
        <v>1.36</v>
      </c>
      <c r="G164" s="27">
        <v>0.79</v>
      </c>
      <c r="H164" s="27" t="s">
        <v>3080</v>
      </c>
      <c r="I164" s="20">
        <f t="shared" si="12"/>
        <v>1.44923407194122</v>
      </c>
      <c r="J164" s="20">
        <f t="shared" si="13"/>
        <v>5.4721858376658066</v>
      </c>
      <c r="K164" s="46">
        <v>7.7340607013453138</v>
      </c>
      <c r="L164" s="20">
        <f t="shared" si="14"/>
        <v>-41.334028682116603</v>
      </c>
    </row>
    <row r="165" spans="1:12">
      <c r="A165" s="45"/>
      <c r="B165" s="27">
        <v>0.6</v>
      </c>
      <c r="C165" s="27">
        <v>1</v>
      </c>
      <c r="D165" s="20">
        <v>2</v>
      </c>
      <c r="E165" s="27">
        <v>0.06</v>
      </c>
      <c r="F165" s="27">
        <v>1.36</v>
      </c>
      <c r="G165" s="27">
        <v>0.8</v>
      </c>
      <c r="H165" s="27" t="s">
        <v>3081</v>
      </c>
      <c r="I165" s="20">
        <f t="shared" si="12"/>
        <v>1.4489536270093499</v>
      </c>
      <c r="J165" s="20">
        <f t="shared" si="13"/>
        <v>5.4162026443931817</v>
      </c>
      <c r="K165" s="46">
        <v>7.3183720930867109</v>
      </c>
      <c r="L165" s="20">
        <f t="shared" si="14"/>
        <v>-35.119983013609044</v>
      </c>
    </row>
    <row r="166" spans="1:12" s="22" customFormat="1" ht="16.5">
      <c r="A166" s="47">
        <v>2</v>
      </c>
      <c r="B166" s="4">
        <v>1.6</v>
      </c>
      <c r="C166" s="4">
        <v>0.8</v>
      </c>
      <c r="D166" s="4">
        <v>2</v>
      </c>
      <c r="E166" s="4">
        <v>0.04</v>
      </c>
      <c r="F166" s="4">
        <v>1.36</v>
      </c>
      <c r="G166" s="4">
        <v>0.4</v>
      </c>
      <c r="H166" s="4" t="s">
        <v>1955</v>
      </c>
      <c r="I166" s="4">
        <f t="shared" ref="I166:I189" si="15">IMREAL(H166)</f>
        <v>1.4686840680367099</v>
      </c>
      <c r="J166" s="4">
        <f t="shared" ref="J166:J196" si="16">-8.686*2*3.1416*IMAGINARY(H166)*10000/G166</f>
        <v>2.544226906114945</v>
      </c>
      <c r="K166" s="4">
        <v>2.42766167</v>
      </c>
      <c r="L166" s="4">
        <f t="shared" ref="L166:L189" si="17">(J166-K166)/(0.01*J166)</f>
        <v>4.5815581870777793</v>
      </c>
    </row>
    <row r="167" spans="1:12">
      <c r="A167" s="48"/>
      <c r="B167" s="20">
        <v>1.6</v>
      </c>
      <c r="C167" s="20">
        <v>0.8</v>
      </c>
      <c r="D167" s="20">
        <v>2</v>
      </c>
      <c r="E167" s="20">
        <v>0.04</v>
      </c>
      <c r="F167" s="20">
        <v>1.36</v>
      </c>
      <c r="G167" s="20">
        <v>0.41</v>
      </c>
      <c r="H167" s="20" t="s">
        <v>1956</v>
      </c>
      <c r="I167" s="20">
        <f t="shared" si="15"/>
        <v>1.4675616675310801</v>
      </c>
      <c r="J167" s="20">
        <f t="shared" si="16"/>
        <v>3.3834662261317381</v>
      </c>
      <c r="K167" s="20">
        <v>3.1804641290000002</v>
      </c>
      <c r="L167" s="20">
        <f t="shared" si="17"/>
        <v>5.99982631905349</v>
      </c>
    </row>
    <row r="168" spans="1:12">
      <c r="A168" s="48"/>
      <c r="B168" s="20">
        <v>1.6</v>
      </c>
      <c r="C168" s="20">
        <v>0.8</v>
      </c>
      <c r="D168" s="20">
        <v>2</v>
      </c>
      <c r="E168" s="20">
        <v>0.04</v>
      </c>
      <c r="F168" s="20">
        <v>1.36</v>
      </c>
      <c r="G168" s="20">
        <v>0.42</v>
      </c>
      <c r="H168" s="20" t="s">
        <v>1957</v>
      </c>
      <c r="I168" s="20">
        <f t="shared" si="15"/>
        <v>1.4665147852679701</v>
      </c>
      <c r="J168" s="20">
        <f t="shared" si="16"/>
        <v>4.6256201839012308</v>
      </c>
      <c r="K168" s="20">
        <v>4.2833331719999999</v>
      </c>
      <c r="L168" s="20">
        <f t="shared" si="17"/>
        <v>7.399807988829453</v>
      </c>
    </row>
    <row r="169" spans="1:12">
      <c r="A169" s="48"/>
      <c r="B169" s="20">
        <v>1.6</v>
      </c>
      <c r="C169" s="20">
        <v>0.8</v>
      </c>
      <c r="D169" s="20">
        <v>2</v>
      </c>
      <c r="E169" s="20">
        <v>0.04</v>
      </c>
      <c r="F169" s="20">
        <v>1.36</v>
      </c>
      <c r="G169" s="20">
        <v>0.43</v>
      </c>
      <c r="H169" s="20" t="s">
        <v>1958</v>
      </c>
      <c r="I169" s="20">
        <f t="shared" si="15"/>
        <v>1.46553577655185</v>
      </c>
      <c r="J169" s="20">
        <f t="shared" si="16"/>
        <v>6.3389150269166183</v>
      </c>
      <c r="K169" s="20">
        <v>5.8313313830000002</v>
      </c>
      <c r="L169" s="20">
        <f t="shared" si="17"/>
        <v>8.0074214871360656</v>
      </c>
    </row>
    <row r="170" spans="1:12">
      <c r="A170" s="48"/>
      <c r="B170" s="20">
        <v>1.6</v>
      </c>
      <c r="C170" s="20">
        <v>0.8</v>
      </c>
      <c r="D170" s="20">
        <v>2</v>
      </c>
      <c r="E170" s="20">
        <v>0.04</v>
      </c>
      <c r="F170" s="20">
        <v>1.36</v>
      </c>
      <c r="G170" s="20">
        <v>0.44</v>
      </c>
      <c r="H170" s="20" t="s">
        <v>1959</v>
      </c>
      <c r="I170" s="20">
        <f t="shared" si="15"/>
        <v>1.4646180181611299</v>
      </c>
      <c r="J170" s="20">
        <f t="shared" si="16"/>
        <v>8.3851650688485293</v>
      </c>
      <c r="K170" s="20">
        <v>7.7782539870000003</v>
      </c>
      <c r="L170" s="20">
        <f t="shared" si="17"/>
        <v>7.2379145415186379</v>
      </c>
    </row>
    <row r="171" spans="1:12">
      <c r="A171" s="48"/>
      <c r="B171" s="20">
        <v>1.6</v>
      </c>
      <c r="C171" s="20">
        <v>0.8</v>
      </c>
      <c r="D171" s="20">
        <v>2</v>
      </c>
      <c r="E171" s="20">
        <v>0.04</v>
      </c>
      <c r="F171" s="20">
        <v>1.36</v>
      </c>
      <c r="G171" s="20">
        <v>0.45</v>
      </c>
      <c r="H171" s="20" t="s">
        <v>1960</v>
      </c>
      <c r="I171" s="20">
        <f t="shared" si="15"/>
        <v>1.4637556004416701</v>
      </c>
      <c r="J171" s="20">
        <f t="shared" si="16"/>
        <v>10.501985651132689</v>
      </c>
      <c r="K171" s="20">
        <v>9.8867110149999995</v>
      </c>
      <c r="L171" s="20">
        <f t="shared" si="17"/>
        <v>5.8586505121184276</v>
      </c>
    </row>
    <row r="172" spans="1:12">
      <c r="A172" s="48"/>
      <c r="B172" s="20">
        <v>1.6</v>
      </c>
      <c r="C172" s="20">
        <v>0.8</v>
      </c>
      <c r="D172" s="20">
        <v>2</v>
      </c>
      <c r="E172" s="20">
        <v>0.04</v>
      </c>
      <c r="F172" s="20">
        <v>1.36</v>
      </c>
      <c r="G172" s="20">
        <v>0.46</v>
      </c>
      <c r="H172" s="20" t="s">
        <v>1961</v>
      </c>
      <c r="I172" s="20">
        <f t="shared" si="15"/>
        <v>1.4629432485464799</v>
      </c>
      <c r="J172" s="20">
        <f t="shared" si="16"/>
        <v>12.453215187962281</v>
      </c>
      <c r="K172" s="20">
        <v>11.83718539</v>
      </c>
      <c r="L172" s="20">
        <f t="shared" si="17"/>
        <v>4.9467530165041769</v>
      </c>
    </row>
    <row r="173" spans="1:12">
      <c r="A173" s="48"/>
      <c r="B173" s="20">
        <v>1.6</v>
      </c>
      <c r="C173" s="20">
        <v>0.8</v>
      </c>
      <c r="D173" s="20">
        <v>2</v>
      </c>
      <c r="E173" s="20">
        <v>0.04</v>
      </c>
      <c r="F173" s="20">
        <v>1.36</v>
      </c>
      <c r="G173" s="20">
        <v>0.47</v>
      </c>
      <c r="H173" s="20" t="s">
        <v>1962</v>
      </c>
      <c r="I173" s="20">
        <f t="shared" si="15"/>
        <v>1.46217623546204</v>
      </c>
      <c r="J173" s="20">
        <f t="shared" si="16"/>
        <v>13.985149098167414</v>
      </c>
      <c r="K173" s="20">
        <v>13.333140869999999</v>
      </c>
      <c r="L173" s="20">
        <f t="shared" si="17"/>
        <v>4.6621471361563973</v>
      </c>
    </row>
    <row r="174" spans="1:12">
      <c r="A174" s="48"/>
      <c r="B174" s="20">
        <v>1.6</v>
      </c>
      <c r="C174" s="20">
        <v>0.8</v>
      </c>
      <c r="D174" s="20">
        <v>2</v>
      </c>
      <c r="E174" s="20">
        <v>0.04</v>
      </c>
      <c r="F174" s="20">
        <v>1.36</v>
      </c>
      <c r="G174" s="20">
        <v>0.48</v>
      </c>
      <c r="H174" s="20" t="s">
        <v>1963</v>
      </c>
      <c r="I174" s="20">
        <f t="shared" si="15"/>
        <v>1.46145029491262</v>
      </c>
      <c r="J174" s="20">
        <f t="shared" si="16"/>
        <v>14.851166414998078</v>
      </c>
      <c r="K174" s="20">
        <v>14.152633359999999</v>
      </c>
      <c r="L174" s="20">
        <f t="shared" si="17"/>
        <v>4.7035568485222496</v>
      </c>
    </row>
    <row r="175" spans="1:12">
      <c r="A175" s="48"/>
      <c r="B175" s="20">
        <v>1.6</v>
      </c>
      <c r="C175" s="20">
        <v>0.8</v>
      </c>
      <c r="D175" s="20">
        <v>2</v>
      </c>
      <c r="E175" s="20">
        <v>0.04</v>
      </c>
      <c r="F175" s="20">
        <v>1.36</v>
      </c>
      <c r="G175" s="20">
        <v>0.49</v>
      </c>
      <c r="H175" s="20" t="s">
        <v>1964</v>
      </c>
      <c r="I175" s="20">
        <f t="shared" si="15"/>
        <v>1.4607614483404101</v>
      </c>
      <c r="J175" s="20">
        <f t="shared" si="16"/>
        <v>14.724546679867744</v>
      </c>
      <c r="K175" s="20">
        <v>14.00466321</v>
      </c>
      <c r="L175" s="20">
        <f t="shared" si="17"/>
        <v>4.8890025989867016</v>
      </c>
    </row>
    <row r="176" spans="1:12">
      <c r="A176" s="48"/>
      <c r="B176" s="20">
        <v>1.6</v>
      </c>
      <c r="C176" s="20">
        <v>0.8</v>
      </c>
      <c r="D176" s="20">
        <v>2</v>
      </c>
      <c r="E176" s="20">
        <v>0.04</v>
      </c>
      <c r="F176" s="20">
        <v>1.36</v>
      </c>
      <c r="G176" s="20">
        <v>0.5</v>
      </c>
      <c r="H176" s="20" t="s">
        <v>1965</v>
      </c>
      <c r="I176" s="20">
        <f t="shared" si="15"/>
        <v>1.46010574099585</v>
      </c>
      <c r="J176" s="20">
        <f t="shared" si="16"/>
        <v>13.559964220071073</v>
      </c>
      <c r="K176" s="20">
        <v>12.83379663</v>
      </c>
      <c r="L176" s="20">
        <f t="shared" si="17"/>
        <v>5.3552323463820093</v>
      </c>
    </row>
    <row r="177" spans="1:12">
      <c r="A177" s="48"/>
      <c r="B177" s="20">
        <v>1.6</v>
      </c>
      <c r="C177" s="20">
        <v>0.8</v>
      </c>
      <c r="D177" s="20">
        <v>2</v>
      </c>
      <c r="E177" s="20">
        <v>0.04</v>
      </c>
      <c r="F177" s="20">
        <v>1.36</v>
      </c>
      <c r="G177" s="20">
        <v>0.51</v>
      </c>
      <c r="H177" s="20" t="s">
        <v>1966</v>
      </c>
      <c r="I177" s="20">
        <f t="shared" si="15"/>
        <v>1.4594796771657299</v>
      </c>
      <c r="J177" s="20">
        <f t="shared" si="16"/>
        <v>11.919169979618735</v>
      </c>
      <c r="K177" s="20">
        <v>11.16513623</v>
      </c>
      <c r="L177" s="20">
        <f t="shared" si="17"/>
        <v>6.3262270016125273</v>
      </c>
    </row>
    <row r="178" spans="1:12">
      <c r="A178" s="48"/>
      <c r="B178" s="20">
        <v>1.6</v>
      </c>
      <c r="C178" s="20">
        <v>0.8</v>
      </c>
      <c r="D178" s="20">
        <v>2</v>
      </c>
      <c r="E178" s="20">
        <v>0.04</v>
      </c>
      <c r="F178" s="20">
        <v>1.36</v>
      </c>
      <c r="G178" s="20">
        <v>0.52</v>
      </c>
      <c r="H178" s="20" t="s">
        <v>1967</v>
      </c>
      <c r="I178" s="20">
        <f t="shared" si="15"/>
        <v>1.45888057276891</v>
      </c>
      <c r="J178" s="20">
        <f t="shared" si="16"/>
        <v>10.422803785915288</v>
      </c>
      <c r="K178" s="20">
        <v>9.5980249309999994</v>
      </c>
      <c r="L178" s="20">
        <f t="shared" si="17"/>
        <v>7.9132148302536649</v>
      </c>
    </row>
    <row r="179" spans="1:12">
      <c r="A179" s="48"/>
      <c r="B179" s="20">
        <v>1.6</v>
      </c>
      <c r="C179" s="20">
        <v>0.8</v>
      </c>
      <c r="D179" s="20">
        <v>2</v>
      </c>
      <c r="E179" s="20">
        <v>0.04</v>
      </c>
      <c r="F179" s="20">
        <v>1.36</v>
      </c>
      <c r="G179" s="20">
        <v>0.53</v>
      </c>
      <c r="H179" s="20" t="s">
        <v>1968</v>
      </c>
      <c r="I179" s="20">
        <f t="shared" si="15"/>
        <v>1.4583062297217599</v>
      </c>
      <c r="J179" s="20">
        <f t="shared" si="16"/>
        <v>9.354026035198391</v>
      </c>
      <c r="K179" s="20">
        <v>8.4029724039999998</v>
      </c>
      <c r="L179" s="20">
        <f t="shared" si="17"/>
        <v>10.167318624297801</v>
      </c>
    </row>
    <row r="180" spans="1:12">
      <c r="A180" s="48"/>
      <c r="B180" s="20">
        <v>1.6</v>
      </c>
      <c r="C180" s="20">
        <v>0.8</v>
      </c>
      <c r="D180" s="20">
        <v>2</v>
      </c>
      <c r="E180" s="20">
        <v>0.04</v>
      </c>
      <c r="F180" s="20">
        <v>1.36</v>
      </c>
      <c r="G180" s="20">
        <v>0.54</v>
      </c>
      <c r="H180" s="20" t="s">
        <v>1969</v>
      </c>
      <c r="I180" s="20">
        <f t="shared" si="15"/>
        <v>1.45775461229982</v>
      </c>
      <c r="J180" s="20">
        <f t="shared" si="16"/>
        <v>8.7661852522835524</v>
      </c>
      <c r="K180" s="20">
        <v>7.6134975459999996</v>
      </c>
      <c r="L180" s="20">
        <f t="shared" si="17"/>
        <v>13.14925104946057</v>
      </c>
    </row>
    <row r="181" spans="1:12">
      <c r="A181" s="48"/>
      <c r="B181" s="20">
        <v>1.6</v>
      </c>
      <c r="C181" s="20">
        <v>0.8</v>
      </c>
      <c r="D181" s="20">
        <v>2</v>
      </c>
      <c r="E181" s="20">
        <v>0.04</v>
      </c>
      <c r="F181" s="20">
        <v>1.36</v>
      </c>
      <c r="G181" s="20">
        <v>0.55000000000000004</v>
      </c>
      <c r="H181" s="20" t="s">
        <v>1970</v>
      </c>
      <c r="I181" s="20">
        <f t="shared" si="15"/>
        <v>1.4572237523964799</v>
      </c>
      <c r="J181" s="20">
        <f t="shared" si="16"/>
        <v>8.6574647923351868</v>
      </c>
      <c r="K181" s="20">
        <v>7.1911580319999997</v>
      </c>
      <c r="L181" s="20">
        <f t="shared" si="17"/>
        <v>16.936906998840694</v>
      </c>
    </row>
    <row r="182" spans="1:12">
      <c r="A182" s="48"/>
      <c r="B182" s="20">
        <v>1.6</v>
      </c>
      <c r="C182" s="20">
        <v>0.8</v>
      </c>
      <c r="D182" s="20">
        <v>2</v>
      </c>
      <c r="E182" s="20">
        <v>0.04</v>
      </c>
      <c r="F182" s="20">
        <v>1.36</v>
      </c>
      <c r="G182" s="20">
        <v>0.56000000000000005</v>
      </c>
      <c r="H182" s="20" t="s">
        <v>1971</v>
      </c>
      <c r="I182" s="20">
        <f t="shared" si="15"/>
        <v>1.4567117346388201</v>
      </c>
      <c r="J182" s="20">
        <f t="shared" si="16"/>
        <v>9.0645708557476592</v>
      </c>
      <c r="K182" s="20">
        <v>7.1056787699999999</v>
      </c>
      <c r="L182" s="20">
        <f t="shared" si="17"/>
        <v>21.610422786927256</v>
      </c>
    </row>
    <row r="183" spans="1:12">
      <c r="A183" s="48"/>
      <c r="B183" s="20">
        <v>1.6</v>
      </c>
      <c r="C183" s="20">
        <v>0.8</v>
      </c>
      <c r="D183" s="20">
        <v>2</v>
      </c>
      <c r="E183" s="20">
        <v>0.04</v>
      </c>
      <c r="F183" s="20">
        <v>1.36</v>
      </c>
      <c r="G183" s="20">
        <v>0.56999999999999995</v>
      </c>
      <c r="H183" s="20" t="s">
        <v>1972</v>
      </c>
      <c r="I183" s="20">
        <f t="shared" si="15"/>
        <v>1.4562166761665201</v>
      </c>
      <c r="J183" s="20">
        <f t="shared" si="16"/>
        <v>10.122716887092407</v>
      </c>
      <c r="K183" s="20">
        <v>7.3645358639999996</v>
      </c>
      <c r="L183" s="20">
        <f t="shared" si="17"/>
        <v>27.247438151800885</v>
      </c>
    </row>
    <row r="184" spans="1:12">
      <c r="A184" s="48"/>
      <c r="B184" s="20">
        <v>1.6</v>
      </c>
      <c r="C184" s="20">
        <v>0.8</v>
      </c>
      <c r="D184" s="20">
        <v>2</v>
      </c>
      <c r="E184" s="20">
        <v>0.04</v>
      </c>
      <c r="F184" s="20">
        <v>1.36</v>
      </c>
      <c r="G184" s="20">
        <v>0.57999999999999996</v>
      </c>
      <c r="H184" s="20" t="s">
        <v>1973</v>
      </c>
      <c r="I184" s="20">
        <f t="shared" si="15"/>
        <v>1.4557366960381599</v>
      </c>
      <c r="J184" s="20">
        <f t="shared" si="16"/>
        <v>12.137452251747851</v>
      </c>
      <c r="K184" s="20">
        <v>8.0373600439999997</v>
      </c>
      <c r="L184" s="20">
        <f t="shared" si="17"/>
        <v>33.780501234576789</v>
      </c>
    </row>
    <row r="185" spans="1:12">
      <c r="A185" s="48"/>
      <c r="B185" s="20">
        <v>1.6</v>
      </c>
      <c r="C185" s="20">
        <v>0.8</v>
      </c>
      <c r="D185" s="20">
        <v>2</v>
      </c>
      <c r="E185" s="20">
        <v>0.04</v>
      </c>
      <c r="F185" s="20">
        <v>1.36</v>
      </c>
      <c r="G185" s="20">
        <v>0.59</v>
      </c>
      <c r="H185" s="20" t="s">
        <v>1974</v>
      </c>
      <c r="I185" s="20">
        <f t="shared" si="15"/>
        <v>1.4552698238677699</v>
      </c>
      <c r="J185" s="20">
        <f t="shared" si="16"/>
        <v>15.711301871216268</v>
      </c>
      <c r="K185" s="20">
        <v>9.2780419720000005</v>
      </c>
      <c r="L185" s="20">
        <f t="shared" si="17"/>
        <v>40.946701628859003</v>
      </c>
    </row>
    <row r="186" spans="1:12">
      <c r="A186" s="48"/>
      <c r="B186" s="20">
        <v>1.6</v>
      </c>
      <c r="C186" s="20">
        <v>0.8</v>
      </c>
      <c r="D186" s="20">
        <v>2</v>
      </c>
      <c r="E186" s="20">
        <v>0.04</v>
      </c>
      <c r="F186" s="20">
        <v>1.36</v>
      </c>
      <c r="G186" s="20">
        <v>0.6</v>
      </c>
      <c r="H186" s="20" t="s">
        <v>1975</v>
      </c>
      <c r="I186" s="20">
        <f t="shared" si="15"/>
        <v>1.4548139120225201</v>
      </c>
      <c r="J186" s="20">
        <f t="shared" si="16"/>
        <v>22.242214208949626</v>
      </c>
      <c r="K186" s="20">
        <v>11.334686659999999</v>
      </c>
      <c r="L186" s="20">
        <f t="shared" si="17"/>
        <v>49.039755873589023</v>
      </c>
    </row>
    <row r="187" spans="1:12">
      <c r="A187" s="48"/>
      <c r="B187" s="20">
        <v>1.6</v>
      </c>
      <c r="C187" s="20">
        <v>0.8</v>
      </c>
      <c r="D187" s="20">
        <v>2</v>
      </c>
      <c r="E187" s="20">
        <v>0.04</v>
      </c>
      <c r="F187" s="20">
        <v>1.36</v>
      </c>
      <c r="G187" s="20">
        <v>0.61</v>
      </c>
      <c r="H187" s="20" t="s">
        <v>1976</v>
      </c>
      <c r="I187" s="20">
        <f t="shared" si="15"/>
        <v>1.45436763383249</v>
      </c>
      <c r="J187" s="20">
        <f t="shared" si="16"/>
        <v>34.844945806348647</v>
      </c>
      <c r="K187" s="20">
        <v>14.723404629999999</v>
      </c>
      <c r="L187" s="20">
        <f t="shared" si="17"/>
        <v>57.745939075854622</v>
      </c>
    </row>
    <row r="188" spans="1:12">
      <c r="A188" s="48"/>
      <c r="B188" s="20">
        <v>1.6</v>
      </c>
      <c r="C188" s="20">
        <v>0.8</v>
      </c>
      <c r="D188" s="20">
        <v>2</v>
      </c>
      <c r="E188" s="20">
        <v>0.04</v>
      </c>
      <c r="F188" s="20">
        <v>1.36</v>
      </c>
      <c r="G188" s="20">
        <v>0.62</v>
      </c>
      <c r="H188" s="20" t="s">
        <v>1977</v>
      </c>
      <c r="I188" s="20">
        <f t="shared" si="15"/>
        <v>1.4539331302954199</v>
      </c>
      <c r="J188" s="20">
        <f t="shared" si="16"/>
        <v>56.928370079759837</v>
      </c>
      <c r="K188" s="20">
        <v>20.862441570000001</v>
      </c>
      <c r="L188" s="20">
        <f t="shared" si="17"/>
        <v>63.353172520536681</v>
      </c>
    </row>
    <row r="189" spans="1:12">
      <c r="A189" s="48"/>
      <c r="B189" s="20">
        <v>1.6</v>
      </c>
      <c r="C189" s="20">
        <v>0.8</v>
      </c>
      <c r="D189" s="20">
        <v>2</v>
      </c>
      <c r="E189" s="20">
        <v>0.04</v>
      </c>
      <c r="F189" s="20">
        <v>1.36</v>
      </c>
      <c r="G189" s="20">
        <v>0.63</v>
      </c>
      <c r="H189" s="20" t="s">
        <v>1978</v>
      </c>
      <c r="I189" s="20">
        <f t="shared" si="15"/>
        <v>1.4535078918376501</v>
      </c>
      <c r="J189" s="20">
        <f t="shared" si="16"/>
        <v>92.847180833482838</v>
      </c>
      <c r="K189" s="20">
        <v>32.418387060000001</v>
      </c>
      <c r="L189" s="20">
        <f t="shared" si="17"/>
        <v>65.084144969203862</v>
      </c>
    </row>
    <row r="190" spans="1:12">
      <c r="A190" s="48"/>
      <c r="B190" s="20">
        <v>1.6</v>
      </c>
      <c r="C190" s="20">
        <v>0.8</v>
      </c>
      <c r="D190" s="20">
        <v>2</v>
      </c>
      <c r="E190" s="20">
        <v>0.04</v>
      </c>
      <c r="F190" s="20">
        <v>1.36</v>
      </c>
      <c r="G190" s="20">
        <v>0.64</v>
      </c>
      <c r="H190" s="20" t="s">
        <v>1979</v>
      </c>
      <c r="I190" s="20">
        <f t="shared" ref="I190:I253" si="18">IMREAL(H190)</f>
        <v>1.4531156553636699</v>
      </c>
      <c r="J190" s="20">
        <f t="shared" si="16"/>
        <v>174.20893435042171</v>
      </c>
      <c r="K190" s="20">
        <v>51.353120199999999</v>
      </c>
      <c r="L190" s="20">
        <f t="shared" ref="L190:L253" si="19">(J190-K190)/(0.01*J190)</f>
        <v>70.522108758955454</v>
      </c>
    </row>
    <row r="191" spans="1:12">
      <c r="A191" s="48"/>
      <c r="B191" s="7">
        <v>1.6</v>
      </c>
      <c r="C191" s="7">
        <v>0.8</v>
      </c>
      <c r="D191" s="7">
        <v>2</v>
      </c>
      <c r="E191" s="7">
        <v>0.04</v>
      </c>
      <c r="F191" s="7">
        <v>1.36</v>
      </c>
      <c r="G191" s="7">
        <v>0.65</v>
      </c>
      <c r="H191" s="7" t="s">
        <v>1980</v>
      </c>
      <c r="I191" s="7">
        <f t="shared" si="18"/>
        <v>1.4528884326041001</v>
      </c>
      <c r="J191" s="7">
        <f t="shared" si="16"/>
        <v>230.98621241381258</v>
      </c>
      <c r="K191" s="20">
        <v>72.66512548</v>
      </c>
      <c r="L191" s="20">
        <f t="shared" si="19"/>
        <v>68.541358066073585</v>
      </c>
    </row>
    <row r="192" spans="1:12">
      <c r="A192" s="48"/>
      <c r="B192" s="20">
        <v>1.6</v>
      </c>
      <c r="C192" s="20">
        <v>0.8</v>
      </c>
      <c r="D192" s="20">
        <v>2</v>
      </c>
      <c r="E192" s="20">
        <v>0.04</v>
      </c>
      <c r="F192" s="20">
        <v>1.36</v>
      </c>
      <c r="G192" s="20">
        <v>0.66</v>
      </c>
      <c r="H192" s="20" t="s">
        <v>1981</v>
      </c>
      <c r="I192" s="20">
        <f t="shared" si="18"/>
        <v>1.45259529423855</v>
      </c>
      <c r="J192" s="20">
        <f t="shared" si="16"/>
        <v>137.49718297257192</v>
      </c>
      <c r="K192" s="20">
        <v>120.0311945</v>
      </c>
      <c r="L192" s="20">
        <f t="shared" si="19"/>
        <v>12.70279731916839</v>
      </c>
    </row>
    <row r="193" spans="1:12">
      <c r="A193" s="48"/>
      <c r="B193" s="20">
        <v>1.6</v>
      </c>
      <c r="C193" s="20">
        <v>0.8</v>
      </c>
      <c r="D193" s="20">
        <v>2</v>
      </c>
      <c r="E193" s="20">
        <v>0.04</v>
      </c>
      <c r="F193" s="20">
        <v>1.36</v>
      </c>
      <c r="G193" s="20">
        <v>0.67</v>
      </c>
      <c r="H193" s="20" t="s">
        <v>1982</v>
      </c>
      <c r="I193" s="20">
        <f t="shared" si="18"/>
        <v>1.45221877058725</v>
      </c>
      <c r="J193" s="20">
        <f t="shared" si="16"/>
        <v>79.915696849583668</v>
      </c>
      <c r="K193" s="20">
        <v>241.27867069999999</v>
      </c>
      <c r="L193" s="20">
        <f t="shared" si="19"/>
        <v>-201.91649477089803</v>
      </c>
    </row>
    <row r="194" spans="1:12">
      <c r="A194" s="48"/>
      <c r="B194" s="20">
        <v>1.6</v>
      </c>
      <c r="C194" s="20">
        <v>0.8</v>
      </c>
      <c r="D194" s="20">
        <v>2</v>
      </c>
      <c r="E194" s="20">
        <v>0.04</v>
      </c>
      <c r="F194" s="20">
        <v>1.36</v>
      </c>
      <c r="G194" s="20">
        <v>0.68</v>
      </c>
      <c r="H194" s="20" t="s">
        <v>1983</v>
      </c>
      <c r="I194" s="20">
        <f t="shared" si="18"/>
        <v>1.45183906904972</v>
      </c>
      <c r="J194" s="20">
        <f t="shared" si="16"/>
        <v>52.037741610207313</v>
      </c>
      <c r="K194" s="20">
        <v>302.795818</v>
      </c>
      <c r="L194" s="20">
        <f t="shared" si="19"/>
        <v>-481.87732332451174</v>
      </c>
    </row>
    <row r="195" spans="1:12">
      <c r="A195" s="48"/>
      <c r="B195" s="20">
        <v>1.6</v>
      </c>
      <c r="C195" s="20">
        <v>0.8</v>
      </c>
      <c r="D195" s="20">
        <v>2</v>
      </c>
      <c r="E195" s="20">
        <v>0.04</v>
      </c>
      <c r="F195" s="20">
        <v>1.36</v>
      </c>
      <c r="G195" s="20">
        <v>0.69</v>
      </c>
      <c r="H195" s="20" t="s">
        <v>1984</v>
      </c>
      <c r="I195" s="20">
        <f t="shared" si="18"/>
        <v>1.45146848581584</v>
      </c>
      <c r="J195" s="20">
        <f t="shared" si="16"/>
        <v>37.391892051786336</v>
      </c>
      <c r="K195" s="20">
        <v>164.02052810000001</v>
      </c>
      <c r="L195" s="20">
        <f t="shared" si="19"/>
        <v>-338.65265730024538</v>
      </c>
    </row>
    <row r="196" spans="1:12">
      <c r="A196" s="48"/>
      <c r="B196" s="20">
        <v>1.6</v>
      </c>
      <c r="C196" s="20">
        <v>0.8</v>
      </c>
      <c r="D196" s="20">
        <v>2</v>
      </c>
      <c r="E196" s="20">
        <v>0.04</v>
      </c>
      <c r="F196" s="20">
        <v>1.36</v>
      </c>
      <c r="G196" s="20">
        <v>0.7</v>
      </c>
      <c r="H196" s="20" t="s">
        <v>1985</v>
      </c>
      <c r="I196" s="20">
        <f t="shared" si="18"/>
        <v>1.45110742086488</v>
      </c>
      <c r="J196" s="20">
        <f t="shared" si="16"/>
        <v>28.946034720920814</v>
      </c>
      <c r="K196" s="20">
        <v>97.193189610000005</v>
      </c>
      <c r="L196" s="20">
        <f t="shared" si="19"/>
        <v>-235.77376157762083</v>
      </c>
    </row>
    <row r="197" spans="1:12">
      <c r="A197" s="48"/>
      <c r="B197" s="20">
        <v>1.6</v>
      </c>
      <c r="C197" s="20">
        <v>0.8</v>
      </c>
      <c r="D197" s="20">
        <v>2</v>
      </c>
      <c r="E197" s="20">
        <v>0.04</v>
      </c>
      <c r="F197" s="20">
        <v>1.36</v>
      </c>
      <c r="G197" s="20">
        <v>0.71</v>
      </c>
      <c r="H197" s="20" t="s">
        <v>1986</v>
      </c>
      <c r="I197" s="20">
        <f t="shared" si="18"/>
        <v>1.4507547031977499</v>
      </c>
      <c r="J197" s="20">
        <f t="shared" ref="J197:J260" si="20">-8.686*2*3.1416*IMAGINARY(H197)*10000/G197</f>
        <v>23.693650360418221</v>
      </c>
      <c r="K197" s="20">
        <v>64.825953010000006</v>
      </c>
      <c r="L197" s="20">
        <f t="shared" si="19"/>
        <v>-173.60053020068179</v>
      </c>
    </row>
    <row r="198" spans="1:12">
      <c r="A198" s="48"/>
      <c r="B198" s="20">
        <v>1.6</v>
      </c>
      <c r="C198" s="20">
        <v>0.8</v>
      </c>
      <c r="D198" s="20">
        <v>2</v>
      </c>
      <c r="E198" s="20">
        <v>0.04</v>
      </c>
      <c r="F198" s="20">
        <v>1.36</v>
      </c>
      <c r="G198" s="20">
        <v>0.72</v>
      </c>
      <c r="H198" s="20" t="s">
        <v>1987</v>
      </c>
      <c r="I198" s="20">
        <f t="shared" si="18"/>
        <v>1.4504091831002</v>
      </c>
      <c r="J198" s="20">
        <f t="shared" si="20"/>
        <v>20.23430399567507</v>
      </c>
      <c r="K198" s="20">
        <v>47.400619620000001</v>
      </c>
      <c r="L198" s="20">
        <f t="shared" si="19"/>
        <v>-134.25871050534539</v>
      </c>
    </row>
    <row r="199" spans="1:12">
      <c r="A199" s="48"/>
      <c r="B199" s="20">
        <v>1.6</v>
      </c>
      <c r="C199" s="20">
        <v>0.8</v>
      </c>
      <c r="D199" s="20">
        <v>2</v>
      </c>
      <c r="E199" s="20">
        <v>0.04</v>
      </c>
      <c r="F199" s="20">
        <v>1.36</v>
      </c>
      <c r="G199" s="20">
        <v>0.73</v>
      </c>
      <c r="H199" s="20" t="s">
        <v>1988</v>
      </c>
      <c r="I199" s="20">
        <f t="shared" si="18"/>
        <v>1.4500699226360501</v>
      </c>
      <c r="J199" s="20">
        <f t="shared" si="20"/>
        <v>17.856764199337057</v>
      </c>
      <c r="K199" s="20">
        <v>37.124235589999998</v>
      </c>
      <c r="L199" s="20">
        <f t="shared" si="19"/>
        <v>-107.90012779234804</v>
      </c>
    </row>
    <row r="200" spans="1:12">
      <c r="A200" s="48"/>
      <c r="B200" s="20">
        <v>1.6</v>
      </c>
      <c r="C200" s="20">
        <v>0.8</v>
      </c>
      <c r="D200" s="20">
        <v>2</v>
      </c>
      <c r="E200" s="20">
        <v>0.04</v>
      </c>
      <c r="F200" s="20">
        <v>1.36</v>
      </c>
      <c r="G200" s="20">
        <v>0.74</v>
      </c>
      <c r="H200" s="20" t="s">
        <v>1989</v>
      </c>
      <c r="I200" s="20">
        <f t="shared" si="18"/>
        <v>1.4497361665161499</v>
      </c>
      <c r="J200" s="20">
        <f t="shared" si="20"/>
        <v>16.171833524558256</v>
      </c>
      <c r="K200" s="20">
        <v>30.619141859999999</v>
      </c>
      <c r="L200" s="20">
        <f t="shared" si="19"/>
        <v>-89.336242013017994</v>
      </c>
    </row>
    <row r="201" spans="1:12">
      <c r="A201" s="48"/>
      <c r="B201" s="20">
        <v>1.6</v>
      </c>
      <c r="C201" s="20">
        <v>0.8</v>
      </c>
      <c r="D201" s="20">
        <v>2</v>
      </c>
      <c r="E201" s="20">
        <v>0.04</v>
      </c>
      <c r="F201" s="20">
        <v>1.36</v>
      </c>
      <c r="G201" s="20">
        <v>0.75</v>
      </c>
      <c r="H201" s="20" t="s">
        <v>1990</v>
      </c>
      <c r="I201" s="20">
        <f t="shared" si="18"/>
        <v>1.44940729401364</v>
      </c>
      <c r="J201" s="20">
        <f t="shared" si="20"/>
        <v>14.952935368763443</v>
      </c>
      <c r="K201" s="20">
        <v>26.275006059999999</v>
      </c>
      <c r="L201" s="20">
        <f t="shared" si="19"/>
        <v>-75.718047406854097</v>
      </c>
    </row>
    <row r="202" spans="1:12">
      <c r="A202" s="48"/>
      <c r="B202" s="20">
        <v>1.6</v>
      </c>
      <c r="C202" s="20">
        <v>0.8</v>
      </c>
      <c r="D202" s="20">
        <v>2</v>
      </c>
      <c r="E202" s="20">
        <v>0.04</v>
      </c>
      <c r="F202" s="20">
        <v>1.36</v>
      </c>
      <c r="G202" s="20">
        <v>0.76</v>
      </c>
      <c r="H202" s="20" t="s">
        <v>1991</v>
      </c>
      <c r="I202" s="20">
        <f t="shared" si="18"/>
        <v>1.4490827817709699</v>
      </c>
      <c r="J202" s="20">
        <f t="shared" si="20"/>
        <v>14.060953761207953</v>
      </c>
      <c r="K202" s="20">
        <v>23.256181909999999</v>
      </c>
      <c r="L202" s="20">
        <f t="shared" si="19"/>
        <v>-65.395479602246397</v>
      </c>
    </row>
    <row r="203" spans="1:12">
      <c r="A203" s="48"/>
      <c r="B203" s="20">
        <v>1.6</v>
      </c>
      <c r="C203" s="20">
        <v>0.8</v>
      </c>
      <c r="D203" s="20">
        <v>2</v>
      </c>
      <c r="E203" s="20">
        <v>0.04</v>
      </c>
      <c r="F203" s="20">
        <v>1.36</v>
      </c>
      <c r="G203" s="20">
        <v>0.77</v>
      </c>
      <c r="H203" s="20" t="s">
        <v>1992</v>
      </c>
      <c r="I203" s="20">
        <f t="shared" si="18"/>
        <v>1.4487621775480599</v>
      </c>
      <c r="J203" s="20">
        <f t="shared" si="20"/>
        <v>13.406574431577774</v>
      </c>
      <c r="K203" s="20">
        <v>21.09668181</v>
      </c>
      <c r="L203" s="20">
        <f t="shared" si="19"/>
        <v>-57.36071818845079</v>
      </c>
    </row>
    <row r="204" spans="1:12">
      <c r="A204" s="48"/>
      <c r="B204" s="20">
        <v>1.6</v>
      </c>
      <c r="C204" s="20">
        <v>0.8</v>
      </c>
      <c r="D204" s="20">
        <v>2</v>
      </c>
      <c r="E204" s="20">
        <v>0.04</v>
      </c>
      <c r="F204" s="20">
        <v>1.36</v>
      </c>
      <c r="G204" s="20">
        <v>0.78</v>
      </c>
      <c r="H204" s="20" t="s">
        <v>1993</v>
      </c>
      <c r="I204" s="20">
        <f t="shared" si="18"/>
        <v>1.44844508326022</v>
      </c>
      <c r="J204" s="20">
        <f t="shared" si="20"/>
        <v>12.930981468797228</v>
      </c>
      <c r="K204" s="20">
        <v>19.521486500000002</v>
      </c>
      <c r="L204" s="20">
        <f t="shared" si="19"/>
        <v>-50.966781192176498</v>
      </c>
    </row>
    <row r="205" spans="1:12">
      <c r="A205" s="48"/>
      <c r="B205" s="20">
        <v>1.6</v>
      </c>
      <c r="C205" s="20">
        <v>0.8</v>
      </c>
      <c r="D205" s="20">
        <v>2</v>
      </c>
      <c r="E205" s="20">
        <v>0.04</v>
      </c>
      <c r="F205" s="20">
        <v>1.36</v>
      </c>
      <c r="G205" s="20">
        <v>0.79</v>
      </c>
      <c r="H205" s="20" t="s">
        <v>1994</v>
      </c>
      <c r="I205" s="20">
        <f t="shared" si="18"/>
        <v>1.4481311439111999</v>
      </c>
      <c r="J205" s="20">
        <f t="shared" si="20"/>
        <v>12.59406030002437</v>
      </c>
      <c r="K205" s="20">
        <v>18.360324670000001</v>
      </c>
      <c r="L205" s="20">
        <f t="shared" si="19"/>
        <v>-45.785586479719107</v>
      </c>
    </row>
    <row r="206" spans="1:12">
      <c r="A206" s="48"/>
      <c r="B206" s="20">
        <v>1.6</v>
      </c>
      <c r="C206" s="20">
        <v>0.8</v>
      </c>
      <c r="D206" s="20">
        <v>2</v>
      </c>
      <c r="E206" s="20">
        <v>0.04</v>
      </c>
      <c r="F206" s="20">
        <v>1.36</v>
      </c>
      <c r="G206" s="20">
        <v>0.8</v>
      </c>
      <c r="H206" s="20" t="s">
        <v>1995</v>
      </c>
      <c r="I206" s="20">
        <f t="shared" si="18"/>
        <v>1.44782003884887</v>
      </c>
      <c r="J206" s="20">
        <f t="shared" si="20"/>
        <v>12.367757136817291</v>
      </c>
      <c r="K206" s="20">
        <v>17.503040510000002</v>
      </c>
      <c r="L206" s="20">
        <f t="shared" si="19"/>
        <v>-41.521541184663178</v>
      </c>
    </row>
    <row r="207" spans="1:12" s="22" customFormat="1" ht="16.5">
      <c r="A207" s="47">
        <v>3</v>
      </c>
      <c r="B207" s="4">
        <v>1.4</v>
      </c>
      <c r="C207" s="4">
        <v>0.8</v>
      </c>
      <c r="D207" s="4">
        <v>2</v>
      </c>
      <c r="E207" s="4">
        <v>0.04</v>
      </c>
      <c r="F207" s="4">
        <v>1.36</v>
      </c>
      <c r="G207" s="4">
        <v>0.4</v>
      </c>
      <c r="H207" s="4" t="s">
        <v>1996</v>
      </c>
      <c r="I207" s="4">
        <f t="shared" si="18"/>
        <v>1.4687758816508101</v>
      </c>
      <c r="J207" s="4">
        <f t="shared" si="20"/>
        <v>2.3848423015410849</v>
      </c>
      <c r="K207" s="4">
        <v>2.2758236539999999</v>
      </c>
      <c r="L207" s="4">
        <f t="shared" si="19"/>
        <v>4.5713147351771308</v>
      </c>
    </row>
    <row r="208" spans="1:12">
      <c r="A208" s="48"/>
      <c r="B208" s="20">
        <v>1.4</v>
      </c>
      <c r="C208" s="20">
        <v>0.8</v>
      </c>
      <c r="D208" s="20">
        <v>2</v>
      </c>
      <c r="E208" s="20">
        <v>0.04</v>
      </c>
      <c r="F208" s="20">
        <v>1.36</v>
      </c>
      <c r="G208" s="20">
        <v>0.41</v>
      </c>
      <c r="H208" s="20" t="s">
        <v>1997</v>
      </c>
      <c r="I208" s="20">
        <f t="shared" si="18"/>
        <v>1.4676581147394201</v>
      </c>
      <c r="J208" s="20">
        <f t="shared" si="20"/>
        <v>3.1711254215102533</v>
      </c>
      <c r="K208" s="20">
        <v>2.9812230340000001</v>
      </c>
      <c r="L208" s="20">
        <f t="shared" si="19"/>
        <v>5.988485545923691</v>
      </c>
    </row>
    <row r="209" spans="1:12">
      <c r="A209" s="48"/>
      <c r="B209" s="20">
        <v>1.4</v>
      </c>
      <c r="C209" s="20">
        <v>0.8</v>
      </c>
      <c r="D209" s="20">
        <v>2</v>
      </c>
      <c r="E209" s="20">
        <v>0.04</v>
      </c>
      <c r="F209" s="20">
        <v>1.36</v>
      </c>
      <c r="G209" s="20">
        <v>0.42</v>
      </c>
      <c r="H209" s="20" t="s">
        <v>1998</v>
      </c>
      <c r="I209" s="20">
        <f t="shared" si="18"/>
        <v>1.4666159745085701</v>
      </c>
      <c r="J209" s="20">
        <f t="shared" si="20"/>
        <v>4.3347467403393267</v>
      </c>
      <c r="K209" s="20">
        <v>4.1378660170000003</v>
      </c>
      <c r="L209" s="20">
        <f t="shared" si="19"/>
        <v>4.5419198659784774</v>
      </c>
    </row>
    <row r="210" spans="1:12">
      <c r="A210" s="48"/>
      <c r="B210" s="20">
        <v>1.4</v>
      </c>
      <c r="C210" s="20">
        <v>0.8</v>
      </c>
      <c r="D210" s="20">
        <v>2</v>
      </c>
      <c r="E210" s="20">
        <v>0.04</v>
      </c>
      <c r="F210" s="20">
        <v>1.36</v>
      </c>
      <c r="G210" s="20">
        <v>0.43</v>
      </c>
      <c r="H210" s="20" t="s">
        <v>1999</v>
      </c>
      <c r="I210" s="20">
        <f t="shared" si="18"/>
        <v>1.4656418048152</v>
      </c>
      <c r="J210" s="20">
        <f t="shared" si="20"/>
        <v>5.9395056870408371</v>
      </c>
      <c r="K210" s="20">
        <v>5.4646473530000002</v>
      </c>
      <c r="L210" s="20">
        <f t="shared" si="19"/>
        <v>7.9949133658868421</v>
      </c>
    </row>
    <row r="211" spans="1:12">
      <c r="A211" s="48"/>
      <c r="B211" s="20">
        <v>1.4</v>
      </c>
      <c r="C211" s="20">
        <v>0.8</v>
      </c>
      <c r="D211" s="20">
        <v>2</v>
      </c>
      <c r="E211" s="20">
        <v>0.04</v>
      </c>
      <c r="F211" s="20">
        <v>1.36</v>
      </c>
      <c r="G211" s="20">
        <v>0.44</v>
      </c>
      <c r="H211" s="20" t="s">
        <v>2000</v>
      </c>
      <c r="I211" s="20">
        <f t="shared" si="18"/>
        <v>1.46472896771937</v>
      </c>
      <c r="J211" s="20">
        <f t="shared" si="20"/>
        <v>7.8556835439157542</v>
      </c>
      <c r="K211" s="20">
        <v>7.2882530000000001</v>
      </c>
      <c r="L211" s="20">
        <f t="shared" si="19"/>
        <v>7.2231848539167594</v>
      </c>
    </row>
    <row r="212" spans="1:12">
      <c r="A212" s="48"/>
      <c r="B212" s="20">
        <v>1.4</v>
      </c>
      <c r="C212" s="20">
        <v>0.8</v>
      </c>
      <c r="D212" s="20">
        <v>2</v>
      </c>
      <c r="E212" s="20">
        <v>0.04</v>
      </c>
      <c r="F212" s="20">
        <v>1.36</v>
      </c>
      <c r="G212" s="20">
        <v>0.45</v>
      </c>
      <c r="H212" s="20" t="s">
        <v>2001</v>
      </c>
      <c r="I212" s="20">
        <f t="shared" si="18"/>
        <v>1.4638715459938001</v>
      </c>
      <c r="J212" s="20">
        <f t="shared" si="20"/>
        <v>9.8378742411332016</v>
      </c>
      <c r="K212" s="20">
        <v>9.2630251319999992</v>
      </c>
      <c r="L212" s="20">
        <f t="shared" si="19"/>
        <v>5.8432248171022252</v>
      </c>
    </row>
    <row r="213" spans="1:12">
      <c r="A213" s="48"/>
      <c r="B213" s="20">
        <v>1.4</v>
      </c>
      <c r="C213" s="20">
        <v>0.8</v>
      </c>
      <c r="D213" s="20">
        <v>2</v>
      </c>
      <c r="E213" s="20">
        <v>0.04</v>
      </c>
      <c r="F213" s="20">
        <v>1.36</v>
      </c>
      <c r="G213" s="20">
        <v>0.46</v>
      </c>
      <c r="H213" s="20" t="s">
        <v>2002</v>
      </c>
      <c r="I213" s="20">
        <f t="shared" si="18"/>
        <v>1.4630642626385999</v>
      </c>
      <c r="J213" s="20">
        <f t="shared" si="20"/>
        <v>11.665681264886571</v>
      </c>
      <c r="K213" s="20">
        <v>11.09036128</v>
      </c>
      <c r="L213" s="20">
        <f t="shared" si="19"/>
        <v>4.9317307049890919</v>
      </c>
    </row>
    <row r="214" spans="1:12">
      <c r="A214" s="48"/>
      <c r="B214" s="20">
        <v>1.4</v>
      </c>
      <c r="C214" s="20">
        <v>0.8</v>
      </c>
      <c r="D214" s="20">
        <v>2</v>
      </c>
      <c r="E214" s="20">
        <v>0.04</v>
      </c>
      <c r="F214" s="20">
        <v>1.36</v>
      </c>
      <c r="G214" s="20">
        <v>0.47</v>
      </c>
      <c r="H214" s="20" t="s">
        <v>2003</v>
      </c>
      <c r="I214" s="20">
        <f t="shared" si="18"/>
        <v>1.46230239321681</v>
      </c>
      <c r="J214" s="20">
        <f t="shared" si="20"/>
        <v>13.101919884348911</v>
      </c>
      <c r="K214" s="20">
        <v>12.49316977</v>
      </c>
      <c r="L214" s="20">
        <f t="shared" si="19"/>
        <v>4.6462664992792595</v>
      </c>
    </row>
    <row r="215" spans="1:12">
      <c r="A215" s="48"/>
      <c r="B215" s="20">
        <v>1.4</v>
      </c>
      <c r="C215" s="20">
        <v>0.8</v>
      </c>
      <c r="D215" s="20">
        <v>2</v>
      </c>
      <c r="E215" s="20">
        <v>0.04</v>
      </c>
      <c r="F215" s="20">
        <v>1.36</v>
      </c>
      <c r="G215" s="20">
        <v>0.48</v>
      </c>
      <c r="H215" s="20" t="s">
        <v>2004</v>
      </c>
      <c r="I215" s="20">
        <f t="shared" si="18"/>
        <v>1.46158167834195</v>
      </c>
      <c r="J215" s="20">
        <f t="shared" si="20"/>
        <v>13.914561615063803</v>
      </c>
      <c r="K215" s="20">
        <v>13.262593389999999</v>
      </c>
      <c r="L215" s="20">
        <f t="shared" si="19"/>
        <v>4.6855103531108595</v>
      </c>
    </row>
    <row r="216" spans="1:12">
      <c r="A216" s="48"/>
      <c r="B216" s="20">
        <v>1.4</v>
      </c>
      <c r="C216" s="20">
        <v>0.8</v>
      </c>
      <c r="D216" s="20">
        <v>2</v>
      </c>
      <c r="E216" s="20">
        <v>0.04</v>
      </c>
      <c r="F216" s="20">
        <v>1.36</v>
      </c>
      <c r="G216" s="20">
        <v>0.49</v>
      </c>
      <c r="H216" s="20" t="s">
        <v>2005</v>
      </c>
      <c r="I216" s="20">
        <f t="shared" si="18"/>
        <v>1.46089815572426</v>
      </c>
      <c r="J216" s="20">
        <f t="shared" si="20"/>
        <v>13.796161379020603</v>
      </c>
      <c r="K216" s="20">
        <v>13.124439560000001</v>
      </c>
      <c r="L216" s="20">
        <f t="shared" si="19"/>
        <v>4.8689037520398166</v>
      </c>
    </row>
    <row r="217" spans="1:12">
      <c r="A217" s="48"/>
      <c r="B217" s="20">
        <v>1.4</v>
      </c>
      <c r="C217" s="20">
        <v>0.8</v>
      </c>
      <c r="D217" s="20">
        <v>2</v>
      </c>
      <c r="E217" s="20">
        <v>0.04</v>
      </c>
      <c r="F217" s="20">
        <v>1.36</v>
      </c>
      <c r="G217" s="20">
        <v>0.5</v>
      </c>
      <c r="H217" s="20" t="s">
        <v>2006</v>
      </c>
      <c r="I217" s="20">
        <f t="shared" si="18"/>
        <v>1.4602479096441101</v>
      </c>
      <c r="J217" s="20">
        <f t="shared" si="20"/>
        <v>12.704413060556842</v>
      </c>
      <c r="K217" s="20">
        <v>12.02670706</v>
      </c>
      <c r="L217" s="20">
        <f t="shared" si="19"/>
        <v>5.334414091595491</v>
      </c>
    </row>
    <row r="218" spans="1:12">
      <c r="A218" s="48"/>
      <c r="B218" s="20">
        <v>1.4</v>
      </c>
      <c r="C218" s="20">
        <v>0.8</v>
      </c>
      <c r="D218" s="20">
        <v>2</v>
      </c>
      <c r="E218" s="20">
        <v>0.04</v>
      </c>
      <c r="F218" s="20">
        <v>1.36</v>
      </c>
      <c r="G218" s="20">
        <v>0.51</v>
      </c>
      <c r="H218" s="20" t="s">
        <v>2007</v>
      </c>
      <c r="I218" s="20">
        <f t="shared" si="18"/>
        <v>1.45962747730215</v>
      </c>
      <c r="J218" s="20">
        <f t="shared" si="20"/>
        <v>11.166709563310269</v>
      </c>
      <c r="K218" s="20">
        <v>10.46250734</v>
      </c>
      <c r="L218" s="20">
        <f t="shared" si="19"/>
        <v>6.3062643415032476</v>
      </c>
    </row>
    <row r="219" spans="1:12">
      <c r="A219" s="48"/>
      <c r="B219" s="20">
        <v>1.4</v>
      </c>
      <c r="C219" s="20">
        <v>0.8</v>
      </c>
      <c r="D219" s="20">
        <v>2</v>
      </c>
      <c r="E219" s="20">
        <v>0.04</v>
      </c>
      <c r="F219" s="20">
        <v>1.36</v>
      </c>
      <c r="G219" s="20">
        <v>0.52</v>
      </c>
      <c r="H219" s="20" t="s">
        <v>2008</v>
      </c>
      <c r="I219" s="20">
        <f t="shared" si="18"/>
        <v>1.4590341761477501</v>
      </c>
      <c r="J219" s="20">
        <f t="shared" si="20"/>
        <v>9.7650554360370876</v>
      </c>
      <c r="K219" s="20">
        <v>8.9940184439999999</v>
      </c>
      <c r="L219" s="20">
        <f t="shared" si="19"/>
        <v>7.8958793125909219</v>
      </c>
    </row>
    <row r="220" spans="1:12">
      <c r="A220" s="48"/>
      <c r="B220" s="20">
        <v>1.4</v>
      </c>
      <c r="C220" s="20">
        <v>0.8</v>
      </c>
      <c r="D220" s="20">
        <v>2</v>
      </c>
      <c r="E220" s="20">
        <v>0.04</v>
      </c>
      <c r="F220" s="20">
        <v>1.36</v>
      </c>
      <c r="G220" s="20">
        <v>0.53</v>
      </c>
      <c r="H220" s="20" t="s">
        <v>2009</v>
      </c>
      <c r="I220" s="20">
        <f t="shared" si="18"/>
        <v>1.45846579561142</v>
      </c>
      <c r="J220" s="20">
        <f t="shared" si="20"/>
        <v>8.7648329210481783</v>
      </c>
      <c r="K220" s="20">
        <v>7.8747675839999998</v>
      </c>
      <c r="L220" s="20">
        <f t="shared" si="19"/>
        <v>10.154960682829953</v>
      </c>
    </row>
    <row r="221" spans="1:12">
      <c r="A221" s="48"/>
      <c r="B221" s="20">
        <v>1.4</v>
      </c>
      <c r="C221" s="20">
        <v>0.8</v>
      </c>
      <c r="D221" s="20">
        <v>2</v>
      </c>
      <c r="E221" s="20">
        <v>0.04</v>
      </c>
      <c r="F221" s="20">
        <v>1.36</v>
      </c>
      <c r="G221" s="20">
        <v>0.54</v>
      </c>
      <c r="H221" s="20" t="s">
        <v>2010</v>
      </c>
      <c r="I221" s="20">
        <f t="shared" si="18"/>
        <v>1.4579202916991401</v>
      </c>
      <c r="J221" s="20">
        <f t="shared" si="20"/>
        <v>8.2161469957539417</v>
      </c>
      <c r="K221" s="20">
        <v>7.1361377790000002</v>
      </c>
      <c r="L221" s="20">
        <f t="shared" si="19"/>
        <v>13.144959764133773</v>
      </c>
    </row>
    <row r="222" spans="1:12">
      <c r="A222" s="48"/>
      <c r="B222" s="20">
        <v>1.4</v>
      </c>
      <c r="C222" s="20">
        <v>0.8</v>
      </c>
      <c r="D222" s="20">
        <v>2</v>
      </c>
      <c r="E222" s="20">
        <v>0.04</v>
      </c>
      <c r="F222" s="20">
        <v>1.36</v>
      </c>
      <c r="G222" s="20">
        <v>0.55000000000000004</v>
      </c>
      <c r="H222" s="20" t="s">
        <v>2011</v>
      </c>
      <c r="I222" s="20">
        <f t="shared" si="18"/>
        <v>1.4573956964786701</v>
      </c>
      <c r="J222" s="20">
        <f t="shared" si="20"/>
        <v>8.1176745135168957</v>
      </c>
      <c r="K222" s="20">
        <v>6.7421834580000004</v>
      </c>
      <c r="L222" s="20">
        <f t="shared" si="19"/>
        <v>16.944397724083895</v>
      </c>
    </row>
    <row r="223" spans="1:12">
      <c r="A223" s="48"/>
      <c r="B223" s="20">
        <v>1.4</v>
      </c>
      <c r="C223" s="20">
        <v>0.8</v>
      </c>
      <c r="D223" s="20">
        <v>2</v>
      </c>
      <c r="E223" s="20">
        <v>0.04</v>
      </c>
      <c r="F223" s="20">
        <v>1.36</v>
      </c>
      <c r="G223" s="20">
        <v>0.56000000000000005</v>
      </c>
      <c r="H223" s="20" t="s">
        <v>2012</v>
      </c>
      <c r="I223" s="20">
        <f t="shared" si="18"/>
        <v>1.45689010248703</v>
      </c>
      <c r="J223" s="20">
        <f t="shared" si="20"/>
        <v>8.5045445679454996</v>
      </c>
      <c r="K223" s="20">
        <v>6.664782636</v>
      </c>
      <c r="L223" s="20">
        <f t="shared" si="19"/>
        <v>21.632691994815936</v>
      </c>
    </row>
    <row r="224" spans="1:12">
      <c r="A224" s="48"/>
      <c r="B224" s="20">
        <v>1.4</v>
      </c>
      <c r="C224" s="20">
        <v>0.8</v>
      </c>
      <c r="D224" s="20">
        <v>2</v>
      </c>
      <c r="E224" s="20">
        <v>0.04</v>
      </c>
      <c r="F224" s="20">
        <v>1.36</v>
      </c>
      <c r="G224" s="20">
        <v>0.56999999999999995</v>
      </c>
      <c r="H224" s="20" t="s">
        <v>2013</v>
      </c>
      <c r="I224" s="20">
        <f t="shared" si="18"/>
        <v>1.45640164133591</v>
      </c>
      <c r="J224" s="20">
        <f t="shared" si="20"/>
        <v>9.5046614806964875</v>
      </c>
      <c r="K224" s="20">
        <v>6.9111775619999998</v>
      </c>
      <c r="L224" s="20">
        <f t="shared" si="19"/>
        <v>27.286441752436208</v>
      </c>
    </row>
    <row r="225" spans="1:12">
      <c r="A225" s="48"/>
      <c r="B225" s="20">
        <v>1.4</v>
      </c>
      <c r="C225" s="20">
        <v>0.8</v>
      </c>
      <c r="D225" s="20">
        <v>2</v>
      </c>
      <c r="E225" s="20">
        <v>0.04</v>
      </c>
      <c r="F225" s="20">
        <v>1.36</v>
      </c>
      <c r="G225" s="20">
        <v>0.57999999999999996</v>
      </c>
      <c r="H225" s="20" t="s">
        <v>2014</v>
      </c>
      <c r="I225" s="20">
        <f t="shared" si="18"/>
        <v>1.4559284524140199</v>
      </c>
      <c r="J225" s="20">
        <f t="shared" si="20"/>
        <v>11.410717579904277</v>
      </c>
      <c r="K225" s="20">
        <v>7.5463104320000003</v>
      </c>
      <c r="L225" s="20">
        <f t="shared" si="19"/>
        <v>33.866469140468332</v>
      </c>
    </row>
    <row r="226" spans="1:12">
      <c r="A226" s="48"/>
      <c r="B226" s="20">
        <v>1.4</v>
      </c>
      <c r="C226" s="20">
        <v>0.8</v>
      </c>
      <c r="D226" s="20">
        <v>2</v>
      </c>
      <c r="E226" s="20">
        <v>0.04</v>
      </c>
      <c r="F226" s="20">
        <v>1.36</v>
      </c>
      <c r="G226" s="20">
        <v>0.59</v>
      </c>
      <c r="H226" s="20" t="s">
        <v>2015</v>
      </c>
      <c r="I226" s="20">
        <f t="shared" si="18"/>
        <v>1.4554686109928801</v>
      </c>
      <c r="J226" s="20">
        <f t="shared" si="20"/>
        <v>14.795710902341705</v>
      </c>
      <c r="K226" s="20">
        <v>8.7197355759999997</v>
      </c>
      <c r="L226" s="20">
        <f t="shared" si="19"/>
        <v>41.065788365600369</v>
      </c>
    </row>
    <row r="227" spans="1:12">
      <c r="A227" s="48"/>
      <c r="B227" s="20">
        <v>1.4</v>
      </c>
      <c r="C227" s="20">
        <v>0.8</v>
      </c>
      <c r="D227" s="20">
        <v>2</v>
      </c>
      <c r="E227" s="20">
        <v>0.04</v>
      </c>
      <c r="F227" s="20">
        <v>1.36</v>
      </c>
      <c r="G227" s="20">
        <v>0.6</v>
      </c>
      <c r="H227" s="20" t="s">
        <v>2016</v>
      </c>
      <c r="I227" s="20">
        <f t="shared" si="18"/>
        <v>1.45502000102145</v>
      </c>
      <c r="J227" s="20">
        <f t="shared" si="20"/>
        <v>20.948272538740046</v>
      </c>
      <c r="K227" s="20">
        <v>10.67782087</v>
      </c>
      <c r="L227" s="20">
        <f t="shared" si="19"/>
        <v>49.027678295414105</v>
      </c>
    </row>
    <row r="228" spans="1:12">
      <c r="A228" s="48"/>
      <c r="B228" s="20">
        <v>1.4</v>
      </c>
      <c r="C228" s="20">
        <v>0.8</v>
      </c>
      <c r="D228" s="20">
        <v>2</v>
      </c>
      <c r="E228" s="20">
        <v>0.04</v>
      </c>
      <c r="F228" s="20">
        <v>1.36</v>
      </c>
      <c r="G228" s="20">
        <v>0.61</v>
      </c>
      <c r="H228" s="20" t="s">
        <v>2017</v>
      </c>
      <c r="I228" s="20">
        <f t="shared" si="18"/>
        <v>1.4545811570927001</v>
      </c>
      <c r="J228" s="20">
        <f t="shared" si="20"/>
        <v>32.83803037225816</v>
      </c>
      <c r="K228" s="20">
        <v>13.869622850000001</v>
      </c>
      <c r="L228" s="20">
        <f t="shared" si="19"/>
        <v>57.76353608066222</v>
      </c>
    </row>
    <row r="229" spans="1:12">
      <c r="A229" s="48"/>
      <c r="B229" s="20">
        <v>1.4</v>
      </c>
      <c r="C229" s="20">
        <v>0.8</v>
      </c>
      <c r="D229" s="20">
        <v>2</v>
      </c>
      <c r="E229" s="20">
        <v>0.04</v>
      </c>
      <c r="F229" s="20">
        <v>1.36</v>
      </c>
      <c r="G229" s="20">
        <v>0.62</v>
      </c>
      <c r="H229" s="20" t="s">
        <v>2018</v>
      </c>
      <c r="I229" s="20">
        <f t="shared" si="18"/>
        <v>1.4541537317548601</v>
      </c>
      <c r="J229" s="20">
        <f t="shared" si="20"/>
        <v>54.268843116721001</v>
      </c>
      <c r="K229" s="20">
        <v>19.600826399999999</v>
      </c>
      <c r="L229" s="20">
        <f t="shared" si="19"/>
        <v>63.881989601579129</v>
      </c>
    </row>
    <row r="230" spans="1:12">
      <c r="A230" s="48"/>
      <c r="B230" s="20">
        <v>1.4</v>
      </c>
      <c r="C230" s="20">
        <v>0.8</v>
      </c>
      <c r="D230" s="20">
        <v>2</v>
      </c>
      <c r="E230" s="20">
        <v>0.04</v>
      </c>
      <c r="F230" s="20">
        <v>1.36</v>
      </c>
      <c r="G230" s="20">
        <v>0.63</v>
      </c>
      <c r="H230" s="20" t="s">
        <v>2019</v>
      </c>
      <c r="I230" s="20">
        <f t="shared" si="18"/>
        <v>1.45373734315137</v>
      </c>
      <c r="J230" s="20">
        <f t="shared" si="20"/>
        <v>90.379798379677723</v>
      </c>
      <c r="K230" s="20">
        <v>30.373031139999998</v>
      </c>
      <c r="L230" s="20">
        <f t="shared" si="19"/>
        <v>66.39400431896793</v>
      </c>
    </row>
    <row r="231" spans="1:12">
      <c r="A231" s="48"/>
      <c r="B231" s="20">
        <v>1.4</v>
      </c>
      <c r="C231" s="20">
        <v>0.8</v>
      </c>
      <c r="D231" s="20">
        <v>2</v>
      </c>
      <c r="E231" s="20">
        <v>0.04</v>
      </c>
      <c r="F231" s="20">
        <v>1.36</v>
      </c>
      <c r="G231" s="20">
        <v>0.64</v>
      </c>
      <c r="H231" s="20" t="s">
        <v>2020</v>
      </c>
      <c r="I231" s="20">
        <f t="shared" si="18"/>
        <v>1.4533584856002399</v>
      </c>
      <c r="J231" s="20">
        <f t="shared" si="20"/>
        <v>168.57131958166889</v>
      </c>
      <c r="K231" s="20">
        <v>48.593783879999997</v>
      </c>
      <c r="L231" s="20">
        <f t="shared" si="19"/>
        <v>71.173160416260828</v>
      </c>
    </row>
    <row r="232" spans="1:12">
      <c r="A232" s="48"/>
      <c r="B232" s="7">
        <v>1.4</v>
      </c>
      <c r="C232" s="7">
        <v>0.8</v>
      </c>
      <c r="D232" s="7">
        <v>2</v>
      </c>
      <c r="E232" s="7">
        <v>0.04</v>
      </c>
      <c r="F232" s="7">
        <v>1.36</v>
      </c>
      <c r="G232" s="7">
        <v>0.65</v>
      </c>
      <c r="H232" s="7" t="s">
        <v>2021</v>
      </c>
      <c r="I232" s="7">
        <f t="shared" si="18"/>
        <v>1.45313118256711</v>
      </c>
      <c r="J232" s="7">
        <f t="shared" si="20"/>
        <v>208.95007565365924</v>
      </c>
      <c r="K232" s="20">
        <v>71.296911620000003</v>
      </c>
      <c r="L232" s="20">
        <f t="shared" si="19"/>
        <v>65.87849446957047</v>
      </c>
    </row>
    <row r="233" spans="1:12">
      <c r="A233" s="48"/>
      <c r="B233" s="20">
        <v>1.4</v>
      </c>
      <c r="C233" s="20">
        <v>0.8</v>
      </c>
      <c r="D233" s="20">
        <v>2</v>
      </c>
      <c r="E233" s="20">
        <v>0.04</v>
      </c>
      <c r="F233" s="20">
        <v>1.36</v>
      </c>
      <c r="G233" s="20">
        <v>0.66</v>
      </c>
      <c r="H233" s="20" t="s">
        <v>2022</v>
      </c>
      <c r="I233" s="20">
        <f t="shared" si="18"/>
        <v>1.4528293562672201</v>
      </c>
      <c r="J233" s="20">
        <f t="shared" si="20"/>
        <v>122.933841438654</v>
      </c>
      <c r="K233" s="20">
        <v>119.42682050000001</v>
      </c>
      <c r="L233" s="20">
        <f t="shared" si="19"/>
        <v>2.8527709681992288</v>
      </c>
    </row>
    <row r="234" spans="1:12">
      <c r="A234" s="48"/>
      <c r="B234" s="20">
        <v>1.4</v>
      </c>
      <c r="C234" s="20">
        <v>0.8</v>
      </c>
      <c r="D234" s="20">
        <v>2</v>
      </c>
      <c r="E234" s="20">
        <v>0.04</v>
      </c>
      <c r="F234" s="20">
        <v>1.36</v>
      </c>
      <c r="G234" s="20">
        <v>0.67</v>
      </c>
      <c r="H234" s="20" t="s">
        <v>2023</v>
      </c>
      <c r="I234" s="20">
        <f t="shared" si="18"/>
        <v>1.45245915501461</v>
      </c>
      <c r="J234" s="20">
        <f t="shared" si="20"/>
        <v>71.861753693388735</v>
      </c>
      <c r="K234" s="20">
        <v>238.67356860000001</v>
      </c>
      <c r="L234" s="20">
        <f t="shared" si="19"/>
        <v>-232.1287838567707</v>
      </c>
    </row>
    <row r="235" spans="1:12">
      <c r="A235" s="48"/>
      <c r="B235" s="20">
        <v>1.4</v>
      </c>
      <c r="C235" s="20">
        <v>0.8</v>
      </c>
      <c r="D235" s="20">
        <v>2</v>
      </c>
      <c r="E235" s="20">
        <v>0.04</v>
      </c>
      <c r="F235" s="20">
        <v>1.36</v>
      </c>
      <c r="G235" s="20">
        <v>0.68</v>
      </c>
      <c r="H235" s="20" t="s">
        <v>2024</v>
      </c>
      <c r="I235" s="20">
        <f t="shared" si="18"/>
        <v>1.45208805218739</v>
      </c>
      <c r="J235" s="20">
        <f t="shared" si="20"/>
        <v>47.055317066562999</v>
      </c>
      <c r="K235" s="20">
        <v>265.43859459999999</v>
      </c>
      <c r="L235" s="20">
        <f t="shared" si="19"/>
        <v>-464.09904586238093</v>
      </c>
    </row>
    <row r="236" spans="1:12">
      <c r="A236" s="48"/>
      <c r="B236" s="20">
        <v>1.4</v>
      </c>
      <c r="C236" s="20">
        <v>0.8</v>
      </c>
      <c r="D236" s="20">
        <v>2</v>
      </c>
      <c r="E236" s="20">
        <v>0.04</v>
      </c>
      <c r="F236" s="20">
        <v>1.36</v>
      </c>
      <c r="G236" s="20">
        <v>0.69</v>
      </c>
      <c r="H236" s="20" t="s">
        <v>2025</v>
      </c>
      <c r="I236" s="20">
        <f t="shared" si="18"/>
        <v>1.45172617066441</v>
      </c>
      <c r="J236" s="20">
        <f t="shared" si="20"/>
        <v>33.961613867123873</v>
      </c>
      <c r="K236" s="20">
        <v>144.49093859999999</v>
      </c>
      <c r="L236" s="20">
        <f t="shared" si="19"/>
        <v>-325.45368769966694</v>
      </c>
    </row>
    <row r="237" spans="1:12">
      <c r="A237" s="48"/>
      <c r="B237" s="20">
        <v>1.4</v>
      </c>
      <c r="C237" s="20">
        <v>0.8</v>
      </c>
      <c r="D237" s="20">
        <v>2</v>
      </c>
      <c r="E237" s="20">
        <v>0.04</v>
      </c>
      <c r="F237" s="20">
        <v>1.36</v>
      </c>
      <c r="G237" s="20">
        <v>0.7</v>
      </c>
      <c r="H237" s="20" t="s">
        <v>2026</v>
      </c>
      <c r="I237" s="20">
        <f t="shared" si="18"/>
        <v>1.45137365855731</v>
      </c>
      <c r="J237" s="20">
        <f t="shared" si="20"/>
        <v>26.380329191795042</v>
      </c>
      <c r="K237" s="20">
        <v>86.384936620000005</v>
      </c>
      <c r="L237" s="20">
        <f t="shared" si="19"/>
        <v>-227.45966129515901</v>
      </c>
    </row>
    <row r="238" spans="1:12">
      <c r="A238" s="48"/>
      <c r="B238" s="20">
        <v>1.4</v>
      </c>
      <c r="C238" s="20">
        <v>0.8</v>
      </c>
      <c r="D238" s="20">
        <v>2</v>
      </c>
      <c r="E238" s="20">
        <v>0.04</v>
      </c>
      <c r="F238" s="20">
        <v>1.36</v>
      </c>
      <c r="G238" s="20">
        <v>0.71</v>
      </c>
      <c r="H238" s="20" t="s">
        <v>2027</v>
      </c>
      <c r="I238" s="20">
        <f t="shared" si="18"/>
        <v>1.4510293759522299</v>
      </c>
      <c r="J238" s="20">
        <f t="shared" si="20"/>
        <v>21.650658083913314</v>
      </c>
      <c r="K238" s="20">
        <v>58.015987950000003</v>
      </c>
      <c r="L238" s="20">
        <f t="shared" si="19"/>
        <v>-167.96408554946672</v>
      </c>
    </row>
    <row r="239" spans="1:12">
      <c r="A239" s="48"/>
      <c r="B239" s="20">
        <v>1.4</v>
      </c>
      <c r="C239" s="20">
        <v>0.8</v>
      </c>
      <c r="D239" s="20">
        <v>2</v>
      </c>
      <c r="E239" s="20">
        <v>0.04</v>
      </c>
      <c r="F239" s="20">
        <v>1.36</v>
      </c>
      <c r="G239" s="20">
        <v>0.72</v>
      </c>
      <c r="H239" s="20" t="s">
        <v>2028</v>
      </c>
      <c r="I239" s="20">
        <f t="shared" si="18"/>
        <v>1.4506922308377801</v>
      </c>
      <c r="J239" s="20">
        <f t="shared" si="20"/>
        <v>18.528123915528536</v>
      </c>
      <c r="K239" s="20">
        <v>42.647471619999997</v>
      </c>
      <c r="L239" s="20">
        <f t="shared" si="19"/>
        <v>-130.17695593160886</v>
      </c>
    </row>
    <row r="240" spans="1:12">
      <c r="A240" s="48"/>
      <c r="B240" s="20">
        <v>1.4</v>
      </c>
      <c r="C240" s="20">
        <v>0.8</v>
      </c>
      <c r="D240" s="20">
        <v>2</v>
      </c>
      <c r="E240" s="20">
        <v>0.04</v>
      </c>
      <c r="F240" s="20">
        <v>1.36</v>
      </c>
      <c r="G240" s="20">
        <v>0.73</v>
      </c>
      <c r="H240" s="20" t="s">
        <v>2029</v>
      </c>
      <c r="I240" s="20">
        <f t="shared" si="18"/>
        <v>1.4503613314705199</v>
      </c>
      <c r="J240" s="20">
        <f t="shared" si="20"/>
        <v>16.378313727317451</v>
      </c>
      <c r="K240" s="20">
        <v>33.539068319999998</v>
      </c>
      <c r="L240" s="20">
        <f t="shared" si="19"/>
        <v>-104.77729806860434</v>
      </c>
    </row>
    <row r="241" spans="1:12">
      <c r="A241" s="48"/>
      <c r="B241" s="20">
        <v>1.4</v>
      </c>
      <c r="C241" s="20">
        <v>0.8</v>
      </c>
      <c r="D241" s="20">
        <v>2</v>
      </c>
      <c r="E241" s="20">
        <v>0.04</v>
      </c>
      <c r="F241" s="20">
        <v>1.36</v>
      </c>
      <c r="G241" s="20">
        <v>0.74</v>
      </c>
      <c r="H241" s="20" t="s">
        <v>2030</v>
      </c>
      <c r="I241" s="20">
        <f t="shared" si="18"/>
        <v>1.4500359555306901</v>
      </c>
      <c r="J241" s="20">
        <f t="shared" si="20"/>
        <v>14.85294939788754</v>
      </c>
      <c r="K241" s="20">
        <v>27.750962600000001</v>
      </c>
      <c r="L241" s="20">
        <f t="shared" si="19"/>
        <v>-86.838060620787402</v>
      </c>
    </row>
    <row r="242" spans="1:12">
      <c r="A242" s="48"/>
      <c r="B242" s="20">
        <v>1.4</v>
      </c>
      <c r="C242" s="20">
        <v>0.8</v>
      </c>
      <c r="D242" s="20">
        <v>2</v>
      </c>
      <c r="E242" s="20">
        <v>0.04</v>
      </c>
      <c r="F242" s="20">
        <v>1.36</v>
      </c>
      <c r="G242" s="20">
        <v>0.75</v>
      </c>
      <c r="H242" s="20" t="s">
        <v>2031</v>
      </c>
      <c r="I242" s="20">
        <f t="shared" si="18"/>
        <v>1.4497155054766899</v>
      </c>
      <c r="J242" s="20">
        <f t="shared" si="20"/>
        <v>13.748725990448113</v>
      </c>
      <c r="K242" s="20">
        <v>23.874110160000001</v>
      </c>
      <c r="L242" s="20">
        <f t="shared" si="19"/>
        <v>-73.645981282821907</v>
      </c>
    </row>
    <row r="243" spans="1:12">
      <c r="A243" s="48"/>
      <c r="B243" s="20">
        <v>1.4</v>
      </c>
      <c r="C243" s="20">
        <v>0.8</v>
      </c>
      <c r="D243" s="20">
        <v>2</v>
      </c>
      <c r="E243" s="20">
        <v>0.04</v>
      </c>
      <c r="F243" s="20">
        <v>1.36</v>
      </c>
      <c r="G243" s="20">
        <v>0.76</v>
      </c>
      <c r="H243" s="20" t="s">
        <v>2032</v>
      </c>
      <c r="I243" s="20">
        <f t="shared" si="18"/>
        <v>1.44939947447059</v>
      </c>
      <c r="J243" s="20">
        <f t="shared" si="20"/>
        <v>12.940483809573728</v>
      </c>
      <c r="K243" s="20">
        <v>21.173958880000001</v>
      </c>
      <c r="L243" s="20">
        <f t="shared" si="19"/>
        <v>-63.625712852674958</v>
      </c>
    </row>
    <row r="244" spans="1:12">
      <c r="A244" s="48"/>
      <c r="B244" s="20">
        <v>1.4</v>
      </c>
      <c r="C244" s="20">
        <v>0.8</v>
      </c>
      <c r="D244" s="20">
        <v>2</v>
      </c>
      <c r="E244" s="20">
        <v>0.04</v>
      </c>
      <c r="F244" s="20">
        <v>1.36</v>
      </c>
      <c r="G244" s="20">
        <v>0.77</v>
      </c>
      <c r="H244" s="20" t="s">
        <v>2033</v>
      </c>
      <c r="I244" s="20">
        <f t="shared" si="18"/>
        <v>1.4490874222057999</v>
      </c>
      <c r="J244" s="20">
        <f t="shared" si="20"/>
        <v>12.347654712646145</v>
      </c>
      <c r="K244" s="20">
        <v>19.239229389999998</v>
      </c>
      <c r="L244" s="20">
        <f t="shared" si="19"/>
        <v>-55.812823064251077</v>
      </c>
    </row>
    <row r="245" spans="1:12">
      <c r="A245" s="48"/>
      <c r="B245" s="20">
        <v>1.4</v>
      </c>
      <c r="C245" s="20">
        <v>0.8</v>
      </c>
      <c r="D245" s="20">
        <v>2</v>
      </c>
      <c r="E245" s="20">
        <v>0.04</v>
      </c>
      <c r="F245" s="20">
        <v>1.36</v>
      </c>
      <c r="G245" s="20">
        <v>0.78</v>
      </c>
      <c r="H245" s="20" t="s">
        <v>2034</v>
      </c>
      <c r="I245" s="20">
        <f t="shared" si="18"/>
        <v>1.4487789594807301</v>
      </c>
      <c r="J245" s="20">
        <f t="shared" si="20"/>
        <v>11.917184244205144</v>
      </c>
      <c r="K245" s="20">
        <v>17.826418690000001</v>
      </c>
      <c r="L245" s="20">
        <f t="shared" si="19"/>
        <v>-49.585827698084671</v>
      </c>
    </row>
    <row r="246" spans="1:12">
      <c r="A246" s="48"/>
      <c r="B246" s="20">
        <v>1.4</v>
      </c>
      <c r="C246" s="20">
        <v>0.8</v>
      </c>
      <c r="D246" s="20">
        <v>2</v>
      </c>
      <c r="E246" s="20">
        <v>0.04</v>
      </c>
      <c r="F246" s="20">
        <v>1.36</v>
      </c>
      <c r="G246" s="20">
        <v>0.79</v>
      </c>
      <c r="H246" s="20" t="s">
        <v>2035</v>
      </c>
      <c r="I246" s="20">
        <f t="shared" si="18"/>
        <v>1.44847373812272</v>
      </c>
      <c r="J246" s="20">
        <f t="shared" si="20"/>
        <v>11.6127824135355</v>
      </c>
      <c r="K246" s="20">
        <v>16.78427915</v>
      </c>
      <c r="L246" s="20">
        <f t="shared" si="19"/>
        <v>-44.532796295543797</v>
      </c>
    </row>
    <row r="247" spans="1:12">
      <c r="A247" s="48"/>
      <c r="B247" s="20">
        <v>1.4</v>
      </c>
      <c r="C247" s="20">
        <v>0.8</v>
      </c>
      <c r="D247" s="20">
        <v>2</v>
      </c>
      <c r="E247" s="20">
        <v>0.04</v>
      </c>
      <c r="F247" s="20">
        <v>1.36</v>
      </c>
      <c r="G247" s="20">
        <v>0.8</v>
      </c>
      <c r="H247" s="20" t="s">
        <v>2036</v>
      </c>
      <c r="I247" s="20">
        <f t="shared" si="18"/>
        <v>1.4481714426385299</v>
      </c>
      <c r="J247" s="20">
        <f t="shared" si="20"/>
        <v>11.409018434797149</v>
      </c>
      <c r="K247" s="20">
        <v>16.014690340000001</v>
      </c>
      <c r="L247" s="20">
        <f t="shared" si="19"/>
        <v>-40.368695444962178</v>
      </c>
    </row>
    <row r="248" spans="1:12" s="22" customFormat="1" ht="16.5">
      <c r="A248" s="47">
        <v>4</v>
      </c>
      <c r="B248" s="4">
        <v>1.2</v>
      </c>
      <c r="C248" s="4">
        <v>0.8</v>
      </c>
      <c r="D248" s="4">
        <v>2</v>
      </c>
      <c r="E248" s="4">
        <v>0.04</v>
      </c>
      <c r="F248" s="4">
        <v>1.36</v>
      </c>
      <c r="G248" s="4">
        <v>0.4</v>
      </c>
      <c r="H248" s="4" t="s">
        <v>2037</v>
      </c>
      <c r="I248" s="4">
        <f t="shared" si="18"/>
        <v>1.46885792255892</v>
      </c>
      <c r="J248" s="4">
        <f t="shared" si="20"/>
        <v>2.2479392928733257</v>
      </c>
      <c r="K248" s="4">
        <v>2.1455671430000001</v>
      </c>
      <c r="L248" s="4">
        <f t="shared" si="19"/>
        <v>4.5540442394453242</v>
      </c>
    </row>
    <row r="249" spans="1:12">
      <c r="A249" s="48"/>
      <c r="B249" s="20">
        <v>1.2</v>
      </c>
      <c r="C249" s="20">
        <v>0.8</v>
      </c>
      <c r="D249" s="20">
        <v>2</v>
      </c>
      <c r="E249" s="20">
        <v>0.04</v>
      </c>
      <c r="F249" s="20">
        <v>1.36</v>
      </c>
      <c r="G249" s="20">
        <v>0.41</v>
      </c>
      <c r="H249" s="20" t="s">
        <v>2038</v>
      </c>
      <c r="I249" s="20">
        <f t="shared" si="18"/>
        <v>1.46774432262364</v>
      </c>
      <c r="J249" s="20">
        <f t="shared" si="20"/>
        <v>2.9878103600800254</v>
      </c>
      <c r="K249" s="20">
        <v>2.8093647810000002</v>
      </c>
      <c r="L249" s="20">
        <f t="shared" si="19"/>
        <v>5.9724533211420328</v>
      </c>
    </row>
    <row r="250" spans="1:12">
      <c r="A250" s="48"/>
      <c r="B250" s="20">
        <v>1.2</v>
      </c>
      <c r="C250" s="20">
        <v>0.8</v>
      </c>
      <c r="D250" s="20">
        <v>2</v>
      </c>
      <c r="E250" s="20">
        <v>0.04</v>
      </c>
      <c r="F250" s="20">
        <v>1.36</v>
      </c>
      <c r="G250" s="20">
        <v>0.42</v>
      </c>
      <c r="H250" s="20" t="s">
        <v>2039</v>
      </c>
      <c r="I250" s="20">
        <f t="shared" si="18"/>
        <v>1.46670644899655</v>
      </c>
      <c r="J250" s="20">
        <f t="shared" si="20"/>
        <v>4.0828395020689872</v>
      </c>
      <c r="K250" s="20">
        <v>3.7818202040000002</v>
      </c>
      <c r="L250" s="20">
        <f t="shared" si="19"/>
        <v>7.3727928300009058</v>
      </c>
    </row>
    <row r="251" spans="1:12">
      <c r="A251" s="48"/>
      <c r="B251" s="20">
        <v>1.2</v>
      </c>
      <c r="C251" s="20">
        <v>0.8</v>
      </c>
      <c r="D251" s="20">
        <v>2</v>
      </c>
      <c r="E251" s="20">
        <v>0.04</v>
      </c>
      <c r="F251" s="20">
        <v>1.36</v>
      </c>
      <c r="G251" s="20">
        <v>0.43</v>
      </c>
      <c r="H251" s="20" t="s">
        <v>2040</v>
      </c>
      <c r="I251" s="20">
        <f t="shared" si="18"/>
        <v>1.4657366356022601</v>
      </c>
      <c r="J251" s="20">
        <f t="shared" si="20"/>
        <v>5.5928239976133991</v>
      </c>
      <c r="K251" s="20">
        <v>5.1465828589999996</v>
      </c>
      <c r="L251" s="20">
        <f t="shared" si="19"/>
        <v>7.9788160472030238</v>
      </c>
    </row>
    <row r="252" spans="1:12">
      <c r="A252" s="48"/>
      <c r="B252" s="20">
        <v>1.2</v>
      </c>
      <c r="C252" s="20">
        <v>0.8</v>
      </c>
      <c r="D252" s="20">
        <v>2</v>
      </c>
      <c r="E252" s="20">
        <v>0.04</v>
      </c>
      <c r="F252" s="20">
        <v>1.36</v>
      </c>
      <c r="G252" s="20">
        <v>0.44</v>
      </c>
      <c r="H252" s="20" t="s">
        <v>2041</v>
      </c>
      <c r="I252" s="20">
        <f t="shared" si="18"/>
        <v>1.4648282317102299</v>
      </c>
      <c r="J252" s="20">
        <f t="shared" si="20"/>
        <v>7.3954764948014864</v>
      </c>
      <c r="K252" s="20">
        <v>6.862552623</v>
      </c>
      <c r="L252" s="20">
        <f t="shared" si="19"/>
        <v>7.2060789075064378</v>
      </c>
    </row>
    <row r="253" spans="1:12">
      <c r="A253" s="48"/>
      <c r="B253" s="20">
        <v>1.2</v>
      </c>
      <c r="C253" s="20">
        <v>0.8</v>
      </c>
      <c r="D253" s="20">
        <v>2</v>
      </c>
      <c r="E253" s="20">
        <v>0.04</v>
      </c>
      <c r="F253" s="20">
        <v>1.36</v>
      </c>
      <c r="G253" s="20">
        <v>0.45</v>
      </c>
      <c r="H253" s="20" t="s">
        <v>2042</v>
      </c>
      <c r="I253" s="20">
        <f t="shared" si="18"/>
        <v>1.46397531362975</v>
      </c>
      <c r="J253" s="20">
        <f t="shared" si="20"/>
        <v>9.260280029641855</v>
      </c>
      <c r="K253" s="20">
        <v>8.7207425959999991</v>
      </c>
      <c r="L253" s="20">
        <f t="shared" si="19"/>
        <v>5.8263619665368012</v>
      </c>
    </row>
    <row r="254" spans="1:12">
      <c r="A254" s="48"/>
      <c r="B254" s="20">
        <v>1.2</v>
      </c>
      <c r="C254" s="20">
        <v>0.8</v>
      </c>
      <c r="D254" s="20">
        <v>2</v>
      </c>
      <c r="E254" s="20">
        <v>0.04</v>
      </c>
      <c r="F254" s="20">
        <v>1.36</v>
      </c>
      <c r="G254" s="20">
        <v>0.46</v>
      </c>
      <c r="H254" s="20" t="s">
        <v>2043</v>
      </c>
      <c r="I254" s="20">
        <f t="shared" ref="I254:I317" si="21">IMREAL(H254)</f>
        <v>1.4631726026690299</v>
      </c>
      <c r="J254" s="20">
        <f t="shared" si="20"/>
        <v>10.980651561311603</v>
      </c>
      <c r="K254" s="20">
        <v>10.440897939999999</v>
      </c>
      <c r="L254" s="20">
        <f t="shared" ref="L254:L317" si="22">(J254-K254)/(0.01*J254)</f>
        <v>4.9154972115983639</v>
      </c>
    </row>
    <row r="255" spans="1:12">
      <c r="A255" s="48"/>
      <c r="B255" s="20">
        <v>1.2</v>
      </c>
      <c r="C255" s="20">
        <v>0.8</v>
      </c>
      <c r="D255" s="20">
        <v>2</v>
      </c>
      <c r="E255" s="20">
        <v>0.04</v>
      </c>
      <c r="F255" s="20">
        <v>1.36</v>
      </c>
      <c r="G255" s="20">
        <v>0.47</v>
      </c>
      <c r="H255" s="20" t="s">
        <v>2044</v>
      </c>
      <c r="I255" s="20">
        <f t="shared" si="21"/>
        <v>1.4624153768732999</v>
      </c>
      <c r="J255" s="20">
        <f t="shared" si="20"/>
        <v>12.33369595898761</v>
      </c>
      <c r="K255" s="20">
        <v>11.76274999</v>
      </c>
      <c r="L255" s="20">
        <f t="shared" si="22"/>
        <v>4.6291555336383956</v>
      </c>
    </row>
    <row r="256" spans="1:12">
      <c r="A256" s="48"/>
      <c r="B256" s="20">
        <v>1.2</v>
      </c>
      <c r="C256" s="20">
        <v>0.8</v>
      </c>
      <c r="D256" s="20">
        <v>2</v>
      </c>
      <c r="E256" s="20">
        <v>0.04</v>
      </c>
      <c r="F256" s="20">
        <v>1.36</v>
      </c>
      <c r="G256" s="20">
        <v>0.48</v>
      </c>
      <c r="H256" s="20" t="s">
        <v>2045</v>
      </c>
      <c r="I256" s="20">
        <f t="shared" si="21"/>
        <v>1.46169938314533</v>
      </c>
      <c r="J256" s="20">
        <f t="shared" si="20"/>
        <v>13.100099265520164</v>
      </c>
      <c r="K256" s="20">
        <v>12.48883914</v>
      </c>
      <c r="L256" s="20">
        <f t="shared" si="22"/>
        <v>4.6660724711378236</v>
      </c>
    </row>
    <row r="257" spans="1:12">
      <c r="A257" s="48"/>
      <c r="B257" s="20">
        <v>1.2</v>
      </c>
      <c r="C257" s="20">
        <v>0.8</v>
      </c>
      <c r="D257" s="20">
        <v>2</v>
      </c>
      <c r="E257" s="20">
        <v>0.04</v>
      </c>
      <c r="F257" s="20">
        <v>1.36</v>
      </c>
      <c r="G257" s="20">
        <v>0.49</v>
      </c>
      <c r="H257" s="20" t="s">
        <v>2046</v>
      </c>
      <c r="I257" s="20">
        <f t="shared" si="21"/>
        <v>1.4610206736136699</v>
      </c>
      <c r="J257" s="20">
        <f t="shared" si="20"/>
        <v>12.988879432093707</v>
      </c>
      <c r="K257" s="20">
        <v>12.35928987</v>
      </c>
      <c r="L257" s="20">
        <f t="shared" si="22"/>
        <v>4.8471430148014143</v>
      </c>
    </row>
    <row r="258" spans="1:12">
      <c r="A258" s="48"/>
      <c r="B258" s="20">
        <v>1.2</v>
      </c>
      <c r="C258" s="20">
        <v>0.8</v>
      </c>
      <c r="D258" s="20">
        <v>2</v>
      </c>
      <c r="E258" s="20">
        <v>0.04</v>
      </c>
      <c r="F258" s="20">
        <v>1.36</v>
      </c>
      <c r="G258" s="20">
        <v>0.5</v>
      </c>
      <c r="H258" s="20" t="s">
        <v>2047</v>
      </c>
      <c r="I258" s="20">
        <f t="shared" si="21"/>
        <v>1.46037536651379</v>
      </c>
      <c r="J258" s="20">
        <f t="shared" si="20"/>
        <v>11.960006641973859</v>
      </c>
      <c r="K258" s="20">
        <v>11.324764180000001</v>
      </c>
      <c r="L258" s="20">
        <f t="shared" si="22"/>
        <v>5.311388872849478</v>
      </c>
    </row>
    <row r="259" spans="1:12">
      <c r="A259" s="48"/>
      <c r="B259" s="20">
        <v>1.2</v>
      </c>
      <c r="C259" s="20">
        <v>0.8</v>
      </c>
      <c r="D259" s="20">
        <v>2</v>
      </c>
      <c r="E259" s="20">
        <v>0.04</v>
      </c>
      <c r="F259" s="20">
        <v>1.36</v>
      </c>
      <c r="G259" s="20">
        <v>0.51</v>
      </c>
      <c r="H259" s="20" t="s">
        <v>2048</v>
      </c>
      <c r="I259" s="20">
        <f t="shared" si="21"/>
        <v>1.45976002748356</v>
      </c>
      <c r="J259" s="20">
        <f t="shared" si="20"/>
        <v>10.510993085221898</v>
      </c>
      <c r="K259" s="20">
        <v>9.8505663319999996</v>
      </c>
      <c r="L259" s="20">
        <f t="shared" si="22"/>
        <v>6.2832003395610272</v>
      </c>
    </row>
    <row r="260" spans="1:12">
      <c r="A260" s="48"/>
      <c r="B260" s="20">
        <v>1.2</v>
      </c>
      <c r="C260" s="20">
        <v>0.8</v>
      </c>
      <c r="D260" s="20">
        <v>2</v>
      </c>
      <c r="E260" s="20">
        <v>0.04</v>
      </c>
      <c r="F260" s="20">
        <v>1.36</v>
      </c>
      <c r="G260" s="20">
        <v>0.52</v>
      </c>
      <c r="H260" s="20" t="s">
        <v>2049</v>
      </c>
      <c r="I260" s="20">
        <f t="shared" si="21"/>
        <v>1.45917197538012</v>
      </c>
      <c r="J260" s="20">
        <f t="shared" si="20"/>
        <v>9.1905222380714324</v>
      </c>
      <c r="K260" s="20">
        <v>8.4668421780000003</v>
      </c>
      <c r="L260" s="20">
        <f t="shared" si="22"/>
        <v>7.8741995430206515</v>
      </c>
    </row>
    <row r="261" spans="1:12">
      <c r="A261" s="48"/>
      <c r="B261" s="20">
        <v>1.2</v>
      </c>
      <c r="C261" s="20">
        <v>0.8</v>
      </c>
      <c r="D261" s="20">
        <v>2</v>
      </c>
      <c r="E261" s="20">
        <v>0.04</v>
      </c>
      <c r="F261" s="20">
        <v>1.36</v>
      </c>
      <c r="G261" s="20">
        <v>0.53</v>
      </c>
      <c r="H261" s="20" t="s">
        <v>2050</v>
      </c>
      <c r="I261" s="20">
        <f t="shared" si="21"/>
        <v>1.4586089891499101</v>
      </c>
      <c r="J261" s="20">
        <f t="shared" ref="J261:J324" si="23">-8.686*2*3.1416*IMAGINARY(H261)*10000/G261</f>
        <v>8.2486604156399999</v>
      </c>
      <c r="K261" s="20">
        <v>7.4125218420000003</v>
      </c>
      <c r="L261" s="20">
        <f t="shared" si="22"/>
        <v>10.136658942276568</v>
      </c>
    </row>
    <row r="262" spans="1:12">
      <c r="A262" s="48"/>
      <c r="B262" s="20">
        <v>1.2</v>
      </c>
      <c r="C262" s="20">
        <v>0.8</v>
      </c>
      <c r="D262" s="20">
        <v>2</v>
      </c>
      <c r="E262" s="20">
        <v>0.04</v>
      </c>
      <c r="F262" s="20">
        <v>1.36</v>
      </c>
      <c r="G262" s="20">
        <v>0.54</v>
      </c>
      <c r="H262" s="20" t="s">
        <v>2051</v>
      </c>
      <c r="I262" s="20">
        <f t="shared" si="21"/>
        <v>1.4580690180843801</v>
      </c>
      <c r="J262" s="20">
        <f t="shared" si="23"/>
        <v>7.7326284554396416</v>
      </c>
      <c r="K262" s="20">
        <v>6.7171204009999999</v>
      </c>
      <c r="L262" s="20">
        <f t="shared" si="22"/>
        <v>13.132766694942731</v>
      </c>
    </row>
    <row r="263" spans="1:12">
      <c r="A263" s="48"/>
      <c r="B263" s="20">
        <v>1.2</v>
      </c>
      <c r="C263" s="20">
        <v>0.8</v>
      </c>
      <c r="D263" s="20">
        <v>2</v>
      </c>
      <c r="E263" s="20">
        <v>0.04</v>
      </c>
      <c r="F263" s="20">
        <v>1.36</v>
      </c>
      <c r="G263" s="20">
        <v>0.55000000000000004</v>
      </c>
      <c r="H263" s="20" t="s">
        <v>2052</v>
      </c>
      <c r="I263" s="20">
        <f t="shared" si="21"/>
        <v>1.4522958260910299</v>
      </c>
      <c r="J263" s="20">
        <f t="shared" si="23"/>
        <v>7.7041938749604206</v>
      </c>
      <c r="K263" s="20">
        <v>6.3467604209999999</v>
      </c>
      <c r="L263" s="20">
        <f t="shared" si="22"/>
        <v>17.619409324215564</v>
      </c>
    </row>
    <row r="264" spans="1:12">
      <c r="A264" s="48"/>
      <c r="B264" s="20">
        <v>1.2</v>
      </c>
      <c r="C264" s="20">
        <v>0.8</v>
      </c>
      <c r="D264" s="20">
        <v>2</v>
      </c>
      <c r="E264" s="20">
        <v>0.04</v>
      </c>
      <c r="F264" s="20">
        <v>1.36</v>
      </c>
      <c r="G264" s="20">
        <v>0.56000000000000005</v>
      </c>
      <c r="H264" s="20" t="s">
        <v>2053</v>
      </c>
      <c r="I264" s="20">
        <f t="shared" si="21"/>
        <v>1.4570503197797899</v>
      </c>
      <c r="J264" s="20">
        <f t="shared" si="23"/>
        <v>8.008276839648957</v>
      </c>
      <c r="K264" s="20">
        <v>6.2750495580000001</v>
      </c>
      <c r="L264" s="20">
        <f t="shared" si="22"/>
        <v>21.642949118189236</v>
      </c>
    </row>
    <row r="265" spans="1:12">
      <c r="A265" s="48"/>
      <c r="B265" s="20">
        <v>1.2</v>
      </c>
      <c r="C265" s="20">
        <v>0.8</v>
      </c>
      <c r="D265" s="20">
        <v>2</v>
      </c>
      <c r="E265" s="20">
        <v>0.04</v>
      </c>
      <c r="F265" s="20">
        <v>1.36</v>
      </c>
      <c r="G265" s="20">
        <v>0.56999999999999995</v>
      </c>
      <c r="H265" s="20" t="s">
        <v>2054</v>
      </c>
      <c r="I265" s="20">
        <f t="shared" si="21"/>
        <v>1.45656783790061</v>
      </c>
      <c r="J265" s="20">
        <f t="shared" si="23"/>
        <v>8.9543523817124484</v>
      </c>
      <c r="K265" s="20">
        <v>6.508978946</v>
      </c>
      <c r="L265" s="20">
        <f t="shared" si="22"/>
        <v>27.309327704219637</v>
      </c>
    </row>
    <row r="266" spans="1:12">
      <c r="A266" s="48"/>
      <c r="B266" s="20">
        <v>1.2</v>
      </c>
      <c r="C266" s="20">
        <v>0.8</v>
      </c>
      <c r="D266" s="20">
        <v>2</v>
      </c>
      <c r="E266" s="20">
        <v>0.04</v>
      </c>
      <c r="F266" s="20">
        <v>1.36</v>
      </c>
      <c r="G266" s="20">
        <v>0.57999999999999996</v>
      </c>
      <c r="H266" s="20" t="s">
        <v>2055</v>
      </c>
      <c r="I266" s="20">
        <f t="shared" si="21"/>
        <v>1.45610080695485</v>
      </c>
      <c r="J266" s="20">
        <f t="shared" si="23"/>
        <v>10.759995350940432</v>
      </c>
      <c r="K266" s="20">
        <v>7.1087728380000001</v>
      </c>
      <c r="L266" s="20">
        <f t="shared" si="22"/>
        <v>33.933309391451665</v>
      </c>
    </row>
    <row r="267" spans="1:12">
      <c r="A267" s="48"/>
      <c r="B267" s="20">
        <v>1.2</v>
      </c>
      <c r="C267" s="20">
        <v>0.8</v>
      </c>
      <c r="D267" s="20">
        <v>2</v>
      </c>
      <c r="E267" s="20">
        <v>0.04</v>
      </c>
      <c r="F267" s="20">
        <v>1.36</v>
      </c>
      <c r="G267" s="20">
        <v>0.59</v>
      </c>
      <c r="H267" s="20" t="s">
        <v>2056</v>
      </c>
      <c r="I267" s="20">
        <f t="shared" si="21"/>
        <v>1.4556473447179801</v>
      </c>
      <c r="J267" s="20">
        <f t="shared" si="23"/>
        <v>13.972944620518367</v>
      </c>
      <c r="K267" s="20">
        <v>8.2190837109999997</v>
      </c>
      <c r="L267" s="20">
        <f t="shared" si="22"/>
        <v>41.178585228693983</v>
      </c>
    </row>
    <row r="268" spans="1:12">
      <c r="A268" s="48"/>
      <c r="B268" s="20">
        <v>1.2</v>
      </c>
      <c r="C268" s="20">
        <v>0.8</v>
      </c>
      <c r="D268" s="20">
        <v>2</v>
      </c>
      <c r="E268" s="20">
        <v>0.04</v>
      </c>
      <c r="F268" s="20">
        <v>1.36</v>
      </c>
      <c r="G268" s="20">
        <v>0.6</v>
      </c>
      <c r="H268" s="20" t="s">
        <v>2057</v>
      </c>
      <c r="I268" s="20">
        <f t="shared" si="21"/>
        <v>1.4552053700699801</v>
      </c>
      <c r="J268" s="20">
        <f t="shared" si="23"/>
        <v>19.782634298356502</v>
      </c>
      <c r="K268" s="20">
        <v>10.08780571</v>
      </c>
      <c r="L268" s="20">
        <f t="shared" si="22"/>
        <v>49.006762406571539</v>
      </c>
    </row>
    <row r="269" spans="1:12">
      <c r="A269" s="48"/>
      <c r="B269" s="20">
        <v>1.2</v>
      </c>
      <c r="C269" s="20">
        <v>0.8</v>
      </c>
      <c r="D269" s="20">
        <v>2</v>
      </c>
      <c r="E269" s="20">
        <v>0.04</v>
      </c>
      <c r="F269" s="20">
        <v>1.36</v>
      </c>
      <c r="G269" s="20">
        <v>0.61</v>
      </c>
      <c r="H269" s="20" t="s">
        <v>2058</v>
      </c>
      <c r="I269" s="20">
        <f t="shared" si="21"/>
        <v>1.45477330590323</v>
      </c>
      <c r="J269" s="20">
        <f t="shared" si="23"/>
        <v>31.027456111555676</v>
      </c>
      <c r="K269" s="20">
        <v>13.103170629999999</v>
      </c>
      <c r="L269" s="20">
        <f t="shared" si="22"/>
        <v>57.769110742147063</v>
      </c>
    </row>
    <row r="270" spans="1:12">
      <c r="A270" s="48"/>
      <c r="B270" s="20">
        <v>1.2</v>
      </c>
      <c r="C270" s="20">
        <v>0.8</v>
      </c>
      <c r="D270" s="20">
        <v>2</v>
      </c>
      <c r="E270" s="20">
        <v>0.04</v>
      </c>
      <c r="F270" s="20">
        <v>1.36</v>
      </c>
      <c r="G270" s="20">
        <v>0.62</v>
      </c>
      <c r="H270" s="20" t="s">
        <v>2059</v>
      </c>
      <c r="I270" s="20">
        <f t="shared" si="21"/>
        <v>1.45435245983603</v>
      </c>
      <c r="J270" s="20">
        <f t="shared" si="23"/>
        <v>51.745152972884476</v>
      </c>
      <c r="K270" s="20">
        <v>18.466512519999998</v>
      </c>
      <c r="L270" s="20">
        <f t="shared" si="22"/>
        <v>64.312575267335987</v>
      </c>
    </row>
    <row r="271" spans="1:12">
      <c r="A271" s="48"/>
      <c r="B271" s="20">
        <v>1.2</v>
      </c>
      <c r="C271" s="20">
        <v>0.8</v>
      </c>
      <c r="D271" s="20">
        <v>2</v>
      </c>
      <c r="E271" s="20">
        <v>0.04</v>
      </c>
      <c r="F271" s="20">
        <v>1.36</v>
      </c>
      <c r="G271" s="20">
        <v>0.63</v>
      </c>
      <c r="H271" s="20" t="s">
        <v>2060</v>
      </c>
      <c r="I271" s="20">
        <f t="shared" si="21"/>
        <v>1.4539438903823501</v>
      </c>
      <c r="J271" s="20">
        <f t="shared" si="23"/>
        <v>87.765788008479689</v>
      </c>
      <c r="K271" s="20">
        <v>28.570930820000001</v>
      </c>
      <c r="L271" s="20">
        <f t="shared" si="22"/>
        <v>67.446391733827355</v>
      </c>
    </row>
    <row r="272" spans="1:12">
      <c r="A272" s="48"/>
      <c r="B272" s="20">
        <v>1.2</v>
      </c>
      <c r="C272" s="20">
        <v>0.8</v>
      </c>
      <c r="D272" s="20">
        <v>2</v>
      </c>
      <c r="E272" s="20">
        <v>0.04</v>
      </c>
      <c r="F272" s="20">
        <v>1.36</v>
      </c>
      <c r="G272" s="20">
        <v>0.64</v>
      </c>
      <c r="H272" s="20" t="s">
        <v>2061</v>
      </c>
      <c r="I272" s="20">
        <f t="shared" si="21"/>
        <v>1.45357685330581</v>
      </c>
      <c r="J272" s="20">
        <f t="shared" si="23"/>
        <v>162.55815373148857</v>
      </c>
      <c r="K272" s="20">
        <v>46.048957399999999</v>
      </c>
      <c r="L272" s="20">
        <f t="shared" si="22"/>
        <v>71.672317664198445</v>
      </c>
    </row>
    <row r="273" spans="1:12">
      <c r="A273" s="48"/>
      <c r="B273" s="7">
        <v>1.2</v>
      </c>
      <c r="C273" s="7">
        <v>0.8</v>
      </c>
      <c r="D273" s="7">
        <v>2</v>
      </c>
      <c r="E273" s="7">
        <v>0.04</v>
      </c>
      <c r="F273" s="7">
        <v>1.36</v>
      </c>
      <c r="G273" s="7">
        <v>0.65</v>
      </c>
      <c r="H273" s="7" t="s">
        <v>2062</v>
      </c>
      <c r="I273" s="7">
        <f t="shared" si="21"/>
        <v>1.45334746450694</v>
      </c>
      <c r="J273" s="7">
        <f t="shared" si="23"/>
        <v>190.15662158700027</v>
      </c>
      <c r="K273" s="20">
        <v>69.502573830000003</v>
      </c>
      <c r="L273" s="20">
        <f t="shared" si="22"/>
        <v>63.449827174069107</v>
      </c>
    </row>
    <row r="274" spans="1:12">
      <c r="A274" s="48"/>
      <c r="B274" s="20">
        <v>1.2</v>
      </c>
      <c r="C274" s="20">
        <v>0.8</v>
      </c>
      <c r="D274" s="20">
        <v>2</v>
      </c>
      <c r="E274" s="20">
        <v>0.04</v>
      </c>
      <c r="F274" s="20">
        <v>1.36</v>
      </c>
      <c r="G274" s="20">
        <v>0.66</v>
      </c>
      <c r="H274" s="20" t="s">
        <v>2063</v>
      </c>
      <c r="I274" s="20">
        <f t="shared" si="21"/>
        <v>1.4530403864060399</v>
      </c>
      <c r="J274" s="20">
        <f t="shared" si="23"/>
        <v>111.01756350554214</v>
      </c>
      <c r="K274" s="20">
        <v>118.53394040000001</v>
      </c>
      <c r="L274" s="20">
        <f t="shared" si="22"/>
        <v>-6.7704394305885085</v>
      </c>
    </row>
    <row r="275" spans="1:12">
      <c r="A275" s="48"/>
      <c r="B275" s="20">
        <v>1.2</v>
      </c>
      <c r="C275" s="20">
        <v>0.8</v>
      </c>
      <c r="D275" s="20">
        <v>2</v>
      </c>
      <c r="E275" s="20">
        <v>0.04</v>
      </c>
      <c r="F275" s="20">
        <v>1.36</v>
      </c>
      <c r="G275" s="20">
        <v>0.67</v>
      </c>
      <c r="H275" s="20" t="s">
        <v>2064</v>
      </c>
      <c r="I275" s="20">
        <f t="shared" si="21"/>
        <v>1.45267631407454</v>
      </c>
      <c r="J275" s="20">
        <f t="shared" si="23"/>
        <v>65.21257150642019</v>
      </c>
      <c r="K275" s="20">
        <v>233.563774</v>
      </c>
      <c r="L275" s="20">
        <f t="shared" si="22"/>
        <v>-258.15758925716585</v>
      </c>
    </row>
    <row r="276" spans="1:12">
      <c r="A276" s="48"/>
      <c r="B276" s="20">
        <v>1.2</v>
      </c>
      <c r="C276" s="20">
        <v>0.8</v>
      </c>
      <c r="D276" s="20">
        <v>2</v>
      </c>
      <c r="E276" s="20">
        <v>0.04</v>
      </c>
      <c r="F276" s="20">
        <v>1.36</v>
      </c>
      <c r="G276" s="20">
        <v>0.68</v>
      </c>
      <c r="H276" s="20" t="s">
        <v>2065</v>
      </c>
      <c r="I276" s="20">
        <f t="shared" si="21"/>
        <v>1.45231302238309</v>
      </c>
      <c r="J276" s="20">
        <f t="shared" si="23"/>
        <v>42.900720033930448</v>
      </c>
      <c r="K276" s="20">
        <v>235.5224101</v>
      </c>
      <c r="L276" s="20">
        <f t="shared" si="22"/>
        <v>-448.99407262564324</v>
      </c>
    </row>
    <row r="277" spans="1:12">
      <c r="A277" s="48"/>
      <c r="B277" s="20">
        <v>1.2</v>
      </c>
      <c r="C277" s="20">
        <v>0.8</v>
      </c>
      <c r="D277" s="20">
        <v>2</v>
      </c>
      <c r="E277" s="20">
        <v>0.04</v>
      </c>
      <c r="F277" s="20">
        <v>1.36</v>
      </c>
      <c r="G277" s="20">
        <v>0.69</v>
      </c>
      <c r="H277" s="20" t="s">
        <v>2066</v>
      </c>
      <c r="I277" s="20">
        <f t="shared" si="21"/>
        <v>1.4519590098998201</v>
      </c>
      <c r="J277" s="20">
        <f t="shared" si="23"/>
        <v>31.076772668318469</v>
      </c>
      <c r="K277" s="20">
        <v>128.84825420000001</v>
      </c>
      <c r="L277" s="20">
        <f t="shared" si="22"/>
        <v>-314.61272563658343</v>
      </c>
    </row>
    <row r="278" spans="1:12">
      <c r="A278" s="48"/>
      <c r="B278" s="20">
        <v>1.2</v>
      </c>
      <c r="C278" s="20">
        <v>0.8</v>
      </c>
      <c r="D278" s="20">
        <v>2</v>
      </c>
      <c r="E278" s="20">
        <v>0.04</v>
      </c>
      <c r="F278" s="20">
        <v>1.36</v>
      </c>
      <c r="G278" s="20">
        <v>0.7</v>
      </c>
      <c r="H278" s="20" t="s">
        <v>2067</v>
      </c>
      <c r="I278" s="20">
        <f t="shared" si="21"/>
        <v>1.45161424578007</v>
      </c>
      <c r="J278" s="20">
        <f t="shared" si="23"/>
        <v>24.207358881711524</v>
      </c>
      <c r="K278" s="20">
        <v>77.601025969999995</v>
      </c>
      <c r="L278" s="20">
        <f t="shared" si="22"/>
        <v>-220.56791634806132</v>
      </c>
    </row>
    <row r="279" spans="1:12">
      <c r="A279" s="48"/>
      <c r="B279" s="20">
        <v>1.2</v>
      </c>
      <c r="C279" s="20">
        <v>0.8</v>
      </c>
      <c r="D279" s="20">
        <v>2</v>
      </c>
      <c r="E279" s="20">
        <v>0.04</v>
      </c>
      <c r="F279" s="20">
        <v>1.36</v>
      </c>
      <c r="G279" s="20">
        <v>0.71</v>
      </c>
      <c r="H279" s="20" t="s">
        <v>2068</v>
      </c>
      <c r="I279" s="20">
        <f t="shared" si="21"/>
        <v>1.45127762242768</v>
      </c>
      <c r="J279" s="20">
        <f t="shared" si="23"/>
        <v>19.910300323817921</v>
      </c>
      <c r="K279" s="20">
        <v>52.417314589999997</v>
      </c>
      <c r="L279" s="20">
        <f t="shared" si="22"/>
        <v>-163.26732262945924</v>
      </c>
    </row>
    <row r="280" spans="1:12">
      <c r="A280" s="48"/>
      <c r="B280" s="20">
        <v>1.2</v>
      </c>
      <c r="C280" s="20">
        <v>0.8</v>
      </c>
      <c r="D280" s="20">
        <v>2</v>
      </c>
      <c r="E280" s="20">
        <v>0.04</v>
      </c>
      <c r="F280" s="20">
        <v>1.36</v>
      </c>
      <c r="G280" s="20">
        <v>0.72</v>
      </c>
      <c r="H280" s="20" t="s">
        <v>2069</v>
      </c>
      <c r="I280" s="20">
        <f t="shared" si="21"/>
        <v>1.4509480976084499</v>
      </c>
      <c r="J280" s="20">
        <f t="shared" si="23"/>
        <v>17.067567162124401</v>
      </c>
      <c r="K280" s="20">
        <v>38.702655280000002</v>
      </c>
      <c r="L280" s="20">
        <f t="shared" si="22"/>
        <v>-126.76140607717801</v>
      </c>
    </row>
    <row r="281" spans="1:12">
      <c r="A281" s="48"/>
      <c r="B281" s="20">
        <v>1.2</v>
      </c>
      <c r="C281" s="20">
        <v>0.8</v>
      </c>
      <c r="D281" s="20">
        <v>2</v>
      </c>
      <c r="E281" s="20">
        <v>0.04</v>
      </c>
      <c r="F281" s="20">
        <v>1.36</v>
      </c>
      <c r="G281" s="20">
        <v>0.73</v>
      </c>
      <c r="H281" s="20" t="s">
        <v>2070</v>
      </c>
      <c r="I281" s="20">
        <f t="shared" si="21"/>
        <v>1.4506248187253601</v>
      </c>
      <c r="J281" s="20">
        <f t="shared" si="23"/>
        <v>15.107420002047375</v>
      </c>
      <c r="K281" s="20">
        <v>30.540357610000001</v>
      </c>
      <c r="L281" s="20">
        <f t="shared" si="22"/>
        <v>-102.15468694099414</v>
      </c>
    </row>
    <row r="282" spans="1:12">
      <c r="A282" s="48"/>
      <c r="B282" s="20">
        <v>1.2</v>
      </c>
      <c r="C282" s="20">
        <v>0.8</v>
      </c>
      <c r="D282" s="20">
        <v>2</v>
      </c>
      <c r="E282" s="20">
        <v>0.04</v>
      </c>
      <c r="F282" s="20">
        <v>1.36</v>
      </c>
      <c r="G282" s="20">
        <v>0.74</v>
      </c>
      <c r="H282" s="20" t="s">
        <v>2071</v>
      </c>
      <c r="I282" s="20">
        <f t="shared" si="21"/>
        <v>1.4503070913999501</v>
      </c>
      <c r="J282" s="20">
        <f t="shared" si="23"/>
        <v>13.71512349082694</v>
      </c>
      <c r="K282" s="20">
        <v>25.336431210000001</v>
      </c>
      <c r="L282" s="20">
        <f t="shared" si="22"/>
        <v>-84.73352592811662</v>
      </c>
    </row>
    <row r="283" spans="1:12">
      <c r="A283" s="48"/>
      <c r="B283" s="20">
        <v>1.2</v>
      </c>
      <c r="C283" s="20">
        <v>0.8</v>
      </c>
      <c r="D283" s="20">
        <v>2</v>
      </c>
      <c r="E283" s="20">
        <v>0.04</v>
      </c>
      <c r="F283" s="20">
        <v>1.36</v>
      </c>
      <c r="G283" s="20">
        <v>0.75</v>
      </c>
      <c r="H283" s="20" t="s">
        <v>2072</v>
      </c>
      <c r="I283" s="20">
        <f t="shared" si="21"/>
        <v>1.4499943377290001</v>
      </c>
      <c r="J283" s="20">
        <f t="shared" si="23"/>
        <v>12.706485279308973</v>
      </c>
      <c r="K283" s="20">
        <v>21.841957220000001</v>
      </c>
      <c r="L283" s="20">
        <f t="shared" si="22"/>
        <v>-71.896136027222852</v>
      </c>
    </row>
    <row r="284" spans="1:12">
      <c r="A284" s="48"/>
      <c r="B284" s="20">
        <v>1.2</v>
      </c>
      <c r="C284" s="20">
        <v>0.8</v>
      </c>
      <c r="D284" s="20">
        <v>2</v>
      </c>
      <c r="E284" s="20">
        <v>0.04</v>
      </c>
      <c r="F284" s="20">
        <v>1.36</v>
      </c>
      <c r="G284" s="20">
        <v>0.76</v>
      </c>
      <c r="H284" s="20" t="s">
        <v>2073</v>
      </c>
      <c r="I284" s="20">
        <f t="shared" si="21"/>
        <v>1.4496860648371299</v>
      </c>
      <c r="J284" s="20">
        <f t="shared" si="23"/>
        <v>11.967930179851859</v>
      </c>
      <c r="K284" s="20">
        <v>19.403351140000002</v>
      </c>
      <c r="L284" s="20">
        <f t="shared" si="22"/>
        <v>-62.127877155113715</v>
      </c>
    </row>
    <row r="285" spans="1:12">
      <c r="A285" s="48"/>
      <c r="B285" s="20">
        <v>1.2</v>
      </c>
      <c r="C285" s="20">
        <v>0.8</v>
      </c>
      <c r="D285" s="20">
        <v>2</v>
      </c>
      <c r="E285" s="20">
        <v>0.04</v>
      </c>
      <c r="F285" s="20">
        <v>1.36</v>
      </c>
      <c r="G285" s="20">
        <v>0.77</v>
      </c>
      <c r="H285" s="20" t="s">
        <v>2074</v>
      </c>
      <c r="I285" s="20">
        <f t="shared" si="21"/>
        <v>1.4493818427833101</v>
      </c>
      <c r="J285" s="20">
        <f t="shared" si="23"/>
        <v>11.42628714294856</v>
      </c>
      <c r="K285" s="20">
        <v>17.65355074</v>
      </c>
      <c r="L285" s="20">
        <f t="shared" si="22"/>
        <v>-54.499449551243217</v>
      </c>
    </row>
    <row r="286" spans="1:12">
      <c r="A286" s="48"/>
      <c r="B286" s="20">
        <v>1.2</v>
      </c>
      <c r="C286" s="20">
        <v>0.8</v>
      </c>
      <c r="D286" s="20">
        <v>2</v>
      </c>
      <c r="E286" s="20">
        <v>0.04</v>
      </c>
      <c r="F286" s="20">
        <v>1.36</v>
      </c>
      <c r="G286" s="20">
        <v>0.78</v>
      </c>
      <c r="H286" s="20" t="s">
        <v>2075</v>
      </c>
      <c r="I286" s="20">
        <f t="shared" si="21"/>
        <v>1.44908129030125</v>
      </c>
      <c r="J286" s="20">
        <f t="shared" si="23"/>
        <v>11.033178709474106</v>
      </c>
      <c r="K286" s="20">
        <v>16.37454799</v>
      </c>
      <c r="L286" s="20">
        <f t="shared" si="22"/>
        <v>-48.411880394353638</v>
      </c>
    </row>
    <row r="287" spans="1:12">
      <c r="A287" s="48"/>
      <c r="B287" s="20">
        <v>1.2</v>
      </c>
      <c r="C287" s="20">
        <v>0.8</v>
      </c>
      <c r="D287" s="20">
        <v>2</v>
      </c>
      <c r="E287" s="20">
        <v>0.04</v>
      </c>
      <c r="F287" s="20">
        <v>1.36</v>
      </c>
      <c r="G287" s="20">
        <v>0.79</v>
      </c>
      <c r="H287" s="20" t="s">
        <v>2076</v>
      </c>
      <c r="I287" s="20">
        <f t="shared" si="21"/>
        <v>1.4487840650702399</v>
      </c>
      <c r="J287" s="20">
        <f t="shared" si="23"/>
        <v>10.755356780797838</v>
      </c>
      <c r="K287" s="20">
        <v>15.43034924</v>
      </c>
      <c r="L287" s="20">
        <f t="shared" si="22"/>
        <v>-43.466642292598763</v>
      </c>
    </row>
    <row r="288" spans="1:12">
      <c r="A288" s="48"/>
      <c r="B288" s="20">
        <v>1.2</v>
      </c>
      <c r="C288" s="20">
        <v>0.8</v>
      </c>
      <c r="D288" s="20">
        <v>2</v>
      </c>
      <c r="E288" s="20">
        <v>0.04</v>
      </c>
      <c r="F288" s="20">
        <v>1.36</v>
      </c>
      <c r="G288" s="20">
        <v>0.8</v>
      </c>
      <c r="H288" s="20" t="s">
        <v>2077</v>
      </c>
      <c r="I288" s="20">
        <f t="shared" si="21"/>
        <v>1.4484898561239501</v>
      </c>
      <c r="J288" s="20">
        <f t="shared" si="23"/>
        <v>10.569619719837752</v>
      </c>
      <c r="K288" s="20">
        <v>14.732657469999999</v>
      </c>
      <c r="L288" s="20">
        <f t="shared" si="22"/>
        <v>-39.386826210490689</v>
      </c>
    </row>
    <row r="289" spans="1:12" s="22" customFormat="1" ht="16.5">
      <c r="A289" s="47">
        <v>5</v>
      </c>
      <c r="B289" s="4">
        <v>1.2</v>
      </c>
      <c r="C289" s="4">
        <v>0.6</v>
      </c>
      <c r="D289" s="4">
        <v>2</v>
      </c>
      <c r="E289" s="4">
        <v>0.04</v>
      </c>
      <c r="F289" s="4">
        <v>1.36</v>
      </c>
      <c r="G289" s="4">
        <v>0.4</v>
      </c>
      <c r="H289" s="4" t="s">
        <v>2078</v>
      </c>
      <c r="I289" s="4">
        <f t="shared" si="21"/>
        <v>1.46893604026808</v>
      </c>
      <c r="J289" s="4">
        <f t="shared" si="23"/>
        <v>2.3818774804310139</v>
      </c>
      <c r="K289" s="4">
        <v>2.1861809609999998</v>
      </c>
      <c r="L289" s="4">
        <f t="shared" si="22"/>
        <v>8.2160615329215716</v>
      </c>
    </row>
    <row r="290" spans="1:12">
      <c r="A290" s="48"/>
      <c r="B290" s="20">
        <v>1.2</v>
      </c>
      <c r="C290" s="20">
        <v>0.6</v>
      </c>
      <c r="D290" s="20">
        <v>2</v>
      </c>
      <c r="E290" s="20">
        <v>0.04</v>
      </c>
      <c r="F290" s="20">
        <v>1.36</v>
      </c>
      <c r="G290" s="20">
        <v>0.41</v>
      </c>
      <c r="H290" s="20" t="s">
        <v>2079</v>
      </c>
      <c r="I290" s="20">
        <f t="shared" si="21"/>
        <v>1.4678263278057799</v>
      </c>
      <c r="J290" s="20">
        <f t="shared" si="23"/>
        <v>3.1679744648186454</v>
      </c>
      <c r="K290" s="20">
        <v>2.8319771089999999</v>
      </c>
      <c r="L290" s="20">
        <f t="shared" si="22"/>
        <v>10.606062629292062</v>
      </c>
    </row>
    <row r="291" spans="1:12">
      <c r="A291" s="48"/>
      <c r="B291" s="20">
        <v>1.2</v>
      </c>
      <c r="C291" s="20">
        <v>0.6</v>
      </c>
      <c r="D291" s="20">
        <v>2</v>
      </c>
      <c r="E291" s="20">
        <v>0.04</v>
      </c>
      <c r="F291" s="20">
        <v>1.36</v>
      </c>
      <c r="G291" s="20">
        <v>0.42</v>
      </c>
      <c r="H291" s="20" t="s">
        <v>2080</v>
      </c>
      <c r="I291" s="20">
        <f t="shared" si="21"/>
        <v>1.4667924310032701</v>
      </c>
      <c r="J291" s="20">
        <f t="shared" si="23"/>
        <v>4.3317214006107756</v>
      </c>
      <c r="K291" s="20">
        <v>3.7683482430000002</v>
      </c>
      <c r="L291" s="20">
        <f t="shared" si="22"/>
        <v>13.005756961455079</v>
      </c>
    </row>
    <row r="292" spans="1:12">
      <c r="A292" s="48"/>
      <c r="B292" s="20">
        <v>1.2</v>
      </c>
      <c r="C292" s="20">
        <v>0.6</v>
      </c>
      <c r="D292" s="20">
        <v>2</v>
      </c>
      <c r="E292" s="20">
        <v>0.04</v>
      </c>
      <c r="F292" s="20">
        <v>1.36</v>
      </c>
      <c r="G292" s="20">
        <v>0.43</v>
      </c>
      <c r="H292" s="20" t="s">
        <v>2081</v>
      </c>
      <c r="I292" s="20">
        <f t="shared" si="21"/>
        <v>1.4658266940401601</v>
      </c>
      <c r="J292" s="20">
        <f t="shared" si="23"/>
        <v>5.9364496278055405</v>
      </c>
      <c r="K292" s="20">
        <v>5.090618858</v>
      </c>
      <c r="L292" s="20">
        <f t="shared" si="22"/>
        <v>14.24809141551175</v>
      </c>
    </row>
    <row r="293" spans="1:12">
      <c r="A293" s="48"/>
      <c r="B293" s="20">
        <v>1.2</v>
      </c>
      <c r="C293" s="20">
        <v>0.6</v>
      </c>
      <c r="D293" s="20">
        <v>2</v>
      </c>
      <c r="E293" s="20">
        <v>0.04</v>
      </c>
      <c r="F293" s="20">
        <v>1.36</v>
      </c>
      <c r="G293" s="20">
        <v>0.44</v>
      </c>
      <c r="H293" s="20" t="s">
        <v>2082</v>
      </c>
      <c r="I293" s="20">
        <f t="shared" si="21"/>
        <v>1.4649224788900099</v>
      </c>
      <c r="J293" s="20">
        <f t="shared" si="23"/>
        <v>7.8513047392208284</v>
      </c>
      <c r="K293" s="20">
        <v>6.8068010350000003</v>
      </c>
      <c r="L293" s="20">
        <f t="shared" si="22"/>
        <v>13.303568501207938</v>
      </c>
    </row>
    <row r="294" spans="1:12">
      <c r="A294" s="48"/>
      <c r="B294" s="20">
        <v>1.2</v>
      </c>
      <c r="C294" s="20">
        <v>0.6</v>
      </c>
      <c r="D294" s="20">
        <v>2</v>
      </c>
      <c r="E294" s="20">
        <v>0.04</v>
      </c>
      <c r="F294" s="20">
        <v>1.36</v>
      </c>
      <c r="G294" s="20">
        <v>0.45</v>
      </c>
      <c r="H294" s="20" t="s">
        <v>2083</v>
      </c>
      <c r="I294" s="20">
        <f t="shared" si="21"/>
        <v>1.4640738673547</v>
      </c>
      <c r="J294" s="20">
        <f t="shared" si="23"/>
        <v>9.830139688859477</v>
      </c>
      <c r="K294" s="20">
        <v>8.7352193539999998</v>
      </c>
      <c r="L294" s="20">
        <f t="shared" si="22"/>
        <v>11.138400567189835</v>
      </c>
    </row>
    <row r="295" spans="1:12">
      <c r="A295" s="48"/>
      <c r="B295" s="20">
        <v>1.2</v>
      </c>
      <c r="C295" s="20">
        <v>0.6</v>
      </c>
      <c r="D295" s="20">
        <v>2</v>
      </c>
      <c r="E295" s="20">
        <v>0.04</v>
      </c>
      <c r="F295" s="20">
        <v>1.36</v>
      </c>
      <c r="G295" s="20">
        <v>0.46</v>
      </c>
      <c r="H295" s="20" t="s">
        <v>2084</v>
      </c>
      <c r="I295" s="20">
        <f t="shared" si="21"/>
        <v>1.46327558132564</v>
      </c>
      <c r="J295" s="20">
        <f t="shared" si="23"/>
        <v>11.652707357514133</v>
      </c>
      <c r="K295" s="20">
        <v>10.537729840000001</v>
      </c>
      <c r="L295" s="20">
        <f t="shared" si="22"/>
        <v>9.5683988562121609</v>
      </c>
    </row>
    <row r="296" spans="1:12">
      <c r="A296" s="48"/>
      <c r="B296" s="20">
        <v>1.2</v>
      </c>
      <c r="C296" s="20">
        <v>0.6</v>
      </c>
      <c r="D296" s="20">
        <v>2</v>
      </c>
      <c r="E296" s="20">
        <v>0.04</v>
      </c>
      <c r="F296" s="20">
        <v>1.36</v>
      </c>
      <c r="G296" s="20">
        <v>0.47</v>
      </c>
      <c r="H296" s="20" t="s">
        <v>2085</v>
      </c>
      <c r="I296" s="20">
        <f t="shared" si="21"/>
        <v>1.4625228952927201</v>
      </c>
      <c r="J296" s="20">
        <f t="shared" si="23"/>
        <v>13.082424288370293</v>
      </c>
      <c r="K296" s="20">
        <v>12.47418592</v>
      </c>
      <c r="L296" s="20">
        <f t="shared" si="22"/>
        <v>4.6492787190137994</v>
      </c>
    </row>
    <row r="297" spans="1:12">
      <c r="A297" s="48"/>
      <c r="B297" s="20">
        <v>1.2</v>
      </c>
      <c r="C297" s="20">
        <v>0.6</v>
      </c>
      <c r="D297" s="20">
        <v>2</v>
      </c>
      <c r="E297" s="20">
        <v>0.04</v>
      </c>
      <c r="F297" s="20">
        <v>1.36</v>
      </c>
      <c r="G297" s="20">
        <v>0.48</v>
      </c>
      <c r="H297" s="20" t="s">
        <v>2086</v>
      </c>
      <c r="I297" s="20">
        <f t="shared" si="21"/>
        <v>1.4618115488095</v>
      </c>
      <c r="J297" s="20">
        <f t="shared" si="23"/>
        <v>13.88842244926755</v>
      </c>
      <c r="K297" s="20">
        <v>13.237206069999999</v>
      </c>
      <c r="L297" s="20">
        <f t="shared" si="22"/>
        <v>4.6889154016329222</v>
      </c>
    </row>
    <row r="298" spans="1:12">
      <c r="A298" s="48"/>
      <c r="B298" s="20">
        <v>1.2</v>
      </c>
      <c r="C298" s="20">
        <v>0.6</v>
      </c>
      <c r="D298" s="20">
        <v>2</v>
      </c>
      <c r="E298" s="20">
        <v>0.04</v>
      </c>
      <c r="F298" s="20">
        <v>1.36</v>
      </c>
      <c r="G298" s="20">
        <v>0.49</v>
      </c>
      <c r="H298" s="20" t="s">
        <v>2087</v>
      </c>
      <c r="I298" s="20">
        <f t="shared" si="21"/>
        <v>1.4611375789010901</v>
      </c>
      <c r="J298" s="20">
        <f t="shared" si="23"/>
        <v>13.765556255416968</v>
      </c>
      <c r="K298" s="20">
        <v>13.094730269999999</v>
      </c>
      <c r="L298" s="20">
        <f t="shared" si="22"/>
        <v>4.8732210523856407</v>
      </c>
    </row>
    <row r="299" spans="1:12">
      <c r="A299" s="48"/>
      <c r="B299" s="20">
        <v>1.2</v>
      </c>
      <c r="C299" s="20">
        <v>0.6</v>
      </c>
      <c r="D299" s="20">
        <v>2</v>
      </c>
      <c r="E299" s="20">
        <v>0.04</v>
      </c>
      <c r="F299" s="20">
        <v>1.36</v>
      </c>
      <c r="G299" s="20">
        <v>0.5</v>
      </c>
      <c r="H299" s="20" t="s">
        <v>2088</v>
      </c>
      <c r="I299" s="20">
        <f t="shared" si="21"/>
        <v>1.46049707145976</v>
      </c>
      <c r="J299" s="20">
        <f t="shared" si="23"/>
        <v>12.674256365762446</v>
      </c>
      <c r="K299" s="20">
        <v>11.997293450000001</v>
      </c>
      <c r="L299" s="20">
        <f t="shared" si="22"/>
        <v>5.3412436692629655</v>
      </c>
    </row>
    <row r="300" spans="1:12">
      <c r="A300" s="48"/>
      <c r="B300" s="20">
        <v>1.2</v>
      </c>
      <c r="C300" s="20">
        <v>0.6</v>
      </c>
      <c r="D300" s="20">
        <v>2</v>
      </c>
      <c r="E300" s="20">
        <v>0.04</v>
      </c>
      <c r="F300" s="20">
        <v>1.36</v>
      </c>
      <c r="G300" s="20">
        <v>0.51</v>
      </c>
      <c r="H300" s="20" t="s">
        <v>2089</v>
      </c>
      <c r="I300" s="20">
        <f t="shared" si="21"/>
        <v>1.4598865669535901</v>
      </c>
      <c r="J300" s="20">
        <f t="shared" si="23"/>
        <v>11.141541073558352</v>
      </c>
      <c r="K300" s="20">
        <v>10.43765499</v>
      </c>
      <c r="L300" s="20">
        <f t="shared" si="22"/>
        <v>6.3176725635275774</v>
      </c>
    </row>
    <row r="301" spans="1:12">
      <c r="A301" s="48"/>
      <c r="B301" s="20">
        <v>1.2</v>
      </c>
      <c r="C301" s="20">
        <v>0.6</v>
      </c>
      <c r="D301" s="20">
        <v>2</v>
      </c>
      <c r="E301" s="20">
        <v>0.04</v>
      </c>
      <c r="F301" s="20">
        <v>1.36</v>
      </c>
      <c r="G301" s="20">
        <v>0.52</v>
      </c>
      <c r="H301" s="20" t="s">
        <v>2090</v>
      </c>
      <c r="I301" s="20">
        <f t="shared" si="21"/>
        <v>1.45930338404974</v>
      </c>
      <c r="J301" s="20">
        <f t="shared" si="23"/>
        <v>9.7467021807840091</v>
      </c>
      <c r="K301" s="20">
        <v>8.9753527989999995</v>
      </c>
      <c r="L301" s="20">
        <f t="shared" si="22"/>
        <v>7.9139525090317626</v>
      </c>
    </row>
    <row r="302" spans="1:12">
      <c r="A302" s="48"/>
      <c r="B302" s="20">
        <v>1.2</v>
      </c>
      <c r="C302" s="20">
        <v>0.6</v>
      </c>
      <c r="D302" s="20">
        <v>2</v>
      </c>
      <c r="E302" s="20">
        <v>0.04</v>
      </c>
      <c r="F302" s="20">
        <v>1.36</v>
      </c>
      <c r="G302" s="20">
        <v>0.53</v>
      </c>
      <c r="H302" s="20" t="s">
        <v>2091</v>
      </c>
      <c r="I302" s="20">
        <f t="shared" si="21"/>
        <v>1.45874531122778</v>
      </c>
      <c r="J302" s="20">
        <f t="shared" si="23"/>
        <v>8.7533701977122416</v>
      </c>
      <c r="K302" s="20">
        <v>7.8621190990000001</v>
      </c>
      <c r="L302" s="20">
        <f t="shared" si="22"/>
        <v>10.181805162829473</v>
      </c>
    </row>
    <row r="303" spans="1:12">
      <c r="A303" s="48"/>
      <c r="B303" s="20">
        <v>1.2</v>
      </c>
      <c r="C303" s="20">
        <v>0.6</v>
      </c>
      <c r="D303" s="20">
        <v>2</v>
      </c>
      <c r="E303" s="20">
        <v>0.04</v>
      </c>
      <c r="F303" s="20">
        <v>1.36</v>
      </c>
      <c r="G303" s="20">
        <v>0.54</v>
      </c>
      <c r="H303" s="20" t="s">
        <v>2092</v>
      </c>
      <c r="I303" s="20">
        <f t="shared" si="21"/>
        <v>1.45821030305578</v>
      </c>
      <c r="J303" s="20">
        <f t="shared" si="23"/>
        <v>8.2114154423451744</v>
      </c>
      <c r="K303" s="20">
        <v>7.128940879</v>
      </c>
      <c r="L303" s="20">
        <f t="shared" si="22"/>
        <v>13.182557513324651</v>
      </c>
    </row>
    <row r="304" spans="1:12">
      <c r="A304" s="48"/>
      <c r="B304" s="20">
        <v>1.2</v>
      </c>
      <c r="C304" s="20">
        <v>0.6</v>
      </c>
      <c r="D304" s="20">
        <v>2</v>
      </c>
      <c r="E304" s="20">
        <v>0.04</v>
      </c>
      <c r="F304" s="20">
        <v>1.36</v>
      </c>
      <c r="G304" s="20">
        <v>0.55000000000000004</v>
      </c>
      <c r="H304" s="20" t="s">
        <v>2093</v>
      </c>
      <c r="I304" s="20">
        <f t="shared" si="21"/>
        <v>1.4576963903523601</v>
      </c>
      <c r="J304" s="20">
        <f t="shared" si="23"/>
        <v>8.1201188477220025</v>
      </c>
      <c r="K304" s="20">
        <v>6.7401927610000003</v>
      </c>
      <c r="L304" s="20">
        <f t="shared" si="22"/>
        <v>16.99391489952297</v>
      </c>
    </row>
    <row r="305" spans="1:12">
      <c r="A305" s="48"/>
      <c r="B305" s="20">
        <v>1.2</v>
      </c>
      <c r="C305" s="20">
        <v>0.6</v>
      </c>
      <c r="D305" s="20">
        <v>2</v>
      </c>
      <c r="E305" s="20">
        <v>0.04</v>
      </c>
      <c r="F305" s="20">
        <v>1.36</v>
      </c>
      <c r="G305" s="20">
        <v>0.56000000000000005</v>
      </c>
      <c r="H305" s="20" t="s">
        <v>2094</v>
      </c>
      <c r="I305" s="20">
        <f t="shared" si="21"/>
        <v>1.4572016647146799</v>
      </c>
      <c r="J305" s="20">
        <f t="shared" si="23"/>
        <v>8.5154654540630599</v>
      </c>
      <c r="K305" s="20">
        <v>6.66837765</v>
      </c>
      <c r="L305" s="20">
        <f t="shared" si="22"/>
        <v>21.690978773001095</v>
      </c>
    </row>
    <row r="306" spans="1:12">
      <c r="A306" s="48"/>
      <c r="B306" s="20">
        <v>1.2</v>
      </c>
      <c r="C306" s="20">
        <v>0.6</v>
      </c>
      <c r="D306" s="20">
        <v>2</v>
      </c>
      <c r="E306" s="20">
        <v>0.04</v>
      </c>
      <c r="F306" s="20">
        <v>1.36</v>
      </c>
      <c r="G306" s="20">
        <v>0.56999999999999995</v>
      </c>
      <c r="H306" s="20" t="s">
        <v>2095</v>
      </c>
      <c r="I306" s="20">
        <f t="shared" si="21"/>
        <v>1.4515442288196501</v>
      </c>
      <c r="J306" s="20">
        <f t="shared" si="23"/>
        <v>8.4183733573273845</v>
      </c>
      <c r="K306" s="20">
        <v>6.9210967639999996</v>
      </c>
      <c r="L306" s="20">
        <f t="shared" si="22"/>
        <v>17.785818349623916</v>
      </c>
    </row>
    <row r="307" spans="1:12">
      <c r="A307" s="48"/>
      <c r="B307" s="20">
        <v>1.2</v>
      </c>
      <c r="C307" s="20">
        <v>0.6</v>
      </c>
      <c r="D307" s="20">
        <v>2</v>
      </c>
      <c r="E307" s="20">
        <v>0.04</v>
      </c>
      <c r="F307" s="20">
        <v>1.36</v>
      </c>
      <c r="G307" s="20">
        <v>0.57999999999999996</v>
      </c>
      <c r="H307" s="20" t="s">
        <v>2096</v>
      </c>
      <c r="I307" s="20">
        <f t="shared" si="21"/>
        <v>1.45626230184501</v>
      </c>
      <c r="J307" s="20">
        <f t="shared" si="23"/>
        <v>11.445008099923548</v>
      </c>
      <c r="K307" s="20">
        <v>7.562263958</v>
      </c>
      <c r="L307" s="20">
        <f t="shared" si="22"/>
        <v>33.92521969424805</v>
      </c>
    </row>
    <row r="308" spans="1:12">
      <c r="A308" s="48"/>
      <c r="B308" s="20">
        <v>1.2</v>
      </c>
      <c r="C308" s="20">
        <v>0.6</v>
      </c>
      <c r="D308" s="20">
        <v>2</v>
      </c>
      <c r="E308" s="20">
        <v>0.04</v>
      </c>
      <c r="F308" s="20">
        <v>1.36</v>
      </c>
      <c r="G308" s="20">
        <v>0.59</v>
      </c>
      <c r="H308" s="20" t="s">
        <v>2097</v>
      </c>
      <c r="I308" s="20">
        <f t="shared" si="21"/>
        <v>1.45581388481244</v>
      </c>
      <c r="J308" s="20">
        <f t="shared" si="23"/>
        <v>14.838124594474264</v>
      </c>
      <c r="K308" s="20">
        <v>8.7440415310000006</v>
      </c>
      <c r="L308" s="20">
        <f t="shared" si="22"/>
        <v>41.070440032183768</v>
      </c>
    </row>
    <row r="309" spans="1:12">
      <c r="A309" s="48"/>
      <c r="B309" s="20">
        <v>1.2</v>
      </c>
      <c r="C309" s="20">
        <v>0.6</v>
      </c>
      <c r="D309" s="20">
        <v>2</v>
      </c>
      <c r="E309" s="20">
        <v>0.04</v>
      </c>
      <c r="F309" s="20">
        <v>1.36</v>
      </c>
      <c r="G309" s="20">
        <v>0.6</v>
      </c>
      <c r="H309" s="20" t="s">
        <v>2098</v>
      </c>
      <c r="I309" s="20">
        <f t="shared" si="21"/>
        <v>1.4553768427573599</v>
      </c>
      <c r="J309" s="20">
        <f t="shared" si="23"/>
        <v>20.930127660341221</v>
      </c>
      <c r="K309" s="20">
        <v>10.71654867</v>
      </c>
      <c r="L309" s="20">
        <f t="shared" si="22"/>
        <v>48.798455298932993</v>
      </c>
    </row>
    <row r="310" spans="1:12">
      <c r="A310" s="48"/>
      <c r="B310" s="20">
        <v>1.2</v>
      </c>
      <c r="C310" s="20">
        <v>0.6</v>
      </c>
      <c r="D310" s="20">
        <v>2</v>
      </c>
      <c r="E310" s="20">
        <v>0.04</v>
      </c>
      <c r="F310" s="20">
        <v>1.36</v>
      </c>
      <c r="G310" s="20">
        <v>0.61</v>
      </c>
      <c r="H310" s="20" t="s">
        <v>2099</v>
      </c>
      <c r="I310" s="20">
        <f t="shared" si="21"/>
        <v>1.45494941647045</v>
      </c>
      <c r="J310" s="20">
        <f t="shared" si="23"/>
        <v>32.65828196920922</v>
      </c>
      <c r="K310" s="20">
        <v>13.868041659999999</v>
      </c>
      <c r="L310" s="20">
        <f t="shared" si="22"/>
        <v>57.535911800029709</v>
      </c>
    </row>
    <row r="311" spans="1:12">
      <c r="A311" s="48"/>
      <c r="B311" s="20">
        <v>1.2</v>
      </c>
      <c r="C311" s="20">
        <v>0.6</v>
      </c>
      <c r="D311" s="20">
        <v>2</v>
      </c>
      <c r="E311" s="20">
        <v>0.04</v>
      </c>
      <c r="F311" s="20">
        <v>1.36</v>
      </c>
      <c r="G311" s="20">
        <v>0.62</v>
      </c>
      <c r="H311" s="20" t="s">
        <v>2100</v>
      </c>
      <c r="I311" s="20">
        <f t="shared" si="21"/>
        <v>1.45453241950027</v>
      </c>
      <c r="J311" s="20">
        <f t="shared" si="23"/>
        <v>54.541985571298213</v>
      </c>
      <c r="K311" s="20">
        <v>19.418270939999999</v>
      </c>
      <c r="L311" s="20">
        <f t="shared" si="22"/>
        <v>64.397572371808678</v>
      </c>
    </row>
    <row r="312" spans="1:12">
      <c r="A312" s="48"/>
      <c r="B312" s="20">
        <v>1.2</v>
      </c>
      <c r="C312" s="20">
        <v>0.6</v>
      </c>
      <c r="D312" s="20">
        <v>2</v>
      </c>
      <c r="E312" s="20">
        <v>0.04</v>
      </c>
      <c r="F312" s="20">
        <v>1.36</v>
      </c>
      <c r="G312" s="20">
        <v>0.63</v>
      </c>
      <c r="H312" s="20" t="s">
        <v>2101</v>
      </c>
      <c r="I312" s="20">
        <f t="shared" si="21"/>
        <v>1.4541273066132601</v>
      </c>
      <c r="J312" s="20">
        <f t="shared" si="23"/>
        <v>94.54943324953112</v>
      </c>
      <c r="K312" s="20">
        <v>29.76609126</v>
      </c>
      <c r="L312" s="20">
        <f t="shared" si="22"/>
        <v>68.517959085547858</v>
      </c>
    </row>
    <row r="313" spans="1:12">
      <c r="A313" s="48"/>
      <c r="B313" s="20">
        <v>1.2</v>
      </c>
      <c r="C313" s="20">
        <v>0.6</v>
      </c>
      <c r="D313" s="20">
        <v>2</v>
      </c>
      <c r="E313" s="20">
        <v>0.04</v>
      </c>
      <c r="F313" s="20">
        <v>1.36</v>
      </c>
      <c r="G313" s="20">
        <v>0.64</v>
      </c>
      <c r="H313" s="20" t="s">
        <v>2102</v>
      </c>
      <c r="I313" s="20">
        <f t="shared" si="21"/>
        <v>1.45376998688915</v>
      </c>
      <c r="J313" s="20">
        <f t="shared" si="23"/>
        <v>178.25174554619548</v>
      </c>
      <c r="K313" s="20">
        <v>47.707409220000002</v>
      </c>
      <c r="L313" s="20">
        <f t="shared" si="22"/>
        <v>73.23593714394444</v>
      </c>
    </row>
    <row r="314" spans="1:12">
      <c r="A314" s="48"/>
      <c r="B314" s="7">
        <v>1.2</v>
      </c>
      <c r="C314" s="7">
        <v>0.6</v>
      </c>
      <c r="D314" s="7">
        <v>2</v>
      </c>
      <c r="E314" s="7">
        <v>0.04</v>
      </c>
      <c r="F314" s="7">
        <v>1.36</v>
      </c>
      <c r="G314" s="7">
        <v>0.65</v>
      </c>
      <c r="H314" s="7" t="s">
        <v>2103</v>
      </c>
      <c r="I314" s="7">
        <f t="shared" si="21"/>
        <v>1.45356269132467</v>
      </c>
      <c r="J314" s="7">
        <f t="shared" si="23"/>
        <v>201.77938294434816</v>
      </c>
      <c r="K314" s="20">
        <v>73.766018819999999</v>
      </c>
      <c r="L314" s="20">
        <f t="shared" si="22"/>
        <v>63.442241846707866</v>
      </c>
    </row>
    <row r="315" spans="1:12">
      <c r="A315" s="48"/>
      <c r="B315" s="20">
        <v>1.2</v>
      </c>
      <c r="C315" s="20">
        <v>0.6</v>
      </c>
      <c r="D315" s="20">
        <v>2</v>
      </c>
      <c r="E315" s="20">
        <v>0.04</v>
      </c>
      <c r="F315" s="20">
        <v>1.36</v>
      </c>
      <c r="G315" s="20">
        <v>0.66</v>
      </c>
      <c r="H315" s="20" t="s">
        <v>2104</v>
      </c>
      <c r="I315" s="20">
        <f t="shared" si="21"/>
        <v>1.45326018678966</v>
      </c>
      <c r="J315" s="20">
        <f t="shared" si="23"/>
        <v>115.99062731723382</v>
      </c>
      <c r="K315" s="20">
        <v>129.8427403</v>
      </c>
      <c r="L315" s="20">
        <f t="shared" si="22"/>
        <v>-11.942441646496766</v>
      </c>
    </row>
    <row r="316" spans="1:12">
      <c r="A316" s="48"/>
      <c r="B316" s="20">
        <v>1.2</v>
      </c>
      <c r="C316" s="20">
        <v>0.6</v>
      </c>
      <c r="D316" s="20">
        <v>2</v>
      </c>
      <c r="E316" s="20">
        <v>0.04</v>
      </c>
      <c r="F316" s="20">
        <v>1.36</v>
      </c>
      <c r="G316" s="20">
        <v>0.67</v>
      </c>
      <c r="H316" s="20" t="s">
        <v>2105</v>
      </c>
      <c r="I316" s="20">
        <f t="shared" si="21"/>
        <v>1.4529007099210201</v>
      </c>
      <c r="J316" s="20">
        <f t="shared" si="23"/>
        <v>68.309377784464189</v>
      </c>
      <c r="K316" s="20">
        <v>261.27257229999998</v>
      </c>
      <c r="L316" s="20">
        <f t="shared" si="22"/>
        <v>-282.48419290890104</v>
      </c>
    </row>
    <row r="317" spans="1:12">
      <c r="A317" s="48"/>
      <c r="B317" s="20">
        <v>1.2</v>
      </c>
      <c r="C317" s="20">
        <v>0.6</v>
      </c>
      <c r="D317" s="20">
        <v>2</v>
      </c>
      <c r="E317" s="20">
        <v>0.04</v>
      </c>
      <c r="F317" s="20">
        <v>1.36</v>
      </c>
      <c r="G317" s="20">
        <v>0.68</v>
      </c>
      <c r="H317" s="20" t="s">
        <v>2106</v>
      </c>
      <c r="I317" s="20">
        <f t="shared" si="21"/>
        <v>1.45254277218766</v>
      </c>
      <c r="J317" s="20">
        <f t="shared" si="23"/>
        <v>45.10426611652413</v>
      </c>
      <c r="K317" s="20">
        <v>245.67063590000001</v>
      </c>
      <c r="L317" s="20">
        <f t="shared" si="22"/>
        <v>-444.67272622355682</v>
      </c>
    </row>
    <row r="318" spans="1:12">
      <c r="A318" s="48"/>
      <c r="B318" s="20">
        <v>1.2</v>
      </c>
      <c r="C318" s="20">
        <v>0.6</v>
      </c>
      <c r="D318" s="20">
        <v>2</v>
      </c>
      <c r="E318" s="20">
        <v>0.04</v>
      </c>
      <c r="F318" s="20">
        <v>1.36</v>
      </c>
      <c r="G318" s="20">
        <v>0.69</v>
      </c>
      <c r="H318" s="20" t="s">
        <v>2107</v>
      </c>
      <c r="I318" s="20">
        <f t="shared" ref="I318:I370" si="24">IMREAL(H318)</f>
        <v>1.4521945242954299</v>
      </c>
      <c r="J318" s="20">
        <f t="shared" si="23"/>
        <v>32.766799721306356</v>
      </c>
      <c r="K318" s="20">
        <v>133.25960470000001</v>
      </c>
      <c r="L318" s="20">
        <f t="shared" ref="L318:L370" si="25">(J318-K318)/(0.01*J318)</f>
        <v>-306.69093665973423</v>
      </c>
    </row>
    <row r="319" spans="1:12">
      <c r="A319" s="48"/>
      <c r="B319" s="20">
        <v>1.2</v>
      </c>
      <c r="C319" s="20">
        <v>0.6</v>
      </c>
      <c r="D319" s="20">
        <v>2</v>
      </c>
      <c r="E319" s="20">
        <v>0.04</v>
      </c>
      <c r="F319" s="20">
        <v>1.36</v>
      </c>
      <c r="G319" s="20">
        <v>0.7</v>
      </c>
      <c r="H319" s="20" t="s">
        <v>2108</v>
      </c>
      <c r="I319" s="20">
        <f t="shared" si="24"/>
        <v>1.4518558065843501</v>
      </c>
      <c r="J319" s="20">
        <f t="shared" si="23"/>
        <v>25.577019821996185</v>
      </c>
      <c r="K319" s="20">
        <v>80.701700279999997</v>
      </c>
      <c r="L319" s="20">
        <f t="shared" si="25"/>
        <v>-215.52425122881868</v>
      </c>
    </row>
    <row r="320" spans="1:12">
      <c r="A320" s="48"/>
      <c r="B320" s="20">
        <v>1.2</v>
      </c>
      <c r="C320" s="20">
        <v>0.6</v>
      </c>
      <c r="D320" s="20">
        <v>2</v>
      </c>
      <c r="E320" s="20">
        <v>0.04</v>
      </c>
      <c r="F320" s="20">
        <v>1.36</v>
      </c>
      <c r="G320" s="20">
        <v>0.71</v>
      </c>
      <c r="H320" s="20" t="s">
        <v>2109</v>
      </c>
      <c r="I320" s="20">
        <f t="shared" si="24"/>
        <v>1.4515254468248799</v>
      </c>
      <c r="J320" s="20">
        <f t="shared" si="23"/>
        <v>21.068904965096493</v>
      </c>
      <c r="K320" s="20">
        <v>54.795989050000003</v>
      </c>
      <c r="L320" s="20">
        <f t="shared" si="25"/>
        <v>-160.07990989933748</v>
      </c>
    </row>
    <row r="321" spans="1:12">
      <c r="A321" s="48"/>
      <c r="B321" s="20">
        <v>1.2</v>
      </c>
      <c r="C321" s="20">
        <v>0.6</v>
      </c>
      <c r="D321" s="20">
        <v>2</v>
      </c>
      <c r="E321" s="20">
        <v>0.04</v>
      </c>
      <c r="F321" s="20">
        <v>1.36</v>
      </c>
      <c r="G321" s="20">
        <v>0.72</v>
      </c>
      <c r="H321" s="20" t="s">
        <v>2110</v>
      </c>
      <c r="I321" s="20">
        <f t="shared" si="24"/>
        <v>1.45120236401953</v>
      </c>
      <c r="J321" s="20">
        <f t="shared" si="23"/>
        <v>18.081358753814509</v>
      </c>
      <c r="K321" s="20">
        <v>40.616067870000002</v>
      </c>
      <c r="L321" s="20">
        <f t="shared" si="25"/>
        <v>-124.62951165897024</v>
      </c>
    </row>
    <row r="322" spans="1:12">
      <c r="A322" s="48"/>
      <c r="B322" s="20">
        <v>1.2</v>
      </c>
      <c r="C322" s="20">
        <v>0.6</v>
      </c>
      <c r="D322" s="20">
        <v>2</v>
      </c>
      <c r="E322" s="20">
        <v>0.04</v>
      </c>
      <c r="F322" s="20">
        <v>1.36</v>
      </c>
      <c r="G322" s="20">
        <v>0.73</v>
      </c>
      <c r="H322" s="20" t="s">
        <v>2111</v>
      </c>
      <c r="I322" s="20">
        <f t="shared" si="24"/>
        <v>1.4508856804980299</v>
      </c>
      <c r="J322" s="20">
        <f t="shared" si="23"/>
        <v>16.018810423354463</v>
      </c>
      <c r="K322" s="20">
        <v>32.140523819999999</v>
      </c>
      <c r="L322" s="20">
        <f t="shared" si="25"/>
        <v>-100.64238835825816</v>
      </c>
    </row>
    <row r="323" spans="1:12">
      <c r="A323" s="48"/>
      <c r="B323" s="20">
        <v>1.2</v>
      </c>
      <c r="C323" s="20">
        <v>0.6</v>
      </c>
      <c r="D323" s="20">
        <v>2</v>
      </c>
      <c r="E323" s="20">
        <v>0.04</v>
      </c>
      <c r="F323" s="20">
        <v>1.36</v>
      </c>
      <c r="G323" s="20">
        <v>0.74</v>
      </c>
      <c r="H323" s="20" t="s">
        <v>2112</v>
      </c>
      <c r="I323" s="20">
        <f t="shared" si="24"/>
        <v>1.4505746849769301</v>
      </c>
      <c r="J323" s="20">
        <f t="shared" si="23"/>
        <v>14.552568135461462</v>
      </c>
      <c r="K323" s="20">
        <v>26.71914786</v>
      </c>
      <c r="L323" s="20">
        <f t="shared" si="25"/>
        <v>-83.604348121148561</v>
      </c>
    </row>
    <row r="324" spans="1:12">
      <c r="A324" s="48"/>
      <c r="B324" s="20">
        <v>1.2</v>
      </c>
      <c r="C324" s="20">
        <v>0.6</v>
      </c>
      <c r="D324" s="20">
        <v>2</v>
      </c>
      <c r="E324" s="20">
        <v>0.04</v>
      </c>
      <c r="F324" s="20">
        <v>1.36</v>
      </c>
      <c r="G324" s="20">
        <v>0.75</v>
      </c>
      <c r="H324" s="20" t="s">
        <v>2113</v>
      </c>
      <c r="I324" s="20">
        <f t="shared" si="24"/>
        <v>1.45026878778248</v>
      </c>
      <c r="J324" s="20">
        <f t="shared" si="23"/>
        <v>13.489866217149711</v>
      </c>
      <c r="K324" s="20">
        <v>23.069796100000001</v>
      </c>
      <c r="L324" s="20">
        <f t="shared" si="25"/>
        <v>-71.015751591897128</v>
      </c>
    </row>
    <row r="325" spans="1:12">
      <c r="A325" s="48"/>
      <c r="B325" s="20">
        <v>1.2</v>
      </c>
      <c r="C325" s="20">
        <v>0.6</v>
      </c>
      <c r="D325" s="20">
        <v>2</v>
      </c>
      <c r="E325" s="20">
        <v>0.04</v>
      </c>
      <c r="F325" s="20">
        <v>1.36</v>
      </c>
      <c r="G325" s="20">
        <v>0.76</v>
      </c>
      <c r="H325" s="20" t="s">
        <v>2114</v>
      </c>
      <c r="I325" s="20">
        <f t="shared" si="24"/>
        <v>1.44996748765883</v>
      </c>
      <c r="J325" s="20">
        <f t="shared" ref="J325:J370" si="26">-8.686*2*3.1416*IMAGINARY(H325)*10000/G325</f>
        <v>12.711586388024079</v>
      </c>
      <c r="K325" s="20">
        <v>20.518590540000002</v>
      </c>
      <c r="L325" s="20">
        <f t="shared" si="25"/>
        <v>-61.416442556147885</v>
      </c>
    </row>
    <row r="326" spans="1:12">
      <c r="A326" s="48"/>
      <c r="B326" s="20">
        <v>1.2</v>
      </c>
      <c r="C326" s="20">
        <v>0.6</v>
      </c>
      <c r="D326" s="20">
        <v>2</v>
      </c>
      <c r="E326" s="20">
        <v>0.04</v>
      </c>
      <c r="F326" s="20">
        <v>1.36</v>
      </c>
      <c r="G326" s="20">
        <v>0.77</v>
      </c>
      <c r="H326" s="20" t="s">
        <v>2115</v>
      </c>
      <c r="I326" s="20">
        <f t="shared" si="24"/>
        <v>1.4496703482834099</v>
      </c>
      <c r="J326" s="20">
        <f t="shared" si="26"/>
        <v>12.140823397704745</v>
      </c>
      <c r="K326" s="20">
        <v>18.68559248</v>
      </c>
      <c r="L326" s="20">
        <f t="shared" si="25"/>
        <v>-53.90712695427694</v>
      </c>
    </row>
    <row r="327" spans="1:12">
      <c r="A327" s="48"/>
      <c r="B327" s="20">
        <v>1.2</v>
      </c>
      <c r="C327" s="20">
        <v>0.6</v>
      </c>
      <c r="D327" s="20">
        <v>2</v>
      </c>
      <c r="E327" s="20">
        <v>0.04</v>
      </c>
      <c r="F327" s="20">
        <v>1.36</v>
      </c>
      <c r="G327" s="20">
        <v>0.78</v>
      </c>
      <c r="H327" s="20" t="s">
        <v>2116</v>
      </c>
      <c r="I327" s="20">
        <f t="shared" si="24"/>
        <v>1.4493769836353001</v>
      </c>
      <c r="J327" s="20">
        <f t="shared" si="26"/>
        <v>11.726811161926554</v>
      </c>
      <c r="K327" s="20">
        <v>17.344620819999999</v>
      </c>
      <c r="L327" s="20">
        <f t="shared" si="25"/>
        <v>-47.905688771665332</v>
      </c>
    </row>
    <row r="328" spans="1:12">
      <c r="A328" s="48"/>
      <c r="B328" s="20">
        <v>1.2</v>
      </c>
      <c r="C328" s="20">
        <v>0.6</v>
      </c>
      <c r="D328" s="20">
        <v>2</v>
      </c>
      <c r="E328" s="20">
        <v>0.04</v>
      </c>
      <c r="F328" s="20">
        <v>1.36</v>
      </c>
      <c r="G328" s="20">
        <v>0.79</v>
      </c>
      <c r="H328" s="20" t="s">
        <v>2117</v>
      </c>
      <c r="I328" s="20">
        <f t="shared" si="24"/>
        <v>1.4490870476706701</v>
      </c>
      <c r="J328" s="20">
        <f t="shared" si="26"/>
        <v>11.434508871805496</v>
      </c>
      <c r="K328" s="20">
        <v>16.354124800000001</v>
      </c>
      <c r="L328" s="20">
        <f t="shared" si="25"/>
        <v>-43.024287123734617</v>
      </c>
    </row>
    <row r="329" spans="1:12">
      <c r="A329" s="48"/>
      <c r="B329" s="20">
        <v>1.2</v>
      </c>
      <c r="C329" s="20">
        <v>0.6</v>
      </c>
      <c r="D329" s="20">
        <v>2</v>
      </c>
      <c r="E329" s="20">
        <v>0.04</v>
      </c>
      <c r="F329" s="20">
        <v>1.36</v>
      </c>
      <c r="G329" s="20">
        <v>0.8</v>
      </c>
      <c r="H329" s="20" t="s">
        <v>2118</v>
      </c>
      <c r="I329" s="20">
        <f t="shared" si="24"/>
        <v>1.44880022644606</v>
      </c>
      <c r="J329" s="20">
        <f t="shared" si="26"/>
        <v>11.239676394742272</v>
      </c>
      <c r="K329" s="20">
        <v>15.62217403</v>
      </c>
      <c r="L329" s="20">
        <f t="shared" si="25"/>
        <v>-38.991315064086592</v>
      </c>
    </row>
    <row r="330" spans="1:12" s="22" customFormat="1" ht="16.5">
      <c r="A330" s="47">
        <v>6</v>
      </c>
      <c r="B330" s="4">
        <v>1.2</v>
      </c>
      <c r="C330" s="4">
        <v>1</v>
      </c>
      <c r="D330" s="4">
        <v>2</v>
      </c>
      <c r="E330" s="4">
        <v>0.04</v>
      </c>
      <c r="F330" s="4">
        <v>1.36</v>
      </c>
      <c r="G330" s="4">
        <v>0.4</v>
      </c>
      <c r="H330" s="4" t="s">
        <v>2119</v>
      </c>
      <c r="I330" s="4">
        <f t="shared" si="24"/>
        <v>1.4687707334711699</v>
      </c>
      <c r="J330" s="4">
        <f t="shared" si="26"/>
        <v>2.1625543893700048</v>
      </c>
      <c r="K330" s="4">
        <v>2.06465882</v>
      </c>
      <c r="L330" s="4">
        <f t="shared" si="25"/>
        <v>4.5268488899612693</v>
      </c>
    </row>
    <row r="331" spans="1:12">
      <c r="A331" s="48"/>
      <c r="B331" s="20">
        <v>1.2</v>
      </c>
      <c r="C331" s="20">
        <v>1</v>
      </c>
      <c r="D331" s="20">
        <v>2</v>
      </c>
      <c r="E331" s="20">
        <v>0.04</v>
      </c>
      <c r="F331" s="20">
        <v>1.36</v>
      </c>
      <c r="G331" s="20">
        <v>0.41</v>
      </c>
      <c r="H331" s="20" t="s">
        <v>2120</v>
      </c>
      <c r="I331" s="20">
        <f t="shared" si="24"/>
        <v>1.4676528044292501</v>
      </c>
      <c r="J331" s="20">
        <f t="shared" si="26"/>
        <v>2.8721380167868524</v>
      </c>
      <c r="K331" s="20">
        <v>2.7015321980000002</v>
      </c>
      <c r="L331" s="20">
        <f t="shared" si="25"/>
        <v>5.9400285706922293</v>
      </c>
    </row>
    <row r="332" spans="1:12">
      <c r="A332" s="48"/>
      <c r="B332" s="20">
        <v>1.2</v>
      </c>
      <c r="C332" s="20">
        <v>1</v>
      </c>
      <c r="D332" s="20">
        <v>2</v>
      </c>
      <c r="E332" s="20">
        <v>0.04</v>
      </c>
      <c r="F332" s="20">
        <v>1.36</v>
      </c>
      <c r="G332" s="20">
        <v>0.42</v>
      </c>
      <c r="H332" s="20" t="s">
        <v>2121</v>
      </c>
      <c r="I332" s="20">
        <f t="shared" si="24"/>
        <v>1.4666105040808901</v>
      </c>
      <c r="J332" s="20">
        <f t="shared" si="26"/>
        <v>3.9218787153237953</v>
      </c>
      <c r="K332" s="20">
        <v>3.63412778</v>
      </c>
      <c r="L332" s="20">
        <f t="shared" si="25"/>
        <v>7.3370686910708853</v>
      </c>
    </row>
    <row r="333" spans="1:12">
      <c r="A333" s="48"/>
      <c r="B333" s="20">
        <v>1.2</v>
      </c>
      <c r="C333" s="20">
        <v>1</v>
      </c>
      <c r="D333" s="20">
        <v>2</v>
      </c>
      <c r="E333" s="20">
        <v>0.04</v>
      </c>
      <c r="F333" s="20">
        <v>1.36</v>
      </c>
      <c r="G333" s="20">
        <v>0.43</v>
      </c>
      <c r="H333" s="20" t="s">
        <v>2122</v>
      </c>
      <c r="I333" s="20">
        <f t="shared" si="24"/>
        <v>1.46563615950447</v>
      </c>
      <c r="J333" s="20">
        <f t="shared" si="26"/>
        <v>5.3694546857618164</v>
      </c>
      <c r="K333" s="20">
        <v>4.9428122370000001</v>
      </c>
      <c r="L333" s="20">
        <f t="shared" si="25"/>
        <v>7.9457314332709457</v>
      </c>
    </row>
    <row r="334" spans="1:12">
      <c r="A334" s="48"/>
      <c r="B334" s="20">
        <v>1.2</v>
      </c>
      <c r="C334" s="20">
        <v>1</v>
      </c>
      <c r="D334" s="20">
        <v>2</v>
      </c>
      <c r="E334" s="20">
        <v>0.04</v>
      </c>
      <c r="F334" s="20">
        <v>1.36</v>
      </c>
      <c r="G334" s="20">
        <v>0.44</v>
      </c>
      <c r="H334" s="20" t="s">
        <v>2123</v>
      </c>
      <c r="I334" s="20">
        <f t="shared" si="24"/>
        <v>1.4647231117497701</v>
      </c>
      <c r="J334" s="20">
        <f t="shared" si="26"/>
        <v>7.0988806122249377</v>
      </c>
      <c r="K334" s="20">
        <v>6.5891077090000003</v>
      </c>
      <c r="L334" s="20">
        <f t="shared" si="25"/>
        <v>7.1810322087550071</v>
      </c>
    </row>
    <row r="335" spans="1:12">
      <c r="A335" s="48"/>
      <c r="B335" s="20">
        <v>1.2</v>
      </c>
      <c r="C335" s="20">
        <v>1</v>
      </c>
      <c r="D335" s="20">
        <v>2</v>
      </c>
      <c r="E335" s="20">
        <v>0.04</v>
      </c>
      <c r="F335" s="20">
        <v>1.36</v>
      </c>
      <c r="G335" s="20">
        <v>0.45</v>
      </c>
      <c r="H335" s="20" t="s">
        <v>2124</v>
      </c>
      <c r="I335" s="20">
        <f t="shared" si="24"/>
        <v>1.4638654341761901</v>
      </c>
      <c r="J335" s="20">
        <f t="shared" si="26"/>
        <v>8.8904599851550952</v>
      </c>
      <c r="K335" s="20">
        <v>8.3740868610000003</v>
      </c>
      <c r="L335" s="20">
        <f t="shared" si="25"/>
        <v>5.8081710622095173</v>
      </c>
    </row>
    <row r="336" spans="1:12">
      <c r="A336" s="48"/>
      <c r="B336" s="20">
        <v>1.2</v>
      </c>
      <c r="C336" s="20">
        <v>1</v>
      </c>
      <c r="D336" s="20">
        <v>2</v>
      </c>
      <c r="E336" s="20">
        <v>0.04</v>
      </c>
      <c r="F336" s="20">
        <v>1.36</v>
      </c>
      <c r="G336" s="20">
        <v>0.46</v>
      </c>
      <c r="H336" s="20" t="s">
        <v>2125</v>
      </c>
      <c r="I336" s="20">
        <f t="shared" si="24"/>
        <v>1.46305784857262</v>
      </c>
      <c r="J336" s="20">
        <f t="shared" si="26"/>
        <v>10.546720305520104</v>
      </c>
      <c r="K336" s="20">
        <v>10.02998577</v>
      </c>
      <c r="L336" s="20">
        <f t="shared" si="25"/>
        <v>4.8994807916698786</v>
      </c>
    </row>
    <row r="337" spans="1:12">
      <c r="A337" s="48"/>
      <c r="B337" s="20">
        <v>1.2</v>
      </c>
      <c r="C337" s="20">
        <v>1</v>
      </c>
      <c r="D337" s="20">
        <v>2</v>
      </c>
      <c r="E337" s="20">
        <v>0.04</v>
      </c>
      <c r="F337" s="20">
        <v>1.36</v>
      </c>
      <c r="G337" s="20">
        <v>0.47</v>
      </c>
      <c r="H337" s="20" t="s">
        <v>2126</v>
      </c>
      <c r="I337" s="20">
        <f t="shared" si="24"/>
        <v>1.46229563637043</v>
      </c>
      <c r="J337" s="20">
        <f t="shared" si="26"/>
        <v>11.853537277334727</v>
      </c>
      <c r="K337" s="20">
        <v>11.306844999999999</v>
      </c>
      <c r="L337" s="20">
        <f t="shared" si="25"/>
        <v>4.6120602191892868</v>
      </c>
    </row>
    <row r="338" spans="1:12">
      <c r="A338" s="48"/>
      <c r="B338" s="20">
        <v>1.2</v>
      </c>
      <c r="C338" s="20">
        <v>1</v>
      </c>
      <c r="D338" s="20">
        <v>2</v>
      </c>
      <c r="E338" s="20">
        <v>0.04</v>
      </c>
      <c r="F338" s="20">
        <v>1.36</v>
      </c>
      <c r="G338" s="20">
        <v>0.48</v>
      </c>
      <c r="H338" s="20" t="s">
        <v>2127</v>
      </c>
      <c r="I338" s="20">
        <f t="shared" si="24"/>
        <v>1.46157455042933</v>
      </c>
      <c r="J338" s="20">
        <f t="shared" si="26"/>
        <v>12.598372584838323</v>
      </c>
      <c r="K338" s="20">
        <v>12.012979039999999</v>
      </c>
      <c r="L338" s="20">
        <f t="shared" si="25"/>
        <v>4.6465806666396192</v>
      </c>
    </row>
    <row r="339" spans="1:12">
      <c r="A339" s="48"/>
      <c r="B339" s="20">
        <v>1.2</v>
      </c>
      <c r="C339" s="20">
        <v>1</v>
      </c>
      <c r="D339" s="20">
        <v>2</v>
      </c>
      <c r="E339" s="20">
        <v>0.04</v>
      </c>
      <c r="F339" s="20">
        <v>1.36</v>
      </c>
      <c r="G339" s="20">
        <v>0.49</v>
      </c>
      <c r="H339" s="20" t="s">
        <v>2128</v>
      </c>
      <c r="I339" s="20">
        <f t="shared" si="24"/>
        <v>1.46089065358601</v>
      </c>
      <c r="J339" s="20">
        <f t="shared" si="26"/>
        <v>12.497799255344436</v>
      </c>
      <c r="K339" s="20">
        <v>11.894844389999999</v>
      </c>
      <c r="L339" s="20">
        <f t="shared" si="25"/>
        <v>4.8244883201063971</v>
      </c>
    </row>
    <row r="340" spans="1:12">
      <c r="A340" s="48"/>
      <c r="B340" s="20">
        <v>1.2</v>
      </c>
      <c r="C340" s="20">
        <v>1</v>
      </c>
      <c r="D340" s="20">
        <v>2</v>
      </c>
      <c r="E340" s="20">
        <v>0.04</v>
      </c>
      <c r="F340" s="20">
        <v>1.36</v>
      </c>
      <c r="G340" s="20">
        <v>0.5</v>
      </c>
      <c r="H340" s="20" t="s">
        <v>2129</v>
      </c>
      <c r="I340" s="20">
        <f t="shared" si="24"/>
        <v>1.46024008440431</v>
      </c>
      <c r="J340" s="20">
        <f t="shared" si="26"/>
        <v>11.509486985063694</v>
      </c>
      <c r="K340" s="20">
        <v>10.901318590000001</v>
      </c>
      <c r="L340" s="20">
        <f t="shared" si="25"/>
        <v>5.2840617123329352</v>
      </c>
    </row>
    <row r="341" spans="1:12">
      <c r="A341" s="48"/>
      <c r="B341" s="20">
        <v>1.2</v>
      </c>
      <c r="C341" s="20">
        <v>1</v>
      </c>
      <c r="D341" s="20">
        <v>2</v>
      </c>
      <c r="E341" s="20">
        <v>0.04</v>
      </c>
      <c r="F341" s="20">
        <v>1.36</v>
      </c>
      <c r="G341" s="20">
        <v>0.51</v>
      </c>
      <c r="H341" s="20" t="s">
        <v>2130</v>
      </c>
      <c r="I341" s="20">
        <f t="shared" si="24"/>
        <v>1.4596194230378401</v>
      </c>
      <c r="J341" s="20">
        <f t="shared" si="26"/>
        <v>10.111823873731014</v>
      </c>
      <c r="K341" s="20">
        <v>9.4799245859999992</v>
      </c>
      <c r="L341" s="20">
        <f t="shared" si="25"/>
        <v>6.2491128763881392</v>
      </c>
    </row>
    <row r="342" spans="1:12">
      <c r="A342" s="48"/>
      <c r="B342" s="20">
        <v>1.2</v>
      </c>
      <c r="C342" s="20">
        <v>1</v>
      </c>
      <c r="D342" s="20">
        <v>2</v>
      </c>
      <c r="E342" s="20">
        <v>0.04</v>
      </c>
      <c r="F342" s="20">
        <v>1.36</v>
      </c>
      <c r="G342" s="20">
        <v>0.52</v>
      </c>
      <c r="H342" s="20" t="s">
        <v>2131</v>
      </c>
      <c r="I342" s="20">
        <f t="shared" si="24"/>
        <v>1.45902598796531</v>
      </c>
      <c r="J342" s="20">
        <f t="shared" si="26"/>
        <v>8.8352209625211842</v>
      </c>
      <c r="K342" s="20">
        <v>8.1433191350000005</v>
      </c>
      <c r="L342" s="20">
        <f t="shared" si="25"/>
        <v>7.8311774029898773</v>
      </c>
    </row>
    <row r="343" spans="1:12">
      <c r="A343" s="48"/>
      <c r="B343" s="20">
        <v>1.2</v>
      </c>
      <c r="C343" s="20">
        <v>1</v>
      </c>
      <c r="D343" s="20">
        <v>2</v>
      </c>
      <c r="E343" s="20">
        <v>0.04</v>
      </c>
      <c r="F343" s="20">
        <v>1.36</v>
      </c>
      <c r="G343" s="20">
        <v>0.53</v>
      </c>
      <c r="H343" s="20" t="s">
        <v>2132</v>
      </c>
      <c r="I343" s="20">
        <f t="shared" si="24"/>
        <v>1.4584575529203101</v>
      </c>
      <c r="J343" s="20">
        <f t="shared" si="26"/>
        <v>7.9219177929839075</v>
      </c>
      <c r="K343" s="20">
        <v>7.1231940790000001</v>
      </c>
      <c r="L343" s="20">
        <f t="shared" si="25"/>
        <v>10.082453956935803</v>
      </c>
    </row>
    <row r="344" spans="1:12">
      <c r="A344" s="48"/>
      <c r="B344" s="20">
        <v>1.2</v>
      </c>
      <c r="C344" s="20">
        <v>1</v>
      </c>
      <c r="D344" s="20">
        <v>2</v>
      </c>
      <c r="E344" s="20">
        <v>0.04</v>
      </c>
      <c r="F344" s="20">
        <v>1.36</v>
      </c>
      <c r="G344" s="20">
        <v>0.54</v>
      </c>
      <c r="H344" s="20" t="s">
        <v>2133</v>
      </c>
      <c r="I344" s="20">
        <f t="shared" si="24"/>
        <v>1.45791206521386</v>
      </c>
      <c r="J344" s="20">
        <f t="shared" si="26"/>
        <v>7.417311479721322</v>
      </c>
      <c r="K344" s="20">
        <v>6.4482504230000002</v>
      </c>
      <c r="L344" s="20">
        <f t="shared" si="25"/>
        <v>13.064855903256886</v>
      </c>
    </row>
    <row r="345" spans="1:12">
      <c r="A345" s="48"/>
      <c r="B345" s="20">
        <v>1.2</v>
      </c>
      <c r="C345" s="20">
        <v>1</v>
      </c>
      <c r="D345" s="20">
        <v>2</v>
      </c>
      <c r="E345" s="20">
        <v>0.04</v>
      </c>
      <c r="F345" s="20">
        <v>1.36</v>
      </c>
      <c r="G345" s="20">
        <v>0.55000000000000004</v>
      </c>
      <c r="H345" s="20" t="s">
        <v>2134</v>
      </c>
      <c r="I345" s="20">
        <f t="shared" si="24"/>
        <v>1.4573875604370401</v>
      </c>
      <c r="J345" s="20">
        <f t="shared" si="26"/>
        <v>7.3191012480742108</v>
      </c>
      <c r="K345" s="20">
        <v>6.0853074219999996</v>
      </c>
      <c r="L345" s="20">
        <f t="shared" si="25"/>
        <v>16.857176643086401</v>
      </c>
    </row>
    <row r="346" spans="1:12">
      <c r="A346" s="48"/>
      <c r="B346" s="20">
        <v>1.2</v>
      </c>
      <c r="C346" s="20">
        <v>1</v>
      </c>
      <c r="D346" s="20">
        <v>2</v>
      </c>
      <c r="E346" s="20">
        <v>0.04</v>
      </c>
      <c r="F346" s="20">
        <v>1.36</v>
      </c>
      <c r="G346" s="20">
        <v>0.56000000000000005</v>
      </c>
      <c r="H346" s="20" t="s">
        <v>2135</v>
      </c>
      <c r="I346" s="20">
        <f t="shared" si="24"/>
        <v>1.4568821460197301</v>
      </c>
      <c r="J346" s="20">
        <f t="shared" si="26"/>
        <v>7.6571434968468051</v>
      </c>
      <c r="K346" s="20">
        <v>6.007755951</v>
      </c>
      <c r="L346" s="20">
        <f t="shared" si="25"/>
        <v>21.540507194700208</v>
      </c>
    </row>
    <row r="347" spans="1:12">
      <c r="A347" s="48"/>
      <c r="B347" s="20">
        <v>1.2</v>
      </c>
      <c r="C347" s="20">
        <v>1</v>
      </c>
      <c r="D347" s="20">
        <v>2</v>
      </c>
      <c r="E347" s="20">
        <v>0.04</v>
      </c>
      <c r="F347" s="20">
        <v>1.36</v>
      </c>
      <c r="G347" s="20">
        <v>0.56999999999999995</v>
      </c>
      <c r="H347" s="20" t="s">
        <v>2136</v>
      </c>
      <c r="I347" s="20">
        <f t="shared" si="24"/>
        <v>1.4563939792810701</v>
      </c>
      <c r="J347" s="20">
        <f t="shared" si="26"/>
        <v>8.5432593592089301</v>
      </c>
      <c r="K347" s="20">
        <v>6.2207164160000001</v>
      </c>
      <c r="L347" s="20">
        <f t="shared" si="25"/>
        <v>27.185677568192048</v>
      </c>
    </row>
    <row r="348" spans="1:12">
      <c r="A348" s="48"/>
      <c r="B348" s="20">
        <v>1.2</v>
      </c>
      <c r="C348" s="20">
        <v>1</v>
      </c>
      <c r="D348" s="20">
        <v>2</v>
      </c>
      <c r="E348" s="20">
        <v>0.04</v>
      </c>
      <c r="F348" s="20">
        <v>1.36</v>
      </c>
      <c r="G348" s="20">
        <v>0.57999999999999996</v>
      </c>
      <c r="H348" s="20" t="s">
        <v>2137</v>
      </c>
      <c r="I348" s="20">
        <f t="shared" si="24"/>
        <v>1.4559212299361799</v>
      </c>
      <c r="J348" s="20">
        <f t="shared" si="26"/>
        <v>10.239529540230528</v>
      </c>
      <c r="K348" s="20">
        <v>6.7783633400000003</v>
      </c>
      <c r="L348" s="20">
        <f t="shared" si="25"/>
        <v>33.802004150989582</v>
      </c>
    </row>
    <row r="349" spans="1:12">
      <c r="A349" s="48"/>
      <c r="B349" s="20">
        <v>1.2</v>
      </c>
      <c r="C349" s="20">
        <v>1</v>
      </c>
      <c r="D349" s="20">
        <v>2</v>
      </c>
      <c r="E349" s="20">
        <v>0.04</v>
      </c>
      <c r="F349" s="20">
        <v>1.36</v>
      </c>
      <c r="G349" s="20">
        <v>0.59</v>
      </c>
      <c r="H349" s="20" t="s">
        <v>2138</v>
      </c>
      <c r="I349" s="20">
        <f t="shared" si="24"/>
        <v>1.4554620285887701</v>
      </c>
      <c r="J349" s="20">
        <f t="shared" si="26"/>
        <v>13.276862702742852</v>
      </c>
      <c r="K349" s="20">
        <v>7.811926615</v>
      </c>
      <c r="L349" s="20">
        <f t="shared" si="25"/>
        <v>41.161351217512077</v>
      </c>
    </row>
    <row r="350" spans="1:12">
      <c r="A350" s="48"/>
      <c r="B350" s="20">
        <v>1.2</v>
      </c>
      <c r="C350" s="20">
        <v>1</v>
      </c>
      <c r="D350" s="20">
        <v>2</v>
      </c>
      <c r="E350" s="20">
        <v>0.04</v>
      </c>
      <c r="F350" s="20">
        <v>1.36</v>
      </c>
      <c r="G350" s="20">
        <v>0.6</v>
      </c>
      <c r="H350" s="20" t="s">
        <v>2139</v>
      </c>
      <c r="I350" s="20">
        <f t="shared" si="24"/>
        <v>1.4550143470129899</v>
      </c>
      <c r="J350" s="20">
        <f t="shared" si="26"/>
        <v>18.812100640186603</v>
      </c>
      <c r="K350" s="20">
        <v>9.564591386</v>
      </c>
      <c r="L350" s="20">
        <f t="shared" si="25"/>
        <v>49.157238902028716</v>
      </c>
    </row>
    <row r="351" spans="1:12">
      <c r="A351" s="48"/>
      <c r="B351" s="20">
        <v>1.2</v>
      </c>
      <c r="C351" s="20">
        <v>1</v>
      </c>
      <c r="D351" s="20">
        <v>2</v>
      </c>
      <c r="E351" s="20">
        <v>0.04</v>
      </c>
      <c r="F351" s="20">
        <v>1.36</v>
      </c>
      <c r="G351" s="20">
        <v>0.61</v>
      </c>
      <c r="H351" s="20" t="s">
        <v>2140</v>
      </c>
      <c r="I351" s="20">
        <f t="shared" si="24"/>
        <v>1.4545766930759201</v>
      </c>
      <c r="J351" s="20">
        <f t="shared" si="26"/>
        <v>29.578115362466349</v>
      </c>
      <c r="K351" s="20">
        <v>12.43194931</v>
      </c>
      <c r="L351" s="20">
        <f t="shared" si="25"/>
        <v>57.969095874932812</v>
      </c>
    </row>
    <row r="352" spans="1:12">
      <c r="A352" s="48"/>
      <c r="B352" s="20">
        <v>1.2</v>
      </c>
      <c r="C352" s="20">
        <v>1</v>
      </c>
      <c r="D352" s="20">
        <v>2</v>
      </c>
      <c r="E352" s="20">
        <v>0.04</v>
      </c>
      <c r="F352" s="20">
        <v>1.36</v>
      </c>
      <c r="G352" s="20">
        <v>0.62</v>
      </c>
      <c r="H352" s="20" t="s">
        <v>2141</v>
      </c>
      <c r="I352" s="20">
        <f t="shared" si="24"/>
        <v>1.4541505858167301</v>
      </c>
      <c r="J352" s="20">
        <f t="shared" si="26"/>
        <v>49.29134064834377</v>
      </c>
      <c r="K352" s="20">
        <v>17.570232369999999</v>
      </c>
      <c r="L352" s="20">
        <f t="shared" si="25"/>
        <v>64.354322404516751</v>
      </c>
    </row>
    <row r="353" spans="1:12">
      <c r="A353" s="48"/>
      <c r="B353" s="20">
        <v>1.2</v>
      </c>
      <c r="C353" s="20">
        <v>1</v>
      </c>
      <c r="D353" s="20">
        <v>2</v>
      </c>
      <c r="E353" s="20">
        <v>0.04</v>
      </c>
      <c r="F353" s="20">
        <v>1.36</v>
      </c>
      <c r="G353" s="20">
        <v>0.63</v>
      </c>
      <c r="H353" s="20" t="s">
        <v>2142</v>
      </c>
      <c r="I353" s="20">
        <f t="shared" si="24"/>
        <v>1.45373668470496</v>
      </c>
      <c r="J353" s="20">
        <f t="shared" si="26"/>
        <v>82.399951341261996</v>
      </c>
      <c r="K353" s="20">
        <v>27.33818106</v>
      </c>
      <c r="L353" s="20">
        <f t="shared" si="25"/>
        <v>66.822576209082868</v>
      </c>
    </row>
    <row r="354" spans="1:12">
      <c r="A354" s="48"/>
      <c r="B354" s="20">
        <v>1.2</v>
      </c>
      <c r="C354" s="20">
        <v>1</v>
      </c>
      <c r="D354" s="20">
        <v>2</v>
      </c>
      <c r="E354" s="20">
        <v>0.04</v>
      </c>
      <c r="F354" s="20">
        <v>1.36</v>
      </c>
      <c r="G354" s="20">
        <v>0.64</v>
      </c>
      <c r="H354" s="20" t="s">
        <v>2143</v>
      </c>
      <c r="I354" s="20">
        <f t="shared" si="24"/>
        <v>1.4533589756701399</v>
      </c>
      <c r="J354" s="20">
        <f t="shared" si="26"/>
        <v>151.19286289114729</v>
      </c>
      <c r="K354" s="20">
        <v>44.27479065</v>
      </c>
      <c r="L354" s="20">
        <f t="shared" si="25"/>
        <v>70.716348772444334</v>
      </c>
    </row>
    <row r="355" spans="1:12">
      <c r="A355" s="48"/>
      <c r="B355" s="7">
        <v>1.2</v>
      </c>
      <c r="C355" s="7">
        <v>1</v>
      </c>
      <c r="D355" s="7">
        <v>2</v>
      </c>
      <c r="E355" s="7">
        <v>0.04</v>
      </c>
      <c r="F355" s="7">
        <v>1.36</v>
      </c>
      <c r="G355" s="7">
        <v>0.65</v>
      </c>
      <c r="H355" s="7" t="s">
        <v>2144</v>
      </c>
      <c r="I355" s="7">
        <f t="shared" si="24"/>
        <v>1.4531119497081599</v>
      </c>
      <c r="J355" s="7">
        <f t="shared" si="26"/>
        <v>184.90309289662656</v>
      </c>
      <c r="K355" s="20">
        <v>65.748151390000004</v>
      </c>
      <c r="L355" s="20">
        <f t="shared" si="25"/>
        <v>64.441832551304202</v>
      </c>
    </row>
    <row r="356" spans="1:12">
      <c r="A356" s="48"/>
      <c r="B356" s="20">
        <v>1.2</v>
      </c>
      <c r="C356" s="20">
        <v>1</v>
      </c>
      <c r="D356" s="20">
        <v>2</v>
      </c>
      <c r="E356" s="20">
        <v>0.04</v>
      </c>
      <c r="F356" s="20">
        <v>1.36</v>
      </c>
      <c r="G356" s="20">
        <v>0.66</v>
      </c>
      <c r="H356" s="20" t="s">
        <v>2145</v>
      </c>
      <c r="I356" s="20">
        <f t="shared" si="24"/>
        <v>1.4528023639814001</v>
      </c>
      <c r="J356" s="20">
        <f t="shared" si="26"/>
        <v>109.81434966986487</v>
      </c>
      <c r="K356" s="20">
        <v>109.6111707</v>
      </c>
      <c r="L356" s="20">
        <f t="shared" si="25"/>
        <v>0.18502041898502569</v>
      </c>
    </row>
    <row r="357" spans="1:12">
      <c r="A357" s="48"/>
      <c r="B357" s="20">
        <v>1.2</v>
      </c>
      <c r="C357" s="20">
        <v>1</v>
      </c>
      <c r="D357" s="20">
        <v>2</v>
      </c>
      <c r="E357" s="20">
        <v>0.04</v>
      </c>
      <c r="F357" s="20">
        <v>1.36</v>
      </c>
      <c r="G357" s="20">
        <v>0.67</v>
      </c>
      <c r="H357" s="20" t="s">
        <v>2146</v>
      </c>
      <c r="I357" s="20">
        <f t="shared" si="24"/>
        <v>1.4524330769039899</v>
      </c>
      <c r="J357" s="20">
        <f t="shared" si="26"/>
        <v>64.270168427848631</v>
      </c>
      <c r="K357" s="20">
        <v>213.0521483</v>
      </c>
      <c r="L357" s="20">
        <f t="shared" si="25"/>
        <v>-231.49461641628949</v>
      </c>
    </row>
    <row r="358" spans="1:12">
      <c r="A358" s="48"/>
      <c r="B358" s="20">
        <v>1.2</v>
      </c>
      <c r="C358" s="20">
        <v>1</v>
      </c>
      <c r="D358" s="20">
        <v>2</v>
      </c>
      <c r="E358" s="20">
        <v>0.04</v>
      </c>
      <c r="F358" s="20">
        <v>1.36</v>
      </c>
      <c r="G358" s="20">
        <v>0.68</v>
      </c>
      <c r="H358" s="20" t="s">
        <v>2147</v>
      </c>
      <c r="I358" s="20">
        <f t="shared" si="24"/>
        <v>1.45206347942505</v>
      </c>
      <c r="J358" s="20">
        <f t="shared" si="26"/>
        <v>42.076130079239611</v>
      </c>
      <c r="K358" s="20">
        <v>233.66520439999999</v>
      </c>
      <c r="L358" s="20">
        <f t="shared" si="25"/>
        <v>-455.33910547370073</v>
      </c>
    </row>
    <row r="359" spans="1:12">
      <c r="A359" s="48"/>
      <c r="B359" s="20">
        <v>1.2</v>
      </c>
      <c r="C359" s="20">
        <v>1</v>
      </c>
      <c r="D359" s="20">
        <v>2</v>
      </c>
      <c r="E359" s="20">
        <v>0.04</v>
      </c>
      <c r="F359" s="20">
        <v>1.36</v>
      </c>
      <c r="G359" s="20">
        <v>0.69</v>
      </c>
      <c r="H359" s="20" t="s">
        <v>2148</v>
      </c>
      <c r="I359" s="20">
        <f t="shared" si="24"/>
        <v>1.45170279978035</v>
      </c>
      <c r="J359" s="20">
        <f t="shared" si="26"/>
        <v>30.36158504801389</v>
      </c>
      <c r="K359" s="20">
        <v>128.96150610000001</v>
      </c>
      <c r="L359" s="20">
        <f t="shared" si="25"/>
        <v>-324.75221862119497</v>
      </c>
    </row>
    <row r="360" spans="1:12">
      <c r="A360" s="48"/>
      <c r="B360" s="20">
        <v>1.2</v>
      </c>
      <c r="C360" s="20">
        <v>1</v>
      </c>
      <c r="D360" s="20">
        <v>2</v>
      </c>
      <c r="E360" s="20">
        <v>0.04</v>
      </c>
      <c r="F360" s="20">
        <v>1.36</v>
      </c>
      <c r="G360" s="20">
        <v>0.7</v>
      </c>
      <c r="H360" s="20" t="s">
        <v>2149</v>
      </c>
      <c r="I360" s="20">
        <f t="shared" si="24"/>
        <v>1.45135116799077</v>
      </c>
      <c r="J360" s="20">
        <f t="shared" si="26"/>
        <v>23.581087179658859</v>
      </c>
      <c r="K360" s="20">
        <v>77.145981480000003</v>
      </c>
      <c r="L360" s="20">
        <f t="shared" si="25"/>
        <v>-227.15192854444149</v>
      </c>
    </row>
    <row r="361" spans="1:12">
      <c r="A361" s="48"/>
      <c r="B361" s="20">
        <v>1.2</v>
      </c>
      <c r="C361" s="20">
        <v>1</v>
      </c>
      <c r="D361" s="20">
        <v>2</v>
      </c>
      <c r="E361" s="20">
        <v>0.04</v>
      </c>
      <c r="F361" s="20">
        <v>1.36</v>
      </c>
      <c r="G361" s="20">
        <v>0.71</v>
      </c>
      <c r="H361" s="20" t="s">
        <v>2150</v>
      </c>
      <c r="I361" s="20">
        <f t="shared" si="24"/>
        <v>1.45100752487453</v>
      </c>
      <c r="J361" s="20">
        <f t="shared" si="26"/>
        <v>19.351875758082258</v>
      </c>
      <c r="K361" s="20">
        <v>51.779523640000001</v>
      </c>
      <c r="L361" s="20">
        <f t="shared" si="25"/>
        <v>-167.56849975317985</v>
      </c>
    </row>
    <row r="362" spans="1:12">
      <c r="A362" s="48"/>
      <c r="B362" s="20">
        <v>1.2</v>
      </c>
      <c r="C362" s="20">
        <v>1</v>
      </c>
      <c r="D362" s="20">
        <v>2</v>
      </c>
      <c r="E362" s="20">
        <v>0.04</v>
      </c>
      <c r="F362" s="20">
        <v>1.36</v>
      </c>
      <c r="G362" s="20">
        <v>0.72</v>
      </c>
      <c r="H362" s="20" t="s">
        <v>2151</v>
      </c>
      <c r="I362" s="20">
        <f t="shared" si="24"/>
        <v>1.45067084923523</v>
      </c>
      <c r="J362" s="20">
        <f t="shared" si="26"/>
        <v>16.559890010480057</v>
      </c>
      <c r="K362" s="20">
        <v>38.045219009999997</v>
      </c>
      <c r="L362" s="20">
        <f t="shared" si="25"/>
        <v>-129.74318661490372</v>
      </c>
    </row>
    <row r="363" spans="1:12">
      <c r="A363" s="48"/>
      <c r="B363" s="20">
        <v>1.2</v>
      </c>
      <c r="C363" s="20">
        <v>1</v>
      </c>
      <c r="D363" s="20">
        <v>2</v>
      </c>
      <c r="E363" s="20">
        <v>0.04</v>
      </c>
      <c r="F363" s="20">
        <v>1.36</v>
      </c>
      <c r="G363" s="20">
        <v>0.73</v>
      </c>
      <c r="H363" s="20" t="s">
        <v>2152</v>
      </c>
      <c r="I363" s="20">
        <f t="shared" si="24"/>
        <v>1.45034030033601</v>
      </c>
      <c r="J363" s="20">
        <f t="shared" si="26"/>
        <v>14.637474167399132</v>
      </c>
      <c r="K363" s="20">
        <v>29.911187179999999</v>
      </c>
      <c r="L363" s="20">
        <f t="shared" si="25"/>
        <v>-104.34664367585208</v>
      </c>
    </row>
    <row r="364" spans="1:12">
      <c r="A364" s="48"/>
      <c r="B364" s="20">
        <v>1.2</v>
      </c>
      <c r="C364" s="20">
        <v>1</v>
      </c>
      <c r="D364" s="20">
        <v>2</v>
      </c>
      <c r="E364" s="20">
        <v>0.04</v>
      </c>
      <c r="F364" s="20">
        <v>1.36</v>
      </c>
      <c r="G364" s="20">
        <v>0.74</v>
      </c>
      <c r="H364" s="20" t="s">
        <v>2153</v>
      </c>
      <c r="I364" s="20">
        <f t="shared" si="24"/>
        <v>1.4500151914838499</v>
      </c>
      <c r="J364" s="20">
        <f t="shared" si="26"/>
        <v>13.273093160256231</v>
      </c>
      <c r="K364" s="20">
        <v>24.744677840000001</v>
      </c>
      <c r="L364" s="20">
        <f t="shared" si="25"/>
        <v>-86.427365055292938</v>
      </c>
    </row>
    <row r="365" spans="1:12">
      <c r="A365" s="48"/>
      <c r="B365" s="20">
        <v>1.2</v>
      </c>
      <c r="C365" s="20">
        <v>1</v>
      </c>
      <c r="D365" s="20">
        <v>2</v>
      </c>
      <c r="E365" s="20">
        <v>0.04</v>
      </c>
      <c r="F365" s="20">
        <v>1.36</v>
      </c>
      <c r="G365" s="20">
        <v>0.75</v>
      </c>
      <c r="H365" s="20" t="s">
        <v>2154</v>
      </c>
      <c r="I365" s="20">
        <f t="shared" si="24"/>
        <v>1.44969495014308</v>
      </c>
      <c r="J365" s="20">
        <f t="shared" si="26"/>
        <v>12.284877769684067</v>
      </c>
      <c r="K365" s="20">
        <v>21.284829680000001</v>
      </c>
      <c r="L365" s="20">
        <f t="shared" si="25"/>
        <v>-73.260410718334626</v>
      </c>
    </row>
    <row r="366" spans="1:12">
      <c r="A366" s="48"/>
      <c r="B366" s="20">
        <v>1.2</v>
      </c>
      <c r="C366" s="20">
        <v>1</v>
      </c>
      <c r="D366" s="20">
        <v>2</v>
      </c>
      <c r="E366" s="20">
        <v>0.04</v>
      </c>
      <c r="F366" s="20">
        <v>1.36</v>
      </c>
      <c r="G366" s="20">
        <v>0.76</v>
      </c>
      <c r="H366" s="20" t="s">
        <v>2155</v>
      </c>
      <c r="I366" s="20">
        <f t="shared" si="24"/>
        <v>1.44937908728291</v>
      </c>
      <c r="J366" s="20">
        <f t="shared" si="26"/>
        <v>11.56100820017887</v>
      </c>
      <c r="K366" s="20">
        <v>18.874983090000001</v>
      </c>
      <c r="L366" s="20">
        <f t="shared" si="25"/>
        <v>-63.264161422426547</v>
      </c>
    </row>
    <row r="367" spans="1:12">
      <c r="A367" s="48"/>
      <c r="B367" s="20">
        <v>1.2</v>
      </c>
      <c r="C367" s="20">
        <v>1</v>
      </c>
      <c r="D367" s="20">
        <v>2</v>
      </c>
      <c r="E367" s="20">
        <v>0.04</v>
      </c>
      <c r="F367" s="20">
        <v>1.36</v>
      </c>
      <c r="G367" s="20">
        <v>0.77</v>
      </c>
      <c r="H367" s="20" t="s">
        <v>2156</v>
      </c>
      <c r="I367" s="20">
        <f t="shared" si="24"/>
        <v>1.44906717619174</v>
      </c>
      <c r="J367" s="20">
        <f t="shared" si="26"/>
        <v>11.029672762693055</v>
      </c>
      <c r="K367" s="20">
        <v>17.148033760000001</v>
      </c>
      <c r="L367" s="20">
        <f t="shared" si="25"/>
        <v>-55.471827033724786</v>
      </c>
    </row>
    <row r="368" spans="1:12">
      <c r="A368" s="48"/>
      <c r="B368" s="20">
        <v>1.2</v>
      </c>
      <c r="C368" s="20">
        <v>1</v>
      </c>
      <c r="D368" s="20">
        <v>2</v>
      </c>
      <c r="E368" s="20">
        <v>0.04</v>
      </c>
      <c r="F368" s="20">
        <v>1.36</v>
      </c>
      <c r="G368" s="20">
        <v>0.78</v>
      </c>
      <c r="H368" s="20" t="s">
        <v>2157</v>
      </c>
      <c r="I368" s="20">
        <f t="shared" si="24"/>
        <v>1.4487588381699401</v>
      </c>
      <c r="J368" s="20">
        <f t="shared" si="26"/>
        <v>10.6432342896899</v>
      </c>
      <c r="K368" s="20">
        <v>15.886498449999999</v>
      </c>
      <c r="L368" s="20">
        <f t="shared" si="25"/>
        <v>-49.263823548347979</v>
      </c>
    </row>
    <row r="369" spans="1:12">
      <c r="A369" s="48"/>
      <c r="B369" s="20">
        <v>1.2</v>
      </c>
      <c r="C369" s="20">
        <v>1</v>
      </c>
      <c r="D369" s="20">
        <v>2</v>
      </c>
      <c r="E369" s="20">
        <v>0.04</v>
      </c>
      <c r="F369" s="20">
        <v>1.36</v>
      </c>
      <c r="G369" s="20">
        <v>0.79</v>
      </c>
      <c r="H369" s="20" t="s">
        <v>2158</v>
      </c>
      <c r="I369" s="20">
        <f t="shared" si="24"/>
        <v>1.44845373290949</v>
      </c>
      <c r="J369" s="20">
        <f t="shared" si="26"/>
        <v>10.369081971476124</v>
      </c>
      <c r="K369" s="20">
        <v>14.955145290000001</v>
      </c>
      <c r="L369" s="20">
        <f t="shared" si="25"/>
        <v>-44.228248278290089</v>
      </c>
    </row>
    <row r="370" spans="1:12">
      <c r="A370" s="48"/>
      <c r="B370" s="20">
        <v>1.2</v>
      </c>
      <c r="C370" s="20">
        <v>1</v>
      </c>
      <c r="D370" s="20">
        <v>2</v>
      </c>
      <c r="E370" s="20">
        <v>0.04</v>
      </c>
      <c r="F370" s="20">
        <v>1.36</v>
      </c>
      <c r="G370" s="20">
        <v>0.8</v>
      </c>
      <c r="H370" s="20" t="s">
        <v>2159</v>
      </c>
      <c r="I370" s="20">
        <f t="shared" si="24"/>
        <v>1.4481515514019401</v>
      </c>
      <c r="J370" s="20">
        <f t="shared" si="26"/>
        <v>10.184257062275197</v>
      </c>
      <c r="K370" s="20">
        <v>14.26627613</v>
      </c>
      <c r="L370" s="20">
        <f t="shared" si="25"/>
        <v>-40.081657825051657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70"/>
  <sheetViews>
    <sheetView workbookViewId="0">
      <selection activeCell="K18" sqref="K18"/>
    </sheetView>
  </sheetViews>
  <sheetFormatPr defaultRowHeight="15"/>
  <cols>
    <col min="1" max="1" width="6.42578125" style="13" customWidth="1"/>
    <col min="2" max="2" width="7.28515625" customWidth="1"/>
    <col min="3" max="3" width="6.28515625" customWidth="1"/>
    <col min="4" max="4" width="9.140625" customWidth="1"/>
    <col min="5" max="5" width="6.5703125" customWidth="1"/>
    <col min="6" max="6" width="6" customWidth="1"/>
    <col min="7" max="7" width="7.140625" customWidth="1"/>
    <col min="8" max="8" width="41.28515625" customWidth="1"/>
    <col min="9" max="9" width="14.7109375" customWidth="1"/>
    <col min="10" max="10" width="23.85546875" customWidth="1"/>
    <col min="11" max="11" width="25.140625" customWidth="1"/>
    <col min="12" max="12" width="25.7109375" customWidth="1"/>
  </cols>
  <sheetData>
    <row r="1" spans="1:12" s="14" customFormat="1">
      <c r="A1" s="42" t="s">
        <v>0</v>
      </c>
      <c r="B1" s="35" t="s">
        <v>1</v>
      </c>
      <c r="C1" s="35" t="s">
        <v>2</v>
      </c>
      <c r="D1" s="35" t="s">
        <v>3246</v>
      </c>
      <c r="E1" s="35" t="s">
        <v>3</v>
      </c>
      <c r="F1" s="35" t="s">
        <v>4</v>
      </c>
      <c r="G1" s="35" t="s">
        <v>5</v>
      </c>
      <c r="H1" s="35" t="s">
        <v>862</v>
      </c>
      <c r="I1" s="35" t="s">
        <v>6</v>
      </c>
      <c r="J1" s="35" t="s">
        <v>2412</v>
      </c>
      <c r="K1" s="35" t="s">
        <v>2413</v>
      </c>
      <c r="L1" s="35" t="s">
        <v>7</v>
      </c>
    </row>
    <row r="2" spans="1:12" s="22" customFormat="1">
      <c r="A2" s="43">
        <v>1</v>
      </c>
      <c r="B2" s="11">
        <v>0.6</v>
      </c>
      <c r="C2" s="11">
        <v>1</v>
      </c>
      <c r="D2" s="4">
        <v>2</v>
      </c>
      <c r="E2" s="11">
        <v>0.03</v>
      </c>
      <c r="F2" s="11">
        <v>1.37</v>
      </c>
      <c r="G2" s="11">
        <v>0.4</v>
      </c>
      <c r="H2" s="11" t="s">
        <v>3082</v>
      </c>
      <c r="I2" s="4">
        <f>IMREAL(H2)</f>
        <v>1.46897863205024</v>
      </c>
      <c r="J2" s="4">
        <f>-8.686*2*3.1416*IMAGINARY(H2)*10000/G2</f>
        <v>2.6570006682287426</v>
      </c>
      <c r="K2" s="44">
        <v>2.4046015066896995</v>
      </c>
      <c r="L2" s="44">
        <f>(J2-K2)/(0.01*J2)</f>
        <v>9.4994015077648406</v>
      </c>
    </row>
    <row r="3" spans="1:12">
      <c r="A3" s="45"/>
      <c r="B3" s="27">
        <v>0.6</v>
      </c>
      <c r="C3" s="27">
        <v>1</v>
      </c>
      <c r="D3" s="20">
        <v>2</v>
      </c>
      <c r="E3" s="27">
        <v>0.03</v>
      </c>
      <c r="F3" s="27">
        <v>1.37</v>
      </c>
      <c r="G3" s="27">
        <v>0.41</v>
      </c>
      <c r="H3" s="27" t="s">
        <v>3083</v>
      </c>
      <c r="I3" s="20">
        <f t="shared" ref="I3:I66" si="0">IMREAL(H3)</f>
        <v>1.4678709761758599</v>
      </c>
      <c r="J3" s="20">
        <f t="shared" ref="J3:J42" si="1">-8.686*2*3.1416*IMAGINARY(H3)*10000/G3</f>
        <v>3.6737483462206124</v>
      </c>
      <c r="K3" s="46">
        <v>3.228520381461347</v>
      </c>
      <c r="L3" s="46">
        <f t="shared" ref="L3:L42" si="2">(J3-K3)/(0.01*J3)</f>
        <v>12.119174281964522</v>
      </c>
    </row>
    <row r="4" spans="1:12">
      <c r="A4" s="45"/>
      <c r="B4" s="27">
        <v>0.6</v>
      </c>
      <c r="C4" s="27">
        <v>1</v>
      </c>
      <c r="D4" s="20">
        <v>2</v>
      </c>
      <c r="E4" s="27">
        <v>0.03</v>
      </c>
      <c r="F4" s="27">
        <v>1.37</v>
      </c>
      <c r="G4" s="27">
        <v>0.42</v>
      </c>
      <c r="H4" s="27" t="s">
        <v>3084</v>
      </c>
      <c r="I4" s="20">
        <f t="shared" si="0"/>
        <v>1.4668391907376299</v>
      </c>
      <c r="J4" s="20">
        <f t="shared" si="1"/>
        <v>5.235209776022427</v>
      </c>
      <c r="K4" s="46">
        <v>4.4712920406425747</v>
      </c>
      <c r="L4" s="46">
        <f t="shared" si="2"/>
        <v>14.591922159043961</v>
      </c>
    </row>
    <row r="5" spans="1:12">
      <c r="A5" s="45"/>
      <c r="B5" s="27">
        <v>0.6</v>
      </c>
      <c r="C5" s="27">
        <v>1</v>
      </c>
      <c r="D5" s="20">
        <v>2</v>
      </c>
      <c r="E5" s="27">
        <v>0.03</v>
      </c>
      <c r="F5" s="27">
        <v>1.37</v>
      </c>
      <c r="G5" s="27">
        <v>0.43</v>
      </c>
      <c r="H5" s="27" t="s">
        <v>3085</v>
      </c>
      <c r="I5" s="20">
        <f t="shared" si="0"/>
        <v>1.4658757358024599</v>
      </c>
      <c r="J5" s="20">
        <f t="shared" si="1"/>
        <v>7.4064061912952619</v>
      </c>
      <c r="K5" s="46">
        <v>6.2420575616810963</v>
      </c>
      <c r="L5" s="46">
        <f t="shared" si="2"/>
        <v>15.720831392998981</v>
      </c>
    </row>
    <row r="6" spans="1:12">
      <c r="A6" s="45"/>
      <c r="B6" s="27">
        <v>0.6</v>
      </c>
      <c r="C6" s="27">
        <v>1</v>
      </c>
      <c r="D6" s="20">
        <v>2</v>
      </c>
      <c r="E6" s="27">
        <v>0.03</v>
      </c>
      <c r="F6" s="27">
        <v>1.37</v>
      </c>
      <c r="G6" s="27">
        <v>0.44</v>
      </c>
      <c r="H6" s="27" t="s">
        <v>3086</v>
      </c>
      <c r="I6" s="20">
        <f t="shared" si="0"/>
        <v>1.46497407345569</v>
      </c>
      <c r="J6" s="20">
        <f t="shared" si="1"/>
        <v>9.8531695461855477</v>
      </c>
      <c r="K6" s="46">
        <v>8.4219361129281172</v>
      </c>
      <c r="L6" s="46">
        <f t="shared" si="2"/>
        <v>14.525614590804471</v>
      </c>
    </row>
    <row r="7" spans="1:12">
      <c r="A7" s="45"/>
      <c r="B7" s="27">
        <v>0.6</v>
      </c>
      <c r="C7" s="27">
        <v>1</v>
      </c>
      <c r="D7" s="20">
        <v>2</v>
      </c>
      <c r="E7" s="27">
        <v>0.03</v>
      </c>
      <c r="F7" s="27">
        <v>1.37</v>
      </c>
      <c r="G7" s="27">
        <v>0.45</v>
      </c>
      <c r="H7" s="27" t="s">
        <v>3087</v>
      </c>
      <c r="I7" s="20">
        <f t="shared" si="0"/>
        <v>1.4641281274093401</v>
      </c>
      <c r="J7" s="20">
        <f t="shared" si="1"/>
        <v>12.105633430542238</v>
      </c>
      <c r="K7" s="46">
        <v>10.650005698033736</v>
      </c>
      <c r="L7" s="46">
        <f t="shared" si="2"/>
        <v>12.024383035058586</v>
      </c>
    </row>
    <row r="8" spans="1:12">
      <c r="A8" s="45"/>
      <c r="B8" s="27">
        <v>0.6</v>
      </c>
      <c r="C8" s="27">
        <v>1</v>
      </c>
      <c r="D8" s="20">
        <v>2</v>
      </c>
      <c r="E8" s="27">
        <v>0.03</v>
      </c>
      <c r="F8" s="27">
        <v>1.37</v>
      </c>
      <c r="G8" s="27">
        <v>0.46</v>
      </c>
      <c r="H8" s="27" t="s">
        <v>3088</v>
      </c>
      <c r="I8" s="20">
        <f t="shared" si="0"/>
        <v>1.46333239324804</v>
      </c>
      <c r="J8" s="20">
        <f t="shared" si="1"/>
        <v>14.114109295399377</v>
      </c>
      <c r="K8" s="46">
        <v>12.695652187962139</v>
      </c>
      <c r="L8" s="46">
        <f t="shared" si="2"/>
        <v>10.049922937040009</v>
      </c>
    </row>
    <row r="9" spans="1:12">
      <c r="A9" s="45"/>
      <c r="B9" s="27">
        <v>0.6</v>
      </c>
      <c r="C9" s="27">
        <v>1</v>
      </c>
      <c r="D9" s="20">
        <v>2</v>
      </c>
      <c r="E9" s="27">
        <v>0.03</v>
      </c>
      <c r="F9" s="27">
        <v>1.37</v>
      </c>
      <c r="G9" s="27">
        <v>0.47</v>
      </c>
      <c r="H9" s="27" t="s">
        <v>3089</v>
      </c>
      <c r="I9" s="20">
        <f t="shared" si="0"/>
        <v>1.46258224692669</v>
      </c>
      <c r="J9" s="20">
        <f t="shared" si="1"/>
        <v>15.898379416939131</v>
      </c>
      <c r="K9" s="46">
        <v>14.464995095955178</v>
      </c>
      <c r="L9" s="46">
        <f t="shared" si="2"/>
        <v>9.015914662702885</v>
      </c>
    </row>
    <row r="10" spans="1:12">
      <c r="A10" s="45"/>
      <c r="B10" s="27">
        <v>0.6</v>
      </c>
      <c r="C10" s="27">
        <v>1</v>
      </c>
      <c r="D10" s="20">
        <v>2</v>
      </c>
      <c r="E10" s="27">
        <v>0.03</v>
      </c>
      <c r="F10" s="27">
        <v>1.37</v>
      </c>
      <c r="G10" s="27">
        <v>0.48</v>
      </c>
      <c r="H10" s="27" t="s">
        <v>3090</v>
      </c>
      <c r="I10" s="20">
        <f t="shared" si="0"/>
        <v>1.4618736344683301</v>
      </c>
      <c r="J10" s="20">
        <f t="shared" si="1"/>
        <v>17.089107753876611</v>
      </c>
      <c r="K10" s="46">
        <v>15.631820529937162</v>
      </c>
      <c r="L10" s="46">
        <f t="shared" si="2"/>
        <v>8.5275793501206518</v>
      </c>
    </row>
    <row r="11" spans="1:12">
      <c r="A11" s="45"/>
      <c r="B11" s="27">
        <v>0.6</v>
      </c>
      <c r="C11" s="27">
        <v>1</v>
      </c>
      <c r="D11" s="20">
        <v>2</v>
      </c>
      <c r="E11" s="27">
        <v>0.03</v>
      </c>
      <c r="F11" s="27">
        <v>1.37</v>
      </c>
      <c r="G11" s="27">
        <v>0.49</v>
      </c>
      <c r="H11" s="27" t="s">
        <v>3091</v>
      </c>
      <c r="I11" s="20">
        <f t="shared" si="0"/>
        <v>1.46120246595369</v>
      </c>
      <c r="J11" s="20">
        <f t="shared" si="1"/>
        <v>17.100303365673579</v>
      </c>
      <c r="K11" s="46">
        <v>15.647510172151957</v>
      </c>
      <c r="L11" s="46">
        <f t="shared" si="2"/>
        <v>8.495715908981456</v>
      </c>
    </row>
    <row r="12" spans="1:12">
      <c r="A12" s="45"/>
      <c r="B12" s="27">
        <v>0.6</v>
      </c>
      <c r="C12" s="27">
        <v>1</v>
      </c>
      <c r="D12" s="20">
        <v>2</v>
      </c>
      <c r="E12" s="27">
        <v>0.03</v>
      </c>
      <c r="F12" s="27">
        <v>1.37</v>
      </c>
      <c r="G12" s="27">
        <v>0.5</v>
      </c>
      <c r="H12" s="27" t="s">
        <v>3092</v>
      </c>
      <c r="I12" s="20">
        <f t="shared" si="0"/>
        <v>1.4605645301227099</v>
      </c>
      <c r="J12" s="20">
        <f t="shared" si="1"/>
        <v>15.963231693327495</v>
      </c>
      <c r="K12" s="46">
        <v>14.486649348175208</v>
      </c>
      <c r="L12" s="46">
        <f t="shared" si="2"/>
        <v>9.2498960957228196</v>
      </c>
    </row>
    <row r="13" spans="1:12">
      <c r="A13" s="45"/>
      <c r="B13" s="27">
        <v>0.6</v>
      </c>
      <c r="C13" s="27">
        <v>1</v>
      </c>
      <c r="D13" s="20">
        <v>2</v>
      </c>
      <c r="E13" s="27">
        <v>0.03</v>
      </c>
      <c r="F13" s="27">
        <v>1.37</v>
      </c>
      <c r="G13" s="27">
        <v>0.51</v>
      </c>
      <c r="H13" s="27" t="s">
        <v>3093</v>
      </c>
      <c r="I13" s="20">
        <f t="shared" si="0"/>
        <v>1.4599562747664501</v>
      </c>
      <c r="J13" s="20">
        <f t="shared" si="1"/>
        <v>14.442908581445987</v>
      </c>
      <c r="K13" s="46">
        <v>12.848642030122724</v>
      </c>
      <c r="L13" s="46">
        <f t="shared" si="2"/>
        <v>11.038403672867739</v>
      </c>
    </row>
    <row r="14" spans="1:12">
      <c r="A14" s="45"/>
      <c r="B14" s="27">
        <v>0.6</v>
      </c>
      <c r="C14" s="27">
        <v>1</v>
      </c>
      <c r="D14" s="20">
        <v>2</v>
      </c>
      <c r="E14" s="27">
        <v>0.03</v>
      </c>
      <c r="F14" s="27">
        <v>1.37</v>
      </c>
      <c r="G14" s="27">
        <v>0.52</v>
      </c>
      <c r="H14" s="27" t="s">
        <v>3094</v>
      </c>
      <c r="I14" s="20">
        <f t="shared" si="0"/>
        <v>1.45937502752433</v>
      </c>
      <c r="J14" s="20">
        <f t="shared" si="1"/>
        <v>13.233025646511592</v>
      </c>
      <c r="K14" s="46">
        <v>11.398407276310785</v>
      </c>
      <c r="L14" s="46">
        <f t="shared" si="2"/>
        <v>13.863937237093154</v>
      </c>
    </row>
    <row r="15" spans="1:12">
      <c r="A15" s="45"/>
      <c r="B15" s="27">
        <v>0.6</v>
      </c>
      <c r="C15" s="27">
        <v>1</v>
      </c>
      <c r="D15" s="20">
        <v>2</v>
      </c>
      <c r="E15" s="27">
        <v>0.03</v>
      </c>
      <c r="F15" s="27">
        <v>1.37</v>
      </c>
      <c r="G15" s="27">
        <v>0.53</v>
      </c>
      <c r="H15" s="27" t="s">
        <v>3095</v>
      </c>
      <c r="I15" s="20">
        <f t="shared" si="0"/>
        <v>1.45881852485092</v>
      </c>
      <c r="J15" s="20">
        <f t="shared" si="1"/>
        <v>12.645936438322421</v>
      </c>
      <c r="K15" s="46">
        <v>10.413464020273304</v>
      </c>
      <c r="L15" s="46">
        <f t="shared" si="2"/>
        <v>17.653674197537487</v>
      </c>
    </row>
    <row r="16" spans="1:12">
      <c r="A16" s="45"/>
      <c r="B16" s="27">
        <v>0.6</v>
      </c>
      <c r="C16" s="27">
        <v>1</v>
      </c>
      <c r="D16" s="20">
        <v>2</v>
      </c>
      <c r="E16" s="27">
        <v>0.03</v>
      </c>
      <c r="F16" s="27">
        <v>1.37</v>
      </c>
      <c r="G16" s="27">
        <v>0.54</v>
      </c>
      <c r="H16" s="27" t="s">
        <v>3096</v>
      </c>
      <c r="I16" s="20">
        <f t="shared" si="0"/>
        <v>1.4582845852677899</v>
      </c>
      <c r="J16" s="20">
        <f t="shared" si="1"/>
        <v>12.809560573570819</v>
      </c>
      <c r="K16" s="46">
        <v>9.9449939111735528</v>
      </c>
      <c r="L16" s="46">
        <f t="shared" si="2"/>
        <v>22.362723888495836</v>
      </c>
    </row>
    <row r="17" spans="1:12">
      <c r="A17" s="45"/>
      <c r="B17" s="27">
        <v>0.6</v>
      </c>
      <c r="C17" s="27">
        <v>1</v>
      </c>
      <c r="D17" s="20">
        <v>2</v>
      </c>
      <c r="E17" s="27">
        <v>0.03</v>
      </c>
      <c r="F17" s="27">
        <v>1.37</v>
      </c>
      <c r="G17" s="27">
        <v>0.55000000000000004</v>
      </c>
      <c r="H17" s="27" t="s">
        <v>3097</v>
      </c>
      <c r="I17" s="20">
        <f t="shared" si="0"/>
        <v>1.4577710165140401</v>
      </c>
      <c r="J17" s="20">
        <f t="shared" si="1"/>
        <v>13.8849231096842</v>
      </c>
      <c r="K17" s="46">
        <v>10.001178508538882</v>
      </c>
      <c r="L17" s="46">
        <f t="shared" si="2"/>
        <v>27.970947843683454</v>
      </c>
    </row>
    <row r="18" spans="1:12">
      <c r="A18" s="45"/>
      <c r="B18" s="27">
        <v>0.6</v>
      </c>
      <c r="C18" s="27">
        <v>1</v>
      </c>
      <c r="D18" s="20">
        <v>2</v>
      </c>
      <c r="E18" s="27">
        <v>0.03</v>
      </c>
      <c r="F18" s="27">
        <v>1.37</v>
      </c>
      <c r="G18" s="27">
        <v>0.56000000000000005</v>
      </c>
      <c r="H18" s="27" t="s">
        <v>3098</v>
      </c>
      <c r="I18" s="20">
        <f t="shared" si="0"/>
        <v>1.4572755843641201</v>
      </c>
      <c r="J18" s="20">
        <f t="shared" si="1"/>
        <v>16.211732814568272</v>
      </c>
      <c r="K18" s="46">
        <v>10.645215864641386</v>
      </c>
      <c r="L18" s="46">
        <f t="shared" si="2"/>
        <v>34.33634771555495</v>
      </c>
    </row>
    <row r="19" spans="1:12">
      <c r="A19" s="45"/>
      <c r="B19" s="27">
        <v>0.6</v>
      </c>
      <c r="C19" s="27">
        <v>1</v>
      </c>
      <c r="D19" s="20">
        <v>2</v>
      </c>
      <c r="E19" s="27">
        <v>0.03</v>
      </c>
      <c r="F19" s="27">
        <v>1.37</v>
      </c>
      <c r="G19" s="27">
        <v>0.56999999999999995</v>
      </c>
      <c r="H19" s="27" t="s">
        <v>3099</v>
      </c>
      <c r="I19" s="20">
        <f t="shared" si="0"/>
        <v>1.4567958846589499</v>
      </c>
      <c r="J19" s="20">
        <f t="shared" si="1"/>
        <v>20.51287180399488</v>
      </c>
      <c r="K19" s="46">
        <v>12.024257003145083</v>
      </c>
      <c r="L19" s="46">
        <f t="shared" si="2"/>
        <v>41.381893681003945</v>
      </c>
    </row>
    <row r="20" spans="1:12">
      <c r="A20" s="45"/>
      <c r="B20" s="27">
        <v>0.6</v>
      </c>
      <c r="C20" s="27">
        <v>1</v>
      </c>
      <c r="D20" s="20">
        <v>2</v>
      </c>
      <c r="E20" s="27">
        <v>0.03</v>
      </c>
      <c r="F20" s="27">
        <v>1.37</v>
      </c>
      <c r="G20" s="27">
        <v>0.57999999999999996</v>
      </c>
      <c r="H20" s="27" t="s">
        <v>3100</v>
      </c>
      <c r="I20" s="20">
        <f t="shared" si="0"/>
        <v>1.45632947075122</v>
      </c>
      <c r="J20" s="20">
        <f t="shared" si="1"/>
        <v>28.542999626601883</v>
      </c>
      <c r="K20" s="46">
        <v>14.384366251938761</v>
      </c>
      <c r="L20" s="46">
        <f t="shared" si="2"/>
        <v>49.604574010740521</v>
      </c>
    </row>
    <row r="21" spans="1:12">
      <c r="A21" s="45"/>
      <c r="B21" s="27">
        <v>0.6</v>
      </c>
      <c r="C21" s="27">
        <v>1</v>
      </c>
      <c r="D21" s="20">
        <v>2</v>
      </c>
      <c r="E21" s="27">
        <v>0.03</v>
      </c>
      <c r="F21" s="27">
        <v>1.37</v>
      </c>
      <c r="G21" s="27">
        <v>0.59</v>
      </c>
      <c r="H21" s="27" t="s">
        <v>3101</v>
      </c>
      <c r="I21" s="20">
        <f t="shared" si="0"/>
        <v>1.45587522622069</v>
      </c>
      <c r="J21" s="20">
        <f t="shared" si="1"/>
        <v>43.191734646539345</v>
      </c>
      <c r="K21" s="46">
        <v>18.542466645162961</v>
      </c>
      <c r="L21" s="46">
        <f t="shared" si="2"/>
        <v>57.069409698624732</v>
      </c>
    </row>
    <row r="22" spans="1:12">
      <c r="A22" s="45"/>
      <c r="B22" s="27">
        <v>0.6</v>
      </c>
      <c r="C22" s="27">
        <v>1</v>
      </c>
      <c r="D22" s="20">
        <v>2</v>
      </c>
      <c r="E22" s="27">
        <v>0.03</v>
      </c>
      <c r="F22" s="27">
        <v>1.37</v>
      </c>
      <c r="G22" s="27">
        <v>0.6</v>
      </c>
      <c r="H22" s="27" t="s">
        <v>3102</v>
      </c>
      <c r="I22" s="20">
        <f t="shared" si="0"/>
        <v>1.4554302252336599</v>
      </c>
      <c r="J22" s="20">
        <f t="shared" si="1"/>
        <v>65.957356675926363</v>
      </c>
      <c r="K22" s="46">
        <v>26.242725495091538</v>
      </c>
      <c r="L22" s="46">
        <f t="shared" si="2"/>
        <v>60.212587620768296</v>
      </c>
    </row>
    <row r="23" spans="1:12">
      <c r="A23" s="45"/>
      <c r="B23" s="27">
        <v>0.6</v>
      </c>
      <c r="C23" s="27">
        <v>1</v>
      </c>
      <c r="D23" s="20">
        <v>2</v>
      </c>
      <c r="E23" s="27">
        <v>0.03</v>
      </c>
      <c r="F23" s="27">
        <v>1.37</v>
      </c>
      <c r="G23" s="27">
        <v>0.61</v>
      </c>
      <c r="H23" s="27" t="s">
        <v>3103</v>
      </c>
      <c r="I23" s="20">
        <f t="shared" si="0"/>
        <v>1.4549877695522899</v>
      </c>
      <c r="J23" s="20">
        <f t="shared" si="1"/>
        <v>113.64707847684231</v>
      </c>
      <c r="K23" s="46">
        <v>39.644013488425209</v>
      </c>
      <c r="L23" s="46">
        <f t="shared" si="2"/>
        <v>65.116557310794903</v>
      </c>
    </row>
    <row r="24" spans="1:12">
      <c r="A24" s="45"/>
      <c r="B24" s="27">
        <v>0.6</v>
      </c>
      <c r="C24" s="27">
        <v>1</v>
      </c>
      <c r="D24" s="20">
        <v>2</v>
      </c>
      <c r="E24" s="27">
        <v>0.03</v>
      </c>
      <c r="F24" s="27">
        <v>1.37</v>
      </c>
      <c r="G24" s="27">
        <v>0.62</v>
      </c>
      <c r="H24" s="27" t="s">
        <v>3104</v>
      </c>
      <c r="I24" s="20">
        <f t="shared" si="0"/>
        <v>1.45456164045151</v>
      </c>
      <c r="J24" s="20">
        <f t="shared" si="1"/>
        <v>229.15418182349043</v>
      </c>
      <c r="K24" s="46">
        <v>52.993227774863492</v>
      </c>
      <c r="L24" s="46">
        <f t="shared" si="2"/>
        <v>76.874422559880514</v>
      </c>
    </row>
    <row r="25" spans="1:12">
      <c r="A25" s="45"/>
      <c r="B25" s="12">
        <v>0.6</v>
      </c>
      <c r="C25" s="12">
        <v>1</v>
      </c>
      <c r="D25" s="7">
        <v>2</v>
      </c>
      <c r="E25" s="12">
        <v>0.03</v>
      </c>
      <c r="F25" s="12">
        <v>1.37</v>
      </c>
      <c r="G25" s="12">
        <v>0.63</v>
      </c>
      <c r="H25" s="12" t="s">
        <v>3105</v>
      </c>
      <c r="I25" s="7">
        <f t="shared" si="0"/>
        <v>1.45454996481548</v>
      </c>
      <c r="J25" s="7">
        <f t="shared" si="1"/>
        <v>344.99339767922766</v>
      </c>
      <c r="K25" s="46">
        <v>80.321483789541759</v>
      </c>
      <c r="L25" s="46">
        <f t="shared" si="2"/>
        <v>76.717964943716382</v>
      </c>
    </row>
    <row r="26" spans="1:12">
      <c r="A26" s="45"/>
      <c r="B26" s="27">
        <v>0.6</v>
      </c>
      <c r="C26" s="27">
        <v>1</v>
      </c>
      <c r="D26" s="20">
        <v>2</v>
      </c>
      <c r="E26" s="27">
        <v>0.03</v>
      </c>
      <c r="F26" s="27">
        <v>1.37</v>
      </c>
      <c r="G26" s="27">
        <v>0.64</v>
      </c>
      <c r="H26" s="27" t="s">
        <v>3106</v>
      </c>
      <c r="I26" s="20">
        <f t="shared" si="0"/>
        <v>1.4542030008595901</v>
      </c>
      <c r="J26" s="20">
        <f t="shared" si="1"/>
        <v>153.16789789104394</v>
      </c>
      <c r="K26" s="46">
        <v>137.58581794566061</v>
      </c>
      <c r="L26" s="46">
        <f t="shared" si="2"/>
        <v>10.173202191798472</v>
      </c>
    </row>
    <row r="27" spans="1:12">
      <c r="A27" s="45"/>
      <c r="B27" s="27">
        <v>0.6</v>
      </c>
      <c r="C27" s="27">
        <v>1</v>
      </c>
      <c r="D27" s="20">
        <v>2</v>
      </c>
      <c r="E27" s="27">
        <v>0.03</v>
      </c>
      <c r="F27" s="27">
        <v>1.37</v>
      </c>
      <c r="G27" s="27">
        <v>0.65</v>
      </c>
      <c r="H27" s="27" t="s">
        <v>3107</v>
      </c>
      <c r="I27" s="20">
        <f t="shared" si="0"/>
        <v>1.45380788592181</v>
      </c>
      <c r="J27" s="20">
        <f t="shared" si="1"/>
        <v>84.369785384893859</v>
      </c>
      <c r="K27" s="46">
        <v>247.97545897240965</v>
      </c>
      <c r="L27" s="46">
        <f t="shared" si="2"/>
        <v>-193.9150050473032</v>
      </c>
    </row>
    <row r="28" spans="1:12">
      <c r="A28" s="45"/>
      <c r="B28" s="27">
        <v>0.6</v>
      </c>
      <c r="C28" s="27">
        <v>1</v>
      </c>
      <c r="D28" s="20">
        <v>2</v>
      </c>
      <c r="E28" s="27">
        <v>0.03</v>
      </c>
      <c r="F28" s="27">
        <v>1.37</v>
      </c>
      <c r="G28" s="27">
        <v>0.66</v>
      </c>
      <c r="H28" s="27" t="s">
        <v>3108</v>
      </c>
      <c r="I28" s="20">
        <f t="shared" si="0"/>
        <v>1.4534266506171001</v>
      </c>
      <c r="J28" s="20">
        <f t="shared" si="1"/>
        <v>53.576862174579134</v>
      </c>
      <c r="K28" s="46">
        <v>378.81170079300244</v>
      </c>
      <c r="L28" s="46">
        <f t="shared" si="2"/>
        <v>-607.04346133346155</v>
      </c>
    </row>
    <row r="29" spans="1:12">
      <c r="A29" s="45"/>
      <c r="B29" s="27">
        <v>0.6</v>
      </c>
      <c r="C29" s="27">
        <v>1</v>
      </c>
      <c r="D29" s="20">
        <v>2</v>
      </c>
      <c r="E29" s="27">
        <v>0.03</v>
      </c>
      <c r="F29" s="27">
        <v>1.37</v>
      </c>
      <c r="G29" s="27">
        <v>0.67</v>
      </c>
      <c r="H29" s="27" t="s">
        <v>3109</v>
      </c>
      <c r="I29" s="20">
        <f t="shared" si="0"/>
        <v>1.45306141269593</v>
      </c>
      <c r="J29" s="20">
        <f t="shared" si="1"/>
        <v>37.718582773386657</v>
      </c>
      <c r="K29" s="46">
        <v>179.10472587297971</v>
      </c>
      <c r="L29" s="46">
        <f t="shared" si="2"/>
        <v>-374.84479188690983</v>
      </c>
    </row>
    <row r="30" spans="1:12">
      <c r="A30" s="45"/>
      <c r="B30" s="27">
        <v>0.6</v>
      </c>
      <c r="C30" s="27">
        <v>1</v>
      </c>
      <c r="D30" s="20">
        <v>2</v>
      </c>
      <c r="E30" s="27">
        <v>0.03</v>
      </c>
      <c r="F30" s="27">
        <v>1.37</v>
      </c>
      <c r="G30" s="27">
        <v>0.68</v>
      </c>
      <c r="H30" s="27" t="s">
        <v>3110</v>
      </c>
      <c r="I30" s="20">
        <f t="shared" si="0"/>
        <v>1.45270957187066</v>
      </c>
      <c r="J30" s="20">
        <f t="shared" si="1"/>
        <v>28.639731553529796</v>
      </c>
      <c r="K30" s="46">
        <v>103.43308056936255</v>
      </c>
      <c r="L30" s="46">
        <f t="shared" si="2"/>
        <v>-261.15240946319068</v>
      </c>
    </row>
    <row r="31" spans="1:12">
      <c r="A31" s="45"/>
      <c r="B31" s="27">
        <v>0.6</v>
      </c>
      <c r="C31" s="27">
        <v>1</v>
      </c>
      <c r="D31" s="20">
        <v>2</v>
      </c>
      <c r="E31" s="27">
        <v>0.03</v>
      </c>
      <c r="F31" s="27">
        <v>1.37</v>
      </c>
      <c r="G31" s="27">
        <v>0.69</v>
      </c>
      <c r="H31" s="27" t="s">
        <v>3111</v>
      </c>
      <c r="I31" s="20">
        <f t="shared" si="0"/>
        <v>1.45236879673313</v>
      </c>
      <c r="J31" s="20">
        <f t="shared" si="1"/>
        <v>23.010069491678642</v>
      </c>
      <c r="K31" s="46">
        <v>67.902166803146216</v>
      </c>
      <c r="L31" s="46">
        <f t="shared" si="2"/>
        <v>-195.09761727448213</v>
      </c>
    </row>
    <row r="32" spans="1:12">
      <c r="A32" s="45"/>
      <c r="B32" s="27">
        <v>0.6</v>
      </c>
      <c r="C32" s="27">
        <v>1</v>
      </c>
      <c r="D32" s="20">
        <v>2</v>
      </c>
      <c r="E32" s="27">
        <v>0.03</v>
      </c>
      <c r="F32" s="27">
        <v>1.37</v>
      </c>
      <c r="G32" s="27">
        <v>0.7</v>
      </c>
      <c r="H32" s="27" t="s">
        <v>3112</v>
      </c>
      <c r="I32" s="20">
        <f t="shared" si="0"/>
        <v>1.4520373745508199</v>
      </c>
      <c r="J32" s="20">
        <f t="shared" si="1"/>
        <v>19.302587322494436</v>
      </c>
      <c r="K32" s="46">
        <v>48.869885798862484</v>
      </c>
      <c r="L32" s="46">
        <f t="shared" si="2"/>
        <v>-153.17790295351517</v>
      </c>
    </row>
    <row r="33" spans="1:12">
      <c r="A33" s="45"/>
      <c r="B33" s="27">
        <v>0.6</v>
      </c>
      <c r="C33" s="27">
        <v>1</v>
      </c>
      <c r="D33" s="20">
        <v>2</v>
      </c>
      <c r="E33" s="27">
        <v>0.03</v>
      </c>
      <c r="F33" s="27">
        <v>1.37</v>
      </c>
      <c r="G33" s="27">
        <v>0.71</v>
      </c>
      <c r="H33" s="27" t="s">
        <v>3113</v>
      </c>
      <c r="I33" s="20">
        <f t="shared" si="0"/>
        <v>1.4517140461452001</v>
      </c>
      <c r="J33" s="20">
        <f t="shared" si="1"/>
        <v>16.747444176870957</v>
      </c>
      <c r="K33" s="46">
        <v>37.652742834304007</v>
      </c>
      <c r="L33" s="46">
        <f t="shared" si="2"/>
        <v>-124.82680005767264</v>
      </c>
    </row>
    <row r="34" spans="1:12">
      <c r="A34" s="45"/>
      <c r="B34" s="27">
        <v>0.6</v>
      </c>
      <c r="C34" s="27">
        <v>1</v>
      </c>
      <c r="D34" s="20">
        <v>2</v>
      </c>
      <c r="E34" s="27">
        <v>0.03</v>
      </c>
      <c r="F34" s="27">
        <v>1.37</v>
      </c>
      <c r="G34" s="27">
        <v>0.72</v>
      </c>
      <c r="H34" s="27" t="s">
        <v>3114</v>
      </c>
      <c r="I34" s="20">
        <f t="shared" si="0"/>
        <v>1.4513978505024501</v>
      </c>
      <c r="J34" s="20">
        <f t="shared" si="1"/>
        <v>14.925300823244923</v>
      </c>
      <c r="K34" s="46">
        <v>30.547556414184573</v>
      </c>
      <c r="L34" s="46">
        <f t="shared" si="2"/>
        <v>-104.66961956712643</v>
      </c>
    </row>
    <row r="35" spans="1:12">
      <c r="A35" s="45"/>
      <c r="B35" s="27">
        <v>0.6</v>
      </c>
      <c r="C35" s="27">
        <v>1</v>
      </c>
      <c r="D35" s="20">
        <v>2</v>
      </c>
      <c r="E35" s="27">
        <v>0.03</v>
      </c>
      <c r="F35" s="27">
        <v>1.37</v>
      </c>
      <c r="G35" s="27">
        <v>0.73</v>
      </c>
      <c r="H35" s="27" t="s">
        <v>3115</v>
      </c>
      <c r="I35" s="20">
        <f t="shared" si="0"/>
        <v>1.4510880233832399</v>
      </c>
      <c r="J35" s="20">
        <f t="shared" si="1"/>
        <v>13.5927972568472</v>
      </c>
      <c r="K35" s="46">
        <v>25.793278473277759</v>
      </c>
      <c r="L35" s="46">
        <f t="shared" si="2"/>
        <v>-89.756957202350094</v>
      </c>
    </row>
    <row r="36" spans="1:12">
      <c r="A36" s="45"/>
      <c r="B36" s="27">
        <v>0.6</v>
      </c>
      <c r="C36" s="27">
        <v>1</v>
      </c>
      <c r="D36" s="20">
        <v>2</v>
      </c>
      <c r="E36" s="27">
        <v>0.03</v>
      </c>
      <c r="F36" s="27">
        <v>1.37</v>
      </c>
      <c r="G36" s="27">
        <v>0.74</v>
      </c>
      <c r="H36" s="27" t="s">
        <v>3116</v>
      </c>
      <c r="I36" s="20">
        <f t="shared" si="0"/>
        <v>1.45078393477857</v>
      </c>
      <c r="J36" s="20">
        <f t="shared" si="1"/>
        <v>12.6011082631546</v>
      </c>
      <c r="K36" s="46">
        <v>22.476315351332044</v>
      </c>
      <c r="L36" s="46">
        <f t="shared" si="2"/>
        <v>-78.367766405534027</v>
      </c>
    </row>
    <row r="37" spans="1:12">
      <c r="A37" s="45"/>
      <c r="B37" s="27">
        <v>0.6</v>
      </c>
      <c r="C37" s="27">
        <v>1</v>
      </c>
      <c r="D37" s="20">
        <v>2</v>
      </c>
      <c r="E37" s="27">
        <v>0.03</v>
      </c>
      <c r="F37" s="27">
        <v>1.37</v>
      </c>
      <c r="G37" s="27">
        <v>0.75</v>
      </c>
      <c r="H37" s="27" t="s">
        <v>3117</v>
      </c>
      <c r="I37" s="20">
        <f t="shared" si="0"/>
        <v>1.4504850500512501</v>
      </c>
      <c r="J37" s="20">
        <f t="shared" si="1"/>
        <v>11.855157639034084</v>
      </c>
      <c r="K37" s="46">
        <v>20.087804684583968</v>
      </c>
      <c r="L37" s="46">
        <f t="shared" si="2"/>
        <v>-69.443589838427911</v>
      </c>
    </row>
    <row r="38" spans="1:12">
      <c r="A38" s="45"/>
      <c r="B38" s="27">
        <v>0.6</v>
      </c>
      <c r="C38" s="27">
        <v>1</v>
      </c>
      <c r="D38" s="20">
        <v>2</v>
      </c>
      <c r="E38" s="27">
        <v>0.03</v>
      </c>
      <c r="F38" s="27">
        <v>1.37</v>
      </c>
      <c r="G38" s="27">
        <v>0.76</v>
      </c>
      <c r="H38" s="27" t="s">
        <v>3118</v>
      </c>
      <c r="I38" s="20">
        <f t="shared" si="0"/>
        <v>1.4501909051495201</v>
      </c>
      <c r="J38" s="20">
        <f t="shared" si="1"/>
        <v>11.291937042160745</v>
      </c>
      <c r="K38" s="46">
        <v>18.327202300912283</v>
      </c>
      <c r="L38" s="46">
        <f t="shared" si="2"/>
        <v>-62.303440344060931</v>
      </c>
    </row>
    <row r="39" spans="1:12">
      <c r="A39" s="45"/>
      <c r="B39" s="27">
        <v>0.6</v>
      </c>
      <c r="C39" s="27">
        <v>1</v>
      </c>
      <c r="D39" s="20">
        <v>2</v>
      </c>
      <c r="E39" s="27">
        <v>0.03</v>
      </c>
      <c r="F39" s="27">
        <v>1.37</v>
      </c>
      <c r="G39" s="27">
        <v>0.77</v>
      </c>
      <c r="H39" s="27" t="s">
        <v>3119</v>
      </c>
      <c r="I39" s="20">
        <f t="shared" si="0"/>
        <v>1.4499010902651699</v>
      </c>
      <c r="J39" s="20">
        <f t="shared" si="1"/>
        <v>10.868370230406658</v>
      </c>
      <c r="K39" s="46">
        <v>17.00812576942123</v>
      </c>
      <c r="L39" s="46">
        <f t="shared" si="2"/>
        <v>-56.491961617550118</v>
      </c>
    </row>
    <row r="40" spans="1:12">
      <c r="A40" s="45"/>
      <c r="B40" s="27">
        <v>0.6</v>
      </c>
      <c r="C40" s="27">
        <v>1</v>
      </c>
      <c r="D40" s="20">
        <v>2</v>
      </c>
      <c r="E40" s="27">
        <v>0.03</v>
      </c>
      <c r="F40" s="27">
        <v>1.37</v>
      </c>
      <c r="G40" s="27">
        <v>0.78</v>
      </c>
      <c r="H40" s="27" t="s">
        <v>3120</v>
      </c>
      <c r="I40" s="20">
        <f t="shared" si="0"/>
        <v>1.4496152386792001</v>
      </c>
      <c r="J40" s="20">
        <f t="shared" si="1"/>
        <v>10.554218017525509</v>
      </c>
      <c r="K40" s="46">
        <v>16.010156279532413</v>
      </c>
      <c r="L40" s="46">
        <f t="shared" si="2"/>
        <v>-51.694386575558703</v>
      </c>
    </row>
    <row r="41" spans="1:12">
      <c r="A41" s="45"/>
      <c r="B41" s="27">
        <v>0.6</v>
      </c>
      <c r="C41" s="27">
        <v>1</v>
      </c>
      <c r="D41" s="20">
        <v>2</v>
      </c>
      <c r="E41" s="27">
        <v>0.03</v>
      </c>
      <c r="F41" s="27">
        <v>1.37</v>
      </c>
      <c r="G41" s="27">
        <v>0.79</v>
      </c>
      <c r="H41" s="27" t="s">
        <v>3121</v>
      </c>
      <c r="I41" s="20">
        <f t="shared" si="0"/>
        <v>1.4493330188725999</v>
      </c>
      <c r="J41" s="20">
        <f t="shared" si="1"/>
        <v>10.32776077726689</v>
      </c>
      <c r="K41" s="46">
        <v>15.252742540867287</v>
      </c>
      <c r="L41" s="46">
        <f t="shared" si="2"/>
        <v>-47.686830377027086</v>
      </c>
    </row>
    <row r="42" spans="1:12">
      <c r="A42" s="45"/>
      <c r="B42" s="27">
        <v>0.6</v>
      </c>
      <c r="C42" s="27">
        <v>1</v>
      </c>
      <c r="D42" s="20">
        <v>2</v>
      </c>
      <c r="E42" s="27">
        <v>0.03</v>
      </c>
      <c r="F42" s="27">
        <v>1.37</v>
      </c>
      <c r="G42" s="27">
        <v>0.8</v>
      </c>
      <c r="H42" s="27" t="s">
        <v>3122</v>
      </c>
      <c r="I42" s="20">
        <f t="shared" si="0"/>
        <v>1.4490541287598999</v>
      </c>
      <c r="J42" s="20">
        <f t="shared" si="1"/>
        <v>10.173095949136567</v>
      </c>
      <c r="K42" s="46">
        <v>14.680386993817953</v>
      </c>
      <c r="L42" s="46">
        <f t="shared" si="2"/>
        <v>-44.305991678609288</v>
      </c>
    </row>
    <row r="43" spans="1:12" s="22" customFormat="1" ht="16.5">
      <c r="A43" s="47">
        <v>1</v>
      </c>
      <c r="B43" s="4">
        <v>0.6</v>
      </c>
      <c r="C43" s="4">
        <v>1</v>
      </c>
      <c r="D43" s="4">
        <v>2</v>
      </c>
      <c r="E43" s="4">
        <v>0.04</v>
      </c>
      <c r="F43" s="4">
        <v>1.37</v>
      </c>
      <c r="G43" s="4">
        <v>0.4</v>
      </c>
      <c r="H43" s="4" t="s">
        <v>2160</v>
      </c>
      <c r="I43" s="4">
        <f t="shared" si="0"/>
        <v>1.46898048594158</v>
      </c>
      <c r="J43" s="4">
        <f t="shared" ref="J43:J106" si="3">-8.686*2*3.1416*IMAGINARY(H43)*10000/G43</f>
        <v>1.8194628293372768</v>
      </c>
      <c r="K43" s="4">
        <v>1.7523131412852349</v>
      </c>
      <c r="L43" s="4">
        <f t="shared" ref="L43:L83" si="4">(J43-K43)/(0.01*J43)</f>
        <v>3.6906325850306372</v>
      </c>
    </row>
    <row r="44" spans="1:12">
      <c r="A44" s="48"/>
      <c r="B44" s="20">
        <v>0.6</v>
      </c>
      <c r="C44" s="20">
        <v>1</v>
      </c>
      <c r="D44" s="20">
        <v>2</v>
      </c>
      <c r="E44" s="20">
        <v>0.04</v>
      </c>
      <c r="F44" s="20">
        <v>1.37</v>
      </c>
      <c r="G44" s="20">
        <v>0.41</v>
      </c>
      <c r="H44" s="20" t="s">
        <v>2161</v>
      </c>
      <c r="I44" s="20">
        <f t="shared" si="0"/>
        <v>1.46787337891113</v>
      </c>
      <c r="J44" s="20">
        <f t="shared" si="3"/>
        <v>2.3750852151880615</v>
      </c>
      <c r="K44" s="20">
        <v>2.261921763507369</v>
      </c>
      <c r="L44" s="20">
        <f t="shared" si="4"/>
        <v>4.7646059584321963</v>
      </c>
    </row>
    <row r="45" spans="1:12">
      <c r="A45" s="48"/>
      <c r="B45" s="20">
        <v>0.6</v>
      </c>
      <c r="C45" s="20">
        <v>1</v>
      </c>
      <c r="D45" s="20">
        <v>2</v>
      </c>
      <c r="E45" s="20">
        <v>0.04</v>
      </c>
      <c r="F45" s="20">
        <v>1.37</v>
      </c>
      <c r="G45" s="20">
        <v>0.42</v>
      </c>
      <c r="H45" s="20" t="s">
        <v>2162</v>
      </c>
      <c r="I45" s="20">
        <f t="shared" si="0"/>
        <v>1.46684215823301</v>
      </c>
      <c r="J45" s="20">
        <f t="shared" si="3"/>
        <v>3.1880065384364262</v>
      </c>
      <c r="K45" s="20">
        <v>2.9997330147101087</v>
      </c>
      <c r="L45" s="20">
        <f t="shared" si="4"/>
        <v>5.9056818565578366</v>
      </c>
    </row>
    <row r="46" spans="1:12">
      <c r="A46" s="48"/>
      <c r="B46" s="20">
        <v>0.6</v>
      </c>
      <c r="C46" s="20">
        <v>1</v>
      </c>
      <c r="D46" s="20">
        <v>2</v>
      </c>
      <c r="E46" s="20">
        <v>0.04</v>
      </c>
      <c r="F46" s="20">
        <v>1.37</v>
      </c>
      <c r="G46" s="20">
        <v>0.43</v>
      </c>
      <c r="H46" s="20" t="s">
        <v>2163</v>
      </c>
      <c r="I46" s="20">
        <f t="shared" si="0"/>
        <v>1.4658790998469999</v>
      </c>
      <c r="J46" s="20">
        <f t="shared" si="3"/>
        <v>4.3278841989280368</v>
      </c>
      <c r="K46" s="20">
        <v>4.0405827377989159</v>
      </c>
      <c r="L46" s="20">
        <f t="shared" si="4"/>
        <v>6.6383814335947786</v>
      </c>
    </row>
    <row r="47" spans="1:12">
      <c r="A47" s="48"/>
      <c r="B47" s="20">
        <v>0.6</v>
      </c>
      <c r="C47" s="20">
        <v>1</v>
      </c>
      <c r="D47" s="20">
        <v>2</v>
      </c>
      <c r="E47" s="20">
        <v>0.04</v>
      </c>
      <c r="F47" s="20">
        <v>1.37</v>
      </c>
      <c r="G47" s="20">
        <v>0.44</v>
      </c>
      <c r="H47" s="20" t="s">
        <v>2164</v>
      </c>
      <c r="I47" s="20">
        <f t="shared" si="0"/>
        <v>1.46497751931008</v>
      </c>
      <c r="J47" s="20">
        <f t="shared" si="3"/>
        <v>5.7613108502945281</v>
      </c>
      <c r="K47" s="20">
        <v>5.3917994661945414</v>
      </c>
      <c r="L47" s="20">
        <f t="shared" si="4"/>
        <v>6.4136685851813846</v>
      </c>
    </row>
    <row r="48" spans="1:12">
      <c r="A48" s="48"/>
      <c r="B48" s="20">
        <v>0.6</v>
      </c>
      <c r="C48" s="20">
        <v>1</v>
      </c>
      <c r="D48" s="20">
        <v>2</v>
      </c>
      <c r="E48" s="20">
        <v>0.04</v>
      </c>
      <c r="F48" s="20">
        <v>1.37</v>
      </c>
      <c r="G48" s="20">
        <v>0.45</v>
      </c>
      <c r="H48" s="20" t="s">
        <v>2165</v>
      </c>
      <c r="I48" s="20">
        <f t="shared" si="0"/>
        <v>1.46413153892005</v>
      </c>
      <c r="J48" s="20">
        <f t="shared" si="3"/>
        <v>7.3166883993164706</v>
      </c>
      <c r="K48" s="20">
        <v>6.913958246659238</v>
      </c>
      <c r="L48" s="20">
        <f t="shared" si="4"/>
        <v>5.5042681972742749</v>
      </c>
    </row>
    <row r="49" spans="1:12">
      <c r="A49" s="48"/>
      <c r="B49" s="20">
        <v>0.6</v>
      </c>
      <c r="C49" s="20">
        <v>1</v>
      </c>
      <c r="D49" s="20">
        <v>2</v>
      </c>
      <c r="E49" s="20">
        <v>0.04</v>
      </c>
      <c r="F49" s="20">
        <v>1.37</v>
      </c>
      <c r="G49" s="20">
        <v>0.46</v>
      </c>
      <c r="H49" s="20" t="s">
        <v>2166</v>
      </c>
      <c r="I49" s="20">
        <f t="shared" si="0"/>
        <v>1.4633359058762401</v>
      </c>
      <c r="J49" s="20">
        <f t="shared" si="3"/>
        <v>8.7636904152729631</v>
      </c>
      <c r="K49" s="20">
        <v>8.3460428382079677</v>
      </c>
      <c r="L49" s="20">
        <f t="shared" si="4"/>
        <v>4.765658726797767</v>
      </c>
    </row>
    <row r="50" spans="1:12">
      <c r="A50" s="48"/>
      <c r="B50" s="20">
        <v>0.6</v>
      </c>
      <c r="C50" s="20">
        <v>1</v>
      </c>
      <c r="D50" s="20">
        <v>2</v>
      </c>
      <c r="E50" s="20">
        <v>0.04</v>
      </c>
      <c r="F50" s="20">
        <v>1.37</v>
      </c>
      <c r="G50" s="20">
        <v>0.47</v>
      </c>
      <c r="H50" s="20" t="s">
        <v>2167</v>
      </c>
      <c r="I50" s="20">
        <f t="shared" si="0"/>
        <v>1.46258588317593</v>
      </c>
      <c r="J50" s="20">
        <f t="shared" si="3"/>
        <v>9.885886627983222</v>
      </c>
      <c r="K50" s="20">
        <v>9.4401254595043795</v>
      </c>
      <c r="L50" s="20">
        <f t="shared" si="4"/>
        <v>4.5090661591956813</v>
      </c>
    </row>
    <row r="51" spans="1:12">
      <c r="A51" s="48"/>
      <c r="B51" s="20">
        <v>0.6</v>
      </c>
      <c r="C51" s="20">
        <v>1</v>
      </c>
      <c r="D51" s="20">
        <v>2</v>
      </c>
      <c r="E51" s="20">
        <v>0.04</v>
      </c>
      <c r="F51" s="20">
        <v>1.37</v>
      </c>
      <c r="G51" s="20">
        <v>0.48</v>
      </c>
      <c r="H51" s="20" t="s">
        <v>2168</v>
      </c>
      <c r="I51" s="20">
        <f t="shared" si="0"/>
        <v>1.46187721901638</v>
      </c>
      <c r="J51" s="20">
        <f t="shared" si="3"/>
        <v>10.512271237534067</v>
      </c>
      <c r="K51" s="20">
        <v>10.035956184733974</v>
      </c>
      <c r="L51" s="20">
        <f t="shared" si="4"/>
        <v>4.5310384600752096</v>
      </c>
    </row>
    <row r="52" spans="1:12">
      <c r="A52" s="48"/>
      <c r="B52" s="20">
        <v>0.6</v>
      </c>
      <c r="C52" s="20">
        <v>1</v>
      </c>
      <c r="D52" s="20">
        <v>2</v>
      </c>
      <c r="E52" s="20">
        <v>0.04</v>
      </c>
      <c r="F52" s="20">
        <v>1.37</v>
      </c>
      <c r="G52" s="20">
        <v>0.49</v>
      </c>
      <c r="H52" s="20" t="s">
        <v>2169</v>
      </c>
      <c r="I52" s="20">
        <f t="shared" si="0"/>
        <v>1.4612060207703399</v>
      </c>
      <c r="J52" s="20">
        <f t="shared" si="3"/>
        <v>10.413520539639002</v>
      </c>
      <c r="K52" s="20">
        <v>9.9291884274343101</v>
      </c>
      <c r="L52" s="20">
        <f t="shared" si="4"/>
        <v>4.6509930081866617</v>
      </c>
    </row>
    <row r="53" spans="1:12">
      <c r="A53" s="48"/>
      <c r="B53" s="20">
        <v>0.6</v>
      </c>
      <c r="C53" s="20">
        <v>1</v>
      </c>
      <c r="D53" s="20">
        <v>2</v>
      </c>
      <c r="E53" s="20">
        <v>0.04</v>
      </c>
      <c r="F53" s="20">
        <v>1.37</v>
      </c>
      <c r="G53" s="20">
        <v>0.5</v>
      </c>
      <c r="H53" s="20" t="s">
        <v>2170</v>
      </c>
      <c r="I53" s="20">
        <f t="shared" si="0"/>
        <v>1.4605685239122901</v>
      </c>
      <c r="J53" s="20">
        <f t="shared" si="3"/>
        <v>9.5405722240365716</v>
      </c>
      <c r="K53" s="20">
        <v>9.0656508947399921</v>
      </c>
      <c r="L53" s="20">
        <f t="shared" si="4"/>
        <v>4.9779124159875865</v>
      </c>
    </row>
    <row r="54" spans="1:12">
      <c r="A54" s="48"/>
      <c r="B54" s="20">
        <v>0.6</v>
      </c>
      <c r="C54" s="20">
        <v>1</v>
      </c>
      <c r="D54" s="20">
        <v>2</v>
      </c>
      <c r="E54" s="20">
        <v>0.04</v>
      </c>
      <c r="F54" s="20">
        <v>1.37</v>
      </c>
      <c r="G54" s="20">
        <v>0.51</v>
      </c>
      <c r="H54" s="20" t="s">
        <v>2171</v>
      </c>
      <c r="I54" s="20">
        <f t="shared" si="0"/>
        <v>1.4599613754497101</v>
      </c>
      <c r="J54" s="20">
        <f t="shared" si="3"/>
        <v>8.2876352518525689</v>
      </c>
      <c r="K54" s="20">
        <v>7.8143468120436612</v>
      </c>
      <c r="L54" s="20">
        <f t="shared" si="4"/>
        <v>5.7107778687908777</v>
      </c>
    </row>
    <row r="55" spans="1:12">
      <c r="A55" s="48"/>
      <c r="B55" s="20">
        <v>0.6</v>
      </c>
      <c r="C55" s="20">
        <v>1</v>
      </c>
      <c r="D55" s="20">
        <v>2</v>
      </c>
      <c r="E55" s="20">
        <v>0.04</v>
      </c>
      <c r="F55" s="20">
        <v>1.37</v>
      </c>
      <c r="G55" s="20">
        <v>0.52</v>
      </c>
      <c r="H55" s="20" t="s">
        <v>2172</v>
      </c>
      <c r="I55" s="20">
        <f t="shared" si="0"/>
        <v>1.4593819012635301</v>
      </c>
      <c r="J55" s="20">
        <f t="shared" si="3"/>
        <v>7.1080098844867301</v>
      </c>
      <c r="K55" s="20">
        <v>6.6151340680740178</v>
      </c>
      <c r="L55" s="20">
        <f t="shared" si="4"/>
        <v>6.9340901943371849</v>
      </c>
    </row>
    <row r="56" spans="1:12">
      <c r="A56" s="48"/>
      <c r="B56" s="20">
        <v>0.6</v>
      </c>
      <c r="C56" s="20">
        <v>1</v>
      </c>
      <c r="D56" s="20">
        <v>2</v>
      </c>
      <c r="E56" s="20">
        <v>0.04</v>
      </c>
      <c r="F56" s="20">
        <v>1.37</v>
      </c>
      <c r="G56" s="20">
        <v>0.53</v>
      </c>
      <c r="H56" s="20" t="s">
        <v>2173</v>
      </c>
      <c r="I56" s="20">
        <f t="shared" si="0"/>
        <v>1.45882787127781</v>
      </c>
      <c r="J56" s="20">
        <f t="shared" si="3"/>
        <v>6.2066412012298535</v>
      </c>
      <c r="K56" s="20">
        <v>5.6686838348617741</v>
      </c>
      <c r="L56" s="20">
        <f t="shared" si="4"/>
        <v>8.6674474796687537</v>
      </c>
    </row>
    <row r="57" spans="1:12">
      <c r="A57" s="48"/>
      <c r="B57" s="20">
        <v>0.6</v>
      </c>
      <c r="C57" s="20">
        <v>1</v>
      </c>
      <c r="D57" s="20">
        <v>2</v>
      </c>
      <c r="E57" s="20">
        <v>0.04</v>
      </c>
      <c r="F57" s="20">
        <v>1.37</v>
      </c>
      <c r="G57" s="20">
        <v>0.54</v>
      </c>
      <c r="H57" s="20" t="s">
        <v>2174</v>
      </c>
      <c r="I57" s="20">
        <f t="shared" si="0"/>
        <v>1.4582972507251899</v>
      </c>
      <c r="J57" s="20">
        <f t="shared" si="3"/>
        <v>5.6086678590015735</v>
      </c>
      <c r="K57" s="20">
        <v>4.9950481022018387</v>
      </c>
      <c r="L57" s="20">
        <f t="shared" si="4"/>
        <v>10.940561506328317</v>
      </c>
    </row>
    <row r="58" spans="1:12">
      <c r="A58" s="48"/>
      <c r="B58" s="20">
        <v>0.6</v>
      </c>
      <c r="C58" s="20">
        <v>1</v>
      </c>
      <c r="D58" s="20">
        <v>2</v>
      </c>
      <c r="E58" s="20">
        <v>0.04</v>
      </c>
      <c r="F58" s="20">
        <v>1.37</v>
      </c>
      <c r="G58" s="20">
        <v>0.55000000000000004</v>
      </c>
      <c r="H58" s="20" t="s">
        <v>2175</v>
      </c>
      <c r="I58" s="20">
        <f t="shared" si="0"/>
        <v>1.4577881245211</v>
      </c>
      <c r="J58" s="20">
        <f t="shared" si="3"/>
        <v>5.2843355413572448</v>
      </c>
      <c r="K58" s="20">
        <v>4.5547323874573822</v>
      </c>
      <c r="L58" s="20">
        <f t="shared" si="4"/>
        <v>13.806904353247582</v>
      </c>
    </row>
    <row r="59" spans="1:12">
      <c r="A59" s="48"/>
      <c r="B59" s="20">
        <v>0.6</v>
      </c>
      <c r="C59" s="20">
        <v>1</v>
      </c>
      <c r="D59" s="20">
        <v>2</v>
      </c>
      <c r="E59" s="20">
        <v>0.04</v>
      </c>
      <c r="F59" s="20">
        <v>1.37</v>
      </c>
      <c r="G59" s="20">
        <v>0.56000000000000005</v>
      </c>
      <c r="H59" s="20" t="s">
        <v>2176</v>
      </c>
      <c r="I59" s="20">
        <f t="shared" si="0"/>
        <v>1.4572986883407799</v>
      </c>
      <c r="J59" s="20">
        <f t="shared" si="3"/>
        <v>5.2095826238298129</v>
      </c>
      <c r="K59" s="20">
        <v>4.3065827324018304</v>
      </c>
      <c r="L59" s="20">
        <f t="shared" si="4"/>
        <v>17.333440250999303</v>
      </c>
    </row>
    <row r="60" spans="1:12">
      <c r="A60" s="48"/>
      <c r="B60" s="20">
        <v>0.6</v>
      </c>
      <c r="C60" s="20">
        <v>1</v>
      </c>
      <c r="D60" s="20">
        <v>2</v>
      </c>
      <c r="E60" s="20">
        <v>0.04</v>
      </c>
      <c r="F60" s="20">
        <v>1.37</v>
      </c>
      <c r="G60" s="20">
        <v>0.56999999999999995</v>
      </c>
      <c r="H60" s="20" t="s">
        <v>2177</v>
      </c>
      <c r="I60" s="20">
        <f t="shared" si="0"/>
        <v>1.4568272411252201</v>
      </c>
      <c r="J60" s="20">
        <f t="shared" si="3"/>
        <v>5.3879429068789708</v>
      </c>
      <c r="K60" s="20">
        <v>4.2248081400117661</v>
      </c>
      <c r="L60" s="20">
        <f t="shared" si="4"/>
        <v>21.58773370412279</v>
      </c>
    </row>
    <row r="61" spans="1:12">
      <c r="A61" s="48"/>
      <c r="B61" s="20">
        <v>0.6</v>
      </c>
      <c r="C61" s="20">
        <v>1</v>
      </c>
      <c r="D61" s="20">
        <v>2</v>
      </c>
      <c r="E61" s="20">
        <v>0.04</v>
      </c>
      <c r="F61" s="20">
        <v>1.37</v>
      </c>
      <c r="G61" s="20">
        <v>0.57999999999999996</v>
      </c>
      <c r="H61" s="20" t="s">
        <v>2178</v>
      </c>
      <c r="I61" s="20">
        <f t="shared" si="0"/>
        <v>1.4563721646888499</v>
      </c>
      <c r="J61" s="20">
        <f t="shared" si="3"/>
        <v>5.8647361981088109</v>
      </c>
      <c r="K61" s="20">
        <v>4.3024151224371474</v>
      </c>
      <c r="L61" s="20">
        <f t="shared" si="4"/>
        <v>26.63923871248398</v>
      </c>
    </row>
    <row r="62" spans="1:12">
      <c r="A62" s="48"/>
      <c r="B62" s="20">
        <v>0.6</v>
      </c>
      <c r="C62" s="20">
        <v>1</v>
      </c>
      <c r="D62" s="20">
        <v>2</v>
      </c>
      <c r="E62" s="20">
        <v>0.04</v>
      </c>
      <c r="F62" s="20">
        <v>1.37</v>
      </c>
      <c r="G62" s="20">
        <v>0.59</v>
      </c>
      <c r="H62" s="20" t="s">
        <v>2179</v>
      </c>
      <c r="I62" s="20">
        <f t="shared" si="0"/>
        <v>1.455931896426</v>
      </c>
      <c r="J62" s="20">
        <f t="shared" si="3"/>
        <v>6.756562701265409</v>
      </c>
      <c r="K62" s="20">
        <v>4.5539096895989788</v>
      </c>
      <c r="L62" s="20">
        <f t="shared" si="4"/>
        <v>32.600200857366488</v>
      </c>
    </row>
    <row r="63" spans="1:12">
      <c r="A63" s="48"/>
      <c r="B63" s="20">
        <v>0.6</v>
      </c>
      <c r="C63" s="20">
        <v>1</v>
      </c>
      <c r="D63" s="20">
        <v>2</v>
      </c>
      <c r="E63" s="20">
        <v>0.04</v>
      </c>
      <c r="F63" s="20">
        <v>1.37</v>
      </c>
      <c r="G63" s="20">
        <v>0.6</v>
      </c>
      <c r="H63" s="20" t="s">
        <v>2180</v>
      </c>
      <c r="I63" s="20">
        <f t="shared" si="0"/>
        <v>1.4555049293543401</v>
      </c>
      <c r="J63" s="20">
        <f t="shared" si="3"/>
        <v>8.283498371123164</v>
      </c>
      <c r="K63" s="20">
        <v>5.029437555280766</v>
      </c>
      <c r="L63" s="20">
        <f t="shared" si="4"/>
        <v>39.283653717930022</v>
      </c>
    </row>
    <row r="64" spans="1:12">
      <c r="A64" s="48"/>
      <c r="B64" s="20">
        <v>0.6</v>
      </c>
      <c r="C64" s="20">
        <v>1</v>
      </c>
      <c r="D64" s="20">
        <v>2</v>
      </c>
      <c r="E64" s="20">
        <v>0.04</v>
      </c>
      <c r="F64" s="20">
        <v>1.37</v>
      </c>
      <c r="G64" s="20">
        <v>0.61</v>
      </c>
      <c r="H64" s="20" t="s">
        <v>2181</v>
      </c>
      <c r="I64" s="20">
        <f t="shared" si="0"/>
        <v>1.4550896579143999</v>
      </c>
      <c r="J64" s="20">
        <f t="shared" si="3"/>
        <v>10.748497010834177</v>
      </c>
      <c r="K64" s="20">
        <v>5.8402122265786289</v>
      </c>
      <c r="L64" s="20">
        <f t="shared" si="4"/>
        <v>45.664847646216373</v>
      </c>
    </row>
    <row r="65" spans="1:12">
      <c r="A65" s="48"/>
      <c r="B65" s="20">
        <v>0.6</v>
      </c>
      <c r="C65" s="20">
        <v>1</v>
      </c>
      <c r="D65" s="20">
        <v>2</v>
      </c>
      <c r="E65" s="20">
        <v>0.04</v>
      </c>
      <c r="F65" s="20">
        <v>1.37</v>
      </c>
      <c r="G65" s="20">
        <v>0.62</v>
      </c>
      <c r="H65" s="20" t="s">
        <v>2182</v>
      </c>
      <c r="I65" s="20">
        <f t="shared" si="0"/>
        <v>1.4546842338636601</v>
      </c>
      <c r="J65" s="20">
        <f t="shared" si="3"/>
        <v>15.0676744299777</v>
      </c>
      <c r="K65" s="20">
        <v>7.0536005101566346</v>
      </c>
      <c r="L65" s="20">
        <f t="shared" si="4"/>
        <v>53.18719857575875</v>
      </c>
    </row>
    <row r="66" spans="1:12">
      <c r="A66" s="48"/>
      <c r="B66" s="20">
        <v>0.6</v>
      </c>
      <c r="C66" s="20">
        <v>1</v>
      </c>
      <c r="D66" s="20">
        <v>2</v>
      </c>
      <c r="E66" s="20">
        <v>0.04</v>
      </c>
      <c r="F66" s="20">
        <v>1.37</v>
      </c>
      <c r="G66" s="20">
        <v>0.63</v>
      </c>
      <c r="H66" s="20" t="s">
        <v>2183</v>
      </c>
      <c r="I66" s="20">
        <f t="shared" si="0"/>
        <v>1.45428725163949</v>
      </c>
      <c r="J66" s="20">
        <f t="shared" si="3"/>
        <v>23.240274336626271</v>
      </c>
      <c r="K66" s="20">
        <v>8.8224431875630085</v>
      </c>
      <c r="L66" s="20">
        <f t="shared" si="4"/>
        <v>62.038128036814996</v>
      </c>
    </row>
    <row r="67" spans="1:12">
      <c r="A67" s="48"/>
      <c r="B67" s="20">
        <v>0.6</v>
      </c>
      <c r="C67" s="20">
        <v>1</v>
      </c>
      <c r="D67" s="20">
        <v>2</v>
      </c>
      <c r="E67" s="20">
        <v>0.04</v>
      </c>
      <c r="F67" s="20">
        <v>1.37</v>
      </c>
      <c r="G67" s="20">
        <v>0.64</v>
      </c>
      <c r="H67" s="20" t="s">
        <v>2184</v>
      </c>
      <c r="I67" s="20">
        <f t="shared" ref="I67:I130" si="5">IMREAL(H67)</f>
        <v>1.4538996801866499</v>
      </c>
      <c r="J67" s="20">
        <f t="shared" si="3"/>
        <v>37.880957279983434</v>
      </c>
      <c r="K67" s="20">
        <v>11.779433287766482</v>
      </c>
      <c r="L67" s="20">
        <f t="shared" si="4"/>
        <v>68.904077051952385</v>
      </c>
    </row>
    <row r="68" spans="1:12">
      <c r="A68" s="48"/>
      <c r="B68" s="20">
        <v>0.6</v>
      </c>
      <c r="C68" s="20">
        <v>1</v>
      </c>
      <c r="D68" s="20">
        <v>2</v>
      </c>
      <c r="E68" s="20">
        <v>0.04</v>
      </c>
      <c r="F68" s="20">
        <v>1.37</v>
      </c>
      <c r="G68" s="20">
        <v>0.65</v>
      </c>
      <c r="H68" s="20" t="s">
        <v>2185</v>
      </c>
      <c r="I68" s="20">
        <f t="shared" si="5"/>
        <v>1.4535197567631699</v>
      </c>
      <c r="J68" s="20">
        <f t="shared" si="3"/>
        <v>59.865559061860452</v>
      </c>
      <c r="K68" s="20">
        <v>17.117258175183775</v>
      </c>
      <c r="L68" s="20">
        <f t="shared" si="4"/>
        <v>71.407168924128612</v>
      </c>
    </row>
    <row r="69" spans="1:12">
      <c r="A69" s="48"/>
      <c r="B69" s="20">
        <v>0.6</v>
      </c>
      <c r="C69" s="20">
        <v>1</v>
      </c>
      <c r="D69" s="20">
        <v>2</v>
      </c>
      <c r="E69" s="20">
        <v>0.04</v>
      </c>
      <c r="F69" s="20">
        <v>1.37</v>
      </c>
      <c r="G69" s="20">
        <v>0.66</v>
      </c>
      <c r="H69" s="20" t="s">
        <v>2186</v>
      </c>
      <c r="I69" s="20">
        <f t="shared" si="5"/>
        <v>1.4531496894570499</v>
      </c>
      <c r="J69" s="20">
        <f t="shared" si="3"/>
        <v>105.53659273437412</v>
      </c>
      <c r="K69" s="20">
        <v>27.045108296006923</v>
      </c>
      <c r="L69" s="20">
        <f t="shared" si="4"/>
        <v>74.373714751169786</v>
      </c>
    </row>
    <row r="70" spans="1:12">
      <c r="A70" s="48"/>
      <c r="B70" s="7">
        <v>0.6</v>
      </c>
      <c r="C70" s="7">
        <v>1</v>
      </c>
      <c r="D70" s="7">
        <v>2</v>
      </c>
      <c r="E70" s="7">
        <v>0.04</v>
      </c>
      <c r="F70" s="7">
        <v>1.37</v>
      </c>
      <c r="G70" s="7">
        <v>0.67</v>
      </c>
      <c r="H70" s="7" t="s">
        <v>2187</v>
      </c>
      <c r="I70" s="7">
        <f t="shared" si="5"/>
        <v>1.45284721762119</v>
      </c>
      <c r="J70" s="7">
        <f t="shared" si="3"/>
        <v>194.37999170931246</v>
      </c>
      <c r="K70" s="20">
        <v>40.004432980370979</v>
      </c>
      <c r="L70" s="20">
        <f t="shared" si="4"/>
        <v>79.419469756848216</v>
      </c>
    </row>
    <row r="71" spans="1:12">
      <c r="A71" s="48"/>
      <c r="B71" s="20">
        <v>0.6</v>
      </c>
      <c r="C71" s="20">
        <v>1</v>
      </c>
      <c r="D71" s="20">
        <v>2</v>
      </c>
      <c r="E71" s="20">
        <v>0.04</v>
      </c>
      <c r="F71" s="20">
        <v>1.37</v>
      </c>
      <c r="G71" s="20">
        <v>0.68</v>
      </c>
      <c r="H71" s="20" t="s">
        <v>2188</v>
      </c>
      <c r="I71" s="20">
        <f t="shared" si="5"/>
        <v>1.45268012968288</v>
      </c>
      <c r="J71" s="20">
        <f t="shared" si="3"/>
        <v>178.57375243614754</v>
      </c>
      <c r="K71" s="20">
        <v>55.936937438412222</v>
      </c>
      <c r="L71" s="20">
        <f t="shared" si="4"/>
        <v>68.675722677433484</v>
      </c>
    </row>
    <row r="72" spans="1:12">
      <c r="A72" s="48"/>
      <c r="B72" s="20">
        <v>0.6</v>
      </c>
      <c r="C72" s="20">
        <v>1</v>
      </c>
      <c r="D72" s="20">
        <v>2</v>
      </c>
      <c r="E72" s="20">
        <v>0.04</v>
      </c>
      <c r="F72" s="20">
        <v>1.37</v>
      </c>
      <c r="G72" s="20">
        <v>0.69</v>
      </c>
      <c r="H72" s="20" t="s">
        <v>2189</v>
      </c>
      <c r="I72" s="20">
        <f t="shared" si="5"/>
        <v>1.45237827589737</v>
      </c>
      <c r="J72" s="20">
        <f t="shared" si="3"/>
        <v>99.28442812069386</v>
      </c>
      <c r="K72" s="20">
        <v>89.546715058912909</v>
      </c>
      <c r="L72" s="20">
        <f t="shared" si="4"/>
        <v>9.807895604679743</v>
      </c>
    </row>
    <row r="73" spans="1:12">
      <c r="A73" s="48"/>
      <c r="B73" s="20">
        <v>0.6</v>
      </c>
      <c r="C73" s="20">
        <v>1</v>
      </c>
      <c r="D73" s="20">
        <v>2</v>
      </c>
      <c r="E73" s="20">
        <v>0.04</v>
      </c>
      <c r="F73" s="20">
        <v>1.37</v>
      </c>
      <c r="G73" s="20">
        <v>0.7</v>
      </c>
      <c r="H73" s="20" t="s">
        <v>2190</v>
      </c>
      <c r="I73" s="20">
        <f t="shared" si="5"/>
        <v>1.4520412316660301</v>
      </c>
      <c r="J73" s="20">
        <f t="shared" si="3"/>
        <v>60.208937885129465</v>
      </c>
      <c r="K73" s="20">
        <v>158.11864159659885</v>
      </c>
      <c r="L73" s="20">
        <f t="shared" si="4"/>
        <v>-162.61656018292149</v>
      </c>
    </row>
    <row r="74" spans="1:12">
      <c r="A74" s="48"/>
      <c r="B74" s="20">
        <v>0.6</v>
      </c>
      <c r="C74" s="20">
        <v>1</v>
      </c>
      <c r="D74" s="20">
        <v>2</v>
      </c>
      <c r="E74" s="20">
        <v>0.04</v>
      </c>
      <c r="F74" s="20">
        <v>1.37</v>
      </c>
      <c r="G74" s="20">
        <v>0.71</v>
      </c>
      <c r="H74" s="20" t="s">
        <v>2191</v>
      </c>
      <c r="I74" s="20">
        <f t="shared" si="5"/>
        <v>1.45170849990502</v>
      </c>
      <c r="J74" s="20">
        <f t="shared" si="3"/>
        <v>40.847777607824362</v>
      </c>
      <c r="K74" s="20">
        <v>303.57546860985508</v>
      </c>
      <c r="L74" s="20">
        <f t="shared" si="4"/>
        <v>-643.18723413658961</v>
      </c>
    </row>
    <row r="75" spans="1:12">
      <c r="A75" s="48"/>
      <c r="B75" s="20">
        <v>0.6</v>
      </c>
      <c r="C75" s="20">
        <v>1</v>
      </c>
      <c r="D75" s="20">
        <v>2</v>
      </c>
      <c r="E75" s="20">
        <v>0.04</v>
      </c>
      <c r="F75" s="20">
        <v>1.37</v>
      </c>
      <c r="G75" s="20">
        <v>0.72</v>
      </c>
      <c r="H75" s="20" t="s">
        <v>2192</v>
      </c>
      <c r="I75" s="20">
        <f t="shared" si="5"/>
        <v>1.4513845271377499</v>
      </c>
      <c r="J75" s="20">
        <f t="shared" si="3"/>
        <v>30.257707417831885</v>
      </c>
      <c r="K75" s="20">
        <v>204.41253258062844</v>
      </c>
      <c r="L75" s="20">
        <f t="shared" si="4"/>
        <v>-575.57177996955988</v>
      </c>
    </row>
    <row r="76" spans="1:12">
      <c r="A76" s="48"/>
      <c r="B76" s="20">
        <v>0.6</v>
      </c>
      <c r="C76" s="20">
        <v>1</v>
      </c>
      <c r="D76" s="20">
        <v>2</v>
      </c>
      <c r="E76" s="20">
        <v>0.04</v>
      </c>
      <c r="F76" s="20">
        <v>1.37</v>
      </c>
      <c r="G76" s="20">
        <v>0.73</v>
      </c>
      <c r="H76" s="20" t="s">
        <v>2193</v>
      </c>
      <c r="I76" s="20">
        <f t="shared" si="5"/>
        <v>1.45106872390577</v>
      </c>
      <c r="J76" s="20">
        <f t="shared" si="3"/>
        <v>23.933619134000519</v>
      </c>
      <c r="K76" s="20">
        <v>115.67487523147831</v>
      </c>
      <c r="L76" s="20">
        <f t="shared" si="4"/>
        <v>-383.31543417580565</v>
      </c>
    </row>
    <row r="77" spans="1:12">
      <c r="A77" s="48"/>
      <c r="B77" s="20">
        <v>0.6</v>
      </c>
      <c r="C77" s="20">
        <v>1</v>
      </c>
      <c r="D77" s="20">
        <v>2</v>
      </c>
      <c r="E77" s="20">
        <v>0.04</v>
      </c>
      <c r="F77" s="20">
        <v>1.37</v>
      </c>
      <c r="G77" s="20">
        <v>0.74</v>
      </c>
      <c r="H77" s="20" t="s">
        <v>2194</v>
      </c>
      <c r="I77" s="20">
        <f t="shared" si="5"/>
        <v>1.45075999037242</v>
      </c>
      <c r="J77" s="20">
        <f t="shared" si="3"/>
        <v>19.889901123983474</v>
      </c>
      <c r="K77" s="20">
        <v>74.185336357699612</v>
      </c>
      <c r="L77" s="20">
        <f t="shared" si="4"/>
        <v>-272.97991526084593</v>
      </c>
    </row>
    <row r="78" spans="1:12">
      <c r="A78" s="48"/>
      <c r="B78" s="20">
        <v>0.6</v>
      </c>
      <c r="C78" s="20">
        <v>1</v>
      </c>
      <c r="D78" s="20">
        <v>2</v>
      </c>
      <c r="E78" s="20">
        <v>0.04</v>
      </c>
      <c r="F78" s="20">
        <v>1.37</v>
      </c>
      <c r="G78" s="20">
        <v>0.75</v>
      </c>
      <c r="H78" s="20" t="s">
        <v>2195</v>
      </c>
      <c r="I78" s="20">
        <f t="shared" si="5"/>
        <v>1.45045737551682</v>
      </c>
      <c r="J78" s="20">
        <f t="shared" si="3"/>
        <v>17.167311512019598</v>
      </c>
      <c r="K78" s="20">
        <v>52.549535015089383</v>
      </c>
      <c r="L78" s="20">
        <f t="shared" si="4"/>
        <v>-206.1022978367761</v>
      </c>
    </row>
    <row r="79" spans="1:12">
      <c r="A79" s="48"/>
      <c r="B79" s="20">
        <v>0.6</v>
      </c>
      <c r="C79" s="20">
        <v>1</v>
      </c>
      <c r="D79" s="20">
        <v>2</v>
      </c>
      <c r="E79" s="20">
        <v>0.04</v>
      </c>
      <c r="F79" s="20">
        <v>1.37</v>
      </c>
      <c r="G79" s="20">
        <v>0.76</v>
      </c>
      <c r="H79" s="20" t="s">
        <v>2196</v>
      </c>
      <c r="I79" s="20">
        <f t="shared" si="5"/>
        <v>1.45016012065846</v>
      </c>
      <c r="J79" s="20">
        <f t="shared" si="3"/>
        <v>15.262521768548211</v>
      </c>
      <c r="K79" s="20">
        <v>40.112817631425926</v>
      </c>
      <c r="L79" s="20">
        <f t="shared" si="4"/>
        <v>-162.81906908783071</v>
      </c>
    </row>
    <row r="80" spans="1:12">
      <c r="A80" s="48"/>
      <c r="B80" s="20">
        <v>0.6</v>
      </c>
      <c r="C80" s="20">
        <v>1</v>
      </c>
      <c r="D80" s="20">
        <v>2</v>
      </c>
      <c r="E80" s="20">
        <v>0.04</v>
      </c>
      <c r="F80" s="20">
        <v>1.37</v>
      </c>
      <c r="G80" s="20">
        <v>0.77</v>
      </c>
      <c r="H80" s="20" t="s">
        <v>2197</v>
      </c>
      <c r="I80" s="20">
        <f t="shared" si="5"/>
        <v>1.4498676163572</v>
      </c>
      <c r="J80" s="20">
        <f t="shared" si="3"/>
        <v>13.892420652212344</v>
      </c>
      <c r="K80" s="20">
        <v>32.392972547711388</v>
      </c>
      <c r="L80" s="20">
        <f t="shared" si="4"/>
        <v>-133.1701102251958</v>
      </c>
    </row>
    <row r="81" spans="1:12">
      <c r="A81" s="48"/>
      <c r="B81" s="20">
        <v>0.6</v>
      </c>
      <c r="C81" s="20">
        <v>1</v>
      </c>
      <c r="D81" s="20">
        <v>2</v>
      </c>
      <c r="E81" s="20">
        <v>0.04</v>
      </c>
      <c r="F81" s="20">
        <v>1.37</v>
      </c>
      <c r="G81" s="20">
        <v>0.78</v>
      </c>
      <c r="H81" s="20" t="s">
        <v>2198</v>
      </c>
      <c r="I81" s="20">
        <f t="shared" si="5"/>
        <v>1.4495793606979499</v>
      </c>
      <c r="J81" s="20">
        <f t="shared" si="3"/>
        <v>12.888244825262053</v>
      </c>
      <c r="K81" s="20">
        <v>27.310076299207161</v>
      </c>
      <c r="L81" s="20">
        <f t="shared" si="4"/>
        <v>-111.89911170586313</v>
      </c>
    </row>
    <row r="82" spans="1:12">
      <c r="A82" s="48"/>
      <c r="B82" s="20">
        <v>0.6</v>
      </c>
      <c r="C82" s="20">
        <v>1</v>
      </c>
      <c r="D82" s="20">
        <v>2</v>
      </c>
      <c r="E82" s="20">
        <v>0.04</v>
      </c>
      <c r="F82" s="20">
        <v>1.37</v>
      </c>
      <c r="G82" s="20">
        <v>0.79</v>
      </c>
      <c r="H82" s="20" t="s">
        <v>2199</v>
      </c>
      <c r="I82" s="20">
        <f t="shared" si="5"/>
        <v>1.44929492903233</v>
      </c>
      <c r="J82" s="20">
        <f t="shared" si="3"/>
        <v>12.144179912462899</v>
      </c>
      <c r="K82" s="20">
        <v>23.810128757460784</v>
      </c>
      <c r="L82" s="20">
        <f t="shared" si="4"/>
        <v>-96.062055479149876</v>
      </c>
    </row>
    <row r="83" spans="1:12">
      <c r="A83" s="48"/>
      <c r="B83" s="20">
        <v>0.6</v>
      </c>
      <c r="C83" s="20">
        <v>1</v>
      </c>
      <c r="D83" s="20">
        <v>2</v>
      </c>
      <c r="E83" s="20">
        <v>0.04</v>
      </c>
      <c r="F83" s="20">
        <v>1.37</v>
      </c>
      <c r="G83" s="20">
        <v>0.8</v>
      </c>
      <c r="H83" s="20" t="s">
        <v>2200</v>
      </c>
      <c r="I83" s="20">
        <f t="shared" si="5"/>
        <v>1.4490139533794799</v>
      </c>
      <c r="J83" s="20">
        <f t="shared" si="3"/>
        <v>11.591571113045621</v>
      </c>
      <c r="K83" s="20">
        <v>21.317814826127439</v>
      </c>
      <c r="L83" s="20">
        <f t="shared" si="4"/>
        <v>-83.907898405035979</v>
      </c>
    </row>
    <row r="84" spans="1:12" s="22" customFormat="1">
      <c r="A84" s="43">
        <v>1</v>
      </c>
      <c r="B84" s="4">
        <v>0.6</v>
      </c>
      <c r="C84" s="4">
        <v>1</v>
      </c>
      <c r="D84" s="4">
        <v>2</v>
      </c>
      <c r="E84" s="4">
        <v>0.05</v>
      </c>
      <c r="F84" s="4">
        <v>1.37</v>
      </c>
      <c r="G84" s="4">
        <v>0.4</v>
      </c>
      <c r="H84" s="11" t="s">
        <v>1027</v>
      </c>
      <c r="I84" s="4">
        <f t="shared" si="5"/>
        <v>1.4689811227524501</v>
      </c>
      <c r="J84" s="4">
        <f t="shared" si="3"/>
        <v>1.6426522337227794</v>
      </c>
      <c r="K84" s="4">
        <v>1.6187549725171309</v>
      </c>
      <c r="L84" s="4">
        <f t="shared" ref="L84:L147" si="6">(J84-K84)/(0.01*J84)</f>
        <v>1.4547973524188749</v>
      </c>
    </row>
    <row r="85" spans="1:12">
      <c r="A85" s="45"/>
      <c r="B85" s="20">
        <v>0.6</v>
      </c>
      <c r="C85" s="20">
        <v>1</v>
      </c>
      <c r="D85" s="20">
        <v>2</v>
      </c>
      <c r="E85" s="20">
        <v>0.05</v>
      </c>
      <c r="F85" s="20">
        <v>1.37</v>
      </c>
      <c r="G85" s="20">
        <v>0.41</v>
      </c>
      <c r="H85" s="27" t="s">
        <v>1028</v>
      </c>
      <c r="I85" s="20">
        <f t="shared" si="5"/>
        <v>1.4678741849377801</v>
      </c>
      <c r="J85" s="20">
        <f t="shared" si="3"/>
        <v>2.1197348064152606</v>
      </c>
      <c r="K85" s="20">
        <v>2.080085689373659</v>
      </c>
      <c r="L85" s="20">
        <f t="shared" si="6"/>
        <v>1.8704753501053859</v>
      </c>
    </row>
    <row r="86" spans="1:12">
      <c r="A86" s="45"/>
      <c r="B86" s="20">
        <v>0.6</v>
      </c>
      <c r="C86" s="20">
        <v>1</v>
      </c>
      <c r="D86" s="20">
        <v>2</v>
      </c>
      <c r="E86" s="20">
        <v>0.05</v>
      </c>
      <c r="F86" s="20">
        <v>1.37</v>
      </c>
      <c r="G86" s="20">
        <v>0.42</v>
      </c>
      <c r="H86" s="27" t="s">
        <v>1029</v>
      </c>
      <c r="I86" s="20">
        <f t="shared" si="5"/>
        <v>1.4668431512475699</v>
      </c>
      <c r="J86" s="20">
        <f t="shared" si="3"/>
        <v>2.8051943151478516</v>
      </c>
      <c r="K86" s="20">
        <v>2.7401470169753139</v>
      </c>
      <c r="L86" s="20">
        <f t="shared" si="6"/>
        <v>2.3188161269715541</v>
      </c>
    </row>
    <row r="87" spans="1:12">
      <c r="A87" s="45"/>
      <c r="B87" s="20">
        <v>0.6</v>
      </c>
      <c r="C87" s="20">
        <v>1</v>
      </c>
      <c r="D87" s="20">
        <v>2</v>
      </c>
      <c r="E87" s="20">
        <v>0.05</v>
      </c>
      <c r="F87" s="20">
        <v>1.37</v>
      </c>
      <c r="G87" s="20">
        <v>0.43</v>
      </c>
      <c r="H87" s="27" t="s">
        <v>1030</v>
      </c>
      <c r="I87" s="20">
        <f t="shared" si="5"/>
        <v>1.46588027143342</v>
      </c>
      <c r="J87" s="20">
        <f t="shared" si="3"/>
        <v>3.7652477048982722</v>
      </c>
      <c r="K87" s="20">
        <v>3.6674078127496723</v>
      </c>
      <c r="L87" s="20">
        <f t="shared" si="6"/>
        <v>2.5984981551497497</v>
      </c>
    </row>
    <row r="88" spans="1:12">
      <c r="A88" s="45"/>
      <c r="B88" s="20">
        <v>0.6</v>
      </c>
      <c r="C88" s="20">
        <v>1</v>
      </c>
      <c r="D88" s="20">
        <v>2</v>
      </c>
      <c r="E88" s="20">
        <v>0.05</v>
      </c>
      <c r="F88" s="20">
        <v>1.37</v>
      </c>
      <c r="G88" s="20">
        <v>0.44</v>
      </c>
      <c r="H88" s="27" t="s">
        <v>1031</v>
      </c>
      <c r="I88" s="20">
        <f t="shared" si="5"/>
        <v>1.46497883794126</v>
      </c>
      <c r="J88" s="20">
        <f t="shared" si="3"/>
        <v>5.0106668111842136</v>
      </c>
      <c r="K88" s="20">
        <v>4.8865775950342067</v>
      </c>
      <c r="L88" s="20">
        <f t="shared" si="6"/>
        <v>2.476501049182311</v>
      </c>
    </row>
    <row r="89" spans="1:12">
      <c r="A89" s="45"/>
      <c r="B89" s="20">
        <v>0.6</v>
      </c>
      <c r="C89" s="20">
        <v>1</v>
      </c>
      <c r="D89" s="20">
        <v>2</v>
      </c>
      <c r="E89" s="20">
        <v>0.05</v>
      </c>
      <c r="F89" s="20">
        <v>1.37</v>
      </c>
      <c r="G89" s="20">
        <v>0.45</v>
      </c>
      <c r="H89" s="27" t="s">
        <v>1032</v>
      </c>
      <c r="I89" s="20">
        <f t="shared" si="5"/>
        <v>1.4641330120490601</v>
      </c>
      <c r="J89" s="20">
        <f t="shared" si="3"/>
        <v>6.4195013648804338</v>
      </c>
      <c r="K89" s="20">
        <v>6.2853266424312402</v>
      </c>
      <c r="L89" s="20">
        <f t="shared" si="6"/>
        <v>2.090111284705563</v>
      </c>
    </row>
    <row r="90" spans="1:12">
      <c r="A90" s="45"/>
      <c r="B90" s="20">
        <v>0.6</v>
      </c>
      <c r="C90" s="20">
        <v>1</v>
      </c>
      <c r="D90" s="20">
        <v>2</v>
      </c>
      <c r="E90" s="20">
        <v>0.05</v>
      </c>
      <c r="F90" s="20">
        <v>1.37</v>
      </c>
      <c r="G90" s="20">
        <v>0.46</v>
      </c>
      <c r="H90" s="27" t="s">
        <v>1033</v>
      </c>
      <c r="I90" s="20">
        <f t="shared" si="5"/>
        <v>1.46333759937164</v>
      </c>
      <c r="J90" s="20">
        <f t="shared" si="3"/>
        <v>7.7036118018147306</v>
      </c>
      <c r="K90" s="20">
        <v>7.5629768505161765</v>
      </c>
      <c r="L90" s="20">
        <f t="shared" si="6"/>
        <v>1.8255716268753948</v>
      </c>
    </row>
    <row r="91" spans="1:12">
      <c r="A91" s="45"/>
      <c r="B91" s="20">
        <v>0.6</v>
      </c>
      <c r="C91" s="20">
        <v>1</v>
      </c>
      <c r="D91" s="20">
        <v>2</v>
      </c>
      <c r="E91" s="20">
        <v>0.05</v>
      </c>
      <c r="F91" s="20">
        <v>1.37</v>
      </c>
      <c r="G91" s="20">
        <v>0.47</v>
      </c>
      <c r="H91" s="27" t="s">
        <v>1034</v>
      </c>
      <c r="I91" s="20">
        <f t="shared" si="5"/>
        <v>1.4625878112058399</v>
      </c>
      <c r="J91" s="20">
        <f t="shared" si="3"/>
        <v>8.5484951520834045</v>
      </c>
      <c r="K91" s="20">
        <v>8.3917397673108223</v>
      </c>
      <c r="L91" s="20">
        <f t="shared" si="6"/>
        <v>1.8337190579604929</v>
      </c>
    </row>
    <row r="92" spans="1:12">
      <c r="A92" s="45"/>
      <c r="B92" s="20">
        <v>0.6</v>
      </c>
      <c r="C92" s="20">
        <v>1</v>
      </c>
      <c r="D92" s="20">
        <v>2</v>
      </c>
      <c r="E92" s="20">
        <v>0.05</v>
      </c>
      <c r="F92" s="20">
        <v>1.37</v>
      </c>
      <c r="G92" s="20">
        <v>0.48</v>
      </c>
      <c r="H92" s="27" t="s">
        <v>1035</v>
      </c>
      <c r="I92" s="20">
        <f t="shared" si="5"/>
        <v>1.4618792655981201</v>
      </c>
      <c r="J92" s="20">
        <f t="shared" si="3"/>
        <v>8.8386541770337548</v>
      </c>
      <c r="K92" s="20">
        <v>8.6602030165946946</v>
      </c>
      <c r="L92" s="20">
        <f t="shared" si="6"/>
        <v>2.0189856607666061</v>
      </c>
    </row>
    <row r="93" spans="1:12">
      <c r="A93" s="45"/>
      <c r="B93" s="20">
        <v>0.6</v>
      </c>
      <c r="C93" s="20">
        <v>1</v>
      </c>
      <c r="D93" s="20">
        <v>2</v>
      </c>
      <c r="E93" s="20">
        <v>0.05</v>
      </c>
      <c r="F93" s="20">
        <v>1.37</v>
      </c>
      <c r="G93" s="20">
        <v>0.49</v>
      </c>
      <c r="H93" s="27" t="s">
        <v>1036</v>
      </c>
      <c r="I93" s="20">
        <f t="shared" si="5"/>
        <v>1.46120806766676</v>
      </c>
      <c r="J93" s="20">
        <f t="shared" si="3"/>
        <v>8.5458916828305664</v>
      </c>
      <c r="K93" s="20">
        <v>8.355650838098784</v>
      </c>
      <c r="L93" s="20">
        <f t="shared" si="6"/>
        <v>2.2261087759161837</v>
      </c>
    </row>
    <row r="94" spans="1:12">
      <c r="A94" s="45"/>
      <c r="B94" s="20">
        <v>0.6</v>
      </c>
      <c r="C94" s="20">
        <v>1</v>
      </c>
      <c r="D94" s="20">
        <v>2</v>
      </c>
      <c r="E94" s="20">
        <v>0.05</v>
      </c>
      <c r="F94" s="20">
        <v>1.37</v>
      </c>
      <c r="G94" s="20">
        <v>0.5</v>
      </c>
      <c r="H94" s="27" t="s">
        <v>1037</v>
      </c>
      <c r="I94" s="20">
        <f t="shared" si="5"/>
        <v>1.46057062918671</v>
      </c>
      <c r="J94" s="20">
        <f t="shared" si="3"/>
        <v>7.7014085196644224</v>
      </c>
      <c r="K94" s="20">
        <v>7.5130290136464026</v>
      </c>
      <c r="L94" s="20">
        <f t="shared" si="6"/>
        <v>2.4460396502408646</v>
      </c>
    </row>
    <row r="95" spans="1:12">
      <c r="A95" s="45"/>
      <c r="B95" s="20">
        <v>0.6</v>
      </c>
      <c r="C95" s="20">
        <v>1</v>
      </c>
      <c r="D95" s="20">
        <v>2</v>
      </c>
      <c r="E95" s="20">
        <v>0.05</v>
      </c>
      <c r="F95" s="20">
        <v>1.37</v>
      </c>
      <c r="G95" s="20">
        <v>0.51</v>
      </c>
      <c r="H95" s="27" t="s">
        <v>1038</v>
      </c>
      <c r="I95" s="20">
        <f t="shared" si="5"/>
        <v>1.45996373537298</v>
      </c>
      <c r="J95" s="20">
        <f t="shared" si="3"/>
        <v>6.5866341068250831</v>
      </c>
      <c r="K95" s="20">
        <v>6.4028189988161897</v>
      </c>
      <c r="L95" s="20">
        <f t="shared" si="6"/>
        <v>2.7907289979630701</v>
      </c>
    </row>
    <row r="96" spans="1:12">
      <c r="A96" s="45"/>
      <c r="B96" s="20">
        <v>0.6</v>
      </c>
      <c r="C96" s="20">
        <v>1</v>
      </c>
      <c r="D96" s="20">
        <v>2</v>
      </c>
      <c r="E96" s="20">
        <v>0.05</v>
      </c>
      <c r="F96" s="20">
        <v>1.37</v>
      </c>
      <c r="G96" s="20">
        <v>0.52</v>
      </c>
      <c r="H96" s="27" t="s">
        <v>1039</v>
      </c>
      <c r="I96" s="20">
        <f t="shared" si="5"/>
        <v>1.45938472880486</v>
      </c>
      <c r="J96" s="20">
        <f t="shared" si="3"/>
        <v>5.5353088358177915</v>
      </c>
      <c r="K96" s="20">
        <v>5.3504229200967481</v>
      </c>
      <c r="L96" s="20">
        <f t="shared" si="6"/>
        <v>3.3401192454644346</v>
      </c>
    </row>
    <row r="97" spans="1:12">
      <c r="A97" s="45"/>
      <c r="B97" s="20">
        <v>0.6</v>
      </c>
      <c r="C97" s="20">
        <v>1</v>
      </c>
      <c r="D97" s="20">
        <v>2</v>
      </c>
      <c r="E97" s="20">
        <v>0.05</v>
      </c>
      <c r="F97" s="20">
        <v>1.37</v>
      </c>
      <c r="G97" s="20">
        <v>0.53</v>
      </c>
      <c r="H97" s="27" t="s">
        <v>1040</v>
      </c>
      <c r="I97" s="20">
        <f t="shared" si="5"/>
        <v>1.45883136032511</v>
      </c>
      <c r="J97" s="20">
        <f t="shared" si="3"/>
        <v>4.7016473339978031</v>
      </c>
      <c r="K97" s="20">
        <v>4.5073807386852804</v>
      </c>
      <c r="L97" s="20">
        <f t="shared" si="6"/>
        <v>4.1318836040247637</v>
      </c>
    </row>
    <row r="98" spans="1:12">
      <c r="A98" s="45"/>
      <c r="B98" s="20">
        <v>0.6</v>
      </c>
      <c r="C98" s="20">
        <v>1</v>
      </c>
      <c r="D98" s="20">
        <v>2</v>
      </c>
      <c r="E98" s="20">
        <v>0.05</v>
      </c>
      <c r="F98" s="20">
        <v>1.37</v>
      </c>
      <c r="G98" s="20">
        <v>0.54</v>
      </c>
      <c r="H98" s="27" t="s">
        <v>1041</v>
      </c>
      <c r="I98" s="20">
        <f t="shared" si="5"/>
        <v>1.45830159354042</v>
      </c>
      <c r="J98" s="20">
        <f t="shared" si="3"/>
        <v>4.0970637088565764</v>
      </c>
      <c r="K98" s="20">
        <v>3.8837612392252354</v>
      </c>
      <c r="L98" s="20">
        <f t="shared" si="6"/>
        <v>5.2062277960249315</v>
      </c>
    </row>
    <row r="99" spans="1:12">
      <c r="A99" s="45"/>
      <c r="B99" s="20">
        <v>0.6</v>
      </c>
      <c r="C99" s="20">
        <v>1</v>
      </c>
      <c r="D99" s="20">
        <v>2</v>
      </c>
      <c r="E99" s="20">
        <v>0.05</v>
      </c>
      <c r="F99" s="20">
        <v>1.37</v>
      </c>
      <c r="G99" s="20">
        <v>0.55000000000000004</v>
      </c>
      <c r="H99" s="27" t="s">
        <v>1042</v>
      </c>
      <c r="I99" s="20">
        <f t="shared" si="5"/>
        <v>1.45779353774691</v>
      </c>
      <c r="J99" s="20">
        <f t="shared" si="3"/>
        <v>3.6850758820082214</v>
      </c>
      <c r="K99" s="20">
        <v>3.4410061178576443</v>
      </c>
      <c r="L99" s="20">
        <f t="shared" si="6"/>
        <v>6.6231950702075828</v>
      </c>
    </row>
    <row r="100" spans="1:12">
      <c r="A100" s="45"/>
      <c r="B100" s="20">
        <v>0.6</v>
      </c>
      <c r="C100" s="20">
        <v>1</v>
      </c>
      <c r="D100" s="20">
        <v>2</v>
      </c>
      <c r="E100" s="20">
        <v>0.05</v>
      </c>
      <c r="F100" s="20">
        <v>1.37</v>
      </c>
      <c r="G100" s="20">
        <v>0.56000000000000005</v>
      </c>
      <c r="H100" s="27" t="s">
        <v>1043</v>
      </c>
      <c r="I100" s="20">
        <f t="shared" si="5"/>
        <v>1.4573054387500799</v>
      </c>
      <c r="J100" s="20">
        <f t="shared" si="3"/>
        <v>3.4281549194305567</v>
      </c>
      <c r="K100" s="20">
        <v>3.137995989138739</v>
      </c>
      <c r="L100" s="20">
        <f t="shared" si="6"/>
        <v>8.463997022048682</v>
      </c>
    </row>
    <row r="101" spans="1:12">
      <c r="A101" s="45"/>
      <c r="B101" s="20">
        <v>0.6</v>
      </c>
      <c r="C101" s="20">
        <v>1</v>
      </c>
      <c r="D101" s="20">
        <v>2</v>
      </c>
      <c r="E101" s="20">
        <v>0.05</v>
      </c>
      <c r="F101" s="20">
        <v>1.37</v>
      </c>
      <c r="G101" s="20">
        <v>0.56999999999999995</v>
      </c>
      <c r="H101" s="27" t="s">
        <v>1044</v>
      </c>
      <c r="I101" s="20">
        <f t="shared" si="5"/>
        <v>1.4568356748120299</v>
      </c>
      <c r="J101" s="20">
        <f t="shared" si="3"/>
        <v>3.3013217090057223</v>
      </c>
      <c r="K101" s="20">
        <v>2.9438213685901218</v>
      </c>
      <c r="L101" s="20">
        <f t="shared" si="6"/>
        <v>10.829006438250785</v>
      </c>
    </row>
    <row r="102" spans="1:12">
      <c r="A102" s="45"/>
      <c r="B102" s="20">
        <v>0.6</v>
      </c>
      <c r="C102" s="20">
        <v>1</v>
      </c>
      <c r="D102" s="20">
        <v>2</v>
      </c>
      <c r="E102" s="20">
        <v>0.05</v>
      </c>
      <c r="F102" s="20">
        <v>1.37</v>
      </c>
      <c r="G102" s="20">
        <v>0.57999999999999996</v>
      </c>
      <c r="H102" s="27" t="s">
        <v>1045</v>
      </c>
      <c r="I102" s="20">
        <f t="shared" si="5"/>
        <v>1.4563827467492201</v>
      </c>
      <c r="J102" s="20">
        <f t="shared" si="3"/>
        <v>3.2945756250612526</v>
      </c>
      <c r="K102" s="20">
        <v>2.8387604426739679</v>
      </c>
      <c r="L102" s="20">
        <f t="shared" si="6"/>
        <v>13.835323096546318</v>
      </c>
    </row>
    <row r="103" spans="1:12">
      <c r="A103" s="45"/>
      <c r="B103" s="20">
        <v>0.6</v>
      </c>
      <c r="C103" s="20">
        <v>1</v>
      </c>
      <c r="D103" s="20">
        <v>2</v>
      </c>
      <c r="E103" s="20">
        <v>0.05</v>
      </c>
      <c r="F103" s="20">
        <v>1.37</v>
      </c>
      <c r="G103" s="20">
        <v>0.59</v>
      </c>
      <c r="H103" s="27" t="s">
        <v>1046</v>
      </c>
      <c r="I103" s="20">
        <f t="shared" si="5"/>
        <v>1.45594526307368</v>
      </c>
      <c r="J103" s="20">
        <f t="shared" si="3"/>
        <v>3.4141455747558007</v>
      </c>
      <c r="K103" s="20">
        <v>2.8128575831875877</v>
      </c>
      <c r="L103" s="20">
        <f t="shared" si="6"/>
        <v>17.611668231552208</v>
      </c>
    </row>
    <row r="104" spans="1:12">
      <c r="A104" s="45"/>
      <c r="B104" s="20">
        <v>0.6</v>
      </c>
      <c r="C104" s="20">
        <v>1</v>
      </c>
      <c r="D104" s="20">
        <v>2</v>
      </c>
      <c r="E104" s="20">
        <v>0.05</v>
      </c>
      <c r="F104" s="20">
        <v>1.37</v>
      </c>
      <c r="G104" s="20">
        <v>0.6</v>
      </c>
      <c r="H104" s="27" t="s">
        <v>1047</v>
      </c>
      <c r="I104" s="20">
        <f t="shared" si="5"/>
        <v>1.4555219212202399</v>
      </c>
      <c r="J104" s="20">
        <f t="shared" si="3"/>
        <v>3.6863307628443094</v>
      </c>
      <c r="K104" s="20">
        <v>2.8650616538856122</v>
      </c>
      <c r="L104" s="20">
        <f t="shared" si="6"/>
        <v>22.278768829876245</v>
      </c>
    </row>
    <row r="105" spans="1:12">
      <c r="A105" s="45"/>
      <c r="B105" s="20">
        <v>0.6</v>
      </c>
      <c r="C105" s="20">
        <v>1</v>
      </c>
      <c r="D105" s="20">
        <v>2</v>
      </c>
      <c r="E105" s="20">
        <v>0.05</v>
      </c>
      <c r="F105" s="20">
        <v>1.37</v>
      </c>
      <c r="G105" s="20">
        <v>0.61</v>
      </c>
      <c r="H105" s="27" t="s">
        <v>1048</v>
      </c>
      <c r="I105" s="20">
        <f t="shared" si="5"/>
        <v>1.4551114836589201</v>
      </c>
      <c r="J105" s="20">
        <f t="shared" si="3"/>
        <v>4.1700565826859819</v>
      </c>
      <c r="K105" s="20">
        <v>3.0031865400877216</v>
      </c>
      <c r="L105" s="20">
        <f t="shared" si="6"/>
        <v>27.982115337309544</v>
      </c>
    </row>
    <row r="106" spans="1:12">
      <c r="A106" s="45"/>
      <c r="B106" s="20">
        <v>0.6</v>
      </c>
      <c r="C106" s="20">
        <v>1</v>
      </c>
      <c r="D106" s="20">
        <v>2</v>
      </c>
      <c r="E106" s="20">
        <v>0.05</v>
      </c>
      <c r="F106" s="20">
        <v>1.37</v>
      </c>
      <c r="G106" s="20">
        <v>0.62</v>
      </c>
      <c r="H106" s="27" t="s">
        <v>1049</v>
      </c>
      <c r="I106" s="20">
        <f t="shared" si="5"/>
        <v>1.4547127608068799</v>
      </c>
      <c r="J106" s="20">
        <f t="shared" si="3"/>
        <v>4.9859057601568884</v>
      </c>
      <c r="K106" s="20">
        <v>3.2475890904564904</v>
      </c>
      <c r="L106" s="20">
        <f t="shared" si="6"/>
        <v>34.864611433123024</v>
      </c>
    </row>
    <row r="107" spans="1:12">
      <c r="A107" s="45"/>
      <c r="B107" s="20">
        <v>0.6</v>
      </c>
      <c r="C107" s="20">
        <v>1</v>
      </c>
      <c r="D107" s="20">
        <v>2</v>
      </c>
      <c r="E107" s="20">
        <v>0.05</v>
      </c>
      <c r="F107" s="20">
        <v>1.37</v>
      </c>
      <c r="G107" s="20">
        <v>0.63</v>
      </c>
      <c r="H107" s="27" t="s">
        <v>1050</v>
      </c>
      <c r="I107" s="20">
        <f t="shared" si="5"/>
        <v>1.4543246158721801</v>
      </c>
      <c r="J107" s="20">
        <f t="shared" ref="J107:J170" si="7">-8.686*2*3.1416*IMAGINARY(H107)*10000/G107</f>
        <v>6.3315579006341993</v>
      </c>
      <c r="K107" s="20">
        <v>3.6428275494103652</v>
      </c>
      <c r="L107" s="20">
        <f t="shared" si="6"/>
        <v>42.465541552648801</v>
      </c>
    </row>
    <row r="108" spans="1:12">
      <c r="A108" s="45"/>
      <c r="B108" s="20">
        <v>0.6</v>
      </c>
      <c r="C108" s="20">
        <v>1</v>
      </c>
      <c r="D108" s="20">
        <v>2</v>
      </c>
      <c r="E108" s="20">
        <v>0.05</v>
      </c>
      <c r="F108" s="20">
        <v>1.37</v>
      </c>
      <c r="G108" s="20">
        <v>0.64</v>
      </c>
      <c r="H108" s="27" t="s">
        <v>1051</v>
      </c>
      <c r="I108" s="20">
        <f t="shared" si="5"/>
        <v>1.4539457939571201</v>
      </c>
      <c r="J108" s="20">
        <f t="shared" si="7"/>
        <v>8.5365781812086432</v>
      </c>
      <c r="K108" s="20">
        <v>4.2753790106101874</v>
      </c>
      <c r="L108" s="20">
        <f t="shared" si="6"/>
        <v>49.916946581459626</v>
      </c>
    </row>
    <row r="109" spans="1:12">
      <c r="A109" s="45"/>
      <c r="B109" s="20">
        <v>0.6</v>
      </c>
      <c r="C109" s="20">
        <v>1</v>
      </c>
      <c r="D109" s="20">
        <v>2</v>
      </c>
      <c r="E109" s="20">
        <v>0.05</v>
      </c>
      <c r="F109" s="20">
        <v>1.37</v>
      </c>
      <c r="G109" s="20">
        <v>0.65</v>
      </c>
      <c r="H109" s="27" t="s">
        <v>1052</v>
      </c>
      <c r="I109" s="20">
        <f t="shared" si="5"/>
        <v>1.45357503477398</v>
      </c>
      <c r="J109" s="20">
        <f t="shared" si="7"/>
        <v>12.535888037179935</v>
      </c>
      <c r="K109" s="20">
        <v>5.210036992711176</v>
      </c>
      <c r="L109" s="20">
        <f t="shared" si="6"/>
        <v>58.439027396712284</v>
      </c>
    </row>
    <row r="110" spans="1:12">
      <c r="A110" s="45"/>
      <c r="B110" s="20">
        <v>0.6</v>
      </c>
      <c r="C110" s="20">
        <v>1</v>
      </c>
      <c r="D110" s="20">
        <v>2</v>
      </c>
      <c r="E110" s="20">
        <v>0.05</v>
      </c>
      <c r="F110" s="20">
        <v>1.37</v>
      </c>
      <c r="G110" s="20">
        <v>0.66</v>
      </c>
      <c r="H110" s="27" t="s">
        <v>1053</v>
      </c>
      <c r="I110" s="20">
        <f t="shared" si="5"/>
        <v>1.4532118896052599</v>
      </c>
      <c r="J110" s="20">
        <f t="shared" si="7"/>
        <v>20.160454551863719</v>
      </c>
      <c r="K110" s="20">
        <v>6.5584459454080477</v>
      </c>
      <c r="L110" s="20">
        <f t="shared" si="6"/>
        <v>67.468759553331807</v>
      </c>
    </row>
    <row r="111" spans="1:12">
      <c r="A111" s="45"/>
      <c r="B111" s="20">
        <v>0.6</v>
      </c>
      <c r="C111" s="20">
        <v>1</v>
      </c>
      <c r="D111" s="20">
        <v>2</v>
      </c>
      <c r="E111" s="20">
        <v>0.05</v>
      </c>
      <c r="F111" s="20">
        <v>1.37</v>
      </c>
      <c r="G111" s="20">
        <v>0.67</v>
      </c>
      <c r="H111" s="27" t="s">
        <v>1054</v>
      </c>
      <c r="I111" s="20">
        <f t="shared" si="5"/>
        <v>1.4528582419101801</v>
      </c>
      <c r="J111" s="20">
        <f t="shared" si="7"/>
        <v>33.223839921936964</v>
      </c>
      <c r="K111" s="20">
        <v>8.7996234584843567</v>
      </c>
      <c r="L111" s="20">
        <f t="shared" si="6"/>
        <v>73.51412877271251</v>
      </c>
    </row>
    <row r="112" spans="1:12">
      <c r="A112" s="45"/>
      <c r="B112" s="20">
        <v>0.6</v>
      </c>
      <c r="C112" s="20">
        <v>1</v>
      </c>
      <c r="D112" s="20">
        <v>2</v>
      </c>
      <c r="E112" s="20">
        <v>0.05</v>
      </c>
      <c r="F112" s="20">
        <v>1.37</v>
      </c>
      <c r="G112" s="20">
        <v>0.68</v>
      </c>
      <c r="H112" s="27" t="s">
        <v>1055</v>
      </c>
      <c r="I112" s="20">
        <f t="shared" si="5"/>
        <v>1.45251619046687</v>
      </c>
      <c r="J112" s="20">
        <f t="shared" si="7"/>
        <v>54.099852450436764</v>
      </c>
      <c r="K112" s="20">
        <v>12.783693639098054</v>
      </c>
      <c r="L112" s="20">
        <f t="shared" si="6"/>
        <v>76.37018760668569</v>
      </c>
    </row>
    <row r="113" spans="1:12">
      <c r="A113" s="45"/>
      <c r="B113" s="20">
        <v>0.6</v>
      </c>
      <c r="C113" s="20">
        <v>1</v>
      </c>
      <c r="D113" s="20">
        <v>2</v>
      </c>
      <c r="E113" s="20">
        <v>0.05</v>
      </c>
      <c r="F113" s="20">
        <v>1.37</v>
      </c>
      <c r="G113" s="20">
        <v>0.69</v>
      </c>
      <c r="H113" s="27" t="s">
        <v>1056</v>
      </c>
      <c r="I113" s="20">
        <f t="shared" si="5"/>
        <v>1.45220289021603</v>
      </c>
      <c r="J113" s="20">
        <f t="shared" si="7"/>
        <v>86.824160075989795</v>
      </c>
      <c r="K113" s="20">
        <v>19.965272108549794</v>
      </c>
      <c r="L113" s="20">
        <f t="shared" si="6"/>
        <v>77.00493492701122</v>
      </c>
    </row>
    <row r="114" spans="1:12">
      <c r="A114" s="45"/>
      <c r="B114" s="7">
        <v>0.6</v>
      </c>
      <c r="C114" s="7">
        <v>1</v>
      </c>
      <c r="D114" s="7">
        <v>2</v>
      </c>
      <c r="E114" s="7">
        <v>0.05</v>
      </c>
      <c r="F114" s="7">
        <v>1.37</v>
      </c>
      <c r="G114" s="7">
        <v>0.7</v>
      </c>
      <c r="H114" s="12" t="s">
        <v>1057</v>
      </c>
      <c r="I114" s="7">
        <f t="shared" si="5"/>
        <v>1.45194153964716</v>
      </c>
      <c r="J114" s="7">
        <f t="shared" si="7"/>
        <v>96.827380044183812</v>
      </c>
      <c r="K114" s="20">
        <v>30.397465097505059</v>
      </c>
      <c r="L114" s="20">
        <f t="shared" si="6"/>
        <v>68.606539716726573</v>
      </c>
    </row>
    <row r="115" spans="1:12">
      <c r="A115" s="45"/>
      <c r="B115" s="20">
        <v>0.6</v>
      </c>
      <c r="C115" s="20">
        <v>1</v>
      </c>
      <c r="D115" s="20">
        <v>2</v>
      </c>
      <c r="E115" s="20">
        <v>0.05</v>
      </c>
      <c r="F115" s="20">
        <v>1.37</v>
      </c>
      <c r="G115" s="20">
        <v>0.71</v>
      </c>
      <c r="H115" s="27" t="s">
        <v>1058</v>
      </c>
      <c r="I115" s="20">
        <f t="shared" si="5"/>
        <v>1.45165942225675</v>
      </c>
      <c r="J115" s="20">
        <f t="shared" si="7"/>
        <v>66.033437432216544</v>
      </c>
      <c r="K115" s="20">
        <v>44.130273598741091</v>
      </c>
      <c r="L115" s="20">
        <f t="shared" si="6"/>
        <v>33.169807123791024</v>
      </c>
    </row>
    <row r="116" spans="1:12">
      <c r="A116" s="45"/>
      <c r="B116" s="20">
        <v>0.6</v>
      </c>
      <c r="C116" s="20">
        <v>1</v>
      </c>
      <c r="D116" s="20">
        <v>2</v>
      </c>
      <c r="E116" s="20">
        <v>0.05</v>
      </c>
      <c r="F116" s="20">
        <v>1.37</v>
      </c>
      <c r="G116" s="20">
        <v>0.72</v>
      </c>
      <c r="H116" s="27" t="s">
        <v>1059</v>
      </c>
      <c r="I116" s="20">
        <f t="shared" si="5"/>
        <v>1.4513488662327201</v>
      </c>
      <c r="J116" s="20">
        <f t="shared" si="7"/>
        <v>42.046810789573286</v>
      </c>
      <c r="K116" s="20">
        <v>67.7141131164326</v>
      </c>
      <c r="L116" s="20">
        <f t="shared" si="6"/>
        <v>-61.044587793622291</v>
      </c>
    </row>
    <row r="117" spans="1:12">
      <c r="A117" s="45"/>
      <c r="B117" s="20">
        <v>0.6</v>
      </c>
      <c r="C117" s="20">
        <v>1</v>
      </c>
      <c r="D117" s="20">
        <v>2</v>
      </c>
      <c r="E117" s="20">
        <v>0.05</v>
      </c>
      <c r="F117" s="20">
        <v>1.37</v>
      </c>
      <c r="G117" s="20">
        <v>0.73</v>
      </c>
      <c r="H117" s="27" t="s">
        <v>1060</v>
      </c>
      <c r="I117" s="20">
        <f t="shared" si="5"/>
        <v>1.4510360303235399</v>
      </c>
      <c r="J117" s="20">
        <f t="shared" si="7"/>
        <v>28.939701275214791</v>
      </c>
      <c r="K117" s="20">
        <v>105.53656436928703</v>
      </c>
      <c r="L117" s="20">
        <f t="shared" si="6"/>
        <v>-264.67744903667375</v>
      </c>
    </row>
    <row r="118" spans="1:12">
      <c r="A118" s="45"/>
      <c r="B118" s="20">
        <v>0.6</v>
      </c>
      <c r="C118" s="20">
        <v>1</v>
      </c>
      <c r="D118" s="20">
        <v>2</v>
      </c>
      <c r="E118" s="20">
        <v>0.05</v>
      </c>
      <c r="F118" s="20">
        <v>1.37</v>
      </c>
      <c r="G118" s="20">
        <v>0.74</v>
      </c>
      <c r="H118" s="27" t="s">
        <v>1061</v>
      </c>
      <c r="I118" s="20">
        <f t="shared" si="5"/>
        <v>1.4507278851947301</v>
      </c>
      <c r="J118" s="20">
        <f t="shared" si="7"/>
        <v>21.633674034537915</v>
      </c>
      <c r="K118" s="20">
        <v>124.79659208618482</v>
      </c>
      <c r="L118" s="20">
        <f t="shared" si="6"/>
        <v>-476.86268123920365</v>
      </c>
    </row>
    <row r="119" spans="1:12">
      <c r="A119" s="45"/>
      <c r="B119" s="20">
        <v>0.6</v>
      </c>
      <c r="C119" s="20">
        <v>1</v>
      </c>
      <c r="D119" s="20">
        <v>2</v>
      </c>
      <c r="E119" s="20">
        <v>0.05</v>
      </c>
      <c r="F119" s="20">
        <v>1.37</v>
      </c>
      <c r="G119" s="20">
        <v>0.75</v>
      </c>
      <c r="H119" s="27" t="s">
        <v>1062</v>
      </c>
      <c r="I119" s="20">
        <f t="shared" si="5"/>
        <v>1.45042529934694</v>
      </c>
      <c r="J119" s="20">
        <f t="shared" si="7"/>
        <v>17.276673070737317</v>
      </c>
      <c r="K119" s="20">
        <v>91.236937381119716</v>
      </c>
      <c r="L119" s="20">
        <f t="shared" si="6"/>
        <v>-428.0932098880424</v>
      </c>
    </row>
    <row r="120" spans="1:12">
      <c r="A120" s="45"/>
      <c r="B120" s="20">
        <v>0.6</v>
      </c>
      <c r="C120" s="20">
        <v>1</v>
      </c>
      <c r="D120" s="20">
        <v>2</v>
      </c>
      <c r="E120" s="20">
        <v>0.05</v>
      </c>
      <c r="F120" s="20">
        <v>1.37</v>
      </c>
      <c r="G120" s="20">
        <v>0.76</v>
      </c>
      <c r="H120" s="27" t="s">
        <v>1063</v>
      </c>
      <c r="I120" s="20">
        <f t="shared" si="5"/>
        <v>1.4501279223433301</v>
      </c>
      <c r="J120" s="20">
        <f t="shared" si="7"/>
        <v>14.51246153644002</v>
      </c>
      <c r="K120" s="20">
        <v>60.330288138354355</v>
      </c>
      <c r="L120" s="20">
        <f t="shared" si="6"/>
        <v>-315.71368156165795</v>
      </c>
    </row>
    <row r="121" spans="1:12">
      <c r="A121" s="45"/>
      <c r="B121" s="20">
        <v>0.6</v>
      </c>
      <c r="C121" s="20">
        <v>1</v>
      </c>
      <c r="D121" s="20">
        <v>2</v>
      </c>
      <c r="E121" s="20">
        <v>0.05</v>
      </c>
      <c r="F121" s="20">
        <v>1.37</v>
      </c>
      <c r="G121" s="20">
        <v>0.77</v>
      </c>
      <c r="H121" s="27" t="s">
        <v>1064</v>
      </c>
      <c r="I121" s="20">
        <f t="shared" si="5"/>
        <v>1.44983523103717</v>
      </c>
      <c r="J121" s="20">
        <f t="shared" si="7"/>
        <v>12.672092379070564</v>
      </c>
      <c r="K121" s="20">
        <v>42.281429414723092</v>
      </c>
      <c r="L121" s="20">
        <f t="shared" si="6"/>
        <v>-233.65783763189569</v>
      </c>
    </row>
    <row r="122" spans="1:12">
      <c r="A122" s="45"/>
      <c r="B122" s="20">
        <v>0.6</v>
      </c>
      <c r="C122" s="20">
        <v>1</v>
      </c>
      <c r="D122" s="20">
        <v>2</v>
      </c>
      <c r="E122" s="20">
        <v>0.05</v>
      </c>
      <c r="F122" s="20">
        <v>1.37</v>
      </c>
      <c r="G122" s="20">
        <v>0.78</v>
      </c>
      <c r="H122" s="27" t="s">
        <v>1065</v>
      </c>
      <c r="I122" s="20">
        <f t="shared" si="5"/>
        <v>1.44954673576703</v>
      </c>
      <c r="J122" s="20">
        <f t="shared" si="7"/>
        <v>11.403017793526336</v>
      </c>
      <c r="K122" s="20">
        <v>31.837433537027668</v>
      </c>
      <c r="L122" s="20">
        <f t="shared" si="6"/>
        <v>-179.20182282888533</v>
      </c>
    </row>
    <row r="123" spans="1:12">
      <c r="A123" s="45"/>
      <c r="B123" s="20">
        <v>0.6</v>
      </c>
      <c r="C123" s="20">
        <v>1</v>
      </c>
      <c r="D123" s="20">
        <v>2</v>
      </c>
      <c r="E123" s="20">
        <v>0.05</v>
      </c>
      <c r="F123" s="20">
        <v>1.37</v>
      </c>
      <c r="G123" s="20">
        <v>0.79</v>
      </c>
      <c r="H123" s="27" t="s">
        <v>1066</v>
      </c>
      <c r="I123" s="20">
        <f t="shared" si="5"/>
        <v>1.4492620091450601</v>
      </c>
      <c r="J123" s="20">
        <f t="shared" si="7"/>
        <v>10.50736234242669</v>
      </c>
      <c r="K123" s="20">
        <v>25.464248622205893</v>
      </c>
      <c r="L123" s="20">
        <f t="shared" si="6"/>
        <v>-142.34672596552798</v>
      </c>
    </row>
    <row r="124" spans="1:12">
      <c r="A124" s="45"/>
      <c r="B124" s="20">
        <v>0.6</v>
      </c>
      <c r="C124" s="20">
        <v>1</v>
      </c>
      <c r="D124" s="20">
        <v>2</v>
      </c>
      <c r="E124" s="20">
        <v>0.05</v>
      </c>
      <c r="F124" s="20">
        <v>1.37</v>
      </c>
      <c r="G124" s="20">
        <v>0.8</v>
      </c>
      <c r="H124" s="27" t="s">
        <v>1067</v>
      </c>
      <c r="I124" s="20">
        <f t="shared" si="5"/>
        <v>1.44898067975217</v>
      </c>
      <c r="J124" s="20">
        <f t="shared" si="7"/>
        <v>9.8679575771209649</v>
      </c>
      <c r="K124" s="20">
        <v>21.358644850353276</v>
      </c>
      <c r="L124" s="20">
        <f t="shared" si="6"/>
        <v>-116.44443324192711</v>
      </c>
    </row>
    <row r="125" spans="1:12" s="22" customFormat="1">
      <c r="A125" s="43">
        <v>1</v>
      </c>
      <c r="B125" s="11">
        <v>0.6</v>
      </c>
      <c r="C125" s="11">
        <v>1</v>
      </c>
      <c r="D125" s="4">
        <v>2</v>
      </c>
      <c r="E125" s="11">
        <v>0.06</v>
      </c>
      <c r="F125" s="11">
        <v>1.37</v>
      </c>
      <c r="G125" s="11">
        <v>0.4</v>
      </c>
      <c r="H125" s="11" t="s">
        <v>3123</v>
      </c>
      <c r="I125" s="4">
        <f t="shared" si="5"/>
        <v>1.4689813551227899</v>
      </c>
      <c r="J125" s="4">
        <f t="shared" si="7"/>
        <v>1.6246707385998207</v>
      </c>
      <c r="K125" s="44">
        <v>1.6187549725171309</v>
      </c>
      <c r="L125" s="4">
        <f t="shared" si="6"/>
        <v>0.3641209226054129</v>
      </c>
    </row>
    <row r="126" spans="1:12">
      <c r="A126" s="45"/>
      <c r="B126" s="27">
        <v>0.6</v>
      </c>
      <c r="C126" s="27">
        <v>1</v>
      </c>
      <c r="D126" s="20">
        <v>2</v>
      </c>
      <c r="E126" s="27">
        <v>0.06</v>
      </c>
      <c r="F126" s="27">
        <v>1.37</v>
      </c>
      <c r="G126" s="27">
        <v>0.41</v>
      </c>
      <c r="H126" s="27" t="s">
        <v>3124</v>
      </c>
      <c r="I126" s="20">
        <f t="shared" si="5"/>
        <v>1.46787447370452</v>
      </c>
      <c r="J126" s="20">
        <f t="shared" si="7"/>
        <v>2.0972809444936935</v>
      </c>
      <c r="K126" s="46">
        <v>2.080085689373659</v>
      </c>
      <c r="L126" s="20">
        <f t="shared" si="6"/>
        <v>0.8198832476488086</v>
      </c>
    </row>
    <row r="127" spans="1:12">
      <c r="A127" s="45"/>
      <c r="B127" s="27">
        <v>0.6</v>
      </c>
      <c r="C127" s="27">
        <v>1</v>
      </c>
      <c r="D127" s="20">
        <v>2</v>
      </c>
      <c r="E127" s="27">
        <v>0.06</v>
      </c>
      <c r="F127" s="27">
        <v>1.37</v>
      </c>
      <c r="G127" s="27">
        <v>0.42</v>
      </c>
      <c r="H127" s="27" t="s">
        <v>3125</v>
      </c>
      <c r="I127" s="20">
        <f t="shared" si="5"/>
        <v>1.4668435044367301</v>
      </c>
      <c r="J127" s="20">
        <f t="shared" si="7"/>
        <v>2.7727054754931788</v>
      </c>
      <c r="K127" s="46">
        <v>2.7401470169753139</v>
      </c>
      <c r="L127" s="20">
        <f t="shared" si="6"/>
        <v>1.1742487186481185</v>
      </c>
    </row>
    <row r="128" spans="1:12">
      <c r="A128" s="45"/>
      <c r="B128" s="27">
        <v>0.6</v>
      </c>
      <c r="C128" s="27">
        <v>1</v>
      </c>
      <c r="D128" s="20">
        <v>2</v>
      </c>
      <c r="E128" s="27">
        <v>0.06</v>
      </c>
      <c r="F128" s="27">
        <v>1.37</v>
      </c>
      <c r="G128" s="27">
        <v>0.43</v>
      </c>
      <c r="H128" s="27" t="s">
        <v>3126</v>
      </c>
      <c r="I128" s="20">
        <f t="shared" si="5"/>
        <v>1.46588069436505</v>
      </c>
      <c r="J128" s="20">
        <f t="shared" si="7"/>
        <v>3.7183236427037181</v>
      </c>
      <c r="K128" s="46">
        <v>3.6674078127496723</v>
      </c>
      <c r="L128" s="20">
        <f t="shared" si="6"/>
        <v>1.369322168982126</v>
      </c>
    </row>
    <row r="129" spans="1:12">
      <c r="A129" s="45"/>
      <c r="B129" s="27">
        <v>0.6</v>
      </c>
      <c r="C129" s="27">
        <v>1</v>
      </c>
      <c r="D129" s="20">
        <v>2</v>
      </c>
      <c r="E129" s="27">
        <v>0.06</v>
      </c>
      <c r="F129" s="27">
        <v>1.37</v>
      </c>
      <c r="G129" s="27">
        <v>0.44</v>
      </c>
      <c r="H129" s="27" t="s">
        <v>3127</v>
      </c>
      <c r="I129" s="20">
        <f t="shared" si="5"/>
        <v>1.4649793370298101</v>
      </c>
      <c r="J129" s="20">
        <f t="shared" si="7"/>
        <v>4.9562723107368463</v>
      </c>
      <c r="K129" s="46">
        <v>4.8865775950342067</v>
      </c>
      <c r="L129" s="20">
        <f t="shared" si="6"/>
        <v>1.4061922213527054</v>
      </c>
    </row>
    <row r="130" spans="1:12">
      <c r="A130" s="45"/>
      <c r="B130" s="27">
        <v>0.6</v>
      </c>
      <c r="C130" s="27">
        <v>1</v>
      </c>
      <c r="D130" s="20">
        <v>2</v>
      </c>
      <c r="E130" s="27">
        <v>0.06</v>
      </c>
      <c r="F130" s="27">
        <v>1.37</v>
      </c>
      <c r="G130" s="27">
        <v>0.45</v>
      </c>
      <c r="H130" s="27" t="s">
        <v>3128</v>
      </c>
      <c r="I130" s="20">
        <f t="shared" si="5"/>
        <v>1.4641336152459601</v>
      </c>
      <c r="J130" s="20">
        <f t="shared" si="7"/>
        <v>6.3712223395528351</v>
      </c>
      <c r="K130" s="46">
        <v>6.2853266424312402</v>
      </c>
      <c r="L130" s="20">
        <f t="shared" si="6"/>
        <v>1.3481823823405217</v>
      </c>
    </row>
    <row r="131" spans="1:12">
      <c r="A131" s="45"/>
      <c r="B131" s="27">
        <v>0.6</v>
      </c>
      <c r="C131" s="27">
        <v>1</v>
      </c>
      <c r="D131" s="20">
        <v>2</v>
      </c>
      <c r="E131" s="27">
        <v>0.06</v>
      </c>
      <c r="F131" s="27">
        <v>1.37</v>
      </c>
      <c r="G131" s="27">
        <v>0.46</v>
      </c>
      <c r="H131" s="27" t="s">
        <v>3129</v>
      </c>
      <c r="I131" s="20">
        <f t="shared" ref="I131:I194" si="8">IMREAL(H131)</f>
        <v>1.4633383608966</v>
      </c>
      <c r="J131" s="20">
        <f t="shared" si="7"/>
        <v>7.6368411545905968</v>
      </c>
      <c r="K131" s="46">
        <v>7.5629768505161765</v>
      </c>
      <c r="L131" s="20">
        <f t="shared" si="6"/>
        <v>0.96721016686355354</v>
      </c>
    </row>
    <row r="132" spans="1:12">
      <c r="A132" s="45"/>
      <c r="B132" s="27">
        <v>0.6</v>
      </c>
      <c r="C132" s="27">
        <v>1</v>
      </c>
      <c r="D132" s="20">
        <v>2</v>
      </c>
      <c r="E132" s="27">
        <v>0.06</v>
      </c>
      <c r="F132" s="27">
        <v>1.37</v>
      </c>
      <c r="G132" s="27">
        <v>0.47</v>
      </c>
      <c r="H132" s="27" t="s">
        <v>3130</v>
      </c>
      <c r="I132" s="20">
        <f t="shared" si="8"/>
        <v>1.46258875945753</v>
      </c>
      <c r="J132" s="20">
        <f t="shared" si="7"/>
        <v>8.3738046549965706</v>
      </c>
      <c r="K132" s="46">
        <v>8.3917397673108223</v>
      </c>
      <c r="L132" s="20">
        <f t="shared" si="6"/>
        <v>-0.21418116439520712</v>
      </c>
    </row>
    <row r="133" spans="1:12">
      <c r="A133" s="45"/>
      <c r="B133" s="27">
        <v>0.6</v>
      </c>
      <c r="C133" s="27">
        <v>1</v>
      </c>
      <c r="D133" s="20">
        <v>2</v>
      </c>
      <c r="E133" s="27">
        <v>0.06</v>
      </c>
      <c r="F133" s="27">
        <v>1.37</v>
      </c>
      <c r="G133" s="27">
        <v>0.48</v>
      </c>
      <c r="H133" s="27" t="s">
        <v>3131</v>
      </c>
      <c r="I133" s="20">
        <f t="shared" si="8"/>
        <v>1.46188034225852</v>
      </c>
      <c r="J133" s="20">
        <f t="shared" si="7"/>
        <v>8.4710951356092927</v>
      </c>
      <c r="K133" s="46">
        <v>8.6602030165946946</v>
      </c>
      <c r="L133" s="20">
        <f t="shared" si="6"/>
        <v>-2.2323900033947628</v>
      </c>
    </row>
    <row r="134" spans="1:12">
      <c r="A134" s="45"/>
      <c r="B134" s="27">
        <v>0.6</v>
      </c>
      <c r="C134" s="27">
        <v>1</v>
      </c>
      <c r="D134" s="20">
        <v>2</v>
      </c>
      <c r="E134" s="27">
        <v>0.06</v>
      </c>
      <c r="F134" s="27">
        <v>1.37</v>
      </c>
      <c r="G134" s="27">
        <v>0.49</v>
      </c>
      <c r="H134" s="27" t="s">
        <v>3132</v>
      </c>
      <c r="I134" s="20">
        <f t="shared" si="8"/>
        <v>1.4612091715611999</v>
      </c>
      <c r="J134" s="20">
        <f t="shared" si="7"/>
        <v>8.014486055887696</v>
      </c>
      <c r="K134" s="46">
        <v>8.355650838098784</v>
      </c>
      <c r="L134" s="20">
        <f t="shared" si="6"/>
        <v>-4.2568516537683347</v>
      </c>
    </row>
    <row r="135" spans="1:12">
      <c r="A135" s="45"/>
      <c r="B135" s="27">
        <v>0.6</v>
      </c>
      <c r="C135" s="27">
        <v>1</v>
      </c>
      <c r="D135" s="20">
        <v>2</v>
      </c>
      <c r="E135" s="27">
        <v>0.06</v>
      </c>
      <c r="F135" s="27">
        <v>1.37</v>
      </c>
      <c r="G135" s="27">
        <v>0.5</v>
      </c>
      <c r="H135" s="27" t="s">
        <v>3133</v>
      </c>
      <c r="I135" s="20">
        <f t="shared" si="8"/>
        <v>1.4605717341962501</v>
      </c>
      <c r="J135" s="20">
        <f t="shared" si="7"/>
        <v>7.121943572719398</v>
      </c>
      <c r="K135" s="46">
        <v>7.5130290136464026</v>
      </c>
      <c r="L135" s="20">
        <f t="shared" si="6"/>
        <v>-5.4912740733450516</v>
      </c>
    </row>
    <row r="136" spans="1:12">
      <c r="A136" s="45"/>
      <c r="B136" s="27">
        <v>0.6</v>
      </c>
      <c r="C136" s="27">
        <v>1</v>
      </c>
      <c r="D136" s="20">
        <v>2</v>
      </c>
      <c r="E136" s="27">
        <v>0.06</v>
      </c>
      <c r="F136" s="27">
        <v>1.37</v>
      </c>
      <c r="G136" s="27">
        <v>0.51</v>
      </c>
      <c r="H136" s="27" t="s">
        <v>3134</v>
      </c>
      <c r="I136" s="20">
        <f t="shared" si="8"/>
        <v>1.4599649047869401</v>
      </c>
      <c r="J136" s="20">
        <f t="shared" si="7"/>
        <v>6.0431094508293199</v>
      </c>
      <c r="K136" s="46">
        <v>6.4028189988161897</v>
      </c>
      <c r="L136" s="20">
        <f t="shared" si="6"/>
        <v>-5.9523917432523969</v>
      </c>
    </row>
    <row r="137" spans="1:12">
      <c r="A137" s="45"/>
      <c r="B137" s="27">
        <v>0.6</v>
      </c>
      <c r="C137" s="27">
        <v>1</v>
      </c>
      <c r="D137" s="20">
        <v>2</v>
      </c>
      <c r="E137" s="27">
        <v>0.06</v>
      </c>
      <c r="F137" s="27">
        <v>1.37</v>
      </c>
      <c r="G137" s="27">
        <v>0.52</v>
      </c>
      <c r="H137" s="27" t="s">
        <v>3135</v>
      </c>
      <c r="I137" s="20">
        <f t="shared" si="8"/>
        <v>1.45938604977132</v>
      </c>
      <c r="J137" s="20">
        <f t="shared" si="7"/>
        <v>5.0473329375030405</v>
      </c>
      <c r="K137" s="46">
        <v>5.3504229200967481</v>
      </c>
      <c r="L137" s="20">
        <f t="shared" si="6"/>
        <v>-6.0049532366226055</v>
      </c>
    </row>
    <row r="138" spans="1:12">
      <c r="A138" s="45"/>
      <c r="B138" s="27">
        <v>0.6</v>
      </c>
      <c r="C138" s="27">
        <v>1</v>
      </c>
      <c r="D138" s="20">
        <v>2</v>
      </c>
      <c r="E138" s="27">
        <v>0.06</v>
      </c>
      <c r="F138" s="27">
        <v>1.37</v>
      </c>
      <c r="G138" s="27">
        <v>0.53</v>
      </c>
      <c r="H138" s="27" t="s">
        <v>3136</v>
      </c>
      <c r="I138" s="20">
        <f t="shared" si="8"/>
        <v>1.45883291054354</v>
      </c>
      <c r="J138" s="20">
        <f t="shared" si="7"/>
        <v>4.2552897180887834</v>
      </c>
      <c r="K138" s="46">
        <v>4.5073807386852804</v>
      </c>
      <c r="L138" s="20">
        <f t="shared" si="6"/>
        <v>-5.92417995712219</v>
      </c>
    </row>
    <row r="139" spans="1:12">
      <c r="A139" s="45"/>
      <c r="B139" s="27">
        <v>0.6</v>
      </c>
      <c r="C139" s="27">
        <v>1</v>
      </c>
      <c r="D139" s="20">
        <v>2</v>
      </c>
      <c r="E139" s="27">
        <v>0.06</v>
      </c>
      <c r="F139" s="27">
        <v>1.37</v>
      </c>
      <c r="G139" s="27">
        <v>0.54</v>
      </c>
      <c r="H139" s="27" t="s">
        <v>3137</v>
      </c>
      <c r="I139" s="20">
        <f t="shared" si="8"/>
        <v>1.4583034424728201</v>
      </c>
      <c r="J139" s="20">
        <f t="shared" si="7"/>
        <v>3.6690148024999454</v>
      </c>
      <c r="K139" s="46">
        <v>3.8837612392252354</v>
      </c>
      <c r="L139" s="20">
        <f t="shared" si="6"/>
        <v>-5.8529727538566734</v>
      </c>
    </row>
    <row r="140" spans="1:12">
      <c r="A140" s="45"/>
      <c r="B140" s="27">
        <v>0.6</v>
      </c>
      <c r="C140" s="27">
        <v>1</v>
      </c>
      <c r="D140" s="20">
        <v>2</v>
      </c>
      <c r="E140" s="27">
        <v>0.06</v>
      </c>
      <c r="F140" s="27">
        <v>1.37</v>
      </c>
      <c r="G140" s="27">
        <v>0.55000000000000004</v>
      </c>
      <c r="H140" s="27" t="s">
        <v>3138</v>
      </c>
      <c r="I140" s="20">
        <f t="shared" si="8"/>
        <v>1.4577957559818999</v>
      </c>
      <c r="J140" s="20">
        <f t="shared" si="7"/>
        <v>3.2507844741060725</v>
      </c>
      <c r="K140" s="46">
        <v>3.4410061178576443</v>
      </c>
      <c r="L140" s="20">
        <f t="shared" si="6"/>
        <v>-5.851561223660652</v>
      </c>
    </row>
    <row r="141" spans="1:12">
      <c r="A141" s="45"/>
      <c r="B141" s="27">
        <v>0.6</v>
      </c>
      <c r="C141" s="27">
        <v>1</v>
      </c>
      <c r="D141" s="20">
        <v>2</v>
      </c>
      <c r="E141" s="27">
        <v>0.06</v>
      </c>
      <c r="F141" s="27">
        <v>1.37</v>
      </c>
      <c r="G141" s="27">
        <v>0.56000000000000005</v>
      </c>
      <c r="H141" s="27" t="s">
        <v>3139</v>
      </c>
      <c r="I141" s="20">
        <f t="shared" si="8"/>
        <v>1.4573081066974201</v>
      </c>
      <c r="J141" s="20">
        <f t="shared" si="7"/>
        <v>2.9622557976858785</v>
      </c>
      <c r="K141" s="46">
        <v>3.137995989138739</v>
      </c>
      <c r="L141" s="20">
        <f t="shared" si="6"/>
        <v>-5.9326473962899868</v>
      </c>
    </row>
    <row r="142" spans="1:12">
      <c r="A142" s="45"/>
      <c r="B142" s="27">
        <v>0.6</v>
      </c>
      <c r="C142" s="27">
        <v>1</v>
      </c>
      <c r="D142" s="20">
        <v>2</v>
      </c>
      <c r="E142" s="27">
        <v>0.06</v>
      </c>
      <c r="F142" s="27">
        <v>1.37</v>
      </c>
      <c r="G142" s="27">
        <v>0.56999999999999995</v>
      </c>
      <c r="H142" s="27" t="s">
        <v>3140</v>
      </c>
      <c r="I142" s="20">
        <f t="shared" si="8"/>
        <v>1.45683889051952</v>
      </c>
      <c r="J142" s="20">
        <f t="shared" si="7"/>
        <v>2.7751537155763373</v>
      </c>
      <c r="K142" s="46">
        <v>2.9438213685901218</v>
      </c>
      <c r="L142" s="20">
        <f t="shared" si="6"/>
        <v>-6.0777769558165176</v>
      </c>
    </row>
    <row r="143" spans="1:12">
      <c r="A143" s="45"/>
      <c r="B143" s="27">
        <v>0.6</v>
      </c>
      <c r="C143" s="27">
        <v>1</v>
      </c>
      <c r="D143" s="20">
        <v>2</v>
      </c>
      <c r="E143" s="27">
        <v>0.06</v>
      </c>
      <c r="F143" s="27">
        <v>1.37</v>
      </c>
      <c r="G143" s="27">
        <v>0.57999999999999996</v>
      </c>
      <c r="H143" s="27" t="s">
        <v>3141</v>
      </c>
      <c r="I143" s="20">
        <f t="shared" si="8"/>
        <v>1.4563866345063701</v>
      </c>
      <c r="J143" s="20">
        <f t="shared" si="7"/>
        <v>2.6721205845696843</v>
      </c>
      <c r="K143" s="46">
        <v>2.8387604426739679</v>
      </c>
      <c r="L143" s="20">
        <f t="shared" si="6"/>
        <v>-6.2362402006314817</v>
      </c>
    </row>
    <row r="144" spans="1:12">
      <c r="A144" s="45"/>
      <c r="B144" s="27">
        <v>0.6</v>
      </c>
      <c r="C144" s="27">
        <v>1</v>
      </c>
      <c r="D144" s="20">
        <v>2</v>
      </c>
      <c r="E144" s="27">
        <v>0.06</v>
      </c>
      <c r="F144" s="27">
        <v>1.37</v>
      </c>
      <c r="G144" s="27">
        <v>0.59</v>
      </c>
      <c r="H144" s="27" t="s">
        <v>3142</v>
      </c>
      <c r="I144" s="20">
        <f t="shared" si="8"/>
        <v>1.4559499846425901</v>
      </c>
      <c r="J144" s="20">
        <f t="shared" si="7"/>
        <v>2.6456835598993109</v>
      </c>
      <c r="K144" s="46">
        <v>2.8128575831875877</v>
      </c>
      <c r="L144" s="20">
        <f t="shared" si="6"/>
        <v>-6.3187459687975336</v>
      </c>
    </row>
    <row r="145" spans="1:12">
      <c r="A145" s="45"/>
      <c r="B145" s="27">
        <v>0.6</v>
      </c>
      <c r="C145" s="27">
        <v>1</v>
      </c>
      <c r="D145" s="20">
        <v>2</v>
      </c>
      <c r="E145" s="27">
        <v>0.06</v>
      </c>
      <c r="F145" s="27">
        <v>1.37</v>
      </c>
      <c r="G145" s="27">
        <v>0.6</v>
      </c>
      <c r="H145" s="27" t="s">
        <v>3143</v>
      </c>
      <c r="I145" s="20">
        <f t="shared" si="8"/>
        <v>1.45552769184996</v>
      </c>
      <c r="J145" s="20">
        <f t="shared" si="7"/>
        <v>2.6980587663077364</v>
      </c>
      <c r="K145" s="46">
        <v>2.8650616538856122</v>
      </c>
      <c r="L145" s="20">
        <f t="shared" si="6"/>
        <v>-6.189742405293023</v>
      </c>
    </row>
    <row r="146" spans="1:12">
      <c r="A146" s="45"/>
      <c r="B146" s="27">
        <v>0.6</v>
      </c>
      <c r="C146" s="27">
        <v>1</v>
      </c>
      <c r="D146" s="20">
        <v>2</v>
      </c>
      <c r="E146" s="27">
        <v>0.06</v>
      </c>
      <c r="F146" s="27">
        <v>1.37</v>
      </c>
      <c r="G146" s="27">
        <v>0.61</v>
      </c>
      <c r="H146" s="27" t="s">
        <v>3144</v>
      </c>
      <c r="I146" s="20">
        <f t="shared" si="8"/>
        <v>1.45511859680778</v>
      </c>
      <c r="J146" s="20">
        <f t="shared" si="7"/>
        <v>2.8432927647263173</v>
      </c>
      <c r="K146" s="46">
        <v>3.0031865400877216</v>
      </c>
      <c r="L146" s="20">
        <f t="shared" si="6"/>
        <v>-5.6235424415323942</v>
      </c>
    </row>
    <row r="147" spans="1:12">
      <c r="A147" s="45"/>
      <c r="B147" s="27">
        <v>0.6</v>
      </c>
      <c r="C147" s="27">
        <v>1</v>
      </c>
      <c r="D147" s="20">
        <v>2</v>
      </c>
      <c r="E147" s="27">
        <v>0.06</v>
      </c>
      <c r="F147" s="27">
        <v>1.37</v>
      </c>
      <c r="G147" s="27">
        <v>0.62</v>
      </c>
      <c r="H147" s="27" t="s">
        <v>3145</v>
      </c>
      <c r="I147" s="20">
        <f t="shared" si="8"/>
        <v>1.4547216133235299</v>
      </c>
      <c r="J147" s="20">
        <f t="shared" si="7"/>
        <v>3.113379802353522</v>
      </c>
      <c r="K147" s="46">
        <v>3.2475890904564904</v>
      </c>
      <c r="L147" s="20">
        <f t="shared" si="6"/>
        <v>-4.3107264973426789</v>
      </c>
    </row>
    <row r="148" spans="1:12">
      <c r="A148" s="45"/>
      <c r="B148" s="27">
        <v>0.6</v>
      </c>
      <c r="C148" s="27">
        <v>1</v>
      </c>
      <c r="D148" s="20">
        <v>2</v>
      </c>
      <c r="E148" s="27">
        <v>0.06</v>
      </c>
      <c r="F148" s="27">
        <v>1.37</v>
      </c>
      <c r="G148" s="27">
        <v>0.63</v>
      </c>
      <c r="H148" s="27" t="s">
        <v>3146</v>
      </c>
      <c r="I148" s="20">
        <f t="shared" si="8"/>
        <v>1.45433571192633</v>
      </c>
      <c r="J148" s="20">
        <f t="shared" si="7"/>
        <v>3.5740469754805564</v>
      </c>
      <c r="K148" s="46">
        <v>3.6428275494103652</v>
      </c>
      <c r="L148" s="20">
        <f t="shared" ref="L148:L165" si="9">(J148-K148)/(0.01*J148)</f>
        <v>-1.9244451570354868</v>
      </c>
    </row>
    <row r="149" spans="1:12">
      <c r="A149" s="45"/>
      <c r="B149" s="27">
        <v>0.6</v>
      </c>
      <c r="C149" s="27">
        <v>1</v>
      </c>
      <c r="D149" s="20">
        <v>2</v>
      </c>
      <c r="E149" s="27">
        <v>0.06</v>
      </c>
      <c r="F149" s="27">
        <v>1.37</v>
      </c>
      <c r="G149" s="27">
        <v>0.64</v>
      </c>
      <c r="H149" s="27" t="s">
        <v>3147</v>
      </c>
      <c r="I149" s="20">
        <f t="shared" si="8"/>
        <v>1.4539599166011901</v>
      </c>
      <c r="J149" s="20">
        <f t="shared" si="7"/>
        <v>4.3488102669752928</v>
      </c>
      <c r="K149" s="46">
        <v>4.2753790106101874</v>
      </c>
      <c r="L149" s="20">
        <f t="shared" si="9"/>
        <v>1.6885366768640078</v>
      </c>
    </row>
    <row r="150" spans="1:12">
      <c r="A150" s="45"/>
      <c r="B150" s="27">
        <v>0.6</v>
      </c>
      <c r="C150" s="27">
        <v>1</v>
      </c>
      <c r="D150" s="20">
        <v>2</v>
      </c>
      <c r="E150" s="27">
        <v>0.06</v>
      </c>
      <c r="F150" s="27">
        <v>1.37</v>
      </c>
      <c r="G150" s="27">
        <v>0.65</v>
      </c>
      <c r="H150" s="27" t="s">
        <v>3148</v>
      </c>
      <c r="I150" s="20">
        <f t="shared" si="8"/>
        <v>1.45359327411765</v>
      </c>
      <c r="J150" s="20">
        <f t="shared" si="7"/>
        <v>5.6333169592364829</v>
      </c>
      <c r="K150" s="46">
        <v>5.210036992711176</v>
      </c>
      <c r="L150" s="20">
        <f t="shared" si="9"/>
        <v>7.5138673997615166</v>
      </c>
    </row>
    <row r="151" spans="1:12">
      <c r="A151" s="45"/>
      <c r="B151" s="27">
        <v>0.6</v>
      </c>
      <c r="C151" s="27">
        <v>1</v>
      </c>
      <c r="D151" s="20">
        <v>2</v>
      </c>
      <c r="E151" s="27">
        <v>0.06</v>
      </c>
      <c r="F151" s="27">
        <v>1.37</v>
      </c>
      <c r="G151" s="27">
        <v>0.66</v>
      </c>
      <c r="H151" s="27" t="s">
        <v>3149</v>
      </c>
      <c r="I151" s="20">
        <f t="shared" si="8"/>
        <v>1.4532348054600399</v>
      </c>
      <c r="J151" s="20">
        <f t="shared" si="7"/>
        <v>7.9041133780604147</v>
      </c>
      <c r="K151" s="46">
        <v>6.5584459454080477</v>
      </c>
      <c r="L151" s="20">
        <f t="shared" si="9"/>
        <v>17.024900432065657</v>
      </c>
    </row>
    <row r="152" spans="1:12">
      <c r="A152" s="45"/>
      <c r="B152" s="27">
        <v>0.6</v>
      </c>
      <c r="C152" s="27">
        <v>1</v>
      </c>
      <c r="D152" s="20">
        <v>2</v>
      </c>
      <c r="E152" s="27">
        <v>0.06</v>
      </c>
      <c r="F152" s="27">
        <v>1.37</v>
      </c>
      <c r="G152" s="27">
        <v>0.67</v>
      </c>
      <c r="H152" s="27" t="s">
        <v>3150</v>
      </c>
      <c r="I152" s="20">
        <f t="shared" si="8"/>
        <v>1.45288397601118</v>
      </c>
      <c r="J152" s="20">
        <f t="shared" si="7"/>
        <v>12.196711920157973</v>
      </c>
      <c r="K152" s="46">
        <v>8.7996234584843567</v>
      </c>
      <c r="L152" s="20">
        <f t="shared" si="9"/>
        <v>27.852494048491202</v>
      </c>
    </row>
    <row r="153" spans="1:12">
      <c r="A153" s="45"/>
      <c r="B153" s="27">
        <v>0.6</v>
      </c>
      <c r="C153" s="27">
        <v>1</v>
      </c>
      <c r="D153" s="20">
        <v>2</v>
      </c>
      <c r="E153" s="27">
        <v>0.06</v>
      </c>
      <c r="F153" s="27">
        <v>1.37</v>
      </c>
      <c r="G153" s="27">
        <v>0.68</v>
      </c>
      <c r="H153" s="27" t="s">
        <v>3151</v>
      </c>
      <c r="I153" s="20">
        <f t="shared" si="8"/>
        <v>1.4525418162749499</v>
      </c>
      <c r="J153" s="20">
        <f t="shared" si="7"/>
        <v>19.846638576192625</v>
      </c>
      <c r="K153" s="46">
        <v>12.783693639098054</v>
      </c>
      <c r="L153" s="20">
        <f t="shared" si="9"/>
        <v>35.5876130357261</v>
      </c>
    </row>
    <row r="154" spans="1:12">
      <c r="A154" s="45"/>
      <c r="B154" s="27">
        <v>0.6</v>
      </c>
      <c r="C154" s="27">
        <v>1</v>
      </c>
      <c r="D154" s="20">
        <v>2</v>
      </c>
      <c r="E154" s="27">
        <v>0.06</v>
      </c>
      <c r="F154" s="27">
        <v>1.37</v>
      </c>
      <c r="G154" s="27">
        <v>0.69</v>
      </c>
      <c r="H154" s="27" t="s">
        <v>3152</v>
      </c>
      <c r="I154" s="20">
        <f t="shared" si="8"/>
        <v>1.45221118042214</v>
      </c>
      <c r="J154" s="20">
        <f t="shared" si="7"/>
        <v>31.444638886765215</v>
      </c>
      <c r="K154" s="46">
        <v>19.965272108549794</v>
      </c>
      <c r="L154" s="20">
        <f t="shared" si="9"/>
        <v>36.506594397708255</v>
      </c>
    </row>
    <row r="155" spans="1:12">
      <c r="A155" s="45"/>
      <c r="B155" s="27">
        <v>0.6</v>
      </c>
      <c r="C155" s="27">
        <v>1</v>
      </c>
      <c r="D155" s="20">
        <v>2</v>
      </c>
      <c r="E155" s="27">
        <v>0.06</v>
      </c>
      <c r="F155" s="27">
        <v>1.37</v>
      </c>
      <c r="G155" s="27">
        <v>0.7</v>
      </c>
      <c r="H155" s="27" t="s">
        <v>3153</v>
      </c>
      <c r="I155" s="20">
        <f t="shared" si="8"/>
        <v>1.4518996891829701</v>
      </c>
      <c r="J155" s="20">
        <f t="shared" si="7"/>
        <v>45.336822742477707</v>
      </c>
      <c r="K155" s="46">
        <v>30.397465097505059</v>
      </c>
      <c r="L155" s="20">
        <f t="shared" si="9"/>
        <v>32.951929008857135</v>
      </c>
    </row>
    <row r="156" spans="1:12">
      <c r="A156" s="45"/>
      <c r="B156" s="12">
        <v>0.6</v>
      </c>
      <c r="C156" s="12">
        <v>1</v>
      </c>
      <c r="D156" s="7">
        <v>2</v>
      </c>
      <c r="E156" s="12">
        <v>0.06</v>
      </c>
      <c r="F156" s="12">
        <v>1.37</v>
      </c>
      <c r="G156" s="12">
        <v>0.71</v>
      </c>
      <c r="H156" s="12" t="s">
        <v>3154</v>
      </c>
      <c r="I156" s="7">
        <f t="shared" si="8"/>
        <v>1.4516090624433999</v>
      </c>
      <c r="J156" s="7">
        <f t="shared" si="7"/>
        <v>46.426275061443484</v>
      </c>
      <c r="K156" s="46">
        <v>44.130273598741091</v>
      </c>
      <c r="L156" s="20">
        <f t="shared" si="9"/>
        <v>4.9454785240980845</v>
      </c>
    </row>
    <row r="157" spans="1:12">
      <c r="A157" s="45"/>
      <c r="B157" s="27">
        <v>0.6</v>
      </c>
      <c r="C157" s="27">
        <v>1</v>
      </c>
      <c r="D157" s="20">
        <v>2</v>
      </c>
      <c r="E157" s="27">
        <v>0.06</v>
      </c>
      <c r="F157" s="27">
        <v>1.37</v>
      </c>
      <c r="G157" s="27">
        <v>0.72</v>
      </c>
      <c r="H157" s="27" t="s">
        <v>3155</v>
      </c>
      <c r="I157" s="20">
        <f t="shared" si="8"/>
        <v>1.4513116019452399</v>
      </c>
      <c r="J157" s="20">
        <f t="shared" si="7"/>
        <v>33.366445380108473</v>
      </c>
      <c r="K157" s="46">
        <v>67.7141131164326</v>
      </c>
      <c r="L157" s="20">
        <f t="shared" si="9"/>
        <v>-102.94074584522754</v>
      </c>
    </row>
    <row r="158" spans="1:12">
      <c r="A158" s="45"/>
      <c r="B158" s="27">
        <v>0.6</v>
      </c>
      <c r="C158" s="27">
        <v>1</v>
      </c>
      <c r="D158" s="20">
        <v>2</v>
      </c>
      <c r="E158" s="27">
        <v>0.06</v>
      </c>
      <c r="F158" s="27">
        <v>1.37</v>
      </c>
      <c r="G158" s="27">
        <v>0.73</v>
      </c>
      <c r="H158" s="27" t="s">
        <v>3156</v>
      </c>
      <c r="I158" s="20">
        <f t="shared" si="8"/>
        <v>1.4510058055360699</v>
      </c>
      <c r="J158" s="20">
        <f t="shared" si="7"/>
        <v>22.67633957461944</v>
      </c>
      <c r="K158" s="46">
        <v>105.53656436928703</v>
      </c>
      <c r="L158" s="20">
        <f t="shared" si="9"/>
        <v>-365.40388064839681</v>
      </c>
    </row>
    <row r="159" spans="1:12">
      <c r="A159" s="45"/>
      <c r="B159" s="27">
        <v>0.6</v>
      </c>
      <c r="C159" s="27">
        <v>1</v>
      </c>
      <c r="D159" s="20">
        <v>2</v>
      </c>
      <c r="E159" s="27">
        <v>0.06</v>
      </c>
      <c r="F159" s="27">
        <v>1.37</v>
      </c>
      <c r="G159" s="27">
        <v>0.74</v>
      </c>
      <c r="H159" s="27" t="s">
        <v>3157</v>
      </c>
      <c r="I159" s="20">
        <f t="shared" si="8"/>
        <v>1.45070112460511</v>
      </c>
      <c r="J159" s="20">
        <f t="shared" si="7"/>
        <v>16.444610243836891</v>
      </c>
      <c r="K159" s="46">
        <v>124.79659208618482</v>
      </c>
      <c r="L159" s="20">
        <f t="shared" si="9"/>
        <v>-658.89054368409893</v>
      </c>
    </row>
    <row r="160" spans="1:12">
      <c r="A160" s="45"/>
      <c r="B160" s="27">
        <v>0.6</v>
      </c>
      <c r="C160" s="27">
        <v>1</v>
      </c>
      <c r="D160" s="20">
        <v>2</v>
      </c>
      <c r="E160" s="27">
        <v>0.06</v>
      </c>
      <c r="F160" s="27">
        <v>1.37</v>
      </c>
      <c r="G160" s="27">
        <v>0.75</v>
      </c>
      <c r="H160" s="27" t="s">
        <v>3158</v>
      </c>
      <c r="I160" s="20">
        <f t="shared" si="8"/>
        <v>1.45040058284108</v>
      </c>
      <c r="J160" s="20">
        <f t="shared" si="7"/>
        <v>12.843280318365762</v>
      </c>
      <c r="K160" s="46">
        <v>91.236937381119716</v>
      </c>
      <c r="L160" s="20">
        <f t="shared" si="9"/>
        <v>-610.38656106144322</v>
      </c>
    </row>
    <row r="161" spans="1:12">
      <c r="A161" s="45"/>
      <c r="B161" s="27">
        <v>0.6</v>
      </c>
      <c r="C161" s="27">
        <v>1</v>
      </c>
      <c r="D161" s="20">
        <v>2</v>
      </c>
      <c r="E161" s="27">
        <v>0.06</v>
      </c>
      <c r="F161" s="27">
        <v>1.37</v>
      </c>
      <c r="G161" s="27">
        <v>0.76</v>
      </c>
      <c r="H161" s="27" t="s">
        <v>3159</v>
      </c>
      <c r="I161" s="20">
        <f t="shared" si="8"/>
        <v>1.45010456756805</v>
      </c>
      <c r="J161" s="20">
        <f t="shared" si="7"/>
        <v>10.658146489080766</v>
      </c>
      <c r="K161" s="46">
        <v>60.330288138354355</v>
      </c>
      <c r="L161" s="20">
        <f t="shared" si="9"/>
        <v>-466.04859203392004</v>
      </c>
    </row>
    <row r="162" spans="1:12">
      <c r="A162" s="45"/>
      <c r="B162" s="27">
        <v>0.6</v>
      </c>
      <c r="C162" s="27">
        <v>1</v>
      </c>
      <c r="D162" s="20">
        <v>2</v>
      </c>
      <c r="E162" s="27">
        <v>0.06</v>
      </c>
      <c r="F162" s="27">
        <v>1.37</v>
      </c>
      <c r="G162" s="27">
        <v>0.77</v>
      </c>
      <c r="H162" s="27" t="s">
        <v>3160</v>
      </c>
      <c r="I162" s="20">
        <f t="shared" si="8"/>
        <v>1.4498128338391501</v>
      </c>
      <c r="J162" s="20">
        <f t="shared" si="7"/>
        <v>9.2670524495480198</v>
      </c>
      <c r="K162" s="46">
        <v>42.281429414723092</v>
      </c>
      <c r="L162" s="20">
        <f t="shared" si="9"/>
        <v>-356.25542366262613</v>
      </c>
    </row>
    <row r="163" spans="1:12">
      <c r="A163" s="45"/>
      <c r="B163" s="27">
        <v>0.6</v>
      </c>
      <c r="C163" s="27">
        <v>1</v>
      </c>
      <c r="D163" s="20">
        <v>2</v>
      </c>
      <c r="E163" s="27">
        <v>0.06</v>
      </c>
      <c r="F163" s="27">
        <v>1.37</v>
      </c>
      <c r="G163" s="27">
        <v>0.78</v>
      </c>
      <c r="H163" s="27" t="s">
        <v>3161</v>
      </c>
      <c r="I163" s="20">
        <f t="shared" si="8"/>
        <v>1.4495250213180899</v>
      </c>
      <c r="J163" s="20">
        <f t="shared" si="7"/>
        <v>8.3497283699684477</v>
      </c>
      <c r="K163" s="46">
        <v>31.837433537027668</v>
      </c>
      <c r="L163" s="20">
        <f t="shared" si="9"/>
        <v>-281.29903305043649</v>
      </c>
    </row>
    <row r="164" spans="1:12">
      <c r="A164" s="45"/>
      <c r="B164" s="27">
        <v>0.6</v>
      </c>
      <c r="C164" s="27">
        <v>1</v>
      </c>
      <c r="D164" s="20">
        <v>2</v>
      </c>
      <c r="E164" s="27">
        <v>0.06</v>
      </c>
      <c r="F164" s="27">
        <v>1.37</v>
      </c>
      <c r="G164" s="27">
        <v>0.79</v>
      </c>
      <c r="H164" s="27" t="s">
        <v>3162</v>
      </c>
      <c r="I164" s="20">
        <f t="shared" si="8"/>
        <v>1.4492407764270401</v>
      </c>
      <c r="J164" s="20">
        <f t="shared" si="7"/>
        <v>7.7340607013453138</v>
      </c>
      <c r="K164" s="46">
        <v>25.464248622205893</v>
      </c>
      <c r="L164" s="20">
        <f t="shared" si="9"/>
        <v>-229.24810918249548</v>
      </c>
    </row>
    <row r="165" spans="1:12">
      <c r="A165" s="45"/>
      <c r="B165" s="27">
        <v>0.6</v>
      </c>
      <c r="C165" s="27">
        <v>1</v>
      </c>
      <c r="D165" s="20">
        <v>2</v>
      </c>
      <c r="E165" s="27">
        <v>0.06</v>
      </c>
      <c r="F165" s="27">
        <v>1.37</v>
      </c>
      <c r="G165" s="27">
        <v>0.8</v>
      </c>
      <c r="H165" s="27" t="s">
        <v>3163</v>
      </c>
      <c r="I165" s="20">
        <f t="shared" si="8"/>
        <v>1.4489597818236499</v>
      </c>
      <c r="J165" s="20">
        <f t="shared" si="7"/>
        <v>7.3183720930867109</v>
      </c>
      <c r="K165" s="46">
        <v>21.358644850353276</v>
      </c>
      <c r="L165" s="20">
        <f t="shared" si="9"/>
        <v>-191.84967064642265</v>
      </c>
    </row>
    <row r="166" spans="1:12" s="22" customFormat="1" ht="16.5">
      <c r="A166" s="47">
        <v>2</v>
      </c>
      <c r="B166" s="4">
        <v>1.6</v>
      </c>
      <c r="C166" s="4">
        <v>0.8</v>
      </c>
      <c r="D166" s="4">
        <v>2</v>
      </c>
      <c r="E166" s="4">
        <v>0.04</v>
      </c>
      <c r="F166" s="4">
        <v>1.37</v>
      </c>
      <c r="G166" s="4">
        <v>0.4</v>
      </c>
      <c r="H166" s="4" t="s">
        <v>2201</v>
      </c>
      <c r="I166" s="4">
        <f t="shared" si="8"/>
        <v>1.4686842128005</v>
      </c>
      <c r="J166" s="4">
        <f t="shared" si="7"/>
        <v>2.427661669724722</v>
      </c>
      <c r="K166" s="4">
        <v>2.3351399797097572</v>
      </c>
      <c r="L166" s="4">
        <f t="shared" ref="L166:L189" si="10">(J166-K166)/(0.01*J166)</f>
        <v>3.8111443274324155</v>
      </c>
    </row>
    <row r="167" spans="1:12">
      <c r="A167" s="48"/>
      <c r="B167" s="20">
        <v>1.6</v>
      </c>
      <c r="C167" s="20">
        <v>0.8</v>
      </c>
      <c r="D167" s="20">
        <v>2</v>
      </c>
      <c r="E167" s="20">
        <v>0.04</v>
      </c>
      <c r="F167" s="20">
        <v>1.37</v>
      </c>
      <c r="G167" s="20">
        <v>0.41</v>
      </c>
      <c r="H167" s="20" t="s">
        <v>2202</v>
      </c>
      <c r="I167" s="20">
        <f t="shared" si="8"/>
        <v>1.4675618627207501</v>
      </c>
      <c r="J167" s="20">
        <f t="shared" si="7"/>
        <v>3.1804641285828397</v>
      </c>
      <c r="K167" s="20">
        <v>3.024795451158099</v>
      </c>
      <c r="L167" s="20">
        <f t="shared" si="10"/>
        <v>4.8945270605552764</v>
      </c>
    </row>
    <row r="168" spans="1:12">
      <c r="A168" s="48"/>
      <c r="B168" s="20">
        <v>1.6</v>
      </c>
      <c r="C168" s="20">
        <v>0.8</v>
      </c>
      <c r="D168" s="20">
        <v>2</v>
      </c>
      <c r="E168" s="20">
        <v>0.04</v>
      </c>
      <c r="F168" s="20">
        <v>1.37</v>
      </c>
      <c r="G168" s="20">
        <v>0.42</v>
      </c>
      <c r="H168" s="20" t="s">
        <v>2203</v>
      </c>
      <c r="I168" s="20">
        <f t="shared" si="8"/>
        <v>1.46651501363337</v>
      </c>
      <c r="J168" s="20">
        <f t="shared" si="7"/>
        <v>4.2833331717573904</v>
      </c>
      <c r="K168" s="20">
        <v>4.0245355523721775</v>
      </c>
      <c r="L168" s="20">
        <f t="shared" si="10"/>
        <v>6.0419679956633372</v>
      </c>
    </row>
    <row r="169" spans="1:12">
      <c r="A169" s="48"/>
      <c r="B169" s="20">
        <v>1.6</v>
      </c>
      <c r="C169" s="20">
        <v>0.8</v>
      </c>
      <c r="D169" s="20">
        <v>2</v>
      </c>
      <c r="E169" s="20">
        <v>0.04</v>
      </c>
      <c r="F169" s="20">
        <v>1.37</v>
      </c>
      <c r="G169" s="20">
        <v>0.43</v>
      </c>
      <c r="H169" s="20" t="s">
        <v>2204</v>
      </c>
      <c r="I169" s="20">
        <f t="shared" si="8"/>
        <v>1.46553597705528</v>
      </c>
      <c r="J169" s="20">
        <f t="shared" si="7"/>
        <v>5.8313313834969893</v>
      </c>
      <c r="K169" s="20">
        <v>5.4362703570474356</v>
      </c>
      <c r="L169" s="20">
        <f t="shared" si="10"/>
        <v>6.7747997921640959</v>
      </c>
    </row>
    <row r="170" spans="1:12">
      <c r="A170" s="48"/>
      <c r="B170" s="20">
        <v>1.6</v>
      </c>
      <c r="C170" s="20">
        <v>0.8</v>
      </c>
      <c r="D170" s="20">
        <v>2</v>
      </c>
      <c r="E170" s="20">
        <v>0.04</v>
      </c>
      <c r="F170" s="20">
        <v>1.37</v>
      </c>
      <c r="G170" s="20">
        <v>0.44</v>
      </c>
      <c r="H170" s="20" t="s">
        <v>2205</v>
      </c>
      <c r="I170" s="20">
        <f t="shared" si="8"/>
        <v>1.4646181284123501</v>
      </c>
      <c r="J170" s="20">
        <f t="shared" si="7"/>
        <v>7.7782539868018921</v>
      </c>
      <c r="K170" s="20">
        <v>7.2693223693943718</v>
      </c>
      <c r="L170" s="20">
        <f t="shared" si="10"/>
        <v>6.5430059017238733</v>
      </c>
    </row>
    <row r="171" spans="1:12">
      <c r="A171" s="48"/>
      <c r="B171" s="20">
        <v>1.6</v>
      </c>
      <c r="C171" s="20">
        <v>0.8</v>
      </c>
      <c r="D171" s="20">
        <v>2</v>
      </c>
      <c r="E171" s="20">
        <v>0.04</v>
      </c>
      <c r="F171" s="20">
        <v>1.37</v>
      </c>
      <c r="G171" s="20">
        <v>0.45</v>
      </c>
      <c r="H171" s="20" t="s">
        <v>2206</v>
      </c>
      <c r="I171" s="20">
        <f t="shared" si="8"/>
        <v>1.46375564094988</v>
      </c>
      <c r="J171" s="20">
        <f t="shared" ref="J171:J234" si="11">-8.686*2*3.1416*IMAGINARY(H171)*10000/G171</f>
        <v>9.886711014818486</v>
      </c>
      <c r="K171" s="20">
        <v>9.3307795104642981</v>
      </c>
      <c r="L171" s="20">
        <f t="shared" si="10"/>
        <v>5.6230176397483635</v>
      </c>
    </row>
    <row r="172" spans="1:12">
      <c r="A172" s="48"/>
      <c r="B172" s="20">
        <v>1.6</v>
      </c>
      <c r="C172" s="20">
        <v>0.8</v>
      </c>
      <c r="D172" s="20">
        <v>2</v>
      </c>
      <c r="E172" s="20">
        <v>0.04</v>
      </c>
      <c r="F172" s="20">
        <v>1.37</v>
      </c>
      <c r="G172" s="20">
        <v>0.46</v>
      </c>
      <c r="H172" s="20" t="s">
        <v>2207</v>
      </c>
      <c r="I172" s="20">
        <f t="shared" si="8"/>
        <v>1.46294327749859</v>
      </c>
      <c r="J172" s="20">
        <f t="shared" si="11"/>
        <v>11.837185387162886</v>
      </c>
      <c r="K172" s="20">
        <v>11.259526356798393</v>
      </c>
      <c r="L172" s="20">
        <f t="shared" si="10"/>
        <v>4.880037031361776</v>
      </c>
    </row>
    <row r="173" spans="1:12">
      <c r="A173" s="48"/>
      <c r="B173" s="20">
        <v>1.6</v>
      </c>
      <c r="C173" s="20">
        <v>0.8</v>
      </c>
      <c r="D173" s="20">
        <v>2</v>
      </c>
      <c r="E173" s="20">
        <v>0.04</v>
      </c>
      <c r="F173" s="20">
        <v>1.37</v>
      </c>
      <c r="G173" s="20">
        <v>0.47</v>
      </c>
      <c r="H173" s="20" t="s">
        <v>2208</v>
      </c>
      <c r="I173" s="20">
        <f t="shared" si="8"/>
        <v>1.4621762755293299</v>
      </c>
      <c r="J173" s="20">
        <f t="shared" si="11"/>
        <v>13.33314086716447</v>
      </c>
      <c r="K173" s="20">
        <v>12.715457813123029</v>
      </c>
      <c r="L173" s="20">
        <f t="shared" si="10"/>
        <v>4.6326897780147913</v>
      </c>
    </row>
    <row r="174" spans="1:12">
      <c r="A174" s="48"/>
      <c r="B174" s="20">
        <v>1.6</v>
      </c>
      <c r="C174" s="20">
        <v>0.8</v>
      </c>
      <c r="D174" s="20">
        <v>2</v>
      </c>
      <c r="E174" s="20">
        <v>0.04</v>
      </c>
      <c r="F174" s="20">
        <v>1.37</v>
      </c>
      <c r="G174" s="20">
        <v>0.48</v>
      </c>
      <c r="H174" s="20" t="s">
        <v>2209</v>
      </c>
      <c r="I174" s="20">
        <f t="shared" si="8"/>
        <v>1.4614503403802499</v>
      </c>
      <c r="J174" s="20">
        <f t="shared" si="11"/>
        <v>14.152633357305072</v>
      </c>
      <c r="K174" s="20">
        <v>13.491141109637022</v>
      </c>
      <c r="L174" s="20">
        <f t="shared" si="10"/>
        <v>4.6739870310185943</v>
      </c>
    </row>
    <row r="175" spans="1:12">
      <c r="A175" s="48"/>
      <c r="B175" s="20">
        <v>1.6</v>
      </c>
      <c r="C175" s="20">
        <v>0.8</v>
      </c>
      <c r="D175" s="20">
        <v>2</v>
      </c>
      <c r="E175" s="20">
        <v>0.04</v>
      </c>
      <c r="F175" s="20">
        <v>1.37</v>
      </c>
      <c r="G175" s="20">
        <v>0.49</v>
      </c>
      <c r="H175" s="20" t="s">
        <v>2210</v>
      </c>
      <c r="I175" s="20">
        <f t="shared" si="8"/>
        <v>1.46076151268332</v>
      </c>
      <c r="J175" s="20">
        <f t="shared" si="11"/>
        <v>14.004663211788849</v>
      </c>
      <c r="K175" s="20">
        <v>13.330442381187517</v>
      </c>
      <c r="L175" s="20">
        <f t="shared" si="10"/>
        <v>4.8142595106020547</v>
      </c>
    </row>
    <row r="176" spans="1:12">
      <c r="A176" s="48"/>
      <c r="B176" s="20">
        <v>1.6</v>
      </c>
      <c r="C176" s="20">
        <v>0.8</v>
      </c>
      <c r="D176" s="20">
        <v>2</v>
      </c>
      <c r="E176" s="20">
        <v>0.04</v>
      </c>
      <c r="F176" s="20">
        <v>1.37</v>
      </c>
      <c r="G176" s="20">
        <v>0.5</v>
      </c>
      <c r="H176" s="20" t="s">
        <v>2211</v>
      </c>
      <c r="I176" s="20">
        <f t="shared" si="8"/>
        <v>1.4601058816223</v>
      </c>
      <c r="J176" s="20">
        <f t="shared" si="11"/>
        <v>12.833796625306272</v>
      </c>
      <c r="K176" s="20">
        <v>12.171846320808477</v>
      </c>
      <c r="L176" s="20">
        <f t="shared" si="10"/>
        <v>5.1578681182506099</v>
      </c>
    </row>
    <row r="177" spans="1:12">
      <c r="A177" s="48"/>
      <c r="B177" s="20">
        <v>1.6</v>
      </c>
      <c r="C177" s="20">
        <v>0.8</v>
      </c>
      <c r="D177" s="20">
        <v>2</v>
      </c>
      <c r="E177" s="20">
        <v>0.04</v>
      </c>
      <c r="F177" s="20">
        <v>1.37</v>
      </c>
      <c r="G177" s="20">
        <v>0.51</v>
      </c>
      <c r="H177" s="20" t="s">
        <v>2212</v>
      </c>
      <c r="I177" s="20">
        <f t="shared" si="8"/>
        <v>1.4594799710390101</v>
      </c>
      <c r="J177" s="20">
        <f t="shared" si="11"/>
        <v>11.165136226733892</v>
      </c>
      <c r="K177" s="20">
        <v>10.505882566584337</v>
      </c>
      <c r="L177" s="20">
        <f t="shared" si="10"/>
        <v>5.9045733680439447</v>
      </c>
    </row>
    <row r="178" spans="1:12">
      <c r="A178" s="48"/>
      <c r="B178" s="20">
        <v>1.6</v>
      </c>
      <c r="C178" s="20">
        <v>0.8</v>
      </c>
      <c r="D178" s="20">
        <v>2</v>
      </c>
      <c r="E178" s="20">
        <v>0.04</v>
      </c>
      <c r="F178" s="20">
        <v>1.37</v>
      </c>
      <c r="G178" s="20">
        <v>0.52</v>
      </c>
      <c r="H178" s="20" t="s">
        <v>2213</v>
      </c>
      <c r="I178" s="20">
        <f t="shared" si="8"/>
        <v>1.4588811028239399</v>
      </c>
      <c r="J178" s="20">
        <f t="shared" si="11"/>
        <v>9.5980249309870391</v>
      </c>
      <c r="K178" s="20">
        <v>8.9127856827171481</v>
      </c>
      <c r="L178" s="20">
        <f t="shared" si="10"/>
        <v>7.1393776656862942</v>
      </c>
    </row>
    <row r="179" spans="1:12">
      <c r="A179" s="48"/>
      <c r="B179" s="20">
        <v>1.6</v>
      </c>
      <c r="C179" s="20">
        <v>0.8</v>
      </c>
      <c r="D179" s="20">
        <v>2</v>
      </c>
      <c r="E179" s="20">
        <v>0.04</v>
      </c>
      <c r="F179" s="20">
        <v>1.37</v>
      </c>
      <c r="G179" s="20">
        <v>0.53</v>
      </c>
      <c r="H179" s="20" t="s">
        <v>2214</v>
      </c>
      <c r="I179" s="20">
        <f t="shared" si="8"/>
        <v>1.4583070974367101</v>
      </c>
      <c r="J179" s="20">
        <f t="shared" si="11"/>
        <v>8.4029724039425826</v>
      </c>
      <c r="K179" s="20">
        <v>7.6567346334721034</v>
      </c>
      <c r="L179" s="20">
        <f t="shared" si="10"/>
        <v>8.8806404995493349</v>
      </c>
    </row>
    <row r="180" spans="1:12">
      <c r="A180" s="48"/>
      <c r="B180" s="20">
        <v>1.6</v>
      </c>
      <c r="C180" s="20">
        <v>0.8</v>
      </c>
      <c r="D180" s="20">
        <v>2</v>
      </c>
      <c r="E180" s="20">
        <v>0.04</v>
      </c>
      <c r="F180" s="20">
        <v>1.37</v>
      </c>
      <c r="G180" s="20">
        <v>0.54</v>
      </c>
      <c r="H180" s="20" t="s">
        <v>2215</v>
      </c>
      <c r="I180" s="20">
        <f t="shared" si="8"/>
        <v>1.45775595643913</v>
      </c>
      <c r="J180" s="20">
        <f t="shared" si="11"/>
        <v>7.6134975457127476</v>
      </c>
      <c r="K180" s="20">
        <v>6.764129266829757</v>
      </c>
      <c r="L180" s="20">
        <f t="shared" si="10"/>
        <v>11.156085278588947</v>
      </c>
    </row>
    <row r="181" spans="1:12">
      <c r="A181" s="48"/>
      <c r="B181" s="20">
        <v>1.6</v>
      </c>
      <c r="C181" s="20">
        <v>0.8</v>
      </c>
      <c r="D181" s="20">
        <v>2</v>
      </c>
      <c r="E181" s="20">
        <v>0.04</v>
      </c>
      <c r="F181" s="20">
        <v>1.37</v>
      </c>
      <c r="G181" s="20">
        <v>0.55000000000000004</v>
      </c>
      <c r="H181" s="20" t="s">
        <v>2216</v>
      </c>
      <c r="I181" s="20">
        <f t="shared" si="8"/>
        <v>1.45722577181011</v>
      </c>
      <c r="J181" s="20">
        <f t="shared" si="11"/>
        <v>7.1911580321204012</v>
      </c>
      <c r="K181" s="20">
        <v>6.1831452108084246</v>
      </c>
      <c r="L181" s="20">
        <f t="shared" si="10"/>
        <v>14.017392147544721</v>
      </c>
    </row>
    <row r="182" spans="1:12">
      <c r="A182" s="48"/>
      <c r="B182" s="20">
        <v>1.6</v>
      </c>
      <c r="C182" s="20">
        <v>0.8</v>
      </c>
      <c r="D182" s="20">
        <v>2</v>
      </c>
      <c r="E182" s="20">
        <v>0.04</v>
      </c>
      <c r="F182" s="20">
        <v>1.37</v>
      </c>
      <c r="G182" s="20">
        <v>0.56000000000000005</v>
      </c>
      <c r="H182" s="20" t="s">
        <v>2217</v>
      </c>
      <c r="I182" s="20">
        <f t="shared" si="8"/>
        <v>1.4567147217612899</v>
      </c>
      <c r="J182" s="20">
        <f t="shared" si="11"/>
        <v>7.1056787702882485</v>
      </c>
      <c r="K182" s="20">
        <v>5.8601121162968735</v>
      </c>
      <c r="L182" s="20">
        <f t="shared" si="10"/>
        <v>17.529172008163371</v>
      </c>
    </row>
    <row r="183" spans="1:12">
      <c r="A183" s="48"/>
      <c r="B183" s="20">
        <v>1.6</v>
      </c>
      <c r="C183" s="20">
        <v>0.8</v>
      </c>
      <c r="D183" s="20">
        <v>2</v>
      </c>
      <c r="E183" s="20">
        <v>0.04</v>
      </c>
      <c r="F183" s="20">
        <v>1.37</v>
      </c>
      <c r="G183" s="20">
        <v>0.56999999999999995</v>
      </c>
      <c r="H183" s="20" t="s">
        <v>2218</v>
      </c>
      <c r="I183" s="20">
        <f t="shared" si="8"/>
        <v>1.45622106653459</v>
      </c>
      <c r="J183" s="20">
        <f t="shared" si="11"/>
        <v>7.3645358643075731</v>
      </c>
      <c r="K183" s="20">
        <v>5.7618034290666964</v>
      </c>
      <c r="L183" s="20">
        <f t="shared" si="10"/>
        <v>21.762843779586486</v>
      </c>
    </row>
    <row r="184" spans="1:12">
      <c r="A184" s="48"/>
      <c r="B184" s="20">
        <v>1.6</v>
      </c>
      <c r="C184" s="20">
        <v>0.8</v>
      </c>
      <c r="D184" s="20">
        <v>2</v>
      </c>
      <c r="E184" s="20">
        <v>0.04</v>
      </c>
      <c r="F184" s="20">
        <v>1.37</v>
      </c>
      <c r="G184" s="20">
        <v>0.57999999999999996</v>
      </c>
      <c r="H184" s="20" t="s">
        <v>2219</v>
      </c>
      <c r="I184" s="20">
        <f t="shared" si="8"/>
        <v>1.45574313088546</v>
      </c>
      <c r="J184" s="20">
        <f t="shared" si="11"/>
        <v>8.0373600436348731</v>
      </c>
      <c r="K184" s="20">
        <v>5.8807212435748104</v>
      </c>
      <c r="L184" s="20">
        <f t="shared" si="10"/>
        <v>26.832676256278905</v>
      </c>
    </row>
    <row r="185" spans="1:12">
      <c r="A185" s="48"/>
      <c r="B185" s="20">
        <v>1.6</v>
      </c>
      <c r="C185" s="20">
        <v>0.8</v>
      </c>
      <c r="D185" s="20">
        <v>2</v>
      </c>
      <c r="E185" s="20">
        <v>0.04</v>
      </c>
      <c r="F185" s="20">
        <v>1.37</v>
      </c>
      <c r="G185" s="20">
        <v>0.59</v>
      </c>
      <c r="H185" s="20" t="s">
        <v>2220</v>
      </c>
      <c r="I185" s="20">
        <f t="shared" si="8"/>
        <v>1.45527929342315</v>
      </c>
      <c r="J185" s="20">
        <f t="shared" si="11"/>
        <v>9.2780419721835781</v>
      </c>
      <c r="K185" s="20">
        <v>6.2474327366070659</v>
      </c>
      <c r="L185" s="20">
        <f t="shared" si="10"/>
        <v>32.664319095155605</v>
      </c>
    </row>
    <row r="186" spans="1:12">
      <c r="A186" s="48"/>
      <c r="B186" s="20">
        <v>1.6</v>
      </c>
      <c r="C186" s="20">
        <v>0.8</v>
      </c>
      <c r="D186" s="20">
        <v>2</v>
      </c>
      <c r="E186" s="20">
        <v>0.04</v>
      </c>
      <c r="F186" s="20">
        <v>1.37</v>
      </c>
      <c r="G186" s="20">
        <v>0.6</v>
      </c>
      <c r="H186" s="20" t="s">
        <v>2221</v>
      </c>
      <c r="I186" s="20">
        <f t="shared" si="8"/>
        <v>1.4548279080054201</v>
      </c>
      <c r="J186" s="20">
        <f t="shared" si="11"/>
        <v>11.334686660739468</v>
      </c>
      <c r="K186" s="20">
        <v>6.9374263585720932</v>
      </c>
      <c r="L186" s="20">
        <f t="shared" si="10"/>
        <v>38.794723081303957</v>
      </c>
    </row>
    <row r="187" spans="1:12">
      <c r="A187" s="48"/>
      <c r="B187" s="20">
        <v>1.6</v>
      </c>
      <c r="C187" s="20">
        <v>0.8</v>
      </c>
      <c r="D187" s="20">
        <v>2</v>
      </c>
      <c r="E187" s="20">
        <v>0.04</v>
      </c>
      <c r="F187" s="20">
        <v>1.37</v>
      </c>
      <c r="G187" s="20">
        <v>0.61</v>
      </c>
      <c r="H187" s="20" t="s">
        <v>2222</v>
      </c>
      <c r="I187" s="20">
        <f t="shared" si="8"/>
        <v>1.4543871243505699</v>
      </c>
      <c r="J187" s="20">
        <f t="shared" si="11"/>
        <v>14.723404630958001</v>
      </c>
      <c r="K187" s="20">
        <v>8.0198948036491515</v>
      </c>
      <c r="L187" s="20">
        <f t="shared" si="10"/>
        <v>45.529617607695101</v>
      </c>
    </row>
    <row r="188" spans="1:12">
      <c r="A188" s="48"/>
      <c r="B188" s="20">
        <v>1.6</v>
      </c>
      <c r="C188" s="20">
        <v>0.8</v>
      </c>
      <c r="D188" s="20">
        <v>2</v>
      </c>
      <c r="E188" s="20">
        <v>0.04</v>
      </c>
      <c r="F188" s="20">
        <v>1.37</v>
      </c>
      <c r="G188" s="20">
        <v>0.62</v>
      </c>
      <c r="H188" s="20" t="s">
        <v>2223</v>
      </c>
      <c r="I188" s="20">
        <f t="shared" si="8"/>
        <v>1.4539550094125999</v>
      </c>
      <c r="J188" s="20">
        <f t="shared" si="11"/>
        <v>20.862441565907133</v>
      </c>
      <c r="K188" s="20">
        <v>9.6326431716816323</v>
      </c>
      <c r="L188" s="20">
        <f t="shared" si="10"/>
        <v>53.827824316483401</v>
      </c>
    </row>
    <row r="189" spans="1:12">
      <c r="A189" s="48"/>
      <c r="B189" s="20">
        <v>1.6</v>
      </c>
      <c r="C189" s="20">
        <v>0.8</v>
      </c>
      <c r="D189" s="20">
        <v>2</v>
      </c>
      <c r="E189" s="20">
        <v>0.04</v>
      </c>
      <c r="F189" s="20">
        <v>1.37</v>
      </c>
      <c r="G189" s="20">
        <v>0.63</v>
      </c>
      <c r="H189" s="20" t="s">
        <v>2224</v>
      </c>
      <c r="I189" s="20">
        <f t="shared" si="8"/>
        <v>1.453530694368</v>
      </c>
      <c r="J189" s="20">
        <f t="shared" si="11"/>
        <v>32.418387063056734</v>
      </c>
      <c r="K189" s="20">
        <v>12.128680405776155</v>
      </c>
      <c r="L189" s="20">
        <f t="shared" si="10"/>
        <v>62.587033148241581</v>
      </c>
    </row>
    <row r="190" spans="1:12">
      <c r="A190" s="48"/>
      <c r="B190" s="20">
        <v>1.6</v>
      </c>
      <c r="C190" s="20">
        <v>0.8</v>
      </c>
      <c r="D190" s="20">
        <v>2</v>
      </c>
      <c r="E190" s="20">
        <v>0.04</v>
      </c>
      <c r="F190" s="20">
        <v>1.37</v>
      </c>
      <c r="G190" s="20">
        <v>0.64</v>
      </c>
      <c r="H190" s="20" t="s">
        <v>2225</v>
      </c>
      <c r="I190" s="20">
        <f t="shared" si="8"/>
        <v>1.4531179935557601</v>
      </c>
      <c r="J190" s="20">
        <f t="shared" si="11"/>
        <v>51.353120201715384</v>
      </c>
      <c r="K190" s="20">
        <v>16.567332165116245</v>
      </c>
      <c r="L190" s="20">
        <f t="shared" ref="L190:L253" si="12">(J190-K190)/(0.01*J190)</f>
        <v>67.738411804307788</v>
      </c>
    </row>
    <row r="191" spans="1:12">
      <c r="A191" s="48"/>
      <c r="B191" s="20">
        <v>1.6</v>
      </c>
      <c r="C191" s="20">
        <v>0.8</v>
      </c>
      <c r="D191" s="20">
        <v>2</v>
      </c>
      <c r="E191" s="20">
        <v>0.04</v>
      </c>
      <c r="F191" s="20">
        <v>1.37</v>
      </c>
      <c r="G191" s="20">
        <v>0.65</v>
      </c>
      <c r="H191" s="20" t="s">
        <v>2226</v>
      </c>
      <c r="I191" s="20">
        <f t="shared" si="8"/>
        <v>1.45271046821338</v>
      </c>
      <c r="J191" s="20">
        <f t="shared" si="11"/>
        <v>72.665125480390969</v>
      </c>
      <c r="K191" s="20">
        <v>24.428581002826007</v>
      </c>
      <c r="L191" s="20">
        <f t="shared" si="12"/>
        <v>66.381973689127975</v>
      </c>
    </row>
    <row r="192" spans="1:12">
      <c r="A192" s="48"/>
      <c r="B192" s="20">
        <v>1.6</v>
      </c>
      <c r="C192" s="20">
        <v>0.8</v>
      </c>
      <c r="D192" s="20">
        <v>2</v>
      </c>
      <c r="E192" s="20">
        <v>0.04</v>
      </c>
      <c r="F192" s="20">
        <v>1.37</v>
      </c>
      <c r="G192" s="20">
        <v>0.66</v>
      </c>
      <c r="H192" s="20" t="s">
        <v>2227</v>
      </c>
      <c r="I192" s="20">
        <f t="shared" si="8"/>
        <v>1.45229700657589</v>
      </c>
      <c r="J192" s="20">
        <f t="shared" si="11"/>
        <v>120.0311944547241</v>
      </c>
      <c r="K192" s="20">
        <v>39.52655197507368</v>
      </c>
      <c r="L192" s="20">
        <f t="shared" si="12"/>
        <v>67.069767026284865</v>
      </c>
    </row>
    <row r="193" spans="1:12">
      <c r="A193" s="48"/>
      <c r="B193" s="20">
        <v>1.6</v>
      </c>
      <c r="C193" s="20">
        <v>0.8</v>
      </c>
      <c r="D193" s="20">
        <v>2</v>
      </c>
      <c r="E193" s="20">
        <v>0.04</v>
      </c>
      <c r="F193" s="20">
        <v>1.37</v>
      </c>
      <c r="G193" s="20">
        <v>0.67</v>
      </c>
      <c r="H193" s="20" t="s">
        <v>2228</v>
      </c>
      <c r="I193" s="20">
        <f t="shared" si="8"/>
        <v>1.45192703554008</v>
      </c>
      <c r="J193" s="20">
        <f t="shared" si="11"/>
        <v>241.27867070151015</v>
      </c>
      <c r="K193" s="20">
        <v>54.035995534300639</v>
      </c>
      <c r="L193" s="20">
        <f t="shared" si="12"/>
        <v>77.604321435793437</v>
      </c>
    </row>
    <row r="194" spans="1:12">
      <c r="A194" s="48"/>
      <c r="B194" s="7">
        <v>1.6</v>
      </c>
      <c r="C194" s="7">
        <v>0.8</v>
      </c>
      <c r="D194" s="7">
        <v>2</v>
      </c>
      <c r="E194" s="7">
        <v>0.04</v>
      </c>
      <c r="F194" s="7">
        <v>1.37</v>
      </c>
      <c r="G194" s="7">
        <v>0.68</v>
      </c>
      <c r="H194" s="7" t="s">
        <v>2229</v>
      </c>
      <c r="I194" s="7">
        <f t="shared" si="8"/>
        <v>1.4518389218507499</v>
      </c>
      <c r="J194" s="7">
        <f t="shared" si="11"/>
        <v>302.79581800553706</v>
      </c>
      <c r="K194" s="20">
        <v>64.974191653076915</v>
      </c>
      <c r="L194" s="20">
        <f t="shared" si="12"/>
        <v>78.541912473874149</v>
      </c>
    </row>
    <row r="195" spans="1:12">
      <c r="A195" s="48"/>
      <c r="B195" s="20">
        <v>1.6</v>
      </c>
      <c r="C195" s="20">
        <v>0.8</v>
      </c>
      <c r="D195" s="20">
        <v>2</v>
      </c>
      <c r="E195" s="20">
        <v>0.04</v>
      </c>
      <c r="F195" s="20">
        <v>1.37</v>
      </c>
      <c r="G195" s="20">
        <v>0.69</v>
      </c>
      <c r="H195" s="20" t="s">
        <v>2230</v>
      </c>
      <c r="I195" s="20">
        <f t="shared" ref="I195:I258" si="13">IMREAL(H195)</f>
        <v>1.4515593641956299</v>
      </c>
      <c r="J195" s="20">
        <f t="shared" si="11"/>
        <v>164.02052810091959</v>
      </c>
      <c r="K195" s="20">
        <v>93.262501764703202</v>
      </c>
      <c r="L195" s="20">
        <f t="shared" si="12"/>
        <v>43.139738150751434</v>
      </c>
    </row>
    <row r="196" spans="1:12">
      <c r="A196" s="48"/>
      <c r="B196" s="20">
        <v>1.6</v>
      </c>
      <c r="C196" s="20">
        <v>0.8</v>
      </c>
      <c r="D196" s="20">
        <v>2</v>
      </c>
      <c r="E196" s="20">
        <v>0.04</v>
      </c>
      <c r="F196" s="20">
        <v>1.37</v>
      </c>
      <c r="G196" s="20">
        <v>0.7</v>
      </c>
      <c r="H196" s="20" t="s">
        <v>2231</v>
      </c>
      <c r="I196" s="20">
        <f t="shared" si="13"/>
        <v>1.45119257105584</v>
      </c>
      <c r="J196" s="20">
        <f t="shared" si="11"/>
        <v>97.193189611456731</v>
      </c>
      <c r="K196" s="20">
        <v>162.91207593947215</v>
      </c>
      <c r="L196" s="20">
        <f t="shared" si="12"/>
        <v>-67.616760588613033</v>
      </c>
    </row>
    <row r="197" spans="1:12">
      <c r="A197" s="48"/>
      <c r="B197" s="20">
        <v>1.6</v>
      </c>
      <c r="C197" s="20">
        <v>0.8</v>
      </c>
      <c r="D197" s="20">
        <v>2</v>
      </c>
      <c r="E197" s="20">
        <v>0.04</v>
      </c>
      <c r="F197" s="20">
        <v>1.37</v>
      </c>
      <c r="G197" s="20">
        <v>0.71</v>
      </c>
      <c r="H197" s="20" t="s">
        <v>2232</v>
      </c>
      <c r="I197" s="20">
        <f t="shared" si="13"/>
        <v>1.4508257011269801</v>
      </c>
      <c r="J197" s="20">
        <f t="shared" si="11"/>
        <v>64.825953014055841</v>
      </c>
      <c r="K197" s="20">
        <v>338.98424197201149</v>
      </c>
      <c r="L197" s="20">
        <f t="shared" si="12"/>
        <v>-422.91439803208362</v>
      </c>
    </row>
    <row r="198" spans="1:12">
      <c r="A198" s="48"/>
      <c r="B198" s="20">
        <v>1.6</v>
      </c>
      <c r="C198" s="20">
        <v>0.8</v>
      </c>
      <c r="D198" s="20">
        <v>2</v>
      </c>
      <c r="E198" s="20">
        <v>0.04</v>
      </c>
      <c r="F198" s="20">
        <v>1.37</v>
      </c>
      <c r="G198" s="20">
        <v>0.72</v>
      </c>
      <c r="H198" s="20" t="s">
        <v>2233</v>
      </c>
      <c r="I198" s="20">
        <f t="shared" si="13"/>
        <v>1.4504683240335701</v>
      </c>
      <c r="J198" s="20">
        <f t="shared" si="11"/>
        <v>47.400619621097711</v>
      </c>
      <c r="K198" s="20">
        <v>389.22222996890423</v>
      </c>
      <c r="L198" s="20">
        <f t="shared" si="12"/>
        <v>-721.13321108499588</v>
      </c>
    </row>
    <row r="199" spans="1:12">
      <c r="A199" s="48"/>
      <c r="B199" s="20">
        <v>1.6</v>
      </c>
      <c r="C199" s="20">
        <v>0.8</v>
      </c>
      <c r="D199" s="20">
        <v>2</v>
      </c>
      <c r="E199" s="20">
        <v>0.04</v>
      </c>
      <c r="F199" s="20">
        <v>1.37</v>
      </c>
      <c r="G199" s="20">
        <v>0.73</v>
      </c>
      <c r="H199" s="20" t="s">
        <v>2234</v>
      </c>
      <c r="I199" s="20">
        <f t="shared" si="13"/>
        <v>1.4501201553427301</v>
      </c>
      <c r="J199" s="20">
        <f t="shared" si="11"/>
        <v>37.124235586774361</v>
      </c>
      <c r="K199" s="20">
        <v>203.79382891176485</v>
      </c>
      <c r="L199" s="20">
        <f t="shared" si="12"/>
        <v>-448.95090953567575</v>
      </c>
    </row>
    <row r="200" spans="1:12">
      <c r="A200" s="48"/>
      <c r="B200" s="20">
        <v>1.6</v>
      </c>
      <c r="C200" s="20">
        <v>0.8</v>
      </c>
      <c r="D200" s="20">
        <v>2</v>
      </c>
      <c r="E200" s="20">
        <v>0.04</v>
      </c>
      <c r="F200" s="20">
        <v>1.37</v>
      </c>
      <c r="G200" s="20">
        <v>0.74</v>
      </c>
      <c r="H200" s="20" t="s">
        <v>2235</v>
      </c>
      <c r="I200" s="20">
        <f t="shared" si="13"/>
        <v>1.4497797760230799</v>
      </c>
      <c r="J200" s="20">
        <f t="shared" si="11"/>
        <v>30.619141861158305</v>
      </c>
      <c r="K200" s="20">
        <v>126.98419204404439</v>
      </c>
      <c r="L200" s="20">
        <f t="shared" si="12"/>
        <v>-314.72159023871689</v>
      </c>
    </row>
    <row r="201" spans="1:12">
      <c r="A201" s="48"/>
      <c r="B201" s="20">
        <v>1.6</v>
      </c>
      <c r="C201" s="20">
        <v>0.8</v>
      </c>
      <c r="D201" s="20">
        <v>2</v>
      </c>
      <c r="E201" s="20">
        <v>0.04</v>
      </c>
      <c r="F201" s="20">
        <v>1.37</v>
      </c>
      <c r="G201" s="20">
        <v>0.75</v>
      </c>
      <c r="H201" s="20" t="s">
        <v>2236</v>
      </c>
      <c r="I201" s="20">
        <f t="shared" si="13"/>
        <v>1.4494459201421599</v>
      </c>
      <c r="J201" s="20">
        <f t="shared" si="11"/>
        <v>26.275006055690202</v>
      </c>
      <c r="K201" s="20">
        <v>88.232521389700636</v>
      </c>
      <c r="L201" s="20">
        <f t="shared" si="12"/>
        <v>-235.80400020723386</v>
      </c>
    </row>
    <row r="202" spans="1:12">
      <c r="A202" s="48"/>
      <c r="B202" s="20">
        <v>1.6</v>
      </c>
      <c r="C202" s="20">
        <v>0.8</v>
      </c>
      <c r="D202" s="20">
        <v>2</v>
      </c>
      <c r="E202" s="20">
        <v>0.04</v>
      </c>
      <c r="F202" s="20">
        <v>1.37</v>
      </c>
      <c r="G202" s="20">
        <v>0.76</v>
      </c>
      <c r="H202" s="20" t="s">
        <v>2237</v>
      </c>
      <c r="I202" s="20">
        <f t="shared" si="13"/>
        <v>1.4491175954336799</v>
      </c>
      <c r="J202" s="20">
        <f t="shared" si="11"/>
        <v>23.256181909401914</v>
      </c>
      <c r="K202" s="20">
        <v>66.372579540191495</v>
      </c>
      <c r="L202" s="20">
        <f t="shared" si="12"/>
        <v>-185.3975764326072</v>
      </c>
    </row>
    <row r="203" spans="1:12">
      <c r="A203" s="48"/>
      <c r="B203" s="20">
        <v>1.6</v>
      </c>
      <c r="C203" s="20">
        <v>0.8</v>
      </c>
      <c r="D203" s="20">
        <v>2</v>
      </c>
      <c r="E203" s="20">
        <v>0.04</v>
      </c>
      <c r="F203" s="20">
        <v>1.37</v>
      </c>
      <c r="G203" s="20">
        <v>0.77</v>
      </c>
      <c r="H203" s="20" t="s">
        <v>2238</v>
      </c>
      <c r="I203" s="20">
        <f t="shared" si="13"/>
        <v>1.4487940271419499</v>
      </c>
      <c r="J203" s="20">
        <f t="shared" si="11"/>
        <v>21.096681808702936</v>
      </c>
      <c r="K203" s="20">
        <v>52.994414917912472</v>
      </c>
      <c r="L203" s="20">
        <f t="shared" si="12"/>
        <v>-151.19786797965017</v>
      </c>
    </row>
    <row r="204" spans="1:12">
      <c r="A204" s="48"/>
      <c r="B204" s="20">
        <v>1.6</v>
      </c>
      <c r="C204" s="20">
        <v>0.8</v>
      </c>
      <c r="D204" s="20">
        <v>2</v>
      </c>
      <c r="E204" s="20">
        <v>0.04</v>
      </c>
      <c r="F204" s="20">
        <v>1.37</v>
      </c>
      <c r="G204" s="20">
        <v>0.78</v>
      </c>
      <c r="H204" s="20" t="s">
        <v>2239</v>
      </c>
      <c r="I204" s="20">
        <f t="shared" si="13"/>
        <v>1.4484745953204201</v>
      </c>
      <c r="J204" s="20">
        <f t="shared" si="11"/>
        <v>19.521486502219293</v>
      </c>
      <c r="K204" s="20">
        <v>44.286366427230043</v>
      </c>
      <c r="L204" s="20">
        <f t="shared" si="12"/>
        <v>-126.8596011999156</v>
      </c>
    </row>
    <row r="205" spans="1:12">
      <c r="A205" s="48"/>
      <c r="B205" s="20">
        <v>1.6</v>
      </c>
      <c r="C205" s="20">
        <v>0.8</v>
      </c>
      <c r="D205" s="20">
        <v>2</v>
      </c>
      <c r="E205" s="20">
        <v>0.04</v>
      </c>
      <c r="F205" s="20">
        <v>1.37</v>
      </c>
      <c r="G205" s="20">
        <v>0.79</v>
      </c>
      <c r="H205" s="20" t="s">
        <v>2240</v>
      </c>
      <c r="I205" s="20">
        <f t="shared" si="13"/>
        <v>1.44815879096227</v>
      </c>
      <c r="J205" s="20">
        <f t="shared" si="11"/>
        <v>18.360324665467662</v>
      </c>
      <c r="K205" s="20">
        <v>38.348256034071895</v>
      </c>
      <c r="L205" s="20">
        <f t="shared" si="12"/>
        <v>-108.86480349771698</v>
      </c>
    </row>
    <row r="206" spans="1:12">
      <c r="A206" s="48"/>
      <c r="B206" s="20">
        <v>1.6</v>
      </c>
      <c r="C206" s="20">
        <v>0.8</v>
      </c>
      <c r="D206" s="20">
        <v>2</v>
      </c>
      <c r="E206" s="20">
        <v>0.04</v>
      </c>
      <c r="F206" s="20">
        <v>1.37</v>
      </c>
      <c r="G206" s="20">
        <v>0.8</v>
      </c>
      <c r="H206" s="20" t="s">
        <v>2241</v>
      </c>
      <c r="I206" s="20">
        <f t="shared" si="13"/>
        <v>1.4478461845252399</v>
      </c>
      <c r="J206" s="20">
        <f t="shared" si="11"/>
        <v>17.503040513522095</v>
      </c>
      <c r="K206" s="20">
        <v>34.155768994513345</v>
      </c>
      <c r="L206" s="20">
        <f t="shared" si="12"/>
        <v>-95.14191816059656</v>
      </c>
    </row>
    <row r="207" spans="1:12" s="22" customFormat="1" ht="16.5">
      <c r="A207" s="47">
        <v>3</v>
      </c>
      <c r="B207" s="4">
        <v>1.4</v>
      </c>
      <c r="C207" s="4">
        <v>0.8</v>
      </c>
      <c r="D207" s="4">
        <v>2</v>
      </c>
      <c r="E207" s="4">
        <v>0.04</v>
      </c>
      <c r="F207" s="4">
        <v>1.37</v>
      </c>
      <c r="G207" s="4">
        <v>0.4</v>
      </c>
      <c r="H207" s="4" t="s">
        <v>2242</v>
      </c>
      <c r="I207" s="4">
        <f t="shared" si="13"/>
        <v>1.4687760168295201</v>
      </c>
      <c r="J207" s="4">
        <f t="shared" si="11"/>
        <v>2.2758236542168855</v>
      </c>
      <c r="K207" s="4">
        <v>2.1892880143238993</v>
      </c>
      <c r="L207" s="4">
        <f t="shared" si="12"/>
        <v>3.8023877523482033</v>
      </c>
    </row>
    <row r="208" spans="1:12">
      <c r="A208" s="48"/>
      <c r="B208" s="20">
        <v>1.4</v>
      </c>
      <c r="C208" s="20">
        <v>0.8</v>
      </c>
      <c r="D208" s="20">
        <v>2</v>
      </c>
      <c r="E208" s="20">
        <v>0.04</v>
      </c>
      <c r="F208" s="20">
        <v>1.37</v>
      </c>
      <c r="G208" s="20">
        <v>0.41</v>
      </c>
      <c r="H208" s="20" t="s">
        <v>2243</v>
      </c>
      <c r="I208" s="20">
        <f t="shared" si="13"/>
        <v>1.46765829696642</v>
      </c>
      <c r="J208" s="20">
        <f t="shared" si="11"/>
        <v>2.981223034278798</v>
      </c>
      <c r="K208" s="20">
        <v>2.8355968971262526</v>
      </c>
      <c r="L208" s="20">
        <f t="shared" si="12"/>
        <v>4.88477834358926</v>
      </c>
    </row>
    <row r="209" spans="1:12">
      <c r="A209" s="48"/>
      <c r="B209" s="20">
        <v>1.4</v>
      </c>
      <c r="C209" s="20">
        <v>0.8</v>
      </c>
      <c r="D209" s="20">
        <v>2</v>
      </c>
      <c r="E209" s="20">
        <v>0.04</v>
      </c>
      <c r="F209" s="20">
        <v>1.37</v>
      </c>
      <c r="G209" s="20">
        <v>0.42</v>
      </c>
      <c r="H209" s="20" t="s">
        <v>2244</v>
      </c>
      <c r="I209" s="20">
        <f t="shared" si="13"/>
        <v>1.46660087189852</v>
      </c>
      <c r="J209" s="20">
        <f t="shared" si="11"/>
        <v>4.1378660173198973</v>
      </c>
      <c r="K209" s="20">
        <v>3.7723004607254884</v>
      </c>
      <c r="L209" s="20">
        <f t="shared" si="12"/>
        <v>8.834639765141219</v>
      </c>
    </row>
    <row r="210" spans="1:12">
      <c r="A210" s="48"/>
      <c r="B210" s="20">
        <v>1.4</v>
      </c>
      <c r="C210" s="20">
        <v>0.8</v>
      </c>
      <c r="D210" s="20">
        <v>2</v>
      </c>
      <c r="E210" s="20">
        <v>0.04</v>
      </c>
      <c r="F210" s="20">
        <v>1.37</v>
      </c>
      <c r="G210" s="20">
        <v>0.43</v>
      </c>
      <c r="H210" s="20" t="s">
        <v>2245</v>
      </c>
      <c r="I210" s="20">
        <f t="shared" si="13"/>
        <v>1.46564199141004</v>
      </c>
      <c r="J210" s="20">
        <f t="shared" si="11"/>
        <v>5.4646473531520563</v>
      </c>
      <c r="K210" s="20">
        <v>5.0949420647612786</v>
      </c>
      <c r="L210" s="20">
        <f t="shared" si="12"/>
        <v>6.7654006653792287</v>
      </c>
    </row>
    <row r="211" spans="1:12">
      <c r="A211" s="48"/>
      <c r="B211" s="20">
        <v>1.4</v>
      </c>
      <c r="C211" s="20">
        <v>0.8</v>
      </c>
      <c r="D211" s="20">
        <v>2</v>
      </c>
      <c r="E211" s="20">
        <v>0.04</v>
      </c>
      <c r="F211" s="20">
        <v>1.37</v>
      </c>
      <c r="G211" s="20">
        <v>0.44</v>
      </c>
      <c r="H211" s="20" t="s">
        <v>2246</v>
      </c>
      <c r="I211" s="20">
        <f t="shared" si="13"/>
        <v>1.46472906949216</v>
      </c>
      <c r="J211" s="20">
        <f t="shared" si="11"/>
        <v>7.2882530001650165</v>
      </c>
      <c r="K211" s="20">
        <v>6.8121563109088257</v>
      </c>
      <c r="L211" s="20">
        <f t="shared" si="12"/>
        <v>6.5323842249358162</v>
      </c>
    </row>
    <row r="212" spans="1:12">
      <c r="A212" s="48"/>
      <c r="B212" s="20">
        <v>1.4</v>
      </c>
      <c r="C212" s="20">
        <v>0.8</v>
      </c>
      <c r="D212" s="20">
        <v>2</v>
      </c>
      <c r="E212" s="20">
        <v>0.04</v>
      </c>
      <c r="F212" s="20">
        <v>1.37</v>
      </c>
      <c r="G212" s="20">
        <v>0.45</v>
      </c>
      <c r="H212" s="20" t="s">
        <v>2247</v>
      </c>
      <c r="I212" s="20">
        <f t="shared" si="13"/>
        <v>1.4638715823331201</v>
      </c>
      <c r="J212" s="20">
        <f t="shared" si="11"/>
        <v>9.2630251322854473</v>
      </c>
      <c r="K212" s="20">
        <v>8.7432479293389491</v>
      </c>
      <c r="L212" s="20">
        <f t="shared" si="12"/>
        <v>5.6113115912301819</v>
      </c>
    </row>
    <row r="213" spans="1:12">
      <c r="A213" s="48"/>
      <c r="B213" s="20">
        <v>1.4</v>
      </c>
      <c r="C213" s="20">
        <v>0.8</v>
      </c>
      <c r="D213" s="20">
        <v>2</v>
      </c>
      <c r="E213" s="20">
        <v>0.04</v>
      </c>
      <c r="F213" s="20">
        <v>1.37</v>
      </c>
      <c r="G213" s="20">
        <v>0.46</v>
      </c>
      <c r="H213" s="20" t="s">
        <v>2248</v>
      </c>
      <c r="I213" s="20">
        <f t="shared" si="13"/>
        <v>1.46306428801141</v>
      </c>
      <c r="J213" s="20">
        <f t="shared" si="11"/>
        <v>11.090361278659282</v>
      </c>
      <c r="K213" s="20">
        <v>10.550499029539077</v>
      </c>
      <c r="L213" s="20">
        <f t="shared" si="12"/>
        <v>4.867850880196654</v>
      </c>
    </row>
    <row r="214" spans="1:12">
      <c r="A214" s="48"/>
      <c r="B214" s="20">
        <v>1.4</v>
      </c>
      <c r="C214" s="20">
        <v>0.8</v>
      </c>
      <c r="D214" s="20">
        <v>2</v>
      </c>
      <c r="E214" s="20">
        <v>0.04</v>
      </c>
      <c r="F214" s="20">
        <v>1.37</v>
      </c>
      <c r="G214" s="20">
        <v>0.47</v>
      </c>
      <c r="H214" s="20" t="s">
        <v>2249</v>
      </c>
      <c r="I214" s="20">
        <f t="shared" si="13"/>
        <v>1.46230242874831</v>
      </c>
      <c r="J214" s="20">
        <f t="shared" si="11"/>
        <v>12.493169766604463</v>
      </c>
      <c r="K214" s="20">
        <v>11.916119523174155</v>
      </c>
      <c r="L214" s="20">
        <f t="shared" si="12"/>
        <v>4.6189258147505825</v>
      </c>
    </row>
    <row r="215" spans="1:12">
      <c r="A215" s="48"/>
      <c r="B215" s="20">
        <v>1.4</v>
      </c>
      <c r="C215" s="20">
        <v>0.8</v>
      </c>
      <c r="D215" s="20">
        <v>2</v>
      </c>
      <c r="E215" s="20">
        <v>0.04</v>
      </c>
      <c r="F215" s="20">
        <v>1.37</v>
      </c>
      <c r="G215" s="20">
        <v>0.48</v>
      </c>
      <c r="H215" s="20" t="s">
        <v>2250</v>
      </c>
      <c r="I215" s="20">
        <f t="shared" si="13"/>
        <v>1.46158171871471</v>
      </c>
      <c r="J215" s="20">
        <f t="shared" si="11"/>
        <v>13.26259339304103</v>
      </c>
      <c r="K215" s="20">
        <v>12.644890142906652</v>
      </c>
      <c r="L215" s="20">
        <f t="shared" si="12"/>
        <v>4.6574846399082901</v>
      </c>
    </row>
    <row r="216" spans="1:12">
      <c r="A216" s="48"/>
      <c r="B216" s="20">
        <v>1.4</v>
      </c>
      <c r="C216" s="20">
        <v>0.8</v>
      </c>
      <c r="D216" s="20">
        <v>2</v>
      </c>
      <c r="E216" s="20">
        <v>0.04</v>
      </c>
      <c r="F216" s="20">
        <v>1.37</v>
      </c>
      <c r="G216" s="20">
        <v>0.49</v>
      </c>
      <c r="H216" s="20" t="s">
        <v>2251</v>
      </c>
      <c r="I216" s="20">
        <f t="shared" si="13"/>
        <v>1.4608982137108899</v>
      </c>
      <c r="J216" s="20">
        <f t="shared" si="11"/>
        <v>13.124439563740616</v>
      </c>
      <c r="K216" s="20">
        <v>12.495090093498641</v>
      </c>
      <c r="L216" s="20">
        <f t="shared" si="12"/>
        <v>4.7952483394468297</v>
      </c>
    </row>
    <row r="217" spans="1:12">
      <c r="A217" s="48"/>
      <c r="B217" s="20">
        <v>1.4</v>
      </c>
      <c r="C217" s="20">
        <v>0.8</v>
      </c>
      <c r="D217" s="20">
        <v>2</v>
      </c>
      <c r="E217" s="20">
        <v>0.04</v>
      </c>
      <c r="F217" s="20">
        <v>1.37</v>
      </c>
      <c r="G217" s="20">
        <v>0.5</v>
      </c>
      <c r="H217" s="20" t="s">
        <v>2252</v>
      </c>
      <c r="I217" s="20">
        <f t="shared" si="13"/>
        <v>1.46024803901737</v>
      </c>
      <c r="J217" s="20">
        <f t="shared" si="11"/>
        <v>12.026707057019095</v>
      </c>
      <c r="K217" s="20">
        <v>11.408789399753383</v>
      </c>
      <c r="L217" s="20">
        <f t="shared" si="12"/>
        <v>5.1378790082450685</v>
      </c>
    </row>
    <row r="218" spans="1:12">
      <c r="A218" s="48"/>
      <c r="B218" s="20">
        <v>1.4</v>
      </c>
      <c r="C218" s="20">
        <v>0.8</v>
      </c>
      <c r="D218" s="20">
        <v>2</v>
      </c>
      <c r="E218" s="20">
        <v>0.04</v>
      </c>
      <c r="F218" s="20">
        <v>1.37</v>
      </c>
      <c r="G218" s="20">
        <v>0.51</v>
      </c>
      <c r="H218" s="20" t="s">
        <v>2253</v>
      </c>
      <c r="I218" s="20">
        <f t="shared" si="13"/>
        <v>1.4596277499375401</v>
      </c>
      <c r="J218" s="20">
        <f t="shared" si="11"/>
        <v>10.462507341080258</v>
      </c>
      <c r="K218" s="20">
        <v>9.8467575520531838</v>
      </c>
      <c r="L218" s="20">
        <f t="shared" si="12"/>
        <v>5.88529851357311</v>
      </c>
    </row>
    <row r="219" spans="1:12">
      <c r="A219" s="48"/>
      <c r="B219" s="20">
        <v>1.4</v>
      </c>
      <c r="C219" s="20">
        <v>0.8</v>
      </c>
      <c r="D219" s="20">
        <v>2</v>
      </c>
      <c r="E219" s="20">
        <v>0.04</v>
      </c>
      <c r="F219" s="20">
        <v>1.37</v>
      </c>
      <c r="G219" s="20">
        <v>0.52</v>
      </c>
      <c r="H219" s="20" t="s">
        <v>2254</v>
      </c>
      <c r="I219" s="20">
        <f t="shared" si="13"/>
        <v>1.45903466949175</v>
      </c>
      <c r="J219" s="20">
        <f t="shared" si="11"/>
        <v>8.9940184442967688</v>
      </c>
      <c r="K219" s="20">
        <v>8.3534245220668293</v>
      </c>
      <c r="L219" s="20">
        <f t="shared" si="12"/>
        <v>7.1224439464669871</v>
      </c>
    </row>
    <row r="220" spans="1:12">
      <c r="A220" s="48"/>
      <c r="B220" s="20">
        <v>1.4</v>
      </c>
      <c r="C220" s="20">
        <v>0.8</v>
      </c>
      <c r="D220" s="20">
        <v>2</v>
      </c>
      <c r="E220" s="20">
        <v>0.04</v>
      </c>
      <c r="F220" s="20">
        <v>1.37</v>
      </c>
      <c r="G220" s="20">
        <v>0.53</v>
      </c>
      <c r="H220" s="20" t="s">
        <v>2255</v>
      </c>
      <c r="I220" s="20">
        <f t="shared" si="13"/>
        <v>1.4584666045902599</v>
      </c>
      <c r="J220" s="20">
        <f t="shared" si="11"/>
        <v>7.8747675836188051</v>
      </c>
      <c r="K220" s="20">
        <v>7.1764387393986127</v>
      </c>
      <c r="L220" s="20">
        <f t="shared" si="12"/>
        <v>8.8679295840154744</v>
      </c>
    </row>
    <row r="221" spans="1:12">
      <c r="A221" s="48"/>
      <c r="B221" s="20">
        <v>1.4</v>
      </c>
      <c r="C221" s="20">
        <v>0.8</v>
      </c>
      <c r="D221" s="20">
        <v>2</v>
      </c>
      <c r="E221" s="20">
        <v>0.04</v>
      </c>
      <c r="F221" s="20">
        <v>1.37</v>
      </c>
      <c r="G221" s="20">
        <v>0.54</v>
      </c>
      <c r="H221" s="20" t="s">
        <v>2256</v>
      </c>
      <c r="I221" s="20">
        <f t="shared" si="13"/>
        <v>1.45792154635022</v>
      </c>
      <c r="J221" s="20">
        <f t="shared" si="11"/>
        <v>7.1361377790298866</v>
      </c>
      <c r="K221" s="20">
        <v>6.3404647189510959</v>
      </c>
      <c r="L221" s="20">
        <f t="shared" si="12"/>
        <v>11.149911684958491</v>
      </c>
    </row>
    <row r="222" spans="1:12">
      <c r="A222" s="48"/>
      <c r="B222" s="20">
        <v>1.4</v>
      </c>
      <c r="C222" s="20">
        <v>0.8</v>
      </c>
      <c r="D222" s="20">
        <v>2</v>
      </c>
      <c r="E222" s="20">
        <v>0.04</v>
      </c>
      <c r="F222" s="20">
        <v>1.37</v>
      </c>
      <c r="G222" s="20">
        <v>0.55000000000000004</v>
      </c>
      <c r="H222" s="20" t="s">
        <v>2257</v>
      </c>
      <c r="I222" s="20">
        <f t="shared" si="13"/>
        <v>1.4573975834303301</v>
      </c>
      <c r="J222" s="20">
        <f t="shared" si="11"/>
        <v>6.7421834577532476</v>
      </c>
      <c r="K222" s="20">
        <v>5.7968937153996034</v>
      </c>
      <c r="L222" s="20">
        <f t="shared" si="12"/>
        <v>14.020528338881046</v>
      </c>
    </row>
    <row r="223" spans="1:12">
      <c r="A223" s="48"/>
      <c r="B223" s="20">
        <v>1.4</v>
      </c>
      <c r="C223" s="20">
        <v>0.8</v>
      </c>
      <c r="D223" s="20">
        <v>2</v>
      </c>
      <c r="E223" s="20">
        <v>0.04</v>
      </c>
      <c r="F223" s="20">
        <v>1.37</v>
      </c>
      <c r="G223" s="20">
        <v>0.56000000000000005</v>
      </c>
      <c r="H223" s="20" t="s">
        <v>2258</v>
      </c>
      <c r="I223" s="20">
        <f t="shared" si="13"/>
        <v>1.4568928966086101</v>
      </c>
      <c r="J223" s="20">
        <f t="shared" si="11"/>
        <v>6.6647826357672511</v>
      </c>
      <c r="K223" s="20">
        <v>5.4954648311620558</v>
      </c>
      <c r="L223" s="20">
        <f t="shared" si="12"/>
        <v>17.544725289763079</v>
      </c>
    </row>
    <row r="224" spans="1:12">
      <c r="A224" s="48"/>
      <c r="B224" s="20">
        <v>1.4</v>
      </c>
      <c r="C224" s="20">
        <v>0.8</v>
      </c>
      <c r="D224" s="20">
        <v>2</v>
      </c>
      <c r="E224" s="20">
        <v>0.04</v>
      </c>
      <c r="F224" s="20">
        <v>1.37</v>
      </c>
      <c r="G224" s="20">
        <v>0.56999999999999995</v>
      </c>
      <c r="H224" s="20" t="s">
        <v>2259</v>
      </c>
      <c r="I224" s="20">
        <f t="shared" si="13"/>
        <v>1.45640575353678</v>
      </c>
      <c r="J224" s="20">
        <f t="shared" si="11"/>
        <v>6.9111775619206259</v>
      </c>
      <c r="K224" s="20">
        <v>5.4052058210952953</v>
      </c>
      <c r="L224" s="20">
        <f t="shared" si="12"/>
        <v>21.790378373766149</v>
      </c>
    </row>
    <row r="225" spans="1:12">
      <c r="A225" s="48"/>
      <c r="B225" s="20">
        <v>1.4</v>
      </c>
      <c r="C225" s="20">
        <v>0.8</v>
      </c>
      <c r="D225" s="20">
        <v>2</v>
      </c>
      <c r="E225" s="20">
        <v>0.04</v>
      </c>
      <c r="F225" s="20">
        <v>1.37</v>
      </c>
      <c r="G225" s="20">
        <v>0.57999999999999996</v>
      </c>
      <c r="H225" s="20" t="s">
        <v>2260</v>
      </c>
      <c r="I225" s="20">
        <f t="shared" si="13"/>
        <v>1.45593448947658</v>
      </c>
      <c r="J225" s="20">
        <f t="shared" si="11"/>
        <v>7.5463104316410776</v>
      </c>
      <c r="K225" s="20">
        <v>5.5189209981268732</v>
      </c>
      <c r="L225" s="20">
        <f t="shared" si="12"/>
        <v>26.865969163069707</v>
      </c>
    </row>
    <row r="226" spans="1:12">
      <c r="A226" s="48"/>
      <c r="B226" s="20">
        <v>1.4</v>
      </c>
      <c r="C226" s="20">
        <v>0.8</v>
      </c>
      <c r="D226" s="20">
        <v>2</v>
      </c>
      <c r="E226" s="20">
        <v>0.04</v>
      </c>
      <c r="F226" s="20">
        <v>1.37</v>
      </c>
      <c r="G226" s="20">
        <v>0.59</v>
      </c>
      <c r="H226" s="20" t="s">
        <v>2261</v>
      </c>
      <c r="I226" s="20">
        <f t="shared" si="13"/>
        <v>1.4554774931705501</v>
      </c>
      <c r="J226" s="20">
        <f t="shared" si="11"/>
        <v>8.7197355757815078</v>
      </c>
      <c r="K226" s="20">
        <v>5.8636150395463824</v>
      </c>
      <c r="L226" s="20">
        <f t="shared" si="12"/>
        <v>32.754669122855198</v>
      </c>
    </row>
    <row r="227" spans="1:12">
      <c r="A227" s="48"/>
      <c r="B227" s="20">
        <v>1.4</v>
      </c>
      <c r="C227" s="20">
        <v>0.8</v>
      </c>
      <c r="D227" s="20">
        <v>2</v>
      </c>
      <c r="E227" s="20">
        <v>0.04</v>
      </c>
      <c r="F227" s="20">
        <v>1.37</v>
      </c>
      <c r="G227" s="20">
        <v>0.6</v>
      </c>
      <c r="H227" s="20" t="s">
        <v>2262</v>
      </c>
      <c r="I227" s="20">
        <f t="shared" si="13"/>
        <v>1.4550331557907601</v>
      </c>
      <c r="J227" s="20">
        <f t="shared" si="11"/>
        <v>10.677820872002563</v>
      </c>
      <c r="K227" s="20">
        <v>6.5120431406959494</v>
      </c>
      <c r="L227" s="20">
        <f t="shared" si="12"/>
        <v>39.013369686968218</v>
      </c>
    </row>
    <row r="228" spans="1:12">
      <c r="A228" s="48"/>
      <c r="B228" s="20">
        <v>1.4</v>
      </c>
      <c r="C228" s="20">
        <v>0.8</v>
      </c>
      <c r="D228" s="20">
        <v>2</v>
      </c>
      <c r="E228" s="20">
        <v>0.04</v>
      </c>
      <c r="F228" s="20">
        <v>1.37</v>
      </c>
      <c r="G228" s="20">
        <v>0.61</v>
      </c>
      <c r="H228" s="20" t="s">
        <v>2263</v>
      </c>
      <c r="I228" s="20">
        <f t="shared" si="13"/>
        <v>1.4545996843870499</v>
      </c>
      <c r="J228" s="20">
        <f t="shared" si="11"/>
        <v>13.869622847130586</v>
      </c>
      <c r="K228" s="20">
        <v>7.5501569171257623</v>
      </c>
      <c r="L228" s="20">
        <f t="shared" si="12"/>
        <v>45.563358136391031</v>
      </c>
    </row>
    <row r="229" spans="1:12">
      <c r="A229" s="48"/>
      <c r="B229" s="20">
        <v>1.4</v>
      </c>
      <c r="C229" s="20">
        <v>0.8</v>
      </c>
      <c r="D229" s="20">
        <v>2</v>
      </c>
      <c r="E229" s="20">
        <v>0.04</v>
      </c>
      <c r="F229" s="20">
        <v>1.37</v>
      </c>
      <c r="G229" s="20">
        <v>0.62</v>
      </c>
      <c r="H229" s="20" t="s">
        <v>2264</v>
      </c>
      <c r="I229" s="20">
        <f t="shared" si="13"/>
        <v>1.4541751136632199</v>
      </c>
      <c r="J229" s="20">
        <f t="shared" si="11"/>
        <v>19.600826395605075</v>
      </c>
      <c r="K229" s="20">
        <v>9.0949627932063422</v>
      </c>
      <c r="L229" s="20">
        <f t="shared" si="12"/>
        <v>53.599085009774754</v>
      </c>
    </row>
    <row r="230" spans="1:12">
      <c r="A230" s="48"/>
      <c r="B230" s="20">
        <v>1.4</v>
      </c>
      <c r="C230" s="20">
        <v>0.8</v>
      </c>
      <c r="D230" s="20">
        <v>2</v>
      </c>
      <c r="E230" s="20">
        <v>0.04</v>
      </c>
      <c r="F230" s="20">
        <v>1.37</v>
      </c>
      <c r="G230" s="20">
        <v>0.63</v>
      </c>
      <c r="H230" s="20" t="s">
        <v>2265</v>
      </c>
      <c r="I230" s="20">
        <f t="shared" si="13"/>
        <v>1.4537584313709899</v>
      </c>
      <c r="J230" s="20">
        <f t="shared" si="11"/>
        <v>30.373031139914307</v>
      </c>
      <c r="K230" s="20">
        <v>11.414567559527082</v>
      </c>
      <c r="L230" s="20">
        <f t="shared" si="12"/>
        <v>62.418740800200268</v>
      </c>
    </row>
    <row r="231" spans="1:12">
      <c r="A231" s="48"/>
      <c r="B231" s="20">
        <v>1.4</v>
      </c>
      <c r="C231" s="20">
        <v>0.8</v>
      </c>
      <c r="D231" s="20">
        <v>2</v>
      </c>
      <c r="E231" s="20">
        <v>0.04</v>
      </c>
      <c r="F231" s="20">
        <v>1.37</v>
      </c>
      <c r="G231" s="20">
        <v>0.64</v>
      </c>
      <c r="H231" s="20" t="s">
        <v>2266</v>
      </c>
      <c r="I231" s="20">
        <f t="shared" si="13"/>
        <v>1.4533522859297101</v>
      </c>
      <c r="J231" s="20">
        <f t="shared" si="11"/>
        <v>48.593783878747544</v>
      </c>
      <c r="K231" s="20">
        <v>15.500823503830608</v>
      </c>
      <c r="L231" s="20">
        <f t="shared" si="12"/>
        <v>68.101221459706323</v>
      </c>
    </row>
    <row r="232" spans="1:12">
      <c r="A232" s="48"/>
      <c r="B232" s="20">
        <v>1.4</v>
      </c>
      <c r="C232" s="20">
        <v>0.8</v>
      </c>
      <c r="D232" s="20">
        <v>2</v>
      </c>
      <c r="E232" s="20">
        <v>0.04</v>
      </c>
      <c r="F232" s="20">
        <v>1.37</v>
      </c>
      <c r="G232" s="20">
        <v>0.65</v>
      </c>
      <c r="H232" s="20" t="s">
        <v>2267</v>
      </c>
      <c r="I232" s="20">
        <f t="shared" si="13"/>
        <v>1.4529525709489699</v>
      </c>
      <c r="J232" s="20">
        <f t="shared" si="11"/>
        <v>71.29691161870187</v>
      </c>
      <c r="K232" s="20">
        <v>22.798844226807329</v>
      </c>
      <c r="L232" s="20">
        <f t="shared" si="12"/>
        <v>68.022676285424154</v>
      </c>
    </row>
    <row r="233" spans="1:12">
      <c r="A233" s="48"/>
      <c r="B233" s="20">
        <v>1.4</v>
      </c>
      <c r="C233" s="20">
        <v>0.8</v>
      </c>
      <c r="D233" s="20">
        <v>2</v>
      </c>
      <c r="E233" s="20">
        <v>0.04</v>
      </c>
      <c r="F233" s="20">
        <v>1.37</v>
      </c>
      <c r="G233" s="20">
        <v>0.66</v>
      </c>
      <c r="H233" s="20" t="s">
        <v>2268</v>
      </c>
      <c r="I233" s="20">
        <f t="shared" si="13"/>
        <v>1.45255107568605</v>
      </c>
      <c r="J233" s="20">
        <f t="shared" si="11"/>
        <v>119.42682053427117</v>
      </c>
      <c r="K233" s="20">
        <v>36.324598504572329</v>
      </c>
      <c r="L233" s="20">
        <f t="shared" si="12"/>
        <v>69.584220410398942</v>
      </c>
    </row>
    <row r="234" spans="1:12">
      <c r="A234" s="48"/>
      <c r="B234" s="20">
        <v>1.4</v>
      </c>
      <c r="C234" s="20">
        <v>0.8</v>
      </c>
      <c r="D234" s="20">
        <v>2</v>
      </c>
      <c r="E234" s="20">
        <v>0.04</v>
      </c>
      <c r="F234" s="20">
        <v>1.37</v>
      </c>
      <c r="G234" s="20">
        <v>0.67</v>
      </c>
      <c r="H234" s="20" t="s">
        <v>2269</v>
      </c>
      <c r="I234" s="20">
        <f t="shared" si="13"/>
        <v>1.4522026751755499</v>
      </c>
      <c r="J234" s="20">
        <f t="shared" si="11"/>
        <v>238.67356864229171</v>
      </c>
      <c r="K234" s="20">
        <v>51.469380973256698</v>
      </c>
      <c r="L234" s="20">
        <f t="shared" si="12"/>
        <v>78.435240539602589</v>
      </c>
    </row>
    <row r="235" spans="1:12">
      <c r="A235" s="48"/>
      <c r="B235" s="7">
        <v>1.4</v>
      </c>
      <c r="C235" s="7">
        <v>0.8</v>
      </c>
      <c r="D235" s="7">
        <v>2</v>
      </c>
      <c r="E235" s="7">
        <v>0.04</v>
      </c>
      <c r="F235" s="7">
        <v>1.37</v>
      </c>
      <c r="G235" s="7">
        <v>0.68</v>
      </c>
      <c r="H235" s="7" t="s">
        <v>2270</v>
      </c>
      <c r="I235" s="7">
        <f t="shared" si="13"/>
        <v>1.45210323674549</v>
      </c>
      <c r="J235" s="7">
        <f t="shared" ref="J235:J298" si="14">-8.686*2*3.1416*IMAGINARY(H235)*10000/G235</f>
        <v>265.4385946390347</v>
      </c>
      <c r="K235" s="20">
        <v>64.961277623205135</v>
      </c>
      <c r="L235" s="20">
        <f t="shared" si="12"/>
        <v>75.526815265298993</v>
      </c>
    </row>
    <row r="236" spans="1:12">
      <c r="A236" s="48"/>
      <c r="B236" s="20">
        <v>1.4</v>
      </c>
      <c r="C236" s="20">
        <v>0.8</v>
      </c>
      <c r="D236" s="20">
        <v>2</v>
      </c>
      <c r="E236" s="20">
        <v>0.04</v>
      </c>
      <c r="F236" s="20">
        <v>1.37</v>
      </c>
      <c r="G236" s="20">
        <v>0.69</v>
      </c>
      <c r="H236" s="20" t="s">
        <v>2271</v>
      </c>
      <c r="I236" s="20">
        <f t="shared" si="13"/>
        <v>1.4518102384393801</v>
      </c>
      <c r="J236" s="20">
        <f t="shared" si="14"/>
        <v>144.49093861054487</v>
      </c>
      <c r="K236" s="20">
        <v>94.712855907543144</v>
      </c>
      <c r="L236" s="20">
        <f t="shared" si="12"/>
        <v>34.450660492400559</v>
      </c>
    </row>
    <row r="237" spans="1:12">
      <c r="A237" s="48"/>
      <c r="B237" s="20">
        <v>1.4</v>
      </c>
      <c r="C237" s="20">
        <v>0.8</v>
      </c>
      <c r="D237" s="20">
        <v>2</v>
      </c>
      <c r="E237" s="20">
        <v>0.04</v>
      </c>
      <c r="F237" s="20">
        <v>1.37</v>
      </c>
      <c r="G237" s="20">
        <v>0.7</v>
      </c>
      <c r="H237" s="20" t="s">
        <v>2272</v>
      </c>
      <c r="I237" s="20">
        <f t="shared" si="13"/>
        <v>1.4514510521089199</v>
      </c>
      <c r="J237" s="20">
        <f t="shared" si="14"/>
        <v>86.384936620615377</v>
      </c>
      <c r="K237" s="20">
        <v>166.84927667675802</v>
      </c>
      <c r="L237" s="20">
        <f t="shared" si="12"/>
        <v>-93.146262767460527</v>
      </c>
    </row>
    <row r="238" spans="1:12">
      <c r="A238" s="48"/>
      <c r="B238" s="20">
        <v>1.4</v>
      </c>
      <c r="C238" s="20">
        <v>0.8</v>
      </c>
      <c r="D238" s="20">
        <v>2</v>
      </c>
      <c r="E238" s="20">
        <v>0.04</v>
      </c>
      <c r="F238" s="20">
        <v>1.37</v>
      </c>
      <c r="G238" s="20">
        <v>0.71</v>
      </c>
      <c r="H238" s="20" t="s">
        <v>2273</v>
      </c>
      <c r="I238" s="20">
        <f t="shared" si="13"/>
        <v>1.45109376706738</v>
      </c>
      <c r="J238" s="20">
        <f t="shared" si="14"/>
        <v>58.015987946537891</v>
      </c>
      <c r="K238" s="20">
        <v>357.26786921997223</v>
      </c>
      <c r="L238" s="20">
        <f t="shared" si="12"/>
        <v>-515.80933440140132</v>
      </c>
    </row>
    <row r="239" spans="1:12">
      <c r="A239" s="48"/>
      <c r="B239" s="20">
        <v>1.4</v>
      </c>
      <c r="C239" s="20">
        <v>0.8</v>
      </c>
      <c r="D239" s="20">
        <v>2</v>
      </c>
      <c r="E239" s="20">
        <v>0.04</v>
      </c>
      <c r="F239" s="20">
        <v>1.37</v>
      </c>
      <c r="G239" s="20">
        <v>0.72</v>
      </c>
      <c r="H239" s="20" t="s">
        <v>2274</v>
      </c>
      <c r="I239" s="20">
        <f t="shared" si="13"/>
        <v>1.45074589865661</v>
      </c>
      <c r="J239" s="20">
        <f t="shared" si="14"/>
        <v>42.647471616996668</v>
      </c>
      <c r="K239" s="20">
        <v>325.16949169296015</v>
      </c>
      <c r="L239" s="20">
        <f t="shared" si="12"/>
        <v>-662.45901424873102</v>
      </c>
    </row>
    <row r="240" spans="1:12">
      <c r="A240" s="48"/>
      <c r="B240" s="20">
        <v>1.4</v>
      </c>
      <c r="C240" s="20">
        <v>0.8</v>
      </c>
      <c r="D240" s="20">
        <v>2</v>
      </c>
      <c r="E240" s="20">
        <v>0.04</v>
      </c>
      <c r="F240" s="20">
        <v>1.37</v>
      </c>
      <c r="G240" s="20">
        <v>0.73</v>
      </c>
      <c r="H240" s="20" t="s">
        <v>2275</v>
      </c>
      <c r="I240" s="20">
        <f t="shared" si="13"/>
        <v>1.4504069684337699</v>
      </c>
      <c r="J240" s="20">
        <f t="shared" si="14"/>
        <v>33.539068315886972</v>
      </c>
      <c r="K240" s="20">
        <v>175.74834031266258</v>
      </c>
      <c r="L240" s="20">
        <f t="shared" si="12"/>
        <v>-424.01080035193803</v>
      </c>
    </row>
    <row r="241" spans="1:12">
      <c r="A241" s="48"/>
      <c r="B241" s="20">
        <v>1.4</v>
      </c>
      <c r="C241" s="20">
        <v>0.8</v>
      </c>
      <c r="D241" s="20">
        <v>2</v>
      </c>
      <c r="E241" s="20">
        <v>0.04</v>
      </c>
      <c r="F241" s="20">
        <v>1.37</v>
      </c>
      <c r="G241" s="20">
        <v>0.74</v>
      </c>
      <c r="H241" s="20" t="s">
        <v>2276</v>
      </c>
      <c r="I241" s="20">
        <f t="shared" si="13"/>
        <v>1.45007562324952</v>
      </c>
      <c r="J241" s="20">
        <f t="shared" si="14"/>
        <v>27.750962600404961</v>
      </c>
      <c r="K241" s="20">
        <v>110.80558842544336</v>
      </c>
      <c r="L241" s="20">
        <f t="shared" si="12"/>
        <v>-299.28556721065382</v>
      </c>
    </row>
    <row r="242" spans="1:12">
      <c r="A242" s="48"/>
      <c r="B242" s="20">
        <v>1.4</v>
      </c>
      <c r="C242" s="20">
        <v>0.8</v>
      </c>
      <c r="D242" s="20">
        <v>2</v>
      </c>
      <c r="E242" s="20">
        <v>0.04</v>
      </c>
      <c r="F242" s="20">
        <v>1.37</v>
      </c>
      <c r="G242" s="20">
        <v>0.75</v>
      </c>
      <c r="H242" s="20" t="s">
        <v>2277</v>
      </c>
      <c r="I242" s="20">
        <f t="shared" si="13"/>
        <v>1.4497506792222401</v>
      </c>
      <c r="J242" s="20">
        <f t="shared" si="14"/>
        <v>23.874110162363916</v>
      </c>
      <c r="K242" s="20">
        <v>77.607322807650903</v>
      </c>
      <c r="L242" s="20">
        <f t="shared" si="12"/>
        <v>-225.06896499955894</v>
      </c>
    </row>
    <row r="243" spans="1:12">
      <c r="A243" s="48"/>
      <c r="B243" s="20">
        <v>1.4</v>
      </c>
      <c r="C243" s="20">
        <v>0.8</v>
      </c>
      <c r="D243" s="20">
        <v>2</v>
      </c>
      <c r="E243" s="20">
        <v>0.04</v>
      </c>
      <c r="F243" s="20">
        <v>1.37</v>
      </c>
      <c r="G243" s="20">
        <v>0.76</v>
      </c>
      <c r="H243" s="20" t="s">
        <v>2278</v>
      </c>
      <c r="I243" s="20">
        <f t="shared" si="13"/>
        <v>1.44943120731694</v>
      </c>
      <c r="J243" s="20">
        <f t="shared" si="14"/>
        <v>21.173958878244616</v>
      </c>
      <c r="K243" s="20">
        <v>58.735284155894675</v>
      </c>
      <c r="L243" s="20">
        <f t="shared" si="12"/>
        <v>-177.3939653592262</v>
      </c>
    </row>
    <row r="244" spans="1:12">
      <c r="A244" s="48"/>
      <c r="B244" s="20">
        <v>1.4</v>
      </c>
      <c r="C244" s="20">
        <v>0.8</v>
      </c>
      <c r="D244" s="20">
        <v>2</v>
      </c>
      <c r="E244" s="20">
        <v>0.04</v>
      </c>
      <c r="F244" s="20">
        <v>1.37</v>
      </c>
      <c r="G244" s="20">
        <v>0.77</v>
      </c>
      <c r="H244" s="20" t="s">
        <v>2279</v>
      </c>
      <c r="I244" s="20">
        <f t="shared" si="13"/>
        <v>1.44911647769172</v>
      </c>
      <c r="J244" s="20">
        <f t="shared" si="14"/>
        <v>19.239229394480653</v>
      </c>
      <c r="K244" s="20">
        <v>47.119410024341065</v>
      </c>
      <c r="L244" s="20">
        <f t="shared" si="12"/>
        <v>-144.91318783203798</v>
      </c>
    </row>
    <row r="245" spans="1:12">
      <c r="A245" s="48"/>
      <c r="B245" s="20">
        <v>1.4</v>
      </c>
      <c r="C245" s="20">
        <v>0.8</v>
      </c>
      <c r="D245" s="20">
        <v>2</v>
      </c>
      <c r="E245" s="20">
        <v>0.04</v>
      </c>
      <c r="F245" s="20">
        <v>1.37</v>
      </c>
      <c r="G245" s="20">
        <v>0.78</v>
      </c>
      <c r="H245" s="20" t="s">
        <v>2280</v>
      </c>
      <c r="I245" s="20">
        <f t="shared" si="13"/>
        <v>1.44880590204434</v>
      </c>
      <c r="J245" s="20">
        <f t="shared" si="14"/>
        <v>17.826418691714753</v>
      </c>
      <c r="K245" s="20">
        <v>39.524452999265606</v>
      </c>
      <c r="L245" s="20">
        <f t="shared" si="12"/>
        <v>-121.71841513873744</v>
      </c>
    </row>
    <row r="246" spans="1:12">
      <c r="A246" s="48"/>
      <c r="B246" s="20">
        <v>1.4</v>
      </c>
      <c r="C246" s="20">
        <v>0.8</v>
      </c>
      <c r="D246" s="20">
        <v>2</v>
      </c>
      <c r="E246" s="20">
        <v>0.04</v>
      </c>
      <c r="F246" s="20">
        <v>1.37</v>
      </c>
      <c r="G246" s="20">
        <v>0.79</v>
      </c>
      <c r="H246" s="20" t="s">
        <v>2281</v>
      </c>
      <c r="I246" s="20">
        <f t="shared" si="13"/>
        <v>1.4484989939358499</v>
      </c>
      <c r="J246" s="20">
        <f t="shared" si="14"/>
        <v>16.784279153206274</v>
      </c>
      <c r="K246" s="20">
        <v>34.326914690448916</v>
      </c>
      <c r="L246" s="20">
        <f t="shared" si="12"/>
        <v>-104.51825411811922</v>
      </c>
    </row>
    <row r="247" spans="1:12">
      <c r="A247" s="48"/>
      <c r="B247" s="20">
        <v>1.4</v>
      </c>
      <c r="C247" s="20">
        <v>0.8</v>
      </c>
      <c r="D247" s="20">
        <v>2</v>
      </c>
      <c r="E247" s="20">
        <v>0.04</v>
      </c>
      <c r="F247" s="20">
        <v>1.37</v>
      </c>
      <c r="G247" s="20">
        <v>0.8</v>
      </c>
      <c r="H247" s="20" t="s">
        <v>2282</v>
      </c>
      <c r="I247" s="20">
        <f t="shared" si="13"/>
        <v>1.4481953399954599</v>
      </c>
      <c r="J247" s="20">
        <f t="shared" si="14"/>
        <v>16.014690336719529</v>
      </c>
      <c r="K247" s="20">
        <v>30.646851303691587</v>
      </c>
      <c r="L247" s="20">
        <f t="shared" si="12"/>
        <v>-91.367117685831772</v>
      </c>
    </row>
    <row r="248" spans="1:12" s="22" customFormat="1" ht="16.5">
      <c r="A248" s="47">
        <v>4</v>
      </c>
      <c r="B248" s="4">
        <v>1.2</v>
      </c>
      <c r="C248" s="4">
        <v>0.8</v>
      </c>
      <c r="D248" s="4">
        <v>2</v>
      </c>
      <c r="E248" s="4">
        <v>0.04</v>
      </c>
      <c r="F248" s="4">
        <v>1.37</v>
      </c>
      <c r="G248" s="4">
        <v>0.4</v>
      </c>
      <c r="H248" s="4" t="s">
        <v>2283</v>
      </c>
      <c r="I248" s="4">
        <f t="shared" si="13"/>
        <v>1.46885804945155</v>
      </c>
      <c r="J248" s="4">
        <f t="shared" si="14"/>
        <v>2.1455671431294787</v>
      </c>
      <c r="K248" s="4">
        <v>2.0643270419719717</v>
      </c>
      <c r="L248" s="4">
        <f t="shared" si="12"/>
        <v>3.7864161658913145</v>
      </c>
    </row>
    <row r="249" spans="1:12">
      <c r="A249" s="48"/>
      <c r="B249" s="20">
        <v>1.2</v>
      </c>
      <c r="C249" s="20">
        <v>0.8</v>
      </c>
      <c r="D249" s="20">
        <v>2</v>
      </c>
      <c r="E249" s="20">
        <v>0.04</v>
      </c>
      <c r="F249" s="20">
        <v>1.37</v>
      </c>
      <c r="G249" s="20">
        <v>0.41</v>
      </c>
      <c r="H249" s="20" t="s">
        <v>2284</v>
      </c>
      <c r="I249" s="20">
        <f t="shared" si="13"/>
        <v>1.4677444936313899</v>
      </c>
      <c r="J249" s="20">
        <f t="shared" si="14"/>
        <v>2.8093647814521354</v>
      </c>
      <c r="K249" s="20">
        <v>2.6725340297364859</v>
      </c>
      <c r="L249" s="20">
        <f t="shared" si="12"/>
        <v>4.8705227821971526</v>
      </c>
    </row>
    <row r="250" spans="1:12">
      <c r="A250" s="48"/>
      <c r="B250" s="20">
        <v>1.2</v>
      </c>
      <c r="C250" s="20">
        <v>0.8</v>
      </c>
      <c r="D250" s="20">
        <v>2</v>
      </c>
      <c r="E250" s="20">
        <v>0.04</v>
      </c>
      <c r="F250" s="20">
        <v>1.37</v>
      </c>
      <c r="G250" s="20">
        <v>0.42</v>
      </c>
      <c r="H250" s="20" t="s">
        <v>2285</v>
      </c>
      <c r="I250" s="20">
        <f t="shared" si="13"/>
        <v>1.4667066487765399</v>
      </c>
      <c r="J250" s="20">
        <f t="shared" si="14"/>
        <v>3.7818202036203834</v>
      </c>
      <c r="K250" s="20">
        <v>3.5541865595078996</v>
      </c>
      <c r="L250" s="20">
        <f t="shared" si="12"/>
        <v>6.0191556408357876</v>
      </c>
    </row>
    <row r="251" spans="1:12">
      <c r="A251" s="48"/>
      <c r="B251" s="20">
        <v>1.2</v>
      </c>
      <c r="C251" s="20">
        <v>0.8</v>
      </c>
      <c r="D251" s="20">
        <v>2</v>
      </c>
      <c r="E251" s="20">
        <v>0.04</v>
      </c>
      <c r="F251" s="20">
        <v>1.37</v>
      </c>
      <c r="G251" s="20">
        <v>0.43</v>
      </c>
      <c r="H251" s="20" t="s">
        <v>2286</v>
      </c>
      <c r="I251" s="20">
        <f t="shared" si="13"/>
        <v>1.4657368102067501</v>
      </c>
      <c r="J251" s="20">
        <f t="shared" si="14"/>
        <v>5.1465828585390003</v>
      </c>
      <c r="K251" s="20">
        <v>4.7990731123035655</v>
      </c>
      <c r="L251" s="20">
        <f t="shared" si="12"/>
        <v>6.7522423283025717</v>
      </c>
    </row>
    <row r="252" spans="1:12">
      <c r="A252" s="48"/>
      <c r="B252" s="20">
        <v>1.2</v>
      </c>
      <c r="C252" s="20">
        <v>0.8</v>
      </c>
      <c r="D252" s="20">
        <v>2</v>
      </c>
      <c r="E252" s="20">
        <v>0.04</v>
      </c>
      <c r="F252" s="20">
        <v>1.37</v>
      </c>
      <c r="G252" s="20">
        <v>0.44</v>
      </c>
      <c r="H252" s="20" t="s">
        <v>2287</v>
      </c>
      <c r="I252" s="20">
        <f t="shared" si="13"/>
        <v>1.4648283262869499</v>
      </c>
      <c r="J252" s="20">
        <f t="shared" si="14"/>
        <v>6.8625526226870921</v>
      </c>
      <c r="K252" s="20">
        <v>6.4151985700318237</v>
      </c>
      <c r="L252" s="20">
        <f t="shared" si="12"/>
        <v>6.5187704525040573</v>
      </c>
    </row>
    <row r="253" spans="1:12">
      <c r="A253" s="48"/>
      <c r="B253" s="20">
        <v>1.2</v>
      </c>
      <c r="C253" s="20">
        <v>0.8</v>
      </c>
      <c r="D253" s="20">
        <v>2</v>
      </c>
      <c r="E253" s="20">
        <v>0.04</v>
      </c>
      <c r="F253" s="20">
        <v>1.37</v>
      </c>
      <c r="G253" s="20">
        <v>0.45</v>
      </c>
      <c r="H253" s="20" t="s">
        <v>2288</v>
      </c>
      <c r="I253" s="20">
        <f t="shared" si="13"/>
        <v>1.46397534656947</v>
      </c>
      <c r="J253" s="20">
        <f t="shared" si="14"/>
        <v>8.7207425959582032</v>
      </c>
      <c r="K253" s="20">
        <v>8.2326050638510075</v>
      </c>
      <c r="L253" s="20">
        <f t="shared" si="12"/>
        <v>5.5974308005998532</v>
      </c>
    </row>
    <row r="254" spans="1:12">
      <c r="A254" s="48"/>
      <c r="B254" s="20">
        <v>1.2</v>
      </c>
      <c r="C254" s="20">
        <v>0.8</v>
      </c>
      <c r="D254" s="20">
        <v>2</v>
      </c>
      <c r="E254" s="20">
        <v>0.04</v>
      </c>
      <c r="F254" s="20">
        <v>1.37</v>
      </c>
      <c r="G254" s="20">
        <v>0.46</v>
      </c>
      <c r="H254" s="20" t="s">
        <v>2289</v>
      </c>
      <c r="I254" s="20">
        <f t="shared" si="13"/>
        <v>1.46317262518236</v>
      </c>
      <c r="J254" s="20">
        <f t="shared" si="14"/>
        <v>10.440897935559494</v>
      </c>
      <c r="K254" s="20">
        <v>9.934119363109895</v>
      </c>
      <c r="L254" s="20">
        <f t="shared" ref="L254:L317" si="15">(J254-K254)/(0.01*J254)</f>
        <v>4.8537834157311188</v>
      </c>
    </row>
    <row r="255" spans="1:12">
      <c r="A255" s="48"/>
      <c r="B255" s="20">
        <v>1.2</v>
      </c>
      <c r="C255" s="20">
        <v>0.8</v>
      </c>
      <c r="D255" s="20">
        <v>2</v>
      </c>
      <c r="E255" s="20">
        <v>0.04</v>
      </c>
      <c r="F255" s="20">
        <v>1.37</v>
      </c>
      <c r="G255" s="20">
        <v>0.47</v>
      </c>
      <c r="H255" s="20" t="s">
        <v>2290</v>
      </c>
      <c r="I255" s="20">
        <f t="shared" si="13"/>
        <v>1.4624154087396299</v>
      </c>
      <c r="J255" s="20">
        <f t="shared" si="14"/>
        <v>11.762749993016158</v>
      </c>
      <c r="K255" s="20">
        <v>11.221267591188282</v>
      </c>
      <c r="L255" s="20">
        <f t="shared" si="15"/>
        <v>4.6033657278218776</v>
      </c>
    </row>
    <row r="256" spans="1:12">
      <c r="A256" s="48"/>
      <c r="B256" s="20">
        <v>1.2</v>
      </c>
      <c r="C256" s="20">
        <v>0.8</v>
      </c>
      <c r="D256" s="20">
        <v>2</v>
      </c>
      <c r="E256" s="20">
        <v>0.04</v>
      </c>
      <c r="F256" s="20">
        <v>1.37</v>
      </c>
      <c r="G256" s="20">
        <v>0.48</v>
      </c>
      <c r="H256" s="20" t="s">
        <v>2291</v>
      </c>
      <c r="I256" s="20">
        <f t="shared" si="13"/>
        <v>1.4616994193922599</v>
      </c>
      <c r="J256" s="20">
        <f t="shared" si="14"/>
        <v>12.48883913962859</v>
      </c>
      <c r="K256" s="20">
        <v>11.909471472410452</v>
      </c>
      <c r="L256" s="20">
        <f t="shared" si="15"/>
        <v>4.6390834307388475</v>
      </c>
    </row>
    <row r="257" spans="1:12">
      <c r="A257" s="48"/>
      <c r="B257" s="20">
        <v>1.2</v>
      </c>
      <c r="C257" s="20">
        <v>0.8</v>
      </c>
      <c r="D257" s="20">
        <v>2</v>
      </c>
      <c r="E257" s="20">
        <v>0.04</v>
      </c>
      <c r="F257" s="20">
        <v>1.37</v>
      </c>
      <c r="G257" s="20">
        <v>0.49</v>
      </c>
      <c r="H257" s="20" t="s">
        <v>2292</v>
      </c>
      <c r="I257" s="20">
        <f t="shared" si="13"/>
        <v>1.4610207263761199</v>
      </c>
      <c r="J257" s="20">
        <f t="shared" si="14"/>
        <v>12.359289866400438</v>
      </c>
      <c r="K257" s="20">
        <v>11.769241092741673</v>
      </c>
      <c r="L257" s="20">
        <f t="shared" si="15"/>
        <v>4.7741316858572294</v>
      </c>
    </row>
    <row r="258" spans="1:12">
      <c r="A258" s="48"/>
      <c r="B258" s="20">
        <v>1.2</v>
      </c>
      <c r="C258" s="20">
        <v>0.8</v>
      </c>
      <c r="D258" s="20">
        <v>2</v>
      </c>
      <c r="E258" s="20">
        <v>0.04</v>
      </c>
      <c r="F258" s="20">
        <v>1.37</v>
      </c>
      <c r="G258" s="20">
        <v>0.5</v>
      </c>
      <c r="H258" s="20" t="s">
        <v>2293</v>
      </c>
      <c r="I258" s="20">
        <f t="shared" si="13"/>
        <v>1.46037548636287</v>
      </c>
      <c r="J258" s="20">
        <f t="shared" si="14"/>
        <v>11.324764184994068</v>
      </c>
      <c r="K258" s="20">
        <v>10.745465488265848</v>
      </c>
      <c r="L258" s="20">
        <f t="shared" si="15"/>
        <v>5.1153267941404206</v>
      </c>
    </row>
    <row r="259" spans="1:12">
      <c r="A259" s="48"/>
      <c r="B259" s="20">
        <v>1.2</v>
      </c>
      <c r="C259" s="20">
        <v>0.8</v>
      </c>
      <c r="D259" s="20">
        <v>2</v>
      </c>
      <c r="E259" s="20">
        <v>0.04</v>
      </c>
      <c r="F259" s="20">
        <v>1.37</v>
      </c>
      <c r="G259" s="20">
        <v>0.51</v>
      </c>
      <c r="H259" s="20" t="s">
        <v>2294</v>
      </c>
      <c r="I259" s="20">
        <f t="shared" ref="I259:I322" si="16">IMREAL(H259)</f>
        <v>1.45976028182629</v>
      </c>
      <c r="J259" s="20">
        <f t="shared" si="14"/>
        <v>9.8505663322118924</v>
      </c>
      <c r="K259" s="20">
        <v>9.2730588682162391</v>
      </c>
      <c r="L259" s="20">
        <f t="shared" si="15"/>
        <v>5.8626828602450214</v>
      </c>
    </row>
    <row r="260" spans="1:12">
      <c r="A260" s="48"/>
      <c r="B260" s="20">
        <v>1.2</v>
      </c>
      <c r="C260" s="20">
        <v>0.8</v>
      </c>
      <c r="D260" s="20">
        <v>2</v>
      </c>
      <c r="E260" s="20">
        <v>0.04</v>
      </c>
      <c r="F260" s="20">
        <v>1.37</v>
      </c>
      <c r="G260" s="20">
        <v>0.52</v>
      </c>
      <c r="H260" s="20" t="s">
        <v>2295</v>
      </c>
      <c r="I260" s="20">
        <f t="shared" si="16"/>
        <v>1.45917243682182</v>
      </c>
      <c r="J260" s="20">
        <f t="shared" si="14"/>
        <v>8.4668421780350496</v>
      </c>
      <c r="K260" s="20">
        <v>7.86560492608755</v>
      </c>
      <c r="L260" s="20">
        <f t="shared" si="15"/>
        <v>7.1010801820216782</v>
      </c>
    </row>
    <row r="261" spans="1:12">
      <c r="A261" s="48"/>
      <c r="B261" s="20">
        <v>1.2</v>
      </c>
      <c r="C261" s="20">
        <v>0.8</v>
      </c>
      <c r="D261" s="20">
        <v>2</v>
      </c>
      <c r="E261" s="20">
        <v>0.04</v>
      </c>
      <c r="F261" s="20">
        <v>1.37</v>
      </c>
      <c r="G261" s="20">
        <v>0.53</v>
      </c>
      <c r="H261" s="20" t="s">
        <v>2296</v>
      </c>
      <c r="I261" s="20">
        <f t="shared" si="16"/>
        <v>1.4586097468017201</v>
      </c>
      <c r="J261" s="20">
        <f t="shared" si="14"/>
        <v>7.4125218424094435</v>
      </c>
      <c r="K261" s="20">
        <v>6.7565592578027536</v>
      </c>
      <c r="L261" s="20">
        <f t="shared" si="15"/>
        <v>8.8493848457041313</v>
      </c>
    </row>
    <row r="262" spans="1:12">
      <c r="A262" s="48"/>
      <c r="B262" s="20">
        <v>1.2</v>
      </c>
      <c r="C262" s="20">
        <v>0.8</v>
      </c>
      <c r="D262" s="20">
        <v>2</v>
      </c>
      <c r="E262" s="20">
        <v>0.04</v>
      </c>
      <c r="F262" s="20">
        <v>1.37</v>
      </c>
      <c r="G262" s="20">
        <v>0.54</v>
      </c>
      <c r="H262" s="20" t="s">
        <v>2297</v>
      </c>
      <c r="I262" s="20">
        <f t="shared" si="16"/>
        <v>1.45807019419835</v>
      </c>
      <c r="J262" s="20">
        <f t="shared" si="14"/>
        <v>6.7171204014225925</v>
      </c>
      <c r="K262" s="20">
        <v>5.9690900201978145</v>
      </c>
      <c r="L262" s="20">
        <f t="shared" si="15"/>
        <v>11.136176464342601</v>
      </c>
    </row>
    <row r="263" spans="1:12">
      <c r="A263" s="48"/>
      <c r="B263" s="20">
        <v>1.2</v>
      </c>
      <c r="C263" s="20">
        <v>0.8</v>
      </c>
      <c r="D263" s="20">
        <v>2</v>
      </c>
      <c r="E263" s="20">
        <v>0.04</v>
      </c>
      <c r="F263" s="20">
        <v>1.37</v>
      </c>
      <c r="G263" s="20">
        <v>0.55000000000000004</v>
      </c>
      <c r="H263" s="20" t="s">
        <v>2298</v>
      </c>
      <c r="I263" s="20">
        <f t="shared" si="16"/>
        <v>1.4575518651907899</v>
      </c>
      <c r="J263" s="20">
        <f t="shared" si="14"/>
        <v>6.3467604209141362</v>
      </c>
      <c r="K263" s="20">
        <v>5.4573241057694357</v>
      </c>
      <c r="L263" s="20">
        <f t="shared" si="15"/>
        <v>14.014020636635172</v>
      </c>
    </row>
    <row r="264" spans="1:12">
      <c r="A264" s="48"/>
      <c r="B264" s="20">
        <v>1.2</v>
      </c>
      <c r="C264" s="20">
        <v>0.8</v>
      </c>
      <c r="D264" s="20">
        <v>2</v>
      </c>
      <c r="E264" s="20">
        <v>0.04</v>
      </c>
      <c r="F264" s="20">
        <v>1.37</v>
      </c>
      <c r="G264" s="20">
        <v>0.56000000000000005</v>
      </c>
      <c r="H264" s="20" t="s">
        <v>2299</v>
      </c>
      <c r="I264" s="20">
        <f t="shared" si="16"/>
        <v>1.45705294320877</v>
      </c>
      <c r="J264" s="20">
        <f t="shared" si="14"/>
        <v>6.2750495583752546</v>
      </c>
      <c r="K264" s="20">
        <v>5.1738687953375582</v>
      </c>
      <c r="L264" s="20">
        <f t="shared" si="15"/>
        <v>17.548558824813739</v>
      </c>
    </row>
    <row r="265" spans="1:12">
      <c r="A265" s="48"/>
      <c r="B265" s="20">
        <v>1.2</v>
      </c>
      <c r="C265" s="20">
        <v>0.8</v>
      </c>
      <c r="D265" s="20">
        <v>2</v>
      </c>
      <c r="E265" s="20">
        <v>0.04</v>
      </c>
      <c r="F265" s="20">
        <v>1.37</v>
      </c>
      <c r="G265" s="20">
        <v>0.56999999999999995</v>
      </c>
      <c r="H265" s="20" t="s">
        <v>2300</v>
      </c>
      <c r="I265" s="20">
        <f t="shared" si="16"/>
        <v>1.4565717029802301</v>
      </c>
      <c r="J265" s="20">
        <f t="shared" si="14"/>
        <v>6.5089789458024319</v>
      </c>
      <c r="K265" s="20">
        <v>5.0896506575657909</v>
      </c>
      <c r="L265" s="20">
        <f t="shared" si="15"/>
        <v>21.805697945173872</v>
      </c>
    </row>
    <row r="266" spans="1:12">
      <c r="A266" s="48"/>
      <c r="B266" s="20">
        <v>1.2</v>
      </c>
      <c r="C266" s="20">
        <v>0.8</v>
      </c>
      <c r="D266" s="20">
        <v>2</v>
      </c>
      <c r="E266" s="20">
        <v>0.04</v>
      </c>
      <c r="F266" s="20">
        <v>1.37</v>
      </c>
      <c r="G266" s="20">
        <v>0.57999999999999996</v>
      </c>
      <c r="H266" s="20" t="s">
        <v>2301</v>
      </c>
      <c r="I266" s="20">
        <f t="shared" si="16"/>
        <v>1.4561064899641301</v>
      </c>
      <c r="J266" s="20">
        <f t="shared" si="14"/>
        <v>7.1087728383161153</v>
      </c>
      <c r="K266" s="20">
        <v>5.1979276008859552</v>
      </c>
      <c r="L266" s="20">
        <f t="shared" si="15"/>
        <v>26.880099855361109</v>
      </c>
    </row>
    <row r="267" spans="1:12">
      <c r="A267" s="48"/>
      <c r="B267" s="20">
        <v>1.2</v>
      </c>
      <c r="C267" s="20">
        <v>0.8</v>
      </c>
      <c r="D267" s="20">
        <v>2</v>
      </c>
      <c r="E267" s="20">
        <v>0.04</v>
      </c>
      <c r="F267" s="20">
        <v>1.37</v>
      </c>
      <c r="G267" s="20">
        <v>0.59</v>
      </c>
      <c r="H267" s="20" t="s">
        <v>2302</v>
      </c>
      <c r="I267" s="20">
        <f t="shared" si="16"/>
        <v>1.4556557014775999</v>
      </c>
      <c r="J267" s="20">
        <f t="shared" si="14"/>
        <v>8.2190837113649184</v>
      </c>
      <c r="K267" s="20">
        <v>5.5218648238880634</v>
      </c>
      <c r="L267" s="20">
        <f t="shared" si="15"/>
        <v>32.816539923389293</v>
      </c>
    </row>
    <row r="268" spans="1:12">
      <c r="A268" s="48"/>
      <c r="B268" s="20">
        <v>1.2</v>
      </c>
      <c r="C268" s="20">
        <v>0.8</v>
      </c>
      <c r="D268" s="20">
        <v>2</v>
      </c>
      <c r="E268" s="20">
        <v>0.04</v>
      </c>
      <c r="F268" s="20">
        <v>1.37</v>
      </c>
      <c r="G268" s="20">
        <v>0.6</v>
      </c>
      <c r="H268" s="20" t="s">
        <v>2303</v>
      </c>
      <c r="I268" s="20">
        <f t="shared" si="16"/>
        <v>1.45521776270586</v>
      </c>
      <c r="J268" s="20">
        <f t="shared" si="14"/>
        <v>10.087805711541357</v>
      </c>
      <c r="K268" s="20">
        <v>6.1303118065590771</v>
      </c>
      <c r="L268" s="20">
        <f t="shared" si="15"/>
        <v>39.23047308945047</v>
      </c>
    </row>
    <row r="269" spans="1:12">
      <c r="A269" s="48"/>
      <c r="B269" s="20">
        <v>1.2</v>
      </c>
      <c r="C269" s="20">
        <v>0.8</v>
      </c>
      <c r="D269" s="20">
        <v>2</v>
      </c>
      <c r="E269" s="20">
        <v>0.04</v>
      </c>
      <c r="F269" s="20">
        <v>1.37</v>
      </c>
      <c r="G269" s="20">
        <v>0.61</v>
      </c>
      <c r="H269" s="20" t="s">
        <v>2304</v>
      </c>
      <c r="I269" s="20">
        <f t="shared" si="16"/>
        <v>1.45479093528717</v>
      </c>
      <c r="J269" s="20">
        <f t="shared" si="14"/>
        <v>13.103170629363229</v>
      </c>
      <c r="K269" s="20">
        <v>7.1283148755906964</v>
      </c>
      <c r="L269" s="20">
        <f t="shared" si="15"/>
        <v>45.598549563136466</v>
      </c>
    </row>
    <row r="270" spans="1:12">
      <c r="A270" s="48"/>
      <c r="B270" s="20">
        <v>1.2</v>
      </c>
      <c r="C270" s="20">
        <v>0.8</v>
      </c>
      <c r="D270" s="20">
        <v>2</v>
      </c>
      <c r="E270" s="20">
        <v>0.04</v>
      </c>
      <c r="F270" s="20">
        <v>1.37</v>
      </c>
      <c r="G270" s="20">
        <v>0.62</v>
      </c>
      <c r="H270" s="20" t="s">
        <v>2305</v>
      </c>
      <c r="I270" s="20">
        <f t="shared" si="16"/>
        <v>1.4543732371896601</v>
      </c>
      <c r="J270" s="20">
        <f t="shared" si="14"/>
        <v>18.466512520408298</v>
      </c>
      <c r="K270" s="20">
        <v>8.6100364539915581</v>
      </c>
      <c r="L270" s="20">
        <f t="shared" si="15"/>
        <v>53.374864666643674</v>
      </c>
    </row>
    <row r="271" spans="1:12">
      <c r="A271" s="48"/>
      <c r="B271" s="20">
        <v>1.2</v>
      </c>
      <c r="C271" s="20">
        <v>0.8</v>
      </c>
      <c r="D271" s="20">
        <v>2</v>
      </c>
      <c r="E271" s="20">
        <v>0.04</v>
      </c>
      <c r="F271" s="20">
        <v>1.37</v>
      </c>
      <c r="G271" s="20">
        <v>0.63</v>
      </c>
      <c r="H271" s="20" t="s">
        <v>2306</v>
      </c>
      <c r="I271" s="20">
        <f t="shared" si="16"/>
        <v>1.45396350360475</v>
      </c>
      <c r="J271" s="20">
        <f t="shared" si="14"/>
        <v>28.570930824469148</v>
      </c>
      <c r="K271" s="20">
        <v>10.779070919328205</v>
      </c>
      <c r="L271" s="20">
        <f t="shared" si="15"/>
        <v>62.272594527803655</v>
      </c>
    </row>
    <row r="272" spans="1:12">
      <c r="A272" s="48"/>
      <c r="B272" s="20">
        <v>1.2</v>
      </c>
      <c r="C272" s="20">
        <v>0.8</v>
      </c>
      <c r="D272" s="20">
        <v>2</v>
      </c>
      <c r="E272" s="20">
        <v>0.04</v>
      </c>
      <c r="F272" s="20">
        <v>1.37</v>
      </c>
      <c r="G272" s="20">
        <v>0.64</v>
      </c>
      <c r="H272" s="20" t="s">
        <v>2307</v>
      </c>
      <c r="I272" s="20">
        <f t="shared" si="16"/>
        <v>1.45356369643674</v>
      </c>
      <c r="J272" s="20">
        <f t="shared" si="14"/>
        <v>46.048957402332334</v>
      </c>
      <c r="K272" s="20">
        <v>14.549226978873589</v>
      </c>
      <c r="L272" s="20">
        <f t="shared" si="15"/>
        <v>68.404872119565752</v>
      </c>
    </row>
    <row r="273" spans="1:12">
      <c r="A273" s="48"/>
      <c r="B273" s="20">
        <v>1.2</v>
      </c>
      <c r="C273" s="20">
        <v>0.8</v>
      </c>
      <c r="D273" s="20">
        <v>2</v>
      </c>
      <c r="E273" s="20">
        <v>0.04</v>
      </c>
      <c r="F273" s="20">
        <v>1.37</v>
      </c>
      <c r="G273" s="20">
        <v>0.65</v>
      </c>
      <c r="H273" s="20" t="s">
        <v>2308</v>
      </c>
      <c r="I273" s="20">
        <f t="shared" si="16"/>
        <v>1.4531708458694199</v>
      </c>
      <c r="J273" s="20">
        <f t="shared" si="14"/>
        <v>69.502573825450469</v>
      </c>
      <c r="K273" s="20">
        <v>21.328878713534269</v>
      </c>
      <c r="L273" s="20">
        <f t="shared" si="15"/>
        <v>69.312102358827957</v>
      </c>
    </row>
    <row r="274" spans="1:12">
      <c r="A274" s="48"/>
      <c r="B274" s="20">
        <v>1.2</v>
      </c>
      <c r="C274" s="20">
        <v>0.8</v>
      </c>
      <c r="D274" s="20">
        <v>2</v>
      </c>
      <c r="E274" s="20">
        <v>0.04</v>
      </c>
      <c r="F274" s="20">
        <v>1.37</v>
      </c>
      <c r="G274" s="20">
        <v>0.66</v>
      </c>
      <c r="H274" s="20" t="s">
        <v>2309</v>
      </c>
      <c r="I274" s="20">
        <f t="shared" si="16"/>
        <v>1.45278017597711</v>
      </c>
      <c r="J274" s="20">
        <f t="shared" si="14"/>
        <v>118.53394039626112</v>
      </c>
      <c r="K274" s="20">
        <v>33.766394331061214</v>
      </c>
      <c r="L274" s="20">
        <f t="shared" si="15"/>
        <v>71.513311530706261</v>
      </c>
    </row>
    <row r="275" spans="1:12">
      <c r="A275" s="48"/>
      <c r="B275" s="20">
        <v>1.2</v>
      </c>
      <c r="C275" s="20">
        <v>0.8</v>
      </c>
      <c r="D275" s="20">
        <v>2</v>
      </c>
      <c r="E275" s="20">
        <v>0.04</v>
      </c>
      <c r="F275" s="20">
        <v>1.37</v>
      </c>
      <c r="G275" s="20">
        <v>0.67</v>
      </c>
      <c r="H275" s="20" t="s">
        <v>2310</v>
      </c>
      <c r="I275" s="20">
        <f t="shared" si="16"/>
        <v>1.4524518410373299</v>
      </c>
      <c r="J275" s="20">
        <f t="shared" si="14"/>
        <v>233.56377398908805</v>
      </c>
      <c r="K275" s="20">
        <v>48.837575335776123</v>
      </c>
      <c r="L275" s="20">
        <f t="shared" si="15"/>
        <v>79.090261087296099</v>
      </c>
    </row>
    <row r="276" spans="1:12">
      <c r="A276" s="48"/>
      <c r="B276" s="7">
        <v>1.2</v>
      </c>
      <c r="C276" s="7">
        <v>0.8</v>
      </c>
      <c r="D276" s="7">
        <v>2</v>
      </c>
      <c r="E276" s="7">
        <v>0.04</v>
      </c>
      <c r="F276" s="7">
        <v>1.37</v>
      </c>
      <c r="G276" s="7">
        <v>0.68</v>
      </c>
      <c r="H276" s="7" t="s">
        <v>2311</v>
      </c>
      <c r="I276" s="7">
        <f t="shared" si="16"/>
        <v>1.45233697801579</v>
      </c>
      <c r="J276" s="7">
        <f t="shared" si="14"/>
        <v>235.52241009769457</v>
      </c>
      <c r="K276" s="20">
        <v>63.932163189105964</v>
      </c>
      <c r="L276" s="20">
        <f t="shared" si="15"/>
        <v>72.855167725828323</v>
      </c>
    </row>
    <row r="277" spans="1:12">
      <c r="A277" s="48"/>
      <c r="B277" s="20">
        <v>1.2</v>
      </c>
      <c r="C277" s="20">
        <v>0.8</v>
      </c>
      <c r="D277" s="20">
        <v>2</v>
      </c>
      <c r="E277" s="20">
        <v>0.04</v>
      </c>
      <c r="F277" s="20">
        <v>1.37</v>
      </c>
      <c r="G277" s="20">
        <v>0.69</v>
      </c>
      <c r="H277" s="20" t="s">
        <v>2312</v>
      </c>
      <c r="I277" s="20">
        <f t="shared" si="16"/>
        <v>1.4520369395039201</v>
      </c>
      <c r="J277" s="20">
        <f t="shared" si="14"/>
        <v>128.84825415353185</v>
      </c>
      <c r="K277" s="20">
        <v>96.013392319836726</v>
      </c>
      <c r="L277" s="20">
        <f t="shared" si="15"/>
        <v>25.483357961971343</v>
      </c>
    </row>
    <row r="278" spans="1:12">
      <c r="A278" s="48"/>
      <c r="B278" s="20">
        <v>1.2</v>
      </c>
      <c r="C278" s="20">
        <v>0.8</v>
      </c>
      <c r="D278" s="20">
        <v>2</v>
      </c>
      <c r="E278" s="20">
        <v>0.04</v>
      </c>
      <c r="F278" s="20">
        <v>1.37</v>
      </c>
      <c r="G278" s="20">
        <v>0.7</v>
      </c>
      <c r="H278" s="20" t="s">
        <v>2313</v>
      </c>
      <c r="I278" s="20">
        <f t="shared" si="16"/>
        <v>1.4516850450655601</v>
      </c>
      <c r="J278" s="20">
        <f t="shared" si="14"/>
        <v>77.60102596812645</v>
      </c>
      <c r="K278" s="20">
        <v>170.27209331665188</v>
      </c>
      <c r="L278" s="20">
        <f t="shared" si="15"/>
        <v>-119.41989966291011</v>
      </c>
    </row>
    <row r="279" spans="1:12">
      <c r="A279" s="48"/>
      <c r="B279" s="20">
        <v>1.2</v>
      </c>
      <c r="C279" s="20">
        <v>0.8</v>
      </c>
      <c r="D279" s="20">
        <v>2</v>
      </c>
      <c r="E279" s="20">
        <v>0.04</v>
      </c>
      <c r="F279" s="20">
        <v>1.37</v>
      </c>
      <c r="G279" s="20">
        <v>0.71</v>
      </c>
      <c r="H279" s="20" t="s">
        <v>2314</v>
      </c>
      <c r="I279" s="20">
        <f t="shared" si="16"/>
        <v>1.4513364311636501</v>
      </c>
      <c r="J279" s="20">
        <f t="shared" si="14"/>
        <v>52.417314588403215</v>
      </c>
      <c r="K279" s="20">
        <v>368.39624675915934</v>
      </c>
      <c r="L279" s="20">
        <f t="shared" si="15"/>
        <v>-602.8140408411216</v>
      </c>
    </row>
    <row r="280" spans="1:12">
      <c r="A280" s="48"/>
      <c r="B280" s="20">
        <v>1.2</v>
      </c>
      <c r="C280" s="20">
        <v>0.8</v>
      </c>
      <c r="D280" s="20">
        <v>2</v>
      </c>
      <c r="E280" s="20">
        <v>0.04</v>
      </c>
      <c r="F280" s="20">
        <v>1.37</v>
      </c>
      <c r="G280" s="20">
        <v>0.72</v>
      </c>
      <c r="H280" s="20" t="s">
        <v>2315</v>
      </c>
      <c r="I280" s="20">
        <f t="shared" si="16"/>
        <v>1.45099713642173</v>
      </c>
      <c r="J280" s="20">
        <f t="shared" si="14"/>
        <v>38.702655279113237</v>
      </c>
      <c r="K280" s="20">
        <v>278.75883057899011</v>
      </c>
      <c r="L280" s="20">
        <f t="shared" si="15"/>
        <v>-620.25763754103093</v>
      </c>
    </row>
    <row r="281" spans="1:12">
      <c r="A281" s="48"/>
      <c r="B281" s="20">
        <v>1.2</v>
      </c>
      <c r="C281" s="20">
        <v>0.8</v>
      </c>
      <c r="D281" s="20">
        <v>2</v>
      </c>
      <c r="E281" s="20">
        <v>0.04</v>
      </c>
      <c r="F281" s="20">
        <v>1.37</v>
      </c>
      <c r="G281" s="20">
        <v>0.73</v>
      </c>
      <c r="H281" s="20" t="s">
        <v>2316</v>
      </c>
      <c r="I281" s="20">
        <f t="shared" si="16"/>
        <v>1.45066655835951</v>
      </c>
      <c r="J281" s="20">
        <f t="shared" si="14"/>
        <v>30.540357608931135</v>
      </c>
      <c r="K281" s="20">
        <v>153.90792834076959</v>
      </c>
      <c r="L281" s="20">
        <f t="shared" si="15"/>
        <v>-403.9493325898751</v>
      </c>
    </row>
    <row r="282" spans="1:12">
      <c r="A282" s="48"/>
      <c r="B282" s="20">
        <v>1.2</v>
      </c>
      <c r="C282" s="20">
        <v>0.8</v>
      </c>
      <c r="D282" s="20">
        <v>2</v>
      </c>
      <c r="E282" s="20">
        <v>0.04</v>
      </c>
      <c r="F282" s="20">
        <v>1.37</v>
      </c>
      <c r="G282" s="20">
        <v>0.74</v>
      </c>
      <c r="H282" s="20" t="s">
        <v>2317</v>
      </c>
      <c r="I282" s="20">
        <f t="shared" si="16"/>
        <v>1.45034340625861</v>
      </c>
      <c r="J282" s="20">
        <f t="shared" si="14"/>
        <v>25.336431205883919</v>
      </c>
      <c r="K282" s="20">
        <v>97.956453056379033</v>
      </c>
      <c r="L282" s="20">
        <f t="shared" si="15"/>
        <v>-286.62293146333269</v>
      </c>
    </row>
    <row r="283" spans="1:12">
      <c r="A283" s="48"/>
      <c r="B283" s="20">
        <v>1.2</v>
      </c>
      <c r="C283" s="20">
        <v>0.8</v>
      </c>
      <c r="D283" s="20">
        <v>2</v>
      </c>
      <c r="E283" s="20">
        <v>0.04</v>
      </c>
      <c r="F283" s="20">
        <v>1.37</v>
      </c>
      <c r="G283" s="20">
        <v>0.75</v>
      </c>
      <c r="H283" s="20" t="s">
        <v>2318</v>
      </c>
      <c r="I283" s="20">
        <f t="shared" si="16"/>
        <v>1.4500265662006899</v>
      </c>
      <c r="J283" s="20">
        <f t="shared" si="14"/>
        <v>21.841957217664387</v>
      </c>
      <c r="K283" s="20">
        <v>69.063148570620456</v>
      </c>
      <c r="L283" s="20">
        <f t="shared" si="15"/>
        <v>-216.19487156016663</v>
      </c>
    </row>
    <row r="284" spans="1:12">
      <c r="A284" s="48"/>
      <c r="B284" s="20">
        <v>1.2</v>
      </c>
      <c r="C284" s="20">
        <v>0.8</v>
      </c>
      <c r="D284" s="20">
        <v>2</v>
      </c>
      <c r="E284" s="20">
        <v>0.04</v>
      </c>
      <c r="F284" s="20">
        <v>1.37</v>
      </c>
      <c r="G284" s="20">
        <v>0.76</v>
      </c>
      <c r="H284" s="20" t="s">
        <v>2319</v>
      </c>
      <c r="I284" s="20">
        <f t="shared" si="16"/>
        <v>1.4497151621039299</v>
      </c>
      <c r="J284" s="20">
        <f t="shared" si="14"/>
        <v>19.403351136257108</v>
      </c>
      <c r="K284" s="20">
        <v>52.533620022266398</v>
      </c>
      <c r="L284" s="20">
        <f t="shared" si="15"/>
        <v>-170.74508755398475</v>
      </c>
    </row>
    <row r="285" spans="1:12">
      <c r="A285" s="48"/>
      <c r="B285" s="20">
        <v>1.2</v>
      </c>
      <c r="C285" s="20">
        <v>0.8</v>
      </c>
      <c r="D285" s="20">
        <v>2</v>
      </c>
      <c r="E285" s="20">
        <v>0.04</v>
      </c>
      <c r="F285" s="20">
        <v>1.37</v>
      </c>
      <c r="G285" s="20">
        <v>0.77</v>
      </c>
      <c r="H285" s="20" t="s">
        <v>2320</v>
      </c>
      <c r="I285" s="20">
        <f t="shared" si="16"/>
        <v>1.44940850171747</v>
      </c>
      <c r="J285" s="20">
        <f t="shared" si="14"/>
        <v>17.653550739626098</v>
      </c>
      <c r="K285" s="20">
        <v>42.310386782516616</v>
      </c>
      <c r="L285" s="20">
        <f t="shared" si="15"/>
        <v>-139.67068952051937</v>
      </c>
    </row>
    <row r="286" spans="1:12">
      <c r="A286" s="48"/>
      <c r="B286" s="20">
        <v>1.2</v>
      </c>
      <c r="C286" s="20">
        <v>0.8</v>
      </c>
      <c r="D286" s="20">
        <v>2</v>
      </c>
      <c r="E286" s="20">
        <v>0.04</v>
      </c>
      <c r="F286" s="20">
        <v>1.37</v>
      </c>
      <c r="G286" s="20">
        <v>0.78</v>
      </c>
      <c r="H286" s="20" t="s">
        <v>2321</v>
      </c>
      <c r="I286" s="20">
        <f t="shared" si="16"/>
        <v>1.4491060235828399</v>
      </c>
      <c r="J286" s="20">
        <f t="shared" si="14"/>
        <v>16.374547994941423</v>
      </c>
      <c r="K286" s="20">
        <v>35.600590974989636</v>
      </c>
      <c r="L286" s="20">
        <f t="shared" si="15"/>
        <v>-117.41419052292436</v>
      </c>
    </row>
    <row r="287" spans="1:12">
      <c r="A287" s="48"/>
      <c r="B287" s="20">
        <v>1.2</v>
      </c>
      <c r="C287" s="20">
        <v>0.8</v>
      </c>
      <c r="D287" s="20">
        <v>2</v>
      </c>
      <c r="E287" s="20">
        <v>0.04</v>
      </c>
      <c r="F287" s="20">
        <v>1.37</v>
      </c>
      <c r="G287" s="20">
        <v>0.79</v>
      </c>
      <c r="H287" s="20" t="s">
        <v>2322</v>
      </c>
      <c r="I287" s="20">
        <f t="shared" si="16"/>
        <v>1.44880726025941</v>
      </c>
      <c r="J287" s="20">
        <f t="shared" si="14"/>
        <v>15.430349243437353</v>
      </c>
      <c r="K287" s="20">
        <v>30.994734390586675</v>
      </c>
      <c r="L287" s="20">
        <f t="shared" si="15"/>
        <v>-100.86865113418591</v>
      </c>
    </row>
    <row r="288" spans="1:12">
      <c r="A288" s="48"/>
      <c r="B288" s="20">
        <v>1.2</v>
      </c>
      <c r="C288" s="20">
        <v>0.8</v>
      </c>
      <c r="D288" s="20">
        <v>2</v>
      </c>
      <c r="E288" s="20">
        <v>0.04</v>
      </c>
      <c r="F288" s="20">
        <v>1.37</v>
      </c>
      <c r="G288" s="20">
        <v>0.79999999999999805</v>
      </c>
      <c r="H288" s="20" t="s">
        <v>2323</v>
      </c>
      <c r="I288" s="20">
        <f t="shared" si="16"/>
        <v>1.4485118119101601</v>
      </c>
      <c r="J288" s="20">
        <f t="shared" si="14"/>
        <v>14.732657465039001</v>
      </c>
      <c r="K288" s="20">
        <v>27.725347262117833</v>
      </c>
      <c r="L288" s="20">
        <f t="shared" si="15"/>
        <v>-88.189722919377175</v>
      </c>
    </row>
    <row r="289" spans="1:12" s="22" customFormat="1" ht="16.5">
      <c r="A289" s="47">
        <v>5</v>
      </c>
      <c r="B289" s="4">
        <v>1.2</v>
      </c>
      <c r="C289" s="4">
        <v>0.6</v>
      </c>
      <c r="D289" s="4">
        <v>2</v>
      </c>
      <c r="E289" s="4">
        <v>0.04</v>
      </c>
      <c r="F289" s="4">
        <v>1.37</v>
      </c>
      <c r="G289" s="4">
        <v>0.4</v>
      </c>
      <c r="H289" s="4" t="s">
        <v>4450</v>
      </c>
      <c r="I289" s="4">
        <f t="shared" si="16"/>
        <v>1.4681199213694101</v>
      </c>
      <c r="J289" s="4">
        <f t="shared" si="14"/>
        <v>6.8307745298636888</v>
      </c>
      <c r="K289" s="20">
        <v>6.5797591233086612</v>
      </c>
      <c r="L289" s="20">
        <f t="shared" si="15"/>
        <v>3.6747722451913036</v>
      </c>
    </row>
    <row r="290" spans="1:12">
      <c r="A290" s="48"/>
      <c r="B290" s="20">
        <v>1.2</v>
      </c>
      <c r="C290" s="20">
        <v>0.6</v>
      </c>
      <c r="D290" s="20">
        <v>2</v>
      </c>
      <c r="E290" s="20">
        <v>0.04</v>
      </c>
      <c r="F290" s="20">
        <v>1.37</v>
      </c>
      <c r="G290" s="20">
        <v>0.41</v>
      </c>
      <c r="H290" s="20" t="s">
        <v>4451</v>
      </c>
      <c r="I290" s="20">
        <f t="shared" si="16"/>
        <v>1.4669658808549899</v>
      </c>
      <c r="J290" s="20">
        <f t="shared" si="14"/>
        <v>8.8837426383332438</v>
      </c>
      <c r="K290" s="20">
        <v>8.4643866355983377</v>
      </c>
      <c r="L290" s="20">
        <f t="shared" si="15"/>
        <v>4.7204879723258744</v>
      </c>
    </row>
    <row r="291" spans="1:12">
      <c r="A291" s="48"/>
      <c r="B291" s="20">
        <v>1.2</v>
      </c>
      <c r="C291" s="20">
        <v>0.6</v>
      </c>
      <c r="D291" s="20">
        <v>2</v>
      </c>
      <c r="E291" s="20">
        <v>0.04</v>
      </c>
      <c r="F291" s="20">
        <v>1.37</v>
      </c>
      <c r="G291" s="20">
        <v>0.42</v>
      </c>
      <c r="H291" s="20" t="s">
        <v>4452</v>
      </c>
      <c r="I291" s="20">
        <f t="shared" si="16"/>
        <v>1.4658863660235699</v>
      </c>
      <c r="J291" s="20">
        <f t="shared" si="14"/>
        <v>11.875660302079366</v>
      </c>
      <c r="K291" s="20">
        <v>11.182749604582664</v>
      </c>
      <c r="L291" s="20">
        <f t="shared" si="15"/>
        <v>5.8347130169711621</v>
      </c>
    </row>
    <row r="292" spans="1:12">
      <c r="A292" s="48"/>
      <c r="B292" s="20">
        <v>1.2</v>
      </c>
      <c r="C292" s="20">
        <v>0.6</v>
      </c>
      <c r="D292" s="20">
        <v>2</v>
      </c>
      <c r="E292" s="20">
        <v>0.04</v>
      </c>
      <c r="F292" s="20">
        <v>1.37</v>
      </c>
      <c r="G292" s="20">
        <v>0.43</v>
      </c>
      <c r="H292" s="20" t="s">
        <v>4453</v>
      </c>
      <c r="I292" s="20">
        <f t="shared" si="16"/>
        <v>1.46487390497522</v>
      </c>
      <c r="J292" s="20">
        <f t="shared" si="14"/>
        <v>16.061797790195595</v>
      </c>
      <c r="K292" s="20">
        <v>15.007271754434505</v>
      </c>
      <c r="L292" s="20">
        <f t="shared" si="15"/>
        <v>6.565429658221638</v>
      </c>
    </row>
    <row r="293" spans="1:12">
      <c r="A293" s="48"/>
      <c r="B293" s="20">
        <v>1.2</v>
      </c>
      <c r="C293" s="20">
        <v>0.6</v>
      </c>
      <c r="D293" s="20">
        <v>2</v>
      </c>
      <c r="E293" s="20">
        <v>0.04</v>
      </c>
      <c r="F293" s="20">
        <v>1.37</v>
      </c>
      <c r="G293" s="20">
        <v>0.44</v>
      </c>
      <c r="H293" s="20" t="s">
        <v>4454</v>
      </c>
      <c r="I293" s="20">
        <f t="shared" si="16"/>
        <v>1.4625542745960201</v>
      </c>
      <c r="J293" s="20">
        <f t="shared" si="14"/>
        <v>20.783196761588073</v>
      </c>
      <c r="K293" s="20">
        <v>19.971711709977761</v>
      </c>
      <c r="L293" s="20">
        <f>(J293-K293)/(0.01*J293)</f>
        <v>3.9045247029086254</v>
      </c>
    </row>
    <row r="294" spans="1:12">
      <c r="A294" s="48"/>
      <c r="B294" s="20">
        <v>1.2</v>
      </c>
      <c r="C294" s="20">
        <v>0.6</v>
      </c>
      <c r="D294" s="20">
        <v>2</v>
      </c>
      <c r="E294" s="20">
        <v>0.04</v>
      </c>
      <c r="F294" s="20">
        <v>1.37</v>
      </c>
      <c r="G294" s="20">
        <v>0.45</v>
      </c>
      <c r="H294" s="20" t="s">
        <v>4455</v>
      </c>
      <c r="I294" s="20">
        <f t="shared" si="16"/>
        <v>1.4615967118884099</v>
      </c>
      <c r="J294" s="20">
        <f t="shared" si="14"/>
        <v>26.293498519585619</v>
      </c>
      <c r="K294" s="20">
        <v>25.577956430886978</v>
      </c>
      <c r="L294" s="20">
        <f t="shared" si="15"/>
        <v>2.7213650863754184</v>
      </c>
    </row>
    <row r="295" spans="1:12">
      <c r="A295" s="48"/>
      <c r="B295" s="20">
        <v>1.2</v>
      </c>
      <c r="C295" s="20">
        <v>0.6</v>
      </c>
      <c r="D295" s="20">
        <v>2</v>
      </c>
      <c r="E295" s="20">
        <v>0.04</v>
      </c>
      <c r="F295" s="20">
        <v>1.37</v>
      </c>
      <c r="G295" s="20">
        <v>0.46</v>
      </c>
      <c r="H295" s="20" t="s">
        <v>4456</v>
      </c>
      <c r="I295" s="20">
        <f t="shared" si="16"/>
        <v>1.46068818201384</v>
      </c>
      <c r="J295" s="20">
        <f t="shared" si="14"/>
        <v>32.25166547039116</v>
      </c>
      <c r="K295" s="20">
        <v>30.866593799854556</v>
      </c>
      <c r="L295" s="20">
        <f t="shared" si="15"/>
        <v>4.2945740951213125</v>
      </c>
    </row>
    <row r="296" spans="1:12">
      <c r="A296" s="48"/>
      <c r="B296" s="20">
        <v>1.2</v>
      </c>
      <c r="C296" s="20">
        <v>0.6</v>
      </c>
      <c r="D296" s="20">
        <v>2</v>
      </c>
      <c r="E296" s="20">
        <v>0.04</v>
      </c>
      <c r="F296" s="20">
        <v>1.37</v>
      </c>
      <c r="G296" s="20">
        <v>0.47</v>
      </c>
      <c r="H296" s="20" t="s">
        <v>2324</v>
      </c>
      <c r="I296" s="20">
        <f t="shared" si="16"/>
        <v>1.4625229287363499</v>
      </c>
      <c r="J296" s="20">
        <f t="shared" si="14"/>
        <v>12.47418592287806</v>
      </c>
      <c r="K296" s="20">
        <v>11.897235622648585</v>
      </c>
      <c r="L296" s="20">
        <f t="shared" si="15"/>
        <v>4.625153928252181</v>
      </c>
    </row>
    <row r="297" spans="1:12">
      <c r="A297" s="48"/>
      <c r="B297" s="20">
        <v>1.2</v>
      </c>
      <c r="C297" s="20">
        <v>0.6</v>
      </c>
      <c r="D297" s="20">
        <v>2</v>
      </c>
      <c r="E297" s="20">
        <v>0.04</v>
      </c>
      <c r="F297" s="20">
        <v>1.37</v>
      </c>
      <c r="G297" s="20">
        <v>0.48</v>
      </c>
      <c r="H297" s="20" t="s">
        <v>2325</v>
      </c>
      <c r="I297" s="20">
        <f t="shared" si="16"/>
        <v>1.4618115868914701</v>
      </c>
      <c r="J297" s="20">
        <f t="shared" si="14"/>
        <v>13.237206072229251</v>
      </c>
      <c r="K297" s="20">
        <v>12.619865474768789</v>
      </c>
      <c r="L297" s="20">
        <f t="shared" si="15"/>
        <v>4.6636774716048288</v>
      </c>
    </row>
    <row r="298" spans="1:12">
      <c r="A298" s="48"/>
      <c r="B298" s="20">
        <v>1.2</v>
      </c>
      <c r="C298" s="20">
        <v>0.6</v>
      </c>
      <c r="D298" s="20">
        <v>2</v>
      </c>
      <c r="E298" s="20">
        <v>0.04</v>
      </c>
      <c r="F298" s="20">
        <v>1.37</v>
      </c>
      <c r="G298" s="20">
        <v>0.49</v>
      </c>
      <c r="H298" s="20" t="s">
        <v>2326</v>
      </c>
      <c r="I298" s="20">
        <f t="shared" si="16"/>
        <v>1.4611376345451701</v>
      </c>
      <c r="J298" s="20">
        <f t="shared" si="14"/>
        <v>13.094730268675754</v>
      </c>
      <c r="K298" s="20">
        <v>12.465930189246802</v>
      </c>
      <c r="L298" s="20">
        <f t="shared" si="15"/>
        <v>4.8019322775446662</v>
      </c>
    </row>
    <row r="299" spans="1:12">
      <c r="A299" s="48"/>
      <c r="B299" s="20">
        <v>1.2</v>
      </c>
      <c r="C299" s="20">
        <v>0.6</v>
      </c>
      <c r="D299" s="20">
        <v>2</v>
      </c>
      <c r="E299" s="20">
        <v>0.04</v>
      </c>
      <c r="F299" s="20">
        <v>1.37</v>
      </c>
      <c r="G299" s="20">
        <v>0.5</v>
      </c>
      <c r="H299" s="20" t="s">
        <v>2327</v>
      </c>
      <c r="I299" s="20">
        <f t="shared" si="16"/>
        <v>1.4604971984994699</v>
      </c>
      <c r="J299" s="20">
        <f t="shared" ref="J299:J362" si="17">-8.686*2*3.1416*IMAGINARY(H299)*10000/G299</f>
        <v>11.997293446130511</v>
      </c>
      <c r="K299" s="20">
        <v>11.379843840411805</v>
      </c>
      <c r="L299" s="20">
        <f t="shared" si="15"/>
        <v>5.1465741710089796</v>
      </c>
    </row>
    <row r="300" spans="1:12">
      <c r="A300" s="48"/>
      <c r="B300" s="20">
        <v>1.2</v>
      </c>
      <c r="C300" s="20">
        <v>0.6</v>
      </c>
      <c r="D300" s="20">
        <v>2</v>
      </c>
      <c r="E300" s="20">
        <v>0.04</v>
      </c>
      <c r="F300" s="20">
        <v>1.37</v>
      </c>
      <c r="G300" s="20">
        <v>0.51</v>
      </c>
      <c r="H300" s="20" t="s">
        <v>2328</v>
      </c>
      <c r="I300" s="20">
        <f t="shared" si="16"/>
        <v>1.4598868371801399</v>
      </c>
      <c r="J300" s="20">
        <f t="shared" si="17"/>
        <v>10.437654992410858</v>
      </c>
      <c r="K300" s="20">
        <v>9.8220478427981401</v>
      </c>
      <c r="L300" s="20">
        <f t="shared" si="15"/>
        <v>5.8979449891792841</v>
      </c>
    </row>
    <row r="301" spans="1:12">
      <c r="A301" s="48"/>
      <c r="B301" s="20">
        <v>1.2</v>
      </c>
      <c r="C301" s="20">
        <v>0.6</v>
      </c>
      <c r="D301" s="20">
        <v>2</v>
      </c>
      <c r="E301" s="20">
        <v>0.04</v>
      </c>
      <c r="F301" s="20">
        <v>1.37</v>
      </c>
      <c r="G301" s="20">
        <v>0.52</v>
      </c>
      <c r="H301" s="20" t="s">
        <v>2329</v>
      </c>
      <c r="I301" s="20">
        <f t="shared" si="16"/>
        <v>1.4593038748498099</v>
      </c>
      <c r="J301" s="20">
        <f t="shared" si="17"/>
        <v>8.975352798583307</v>
      </c>
      <c r="K301" s="20">
        <v>8.3344294915640464</v>
      </c>
      <c r="L301" s="20">
        <f t="shared" si="15"/>
        <v>7.1409260605379838</v>
      </c>
    </row>
    <row r="302" spans="1:12">
      <c r="A302" s="48"/>
      <c r="B302" s="20">
        <v>1.2</v>
      </c>
      <c r="C302" s="20">
        <v>0.6</v>
      </c>
      <c r="D302" s="20">
        <v>2</v>
      </c>
      <c r="E302" s="20">
        <v>0.04</v>
      </c>
      <c r="F302" s="20">
        <v>1.37</v>
      </c>
      <c r="G302" s="20">
        <v>0.53</v>
      </c>
      <c r="H302" s="20" t="s">
        <v>2330</v>
      </c>
      <c r="I302" s="20">
        <f t="shared" si="16"/>
        <v>1.4587461176001799</v>
      </c>
      <c r="J302" s="20">
        <f t="shared" si="17"/>
        <v>7.8621190987657892</v>
      </c>
      <c r="K302" s="20">
        <v>7.1628529900408973</v>
      </c>
      <c r="L302" s="20">
        <f t="shared" si="15"/>
        <v>8.8941174757154737</v>
      </c>
    </row>
    <row r="303" spans="1:12">
      <c r="A303" s="48"/>
      <c r="B303" s="20">
        <v>1.2</v>
      </c>
      <c r="C303" s="20">
        <v>0.6</v>
      </c>
      <c r="D303" s="20">
        <v>2</v>
      </c>
      <c r="E303" s="20">
        <v>0.04</v>
      </c>
      <c r="F303" s="20">
        <v>1.37</v>
      </c>
      <c r="G303" s="20">
        <v>0.54</v>
      </c>
      <c r="H303" s="20" t="s">
        <v>2331</v>
      </c>
      <c r="I303" s="20">
        <f t="shared" si="16"/>
        <v>1.45821155529799</v>
      </c>
      <c r="J303" s="20">
        <f t="shared" si="17"/>
        <v>7.1289408793802478</v>
      </c>
      <c r="K303" s="20">
        <v>6.3315189958880262</v>
      </c>
      <c r="L303" s="20">
        <f t="shared" si="15"/>
        <v>11.185699208120592</v>
      </c>
    </row>
    <row r="304" spans="1:12">
      <c r="A304" s="48"/>
      <c r="B304" s="20">
        <v>1.2</v>
      </c>
      <c r="C304" s="20">
        <v>0.6</v>
      </c>
      <c r="D304" s="20">
        <v>2</v>
      </c>
      <c r="E304" s="20">
        <v>0.04</v>
      </c>
      <c r="F304" s="20">
        <v>1.37</v>
      </c>
      <c r="G304" s="20">
        <v>0.55000000000000004</v>
      </c>
      <c r="H304" s="20" t="s">
        <v>2332</v>
      </c>
      <c r="I304" s="20">
        <f t="shared" si="16"/>
        <v>1.4576982755855199</v>
      </c>
      <c r="J304" s="20">
        <f t="shared" si="17"/>
        <v>6.7401927605440157</v>
      </c>
      <c r="K304" s="20">
        <v>5.7919997793925297</v>
      </c>
      <c r="L304" s="20">
        <f t="shared" si="15"/>
        <v>14.067742790711453</v>
      </c>
    </row>
    <row r="305" spans="1:12">
      <c r="A305" s="48"/>
      <c r="B305" s="20">
        <v>1.2</v>
      </c>
      <c r="C305" s="20">
        <v>0.6</v>
      </c>
      <c r="D305" s="20">
        <v>2</v>
      </c>
      <c r="E305" s="20">
        <v>0.04</v>
      </c>
      <c r="F305" s="20">
        <v>1.37</v>
      </c>
      <c r="G305" s="20">
        <v>0.56000000000000005</v>
      </c>
      <c r="H305" s="20" t="s">
        <v>2333</v>
      </c>
      <c r="I305" s="20">
        <f t="shared" si="16"/>
        <v>1.4572044585458701</v>
      </c>
      <c r="J305" s="20">
        <f t="shared" si="17"/>
        <v>6.6683776499351834</v>
      </c>
      <c r="K305" s="20">
        <v>5.4944512019254939</v>
      </c>
      <c r="L305" s="20">
        <f t="shared" si="15"/>
        <v>17.604378600559613</v>
      </c>
    </row>
    <row r="306" spans="1:12">
      <c r="A306" s="48"/>
      <c r="B306" s="20">
        <v>1.2</v>
      </c>
      <c r="C306" s="20">
        <v>0.6</v>
      </c>
      <c r="D306" s="20">
        <v>2</v>
      </c>
      <c r="E306" s="20">
        <v>0.04</v>
      </c>
      <c r="F306" s="20">
        <v>1.37</v>
      </c>
      <c r="G306" s="20">
        <v>0.56999999999999995</v>
      </c>
      <c r="H306" s="20" t="s">
        <v>2334</v>
      </c>
      <c r="I306" s="20">
        <f t="shared" si="16"/>
        <v>1.4567283717008399</v>
      </c>
      <c r="J306" s="20">
        <f t="shared" si="17"/>
        <v>6.9210967639858865</v>
      </c>
      <c r="K306" s="20">
        <v>5.4084648357596024</v>
      </c>
      <c r="L306" s="20">
        <f t="shared" si="15"/>
        <v>21.855378992781969</v>
      </c>
    </row>
    <row r="307" spans="1:12">
      <c r="A307" s="48"/>
      <c r="B307" s="20">
        <v>1.2</v>
      </c>
      <c r="C307" s="20">
        <v>0.6</v>
      </c>
      <c r="D307" s="20">
        <v>2</v>
      </c>
      <c r="E307" s="20">
        <v>0.04</v>
      </c>
      <c r="F307" s="20">
        <v>1.37</v>
      </c>
      <c r="G307" s="20">
        <v>0.57999999999999996</v>
      </c>
      <c r="H307" s="20" t="s">
        <v>2335</v>
      </c>
      <c r="I307" s="20">
        <f t="shared" si="16"/>
        <v>1.4562683490866799</v>
      </c>
      <c r="J307" s="20">
        <f t="shared" si="17"/>
        <v>7.5622639576538928</v>
      </c>
      <c r="K307" s="20">
        <v>5.5267748671722874</v>
      </c>
      <c r="L307" s="20">
        <f t="shared" si="15"/>
        <v>26.916398341550259</v>
      </c>
    </row>
    <row r="308" spans="1:12">
      <c r="A308" s="48"/>
      <c r="B308" s="20">
        <v>1.2</v>
      </c>
      <c r="C308" s="20">
        <v>0.6</v>
      </c>
      <c r="D308" s="20">
        <v>2</v>
      </c>
      <c r="E308" s="20">
        <v>0.04</v>
      </c>
      <c r="F308" s="20">
        <v>1.37</v>
      </c>
      <c r="G308" s="20">
        <v>0.59</v>
      </c>
      <c r="H308" s="20" t="s">
        <v>2336</v>
      </c>
      <c r="I308" s="20">
        <f t="shared" si="16"/>
        <v>1.4558227757578499</v>
      </c>
      <c r="J308" s="20">
        <f t="shared" si="17"/>
        <v>8.7440415305167445</v>
      </c>
      <c r="K308" s="20">
        <v>5.874281296390409</v>
      </c>
      <c r="L308" s="20">
        <f t="shared" si="15"/>
        <v>32.819608920095583</v>
      </c>
    </row>
    <row r="309" spans="1:12">
      <c r="A309" s="48"/>
      <c r="B309" s="20">
        <v>1.2</v>
      </c>
      <c r="C309" s="20">
        <v>0.6</v>
      </c>
      <c r="D309" s="20">
        <v>2</v>
      </c>
      <c r="E309" s="20">
        <v>0.04</v>
      </c>
      <c r="F309" s="20">
        <v>1.37</v>
      </c>
      <c r="G309" s="20">
        <v>0.6</v>
      </c>
      <c r="H309" s="20" t="s">
        <v>2337</v>
      </c>
      <c r="I309" s="20">
        <f t="shared" si="16"/>
        <v>1.4553900607317301</v>
      </c>
      <c r="J309" s="20">
        <f t="shared" si="17"/>
        <v>10.71654867083606</v>
      </c>
      <c r="K309" s="20">
        <v>6.5250783394520475</v>
      </c>
      <c r="L309" s="20">
        <f t="shared" si="15"/>
        <v>39.112128915073662</v>
      </c>
    </row>
    <row r="310" spans="1:12">
      <c r="A310" s="48"/>
      <c r="B310" s="20">
        <v>1.2</v>
      </c>
      <c r="C310" s="20">
        <v>0.6</v>
      </c>
      <c r="D310" s="20">
        <v>2</v>
      </c>
      <c r="E310" s="20">
        <v>0.04</v>
      </c>
      <c r="F310" s="20">
        <v>1.37</v>
      </c>
      <c r="G310" s="20">
        <v>0.61</v>
      </c>
      <c r="H310" s="20" t="s">
        <v>2338</v>
      </c>
      <c r="I310" s="20">
        <f t="shared" si="16"/>
        <v>1.4549684183754401</v>
      </c>
      <c r="J310" s="20">
        <f t="shared" si="17"/>
        <v>13.868041656835622</v>
      </c>
      <c r="K310" s="20">
        <v>7.5826916597267662</v>
      </c>
      <c r="L310" s="20">
        <f t="shared" si="15"/>
        <v>45.322549157550142</v>
      </c>
    </row>
    <row r="311" spans="1:12">
      <c r="A311" s="48"/>
      <c r="B311" s="20">
        <v>1.2</v>
      </c>
      <c r="C311" s="20">
        <v>0.6</v>
      </c>
      <c r="D311" s="20">
        <v>2</v>
      </c>
      <c r="E311" s="20">
        <v>0.04</v>
      </c>
      <c r="F311" s="20">
        <v>1.37</v>
      </c>
      <c r="G311" s="20">
        <v>0.62</v>
      </c>
      <c r="H311" s="20" t="s">
        <v>2339</v>
      </c>
      <c r="I311" s="20">
        <f t="shared" si="16"/>
        <v>1.4545557947324901</v>
      </c>
      <c r="J311" s="20">
        <f t="shared" si="17"/>
        <v>19.418270938326422</v>
      </c>
      <c r="K311" s="20">
        <v>9.1277896823805484</v>
      </c>
      <c r="L311" s="20">
        <f t="shared" si="15"/>
        <v>52.99380819553425</v>
      </c>
    </row>
    <row r="312" spans="1:12">
      <c r="A312" s="48"/>
      <c r="B312" s="20">
        <v>1.2</v>
      </c>
      <c r="C312" s="20">
        <v>0.6</v>
      </c>
      <c r="D312" s="20">
        <v>2</v>
      </c>
      <c r="E312" s="20">
        <v>0.04</v>
      </c>
      <c r="F312" s="20">
        <v>1.37</v>
      </c>
      <c r="G312" s="20">
        <v>0.63</v>
      </c>
      <c r="H312" s="20" t="s">
        <v>2340</v>
      </c>
      <c r="I312" s="20">
        <f t="shared" si="16"/>
        <v>1.4541508327739201</v>
      </c>
      <c r="J312" s="20">
        <f t="shared" si="17"/>
        <v>29.766091264600497</v>
      </c>
      <c r="K312" s="20">
        <v>11.376548359888362</v>
      </c>
      <c r="L312" s="20">
        <f t="shared" si="15"/>
        <v>61.780173759602796</v>
      </c>
    </row>
    <row r="313" spans="1:12">
      <c r="A313" s="48"/>
      <c r="B313" s="20">
        <v>1.2</v>
      </c>
      <c r="C313" s="20">
        <v>0.6</v>
      </c>
      <c r="D313" s="20">
        <v>2</v>
      </c>
      <c r="E313" s="20">
        <v>0.04</v>
      </c>
      <c r="F313" s="20">
        <v>1.37</v>
      </c>
      <c r="G313" s="20">
        <v>0.64</v>
      </c>
      <c r="H313" s="20" t="s">
        <v>2341</v>
      </c>
      <c r="I313" s="20">
        <f t="shared" si="16"/>
        <v>1.4537548384933201</v>
      </c>
      <c r="J313" s="20">
        <f t="shared" si="17"/>
        <v>47.707409219471899</v>
      </c>
      <c r="K313" s="20">
        <v>15.227644327909692</v>
      </c>
      <c r="L313" s="20">
        <f t="shared" si="15"/>
        <v>68.081175278546695</v>
      </c>
    </row>
    <row r="314" spans="1:12">
      <c r="A314" s="48"/>
      <c r="B314" s="20">
        <v>1.2</v>
      </c>
      <c r="C314" s="20">
        <v>0.6</v>
      </c>
      <c r="D314" s="20">
        <v>2</v>
      </c>
      <c r="E314" s="20">
        <v>0.04</v>
      </c>
      <c r="F314" s="20">
        <v>1.37</v>
      </c>
      <c r="G314" s="20">
        <v>0.65</v>
      </c>
      <c r="H314" s="20" t="s">
        <v>2342</v>
      </c>
      <c r="I314" s="20">
        <f t="shared" si="16"/>
        <v>1.4533642021317399</v>
      </c>
      <c r="J314" s="20">
        <f t="shared" si="17"/>
        <v>73.766018816110488</v>
      </c>
      <c r="K314" s="20">
        <v>22.041506150843354</v>
      </c>
      <c r="L314" s="20">
        <f t="shared" si="15"/>
        <v>70.119702127628585</v>
      </c>
    </row>
    <row r="315" spans="1:12">
      <c r="A315" s="48"/>
      <c r="B315" s="20">
        <v>1.2</v>
      </c>
      <c r="C315" s="20">
        <v>0.6</v>
      </c>
      <c r="D315" s="20">
        <v>2</v>
      </c>
      <c r="E315" s="20">
        <v>0.04</v>
      </c>
      <c r="F315" s="20">
        <v>1.37</v>
      </c>
      <c r="G315" s="20">
        <v>0.66</v>
      </c>
      <c r="H315" s="20" t="s">
        <v>2343</v>
      </c>
      <c r="I315" s="20">
        <f t="shared" si="16"/>
        <v>1.45297646207255</v>
      </c>
      <c r="J315" s="20">
        <f t="shared" si="17"/>
        <v>129.84274028375734</v>
      </c>
      <c r="K315" s="20">
        <v>34.398676719420976</v>
      </c>
      <c r="L315" s="20">
        <f t="shared" si="15"/>
        <v>73.507431648279791</v>
      </c>
    </row>
    <row r="316" spans="1:12">
      <c r="A316" s="48"/>
      <c r="B316" s="7">
        <v>1.2</v>
      </c>
      <c r="C316" s="7">
        <v>0.6</v>
      </c>
      <c r="D316" s="7">
        <v>2</v>
      </c>
      <c r="E316" s="7">
        <v>0.04</v>
      </c>
      <c r="F316" s="7">
        <v>1.37</v>
      </c>
      <c r="G316" s="7">
        <v>0.67</v>
      </c>
      <c r="H316" s="7" t="s">
        <v>2344</v>
      </c>
      <c r="I316" s="7">
        <f t="shared" si="16"/>
        <v>1.45266373473493</v>
      </c>
      <c r="J316" s="7">
        <f t="shared" si="17"/>
        <v>261.27257228109681</v>
      </c>
      <c r="K316" s="20">
        <v>49.38920952776251</v>
      </c>
      <c r="L316" s="20">
        <f t="shared" si="15"/>
        <v>81.096672683030093</v>
      </c>
    </row>
    <row r="317" spans="1:12">
      <c r="A317" s="48"/>
      <c r="B317" s="20">
        <v>1.2</v>
      </c>
      <c r="C317" s="20">
        <v>0.6</v>
      </c>
      <c r="D317" s="20">
        <v>2</v>
      </c>
      <c r="E317" s="20">
        <v>0.04</v>
      </c>
      <c r="F317" s="20">
        <v>1.37</v>
      </c>
      <c r="G317" s="20">
        <v>0.68</v>
      </c>
      <c r="H317" s="20" t="s">
        <v>2345</v>
      </c>
      <c r="I317" s="20">
        <f t="shared" si="16"/>
        <v>1.4525799952132199</v>
      </c>
      <c r="J317" s="20">
        <f t="shared" si="17"/>
        <v>245.67063593235179</v>
      </c>
      <c r="K317" s="20">
        <v>67.205838405173296</v>
      </c>
      <c r="L317" s="20">
        <f t="shared" si="15"/>
        <v>72.643927040723256</v>
      </c>
    </row>
    <row r="318" spans="1:12">
      <c r="A318" s="48"/>
      <c r="B318" s="20">
        <v>1.2</v>
      </c>
      <c r="C318" s="20">
        <v>0.6</v>
      </c>
      <c r="D318" s="20">
        <v>2</v>
      </c>
      <c r="E318" s="20">
        <v>0.04</v>
      </c>
      <c r="F318" s="20">
        <v>1.37</v>
      </c>
      <c r="G318" s="20">
        <v>0.69</v>
      </c>
      <c r="H318" s="20" t="s">
        <v>2346</v>
      </c>
      <c r="I318" s="20">
        <f t="shared" si="16"/>
        <v>1.4522789032767001</v>
      </c>
      <c r="J318" s="20">
        <f t="shared" si="17"/>
        <v>133.25960465239453</v>
      </c>
      <c r="K318" s="20">
        <v>104.45496170402436</v>
      </c>
      <c r="L318" s="20">
        <f t="shared" ref="L318:L370" si="18">(J318-K318)/(0.01*J318)</f>
        <v>21.615434792491399</v>
      </c>
    </row>
    <row r="319" spans="1:12">
      <c r="A319" s="48"/>
      <c r="B319" s="20">
        <v>1.2</v>
      </c>
      <c r="C319" s="20">
        <v>0.6</v>
      </c>
      <c r="D319" s="20">
        <v>2</v>
      </c>
      <c r="E319" s="20">
        <v>0.04</v>
      </c>
      <c r="F319" s="20">
        <v>1.37</v>
      </c>
      <c r="G319" s="20">
        <v>0.7</v>
      </c>
      <c r="H319" s="20" t="s">
        <v>2347</v>
      </c>
      <c r="I319" s="20">
        <f t="shared" si="16"/>
        <v>1.4519309712856401</v>
      </c>
      <c r="J319" s="20">
        <f t="shared" si="17"/>
        <v>80.701700282767604</v>
      </c>
      <c r="K319" s="20">
        <v>191.02081630702963</v>
      </c>
      <c r="L319" s="20">
        <f t="shared" si="18"/>
        <v>-136.69986584882238</v>
      </c>
    </row>
    <row r="320" spans="1:12">
      <c r="A320" s="48"/>
      <c r="B320" s="20">
        <v>1.2</v>
      </c>
      <c r="C320" s="20">
        <v>0.6</v>
      </c>
      <c r="D320" s="20">
        <v>2</v>
      </c>
      <c r="E320" s="20">
        <v>0.04</v>
      </c>
      <c r="F320" s="20">
        <v>1.37</v>
      </c>
      <c r="G320" s="20">
        <v>0.71</v>
      </c>
      <c r="H320" s="20" t="s">
        <v>2348</v>
      </c>
      <c r="I320" s="20">
        <f t="shared" si="16"/>
        <v>1.45158767225208</v>
      </c>
      <c r="J320" s="20">
        <f t="shared" si="17"/>
        <v>54.795989048758479</v>
      </c>
      <c r="K320" s="20">
        <v>437.15229958608563</v>
      </c>
      <c r="L320" s="20">
        <f t="shared" si="18"/>
        <v>-697.78156608707161</v>
      </c>
    </row>
    <row r="321" spans="1:12">
      <c r="A321" s="48"/>
      <c r="B321" s="20">
        <v>1.2</v>
      </c>
      <c r="C321" s="20">
        <v>0.6</v>
      </c>
      <c r="D321" s="20">
        <v>2</v>
      </c>
      <c r="E321" s="20">
        <v>0.04</v>
      </c>
      <c r="F321" s="20">
        <v>1.37</v>
      </c>
      <c r="G321" s="20">
        <v>0.72</v>
      </c>
      <c r="H321" s="20" t="s">
        <v>2349</v>
      </c>
      <c r="I321" s="20">
        <f t="shared" si="16"/>
        <v>1.4512542441552501</v>
      </c>
      <c r="J321" s="20">
        <f t="shared" si="17"/>
        <v>40.616067865919668</v>
      </c>
      <c r="K321" s="20">
        <v>281.20828242960232</v>
      </c>
      <c r="L321" s="20">
        <f t="shared" si="18"/>
        <v>-592.35723004481179</v>
      </c>
    </row>
    <row r="322" spans="1:12">
      <c r="A322" s="48"/>
      <c r="B322" s="20">
        <v>1.2</v>
      </c>
      <c r="C322" s="20">
        <v>0.6</v>
      </c>
      <c r="D322" s="20">
        <v>2</v>
      </c>
      <c r="E322" s="20">
        <v>0.04</v>
      </c>
      <c r="F322" s="20">
        <v>1.37</v>
      </c>
      <c r="G322" s="20">
        <v>0.73</v>
      </c>
      <c r="H322" s="20" t="s">
        <v>2350</v>
      </c>
      <c r="I322" s="20">
        <f t="shared" si="16"/>
        <v>1.45092986624009</v>
      </c>
      <c r="J322" s="20">
        <f t="shared" si="17"/>
        <v>32.140523815893573</v>
      </c>
      <c r="K322" s="20">
        <v>156.56972354852996</v>
      </c>
      <c r="L322" s="20">
        <f t="shared" si="18"/>
        <v>-387.14116933933053</v>
      </c>
    </row>
    <row r="323" spans="1:12">
      <c r="A323" s="48"/>
      <c r="B323" s="20">
        <v>1.2</v>
      </c>
      <c r="C323" s="20">
        <v>0.6</v>
      </c>
      <c r="D323" s="20">
        <v>2</v>
      </c>
      <c r="E323" s="20">
        <v>0.04</v>
      </c>
      <c r="F323" s="20">
        <v>1.37</v>
      </c>
      <c r="G323" s="20">
        <v>0.74</v>
      </c>
      <c r="H323" s="20" t="s">
        <v>2351</v>
      </c>
      <c r="I323" s="20">
        <f t="shared" ref="I323:I370" si="19">IMREAL(H323)</f>
        <v>1.4506131581916299</v>
      </c>
      <c r="J323" s="20">
        <f t="shared" si="17"/>
        <v>26.719147860524117</v>
      </c>
      <c r="K323" s="20">
        <v>100.56632500806425</v>
      </c>
      <c r="L323" s="20">
        <f t="shared" si="18"/>
        <v>-276.38298022462294</v>
      </c>
    </row>
    <row r="324" spans="1:12">
      <c r="A324" s="48"/>
      <c r="B324" s="20">
        <v>1.2</v>
      </c>
      <c r="C324" s="20">
        <v>0.6</v>
      </c>
      <c r="D324" s="20">
        <v>2</v>
      </c>
      <c r="E324" s="20">
        <v>0.04</v>
      </c>
      <c r="F324" s="20">
        <v>1.37</v>
      </c>
      <c r="G324" s="20">
        <v>0.75</v>
      </c>
      <c r="H324" s="20" t="s">
        <v>2352</v>
      </c>
      <c r="I324" s="20">
        <f t="shared" si="19"/>
        <v>1.4503029579072799</v>
      </c>
      <c r="J324" s="20">
        <f t="shared" si="17"/>
        <v>23.06979610231777</v>
      </c>
      <c r="K324" s="20">
        <v>71.404818013303682</v>
      </c>
      <c r="L324" s="20">
        <f t="shared" si="18"/>
        <v>-209.51646775122472</v>
      </c>
    </row>
    <row r="325" spans="1:12">
      <c r="A325" s="48"/>
      <c r="B325" s="20">
        <v>1.2</v>
      </c>
      <c r="C325" s="20">
        <v>0.6</v>
      </c>
      <c r="D325" s="20">
        <v>2</v>
      </c>
      <c r="E325" s="20">
        <v>0.04</v>
      </c>
      <c r="F325" s="20">
        <v>1.37</v>
      </c>
      <c r="G325" s="20">
        <v>0.76</v>
      </c>
      <c r="H325" s="20" t="s">
        <v>2353</v>
      </c>
      <c r="I325" s="20">
        <f t="shared" si="19"/>
        <v>1.44999835957796</v>
      </c>
      <c r="J325" s="20">
        <f t="shared" si="17"/>
        <v>20.518590543853499</v>
      </c>
      <c r="K325" s="20">
        <v>54.597690430767017</v>
      </c>
      <c r="L325" s="20">
        <f t="shared" si="18"/>
        <v>-166.08889296795377</v>
      </c>
    </row>
    <row r="326" spans="1:12">
      <c r="A326" s="48"/>
      <c r="B326" s="20">
        <v>1.2</v>
      </c>
      <c r="C326" s="20">
        <v>0.6</v>
      </c>
      <c r="D326" s="20">
        <v>2</v>
      </c>
      <c r="E326" s="20">
        <v>0.04</v>
      </c>
      <c r="F326" s="20">
        <v>1.37</v>
      </c>
      <c r="G326" s="20">
        <v>0.77</v>
      </c>
      <c r="H326" s="20" t="s">
        <v>2354</v>
      </c>
      <c r="I326" s="20">
        <f t="shared" si="19"/>
        <v>1.44969865106789</v>
      </c>
      <c r="J326" s="20">
        <f t="shared" si="17"/>
        <v>18.685592479215366</v>
      </c>
      <c r="K326" s="20">
        <v>44.141416153429191</v>
      </c>
      <c r="L326" s="20">
        <f t="shared" si="18"/>
        <v>-136.23236032001245</v>
      </c>
    </row>
    <row r="327" spans="1:12">
      <c r="A327" s="48"/>
      <c r="B327" s="20">
        <v>1.2</v>
      </c>
      <c r="C327" s="20">
        <v>0.6</v>
      </c>
      <c r="D327" s="20">
        <v>2</v>
      </c>
      <c r="E327" s="20">
        <v>0.04</v>
      </c>
      <c r="F327" s="20">
        <v>1.37</v>
      </c>
      <c r="G327" s="20">
        <v>0.78</v>
      </c>
      <c r="H327" s="20" t="s">
        <v>2355</v>
      </c>
      <c r="I327" s="20">
        <f t="shared" si="19"/>
        <v>1.4494032569431099</v>
      </c>
      <c r="J327" s="20">
        <f t="shared" si="17"/>
        <v>17.34462082275671</v>
      </c>
      <c r="K327" s="20">
        <v>37.247561262712274</v>
      </c>
      <c r="L327" s="20">
        <f t="shared" si="18"/>
        <v>-114.74993107858695</v>
      </c>
    </row>
    <row r="328" spans="1:12">
      <c r="A328" s="48"/>
      <c r="B328" s="20">
        <v>1.2</v>
      </c>
      <c r="C328" s="20">
        <v>0.6</v>
      </c>
      <c r="D328" s="20">
        <v>2</v>
      </c>
      <c r="E328" s="20">
        <v>0.04</v>
      </c>
      <c r="F328" s="20">
        <v>1.37</v>
      </c>
      <c r="G328" s="20">
        <v>0.79</v>
      </c>
      <c r="H328" s="20" t="s">
        <v>2356</v>
      </c>
      <c r="I328" s="20">
        <f t="shared" si="19"/>
        <v>1.4491116998357301</v>
      </c>
      <c r="J328" s="20">
        <f t="shared" si="17"/>
        <v>16.354124800742479</v>
      </c>
      <c r="K328" s="20">
        <v>32.499025493597145</v>
      </c>
      <c r="L328" s="20">
        <f t="shared" si="18"/>
        <v>-98.720664600295123</v>
      </c>
    </row>
    <row r="329" spans="1:12">
      <c r="A329" s="48"/>
      <c r="B329" s="20">
        <v>1.2</v>
      </c>
      <c r="C329" s="20">
        <v>0.6</v>
      </c>
      <c r="D329" s="20">
        <v>2</v>
      </c>
      <c r="E329" s="20">
        <v>0.04</v>
      </c>
      <c r="F329" s="20">
        <v>1.37</v>
      </c>
      <c r="G329" s="20">
        <v>0.8</v>
      </c>
      <c r="H329" s="20" t="s">
        <v>2357</v>
      </c>
      <c r="I329" s="20">
        <f t="shared" si="19"/>
        <v>1.4488235722468501</v>
      </c>
      <c r="J329" s="20">
        <f t="shared" si="17"/>
        <v>15.622174031669093</v>
      </c>
      <c r="K329" s="20">
        <v>29.119494197567739</v>
      </c>
      <c r="L329" s="20">
        <f t="shared" si="18"/>
        <v>-86.398475260466512</v>
      </c>
    </row>
    <row r="330" spans="1:12" s="22" customFormat="1" ht="16.5">
      <c r="A330" s="47">
        <v>6</v>
      </c>
      <c r="B330" s="4">
        <v>1.2</v>
      </c>
      <c r="C330" s="4">
        <v>1</v>
      </c>
      <c r="D330" s="4">
        <v>2</v>
      </c>
      <c r="E330" s="4">
        <v>0.04</v>
      </c>
      <c r="F330" s="4">
        <v>1.37</v>
      </c>
      <c r="G330" s="4">
        <v>0.4</v>
      </c>
      <c r="H330" s="4" t="s">
        <v>2358</v>
      </c>
      <c r="I330" s="4">
        <f t="shared" si="19"/>
        <v>1.4687708551320999</v>
      </c>
      <c r="J330" s="4">
        <f t="shared" si="17"/>
        <v>2.0646588204558602</v>
      </c>
      <c r="K330" s="4">
        <v>1.9869896703127501</v>
      </c>
      <c r="L330" s="4">
        <f t="shared" si="18"/>
        <v>3.7618394561655188</v>
      </c>
    </row>
    <row r="331" spans="1:12">
      <c r="A331" s="48"/>
      <c r="B331" s="20">
        <v>1.2</v>
      </c>
      <c r="C331" s="20">
        <v>1</v>
      </c>
      <c r="D331" s="20">
        <v>2</v>
      </c>
      <c r="E331" s="20">
        <v>0.04</v>
      </c>
      <c r="F331" s="20">
        <v>1.37</v>
      </c>
      <c r="G331" s="20">
        <v>0.41</v>
      </c>
      <c r="H331" s="20" t="s">
        <v>2359</v>
      </c>
      <c r="I331" s="20">
        <f t="shared" si="19"/>
        <v>1.46765296835547</v>
      </c>
      <c r="J331" s="20">
        <f t="shared" si="17"/>
        <v>2.7015321983364164</v>
      </c>
      <c r="K331" s="20">
        <v>2.5707330840580136</v>
      </c>
      <c r="L331" s="20">
        <f t="shared" si="18"/>
        <v>4.8416640882143831</v>
      </c>
    </row>
    <row r="332" spans="1:12">
      <c r="A332" s="48"/>
      <c r="B332" s="20">
        <v>1.2</v>
      </c>
      <c r="C332" s="20">
        <v>1</v>
      </c>
      <c r="D332" s="20">
        <v>2</v>
      </c>
      <c r="E332" s="20">
        <v>0.04</v>
      </c>
      <c r="F332" s="20">
        <v>1.37</v>
      </c>
      <c r="G332" s="20">
        <v>0.42</v>
      </c>
      <c r="H332" s="20" t="s">
        <v>2360</v>
      </c>
      <c r="I332" s="20">
        <f t="shared" si="19"/>
        <v>1.4666106956882801</v>
      </c>
      <c r="J332" s="20">
        <f t="shared" si="17"/>
        <v>3.634127779828535</v>
      </c>
      <c r="K332" s="20">
        <v>3.4165741252260293</v>
      </c>
      <c r="L332" s="20">
        <f t="shared" si="18"/>
        <v>5.9864063066260762</v>
      </c>
    </row>
    <row r="333" spans="1:12">
      <c r="A333" s="48"/>
      <c r="B333" s="20">
        <v>1.2</v>
      </c>
      <c r="C333" s="20">
        <v>1</v>
      </c>
      <c r="D333" s="20">
        <v>2</v>
      </c>
      <c r="E333" s="20">
        <v>0.04</v>
      </c>
      <c r="F333" s="20">
        <v>1.37</v>
      </c>
      <c r="G333" s="20">
        <v>0.43</v>
      </c>
      <c r="H333" s="20" t="s">
        <v>2361</v>
      </c>
      <c r="I333" s="20">
        <f t="shared" si="19"/>
        <v>1.4656363273294599</v>
      </c>
      <c r="J333" s="20">
        <f t="shared" si="17"/>
        <v>4.9428122367277876</v>
      </c>
      <c r="K333" s="20">
        <v>4.6106832617382532</v>
      </c>
      <c r="L333" s="20">
        <f t="shared" si="18"/>
        <v>6.7194333728001068</v>
      </c>
    </row>
    <row r="334" spans="1:12">
      <c r="A334" s="48"/>
      <c r="B334" s="20">
        <v>1.2</v>
      </c>
      <c r="C334" s="20">
        <v>1</v>
      </c>
      <c r="D334" s="20">
        <v>2</v>
      </c>
      <c r="E334" s="20">
        <v>0.04</v>
      </c>
      <c r="F334" s="20">
        <v>1.37</v>
      </c>
      <c r="G334" s="20">
        <v>0.44</v>
      </c>
      <c r="H334" s="20" t="s">
        <v>2362</v>
      </c>
      <c r="I334" s="20">
        <f t="shared" si="19"/>
        <v>1.46472320334378</v>
      </c>
      <c r="J334" s="20">
        <f t="shared" si="17"/>
        <v>6.5891077085644003</v>
      </c>
      <c r="K334" s="20">
        <v>6.161422352849268</v>
      </c>
      <c r="L334" s="20">
        <f t="shared" si="18"/>
        <v>6.4907932095150738</v>
      </c>
    </row>
    <row r="335" spans="1:12">
      <c r="A335" s="48"/>
      <c r="B335" s="20">
        <v>1.2</v>
      </c>
      <c r="C335" s="20">
        <v>1</v>
      </c>
      <c r="D335" s="20">
        <v>2</v>
      </c>
      <c r="E335" s="20">
        <v>0.04</v>
      </c>
      <c r="F335" s="20">
        <v>1.37</v>
      </c>
      <c r="G335" s="20">
        <v>0.45</v>
      </c>
      <c r="H335" s="20" t="s">
        <v>2363</v>
      </c>
      <c r="I335" s="20">
        <f t="shared" si="19"/>
        <v>1.4638654669833699</v>
      </c>
      <c r="J335" s="20">
        <f t="shared" si="17"/>
        <v>8.3740868605165879</v>
      </c>
      <c r="K335" s="20">
        <v>7.9072168140242987</v>
      </c>
      <c r="L335" s="20">
        <f t="shared" si="18"/>
        <v>5.5751755895148252</v>
      </c>
    </row>
    <row r="336" spans="1:12">
      <c r="A336" s="48"/>
      <c r="B336" s="20">
        <v>1.2</v>
      </c>
      <c r="C336" s="20">
        <v>1</v>
      </c>
      <c r="D336" s="20">
        <v>2</v>
      </c>
      <c r="E336" s="20">
        <v>0.04</v>
      </c>
      <c r="F336" s="20">
        <v>1.37</v>
      </c>
      <c r="G336" s="20">
        <v>0.46</v>
      </c>
      <c r="H336" s="20" t="s">
        <v>2364</v>
      </c>
      <c r="I336" s="20">
        <f t="shared" si="19"/>
        <v>1.46305787153727</v>
      </c>
      <c r="J336" s="20">
        <f t="shared" si="17"/>
        <v>10.029985769710017</v>
      </c>
      <c r="K336" s="20">
        <v>9.5451388695454416</v>
      </c>
      <c r="L336" s="20">
        <f t="shared" si="18"/>
        <v>4.833973958654906</v>
      </c>
    </row>
    <row r="337" spans="1:12">
      <c r="A337" s="48"/>
      <c r="B337" s="20">
        <v>1.2</v>
      </c>
      <c r="C337" s="20">
        <v>1</v>
      </c>
      <c r="D337" s="20">
        <v>2</v>
      </c>
      <c r="E337" s="20">
        <v>0.04</v>
      </c>
      <c r="F337" s="20">
        <v>1.37</v>
      </c>
      <c r="G337" s="20">
        <v>0.47</v>
      </c>
      <c r="H337" s="20" t="s">
        <v>2365</v>
      </c>
      <c r="I337" s="20">
        <f t="shared" si="19"/>
        <v>1.4622956684611901</v>
      </c>
      <c r="J337" s="20">
        <f t="shared" si="17"/>
        <v>11.306845003681783</v>
      </c>
      <c r="K337" s="20">
        <v>10.788673748605456</v>
      </c>
      <c r="L337" s="20">
        <f t="shared" si="18"/>
        <v>4.5828102791503538</v>
      </c>
    </row>
    <row r="338" spans="1:12">
      <c r="A338" s="48"/>
      <c r="B338" s="20">
        <v>1.2</v>
      </c>
      <c r="C338" s="20">
        <v>1</v>
      </c>
      <c r="D338" s="20">
        <v>2</v>
      </c>
      <c r="E338" s="20">
        <v>0.04</v>
      </c>
      <c r="F338" s="20">
        <v>1.37</v>
      </c>
      <c r="G338" s="20">
        <v>0.48</v>
      </c>
      <c r="H338" s="20" t="s">
        <v>2366</v>
      </c>
      <c r="I338" s="20">
        <f t="shared" si="19"/>
        <v>1.4615745868651699</v>
      </c>
      <c r="J338" s="20">
        <f t="shared" si="17"/>
        <v>12.01297903829869</v>
      </c>
      <c r="K338" s="20">
        <v>11.45842357635296</v>
      </c>
      <c r="L338" s="20">
        <f t="shared" si="18"/>
        <v>4.6163025855430764</v>
      </c>
    </row>
    <row r="339" spans="1:12">
      <c r="A339" s="48"/>
      <c r="B339" s="20">
        <v>1.2</v>
      </c>
      <c r="C339" s="20">
        <v>1</v>
      </c>
      <c r="D339" s="20">
        <v>2</v>
      </c>
      <c r="E339" s="20">
        <v>0.04</v>
      </c>
      <c r="F339" s="20">
        <v>1.37</v>
      </c>
      <c r="G339" s="20">
        <v>0.49</v>
      </c>
      <c r="H339" s="20" t="s">
        <v>2367</v>
      </c>
      <c r="I339" s="20">
        <f t="shared" si="19"/>
        <v>1.4608907058891401</v>
      </c>
      <c r="J339" s="20">
        <f t="shared" si="17"/>
        <v>11.894844393139214</v>
      </c>
      <c r="K339" s="20">
        <v>11.330023307320658</v>
      </c>
      <c r="L339" s="20">
        <f t="shared" si="18"/>
        <v>4.7484529191851994</v>
      </c>
    </row>
    <row r="340" spans="1:12">
      <c r="A340" s="48"/>
      <c r="B340" s="20">
        <v>1.2</v>
      </c>
      <c r="C340" s="20">
        <v>1</v>
      </c>
      <c r="D340" s="20">
        <v>2</v>
      </c>
      <c r="E340" s="20">
        <v>0.04</v>
      </c>
      <c r="F340" s="20">
        <v>1.37</v>
      </c>
      <c r="G340" s="20">
        <v>0.5</v>
      </c>
      <c r="H340" s="20" t="s">
        <v>2368</v>
      </c>
      <c r="I340" s="20">
        <f t="shared" si="19"/>
        <v>1.4602402009655</v>
      </c>
      <c r="J340" s="20">
        <f t="shared" si="17"/>
        <v>10.901318594035223</v>
      </c>
      <c r="K340" s="20">
        <v>10.346929238021984</v>
      </c>
      <c r="L340" s="20">
        <f t="shared" si="18"/>
        <v>5.0855256750002624</v>
      </c>
    </row>
    <row r="341" spans="1:12">
      <c r="A341" s="48"/>
      <c r="B341" s="20">
        <v>1.2</v>
      </c>
      <c r="C341" s="20">
        <v>1</v>
      </c>
      <c r="D341" s="20">
        <v>2</v>
      </c>
      <c r="E341" s="20">
        <v>0.04</v>
      </c>
      <c r="F341" s="20">
        <v>1.37</v>
      </c>
      <c r="G341" s="20">
        <v>0.51</v>
      </c>
      <c r="H341" s="20" t="s">
        <v>2369</v>
      </c>
      <c r="I341" s="20">
        <f t="shared" si="19"/>
        <v>1.4596196684306899</v>
      </c>
      <c r="J341" s="20">
        <f t="shared" si="17"/>
        <v>9.4799245858263994</v>
      </c>
      <c r="K341" s="20">
        <v>8.9275325485494292</v>
      </c>
      <c r="L341" s="20">
        <f t="shared" si="18"/>
        <v>5.826966578435246</v>
      </c>
    </row>
    <row r="342" spans="1:12">
      <c r="A342" s="48"/>
      <c r="B342" s="20">
        <v>1.2</v>
      </c>
      <c r="C342" s="20">
        <v>1</v>
      </c>
      <c r="D342" s="20">
        <v>2</v>
      </c>
      <c r="E342" s="20">
        <v>0.04</v>
      </c>
      <c r="F342" s="20">
        <v>1.37</v>
      </c>
      <c r="G342" s="20">
        <v>0.52</v>
      </c>
      <c r="H342" s="20" t="s">
        <v>2370</v>
      </c>
      <c r="I342" s="20">
        <f t="shared" si="19"/>
        <v>1.45902643167237</v>
      </c>
      <c r="J342" s="20">
        <f t="shared" si="17"/>
        <v>8.1433191353478342</v>
      </c>
      <c r="K342" s="20">
        <v>7.5686019322492246</v>
      </c>
      <c r="L342" s="20">
        <f t="shared" si="18"/>
        <v>7.0575301489036031</v>
      </c>
    </row>
    <row r="343" spans="1:12">
      <c r="A343" s="48"/>
      <c r="B343" s="20">
        <v>1.2</v>
      </c>
      <c r="C343" s="20">
        <v>1</v>
      </c>
      <c r="D343" s="20">
        <v>2</v>
      </c>
      <c r="E343" s="20">
        <v>0.04</v>
      </c>
      <c r="F343" s="20">
        <v>1.37</v>
      </c>
      <c r="G343" s="20">
        <v>0.53</v>
      </c>
      <c r="H343" s="20" t="s">
        <v>2371</v>
      </c>
      <c r="I343" s="20">
        <f t="shared" si="19"/>
        <v>1.45845828009765</v>
      </c>
      <c r="J343" s="20">
        <f t="shared" si="17"/>
        <v>7.1231940789256791</v>
      </c>
      <c r="K343" s="20">
        <v>6.4966411894196439</v>
      </c>
      <c r="L343" s="20">
        <f t="shared" si="18"/>
        <v>8.7959542104815434</v>
      </c>
    </row>
    <row r="344" spans="1:12">
      <c r="A344" s="48"/>
      <c r="B344" s="20">
        <v>1.2</v>
      </c>
      <c r="C344" s="20">
        <v>1</v>
      </c>
      <c r="D344" s="20">
        <v>2</v>
      </c>
      <c r="E344" s="20">
        <v>0.04</v>
      </c>
      <c r="F344" s="20">
        <v>1.37</v>
      </c>
      <c r="G344" s="20">
        <v>0.54</v>
      </c>
      <c r="H344" s="20" t="s">
        <v>2372</v>
      </c>
      <c r="I344" s="20">
        <f t="shared" si="19"/>
        <v>1.4579131925689801</v>
      </c>
      <c r="J344" s="20">
        <f t="shared" si="17"/>
        <v>6.4482504233545317</v>
      </c>
      <c r="K344" s="20">
        <v>5.734399961238748</v>
      </c>
      <c r="L344" s="20">
        <f t="shared" si="18"/>
        <v>11.070451909409901</v>
      </c>
    </row>
    <row r="345" spans="1:12">
      <c r="A345" s="48"/>
      <c r="B345" s="20">
        <v>1.2</v>
      </c>
      <c r="C345" s="20">
        <v>1</v>
      </c>
      <c r="D345" s="20">
        <v>2</v>
      </c>
      <c r="E345" s="20">
        <v>0.04</v>
      </c>
      <c r="F345" s="20">
        <v>1.37</v>
      </c>
      <c r="G345" s="20">
        <v>0.55000000000000004</v>
      </c>
      <c r="H345" s="20" t="s">
        <v>2373</v>
      </c>
      <c r="I345" s="20">
        <f t="shared" si="19"/>
        <v>1.45738925561737</v>
      </c>
      <c r="J345" s="20">
        <f t="shared" si="17"/>
        <v>6.08530742194118</v>
      </c>
      <c r="K345" s="20">
        <v>5.2374639916484318</v>
      </c>
      <c r="L345" s="20">
        <f t="shared" si="18"/>
        <v>13.932631032505681</v>
      </c>
    </row>
    <row r="346" spans="1:12">
      <c r="A346" s="48"/>
      <c r="B346" s="20">
        <v>1.2</v>
      </c>
      <c r="C346" s="20">
        <v>1</v>
      </c>
      <c r="D346" s="20">
        <v>2</v>
      </c>
      <c r="E346" s="20">
        <v>0.04</v>
      </c>
      <c r="F346" s="20">
        <v>1.37</v>
      </c>
      <c r="G346" s="20">
        <v>0.56000000000000005</v>
      </c>
      <c r="H346" s="20" t="s">
        <v>2374</v>
      </c>
      <c r="I346" s="20">
        <f t="shared" si="19"/>
        <v>1.45688465625244</v>
      </c>
      <c r="J346" s="20">
        <f t="shared" si="17"/>
        <v>6.007755951217165</v>
      </c>
      <c r="K346" s="20">
        <v>4.9595670769482361</v>
      </c>
      <c r="L346" s="20">
        <f t="shared" si="18"/>
        <v>17.447261219999575</v>
      </c>
    </row>
    <row r="347" spans="1:12">
      <c r="A347" s="48"/>
      <c r="B347" s="20">
        <v>1.2</v>
      </c>
      <c r="C347" s="20">
        <v>1</v>
      </c>
      <c r="D347" s="20">
        <v>2</v>
      </c>
      <c r="E347" s="20">
        <v>0.04</v>
      </c>
      <c r="F347" s="20">
        <v>1.37</v>
      </c>
      <c r="G347" s="20">
        <v>0.56999999999999995</v>
      </c>
      <c r="H347" s="20" t="s">
        <v>2375</v>
      </c>
      <c r="I347" s="20">
        <f t="shared" si="19"/>
        <v>1.45639767564043</v>
      </c>
      <c r="J347" s="20">
        <f t="shared" si="17"/>
        <v>6.2207164163141933</v>
      </c>
      <c r="K347" s="20">
        <v>4.8717586985954719</v>
      </c>
      <c r="L347" s="20">
        <f t="shared" si="18"/>
        <v>21.684925456190232</v>
      </c>
    </row>
    <row r="348" spans="1:12">
      <c r="A348" s="48"/>
      <c r="B348" s="20">
        <v>1.2</v>
      </c>
      <c r="C348" s="20">
        <v>1</v>
      </c>
      <c r="D348" s="20">
        <v>2</v>
      </c>
      <c r="E348" s="20">
        <v>0.04</v>
      </c>
      <c r="F348" s="20">
        <v>1.37</v>
      </c>
      <c r="G348" s="20">
        <v>0.57999999999999996</v>
      </c>
      <c r="H348" s="20" t="s">
        <v>2376</v>
      </c>
      <c r="I348" s="20">
        <f t="shared" si="19"/>
        <v>1.4559266695542601</v>
      </c>
      <c r="J348" s="20">
        <f t="shared" si="17"/>
        <v>6.778363340252012</v>
      </c>
      <c r="K348" s="20">
        <v>4.9669166061875769</v>
      </c>
      <c r="L348" s="20">
        <f t="shared" si="18"/>
        <v>26.723954487767063</v>
      </c>
    </row>
    <row r="349" spans="1:12">
      <c r="A349" s="48"/>
      <c r="B349" s="20">
        <v>1.2</v>
      </c>
      <c r="C349" s="20">
        <v>1</v>
      </c>
      <c r="D349" s="20">
        <v>2</v>
      </c>
      <c r="E349" s="20">
        <v>0.04</v>
      </c>
      <c r="F349" s="20">
        <v>1.37</v>
      </c>
      <c r="G349" s="20">
        <v>0.59</v>
      </c>
      <c r="H349" s="20" t="s">
        <v>2377</v>
      </c>
      <c r="I349" s="20">
        <f t="shared" si="19"/>
        <v>1.4554700418273501</v>
      </c>
      <c r="J349" s="20">
        <f t="shared" si="17"/>
        <v>7.8119266148068034</v>
      </c>
      <c r="K349" s="20">
        <v>5.2644863910460211</v>
      </c>
      <c r="L349" s="20">
        <f t="shared" si="18"/>
        <v>32.60962819251705</v>
      </c>
    </row>
    <row r="350" spans="1:12">
      <c r="A350" s="48"/>
      <c r="B350" s="20">
        <v>1.2</v>
      </c>
      <c r="C350" s="20">
        <v>1</v>
      </c>
      <c r="D350" s="20">
        <v>2</v>
      </c>
      <c r="E350" s="20">
        <v>0.04</v>
      </c>
      <c r="F350" s="20">
        <v>1.37</v>
      </c>
      <c r="G350" s="20">
        <v>0.6</v>
      </c>
      <c r="H350" s="20" t="s">
        <v>2378</v>
      </c>
      <c r="I350" s="20">
        <f t="shared" si="19"/>
        <v>1.4550262185010101</v>
      </c>
      <c r="J350" s="20">
        <f t="shared" si="17"/>
        <v>9.5645913863396164</v>
      </c>
      <c r="K350" s="20">
        <v>5.8214857277713996</v>
      </c>
      <c r="L350" s="20">
        <f t="shared" si="18"/>
        <v>39.135029478773262</v>
      </c>
    </row>
    <row r="351" spans="1:12">
      <c r="A351" s="48"/>
      <c r="B351" s="20">
        <v>1.2</v>
      </c>
      <c r="C351" s="20">
        <v>1</v>
      </c>
      <c r="D351" s="20">
        <v>2</v>
      </c>
      <c r="E351" s="20">
        <v>0.04</v>
      </c>
      <c r="F351" s="20">
        <v>1.37</v>
      </c>
      <c r="G351" s="20">
        <v>0.61</v>
      </c>
      <c r="H351" s="20" t="s">
        <v>2379</v>
      </c>
      <c r="I351" s="20">
        <f t="shared" si="19"/>
        <v>1.4545934952942501</v>
      </c>
      <c r="J351" s="20">
        <f t="shared" si="17"/>
        <v>12.431949309996957</v>
      </c>
      <c r="K351" s="20">
        <v>6.7422427076065556</v>
      </c>
      <c r="L351" s="20">
        <f t="shared" si="18"/>
        <v>45.766809858331008</v>
      </c>
    </row>
    <row r="352" spans="1:12">
      <c r="A352" s="48"/>
      <c r="B352" s="20">
        <v>1.2</v>
      </c>
      <c r="C352" s="20">
        <v>1</v>
      </c>
      <c r="D352" s="20">
        <v>2</v>
      </c>
      <c r="E352" s="20">
        <v>0.04</v>
      </c>
      <c r="F352" s="20">
        <v>1.37</v>
      </c>
      <c r="G352" s="20">
        <v>0.62</v>
      </c>
      <c r="H352" s="20" t="s">
        <v>2380</v>
      </c>
      <c r="I352" s="20">
        <f t="shared" si="19"/>
        <v>1.4541699469182301</v>
      </c>
      <c r="J352" s="20">
        <f t="shared" si="17"/>
        <v>17.570232368987828</v>
      </c>
      <c r="K352" s="20">
        <v>8.1368939389751578</v>
      </c>
      <c r="L352" s="20">
        <f t="shared" si="18"/>
        <v>53.689320846222238</v>
      </c>
    </row>
    <row r="353" spans="1:12">
      <c r="A353" s="48"/>
      <c r="B353" s="20">
        <v>1.2</v>
      </c>
      <c r="C353" s="20">
        <v>1</v>
      </c>
      <c r="D353" s="20">
        <v>2</v>
      </c>
      <c r="E353" s="20">
        <v>0.04</v>
      </c>
      <c r="F353" s="20">
        <v>1.37</v>
      </c>
      <c r="G353" s="20">
        <v>0.63</v>
      </c>
      <c r="H353" s="20" t="s">
        <v>2381</v>
      </c>
      <c r="I353" s="20">
        <f t="shared" si="19"/>
        <v>1.45375448137782</v>
      </c>
      <c r="J353" s="20">
        <f t="shared" si="17"/>
        <v>27.338181058288772</v>
      </c>
      <c r="K353" s="20">
        <v>10.205289970758351</v>
      </c>
      <c r="L353" s="20">
        <f t="shared" si="18"/>
        <v>62.670193934997847</v>
      </c>
    </row>
    <row r="354" spans="1:12">
      <c r="A354" s="48"/>
      <c r="B354" s="20">
        <v>1.2</v>
      </c>
      <c r="C354" s="20">
        <v>1</v>
      </c>
      <c r="D354" s="20">
        <v>2</v>
      </c>
      <c r="E354" s="20">
        <v>0.04</v>
      </c>
      <c r="F354" s="20">
        <v>1.37</v>
      </c>
      <c r="G354" s="20">
        <v>0.64</v>
      </c>
      <c r="H354" s="20" t="s">
        <v>2382</v>
      </c>
      <c r="I354" s="20">
        <f t="shared" si="19"/>
        <v>1.45334939364403</v>
      </c>
      <c r="J354" s="20">
        <f t="shared" si="17"/>
        <v>44.274790647317687</v>
      </c>
      <c r="K354" s="20">
        <v>13.831184695029272</v>
      </c>
      <c r="L354" s="20">
        <f t="shared" si="18"/>
        <v>68.760587022973965</v>
      </c>
    </row>
    <row r="355" spans="1:12">
      <c r="A355" s="48"/>
      <c r="B355" s="20">
        <v>1.2</v>
      </c>
      <c r="C355" s="20">
        <v>1</v>
      </c>
      <c r="D355" s="20">
        <v>2</v>
      </c>
      <c r="E355" s="20">
        <v>0.04</v>
      </c>
      <c r="F355" s="20">
        <v>1.37</v>
      </c>
      <c r="G355" s="20">
        <v>0.65</v>
      </c>
      <c r="H355" s="20" t="s">
        <v>2383</v>
      </c>
      <c r="I355" s="20">
        <f t="shared" si="19"/>
        <v>1.45295219564053</v>
      </c>
      <c r="J355" s="20">
        <f t="shared" si="17"/>
        <v>65.748151391970779</v>
      </c>
      <c r="K355" s="20">
        <v>20.433076953360516</v>
      </c>
      <c r="L355" s="20">
        <f t="shared" si="18"/>
        <v>68.922203102647515</v>
      </c>
    </row>
    <row r="356" spans="1:12">
      <c r="A356" s="48"/>
      <c r="B356" s="20">
        <v>1.2</v>
      </c>
      <c r="C356" s="20">
        <v>1</v>
      </c>
      <c r="D356" s="20">
        <v>2</v>
      </c>
      <c r="E356" s="20">
        <v>0.04</v>
      </c>
      <c r="F356" s="20">
        <v>1.37</v>
      </c>
      <c r="G356" s="20">
        <v>0.66</v>
      </c>
      <c r="H356" s="20" t="s">
        <v>2384</v>
      </c>
      <c r="I356" s="20">
        <f t="shared" si="19"/>
        <v>1.4525563589150901</v>
      </c>
      <c r="J356" s="20">
        <f t="shared" si="17"/>
        <v>109.61117067481204</v>
      </c>
      <c r="K356" s="20">
        <v>32.68734638980753</v>
      </c>
      <c r="L356" s="20">
        <f t="shared" si="18"/>
        <v>70.17881828232413</v>
      </c>
    </row>
    <row r="357" spans="1:12">
      <c r="A357" s="48"/>
      <c r="B357" s="20">
        <v>1.2</v>
      </c>
      <c r="C357" s="20">
        <v>1</v>
      </c>
      <c r="D357" s="20">
        <v>2</v>
      </c>
      <c r="E357" s="20">
        <v>0.04</v>
      </c>
      <c r="F357" s="20">
        <v>1.37</v>
      </c>
      <c r="G357" s="20">
        <v>0.67</v>
      </c>
      <c r="H357" s="20" t="s">
        <v>2385</v>
      </c>
      <c r="I357" s="20">
        <f t="shared" si="19"/>
        <v>1.45221146974162</v>
      </c>
      <c r="J357" s="20">
        <f t="shared" si="17"/>
        <v>213.05214829063135</v>
      </c>
      <c r="K357" s="20">
        <v>47.748565243044133</v>
      </c>
      <c r="L357" s="20">
        <f t="shared" si="18"/>
        <v>77.588320218245926</v>
      </c>
    </row>
    <row r="358" spans="1:12">
      <c r="A358" s="48"/>
      <c r="B358" s="7">
        <v>1.2</v>
      </c>
      <c r="C358" s="7">
        <v>1</v>
      </c>
      <c r="D358" s="7">
        <v>2</v>
      </c>
      <c r="E358" s="7">
        <v>0.04</v>
      </c>
      <c r="F358" s="7">
        <v>1.37</v>
      </c>
      <c r="G358" s="7">
        <v>0.68</v>
      </c>
      <c r="H358" s="7" t="s">
        <v>2386</v>
      </c>
      <c r="I358" s="7">
        <f t="shared" si="19"/>
        <v>1.4520738217329101</v>
      </c>
      <c r="J358" s="7">
        <f t="shared" si="17"/>
        <v>233.66520435360616</v>
      </c>
      <c r="K358" s="20">
        <v>60.700880034174276</v>
      </c>
      <c r="L358" s="20">
        <f t="shared" si="18"/>
        <v>74.022285345354419</v>
      </c>
    </row>
    <row r="359" spans="1:12">
      <c r="A359" s="48"/>
      <c r="B359" s="20">
        <v>1.2</v>
      </c>
      <c r="C359" s="20">
        <v>1</v>
      </c>
      <c r="D359" s="20">
        <v>2</v>
      </c>
      <c r="E359" s="20">
        <v>0.04</v>
      </c>
      <c r="F359" s="20">
        <v>1.37</v>
      </c>
      <c r="G359" s="20">
        <v>0.69</v>
      </c>
      <c r="H359" s="20" t="s">
        <v>2387</v>
      </c>
      <c r="I359" s="20">
        <f t="shared" si="19"/>
        <v>1.4517766320633501</v>
      </c>
      <c r="J359" s="20">
        <f t="shared" si="17"/>
        <v>128.96150606695076</v>
      </c>
      <c r="K359" s="20">
        <v>89.129892485445865</v>
      </c>
      <c r="L359" s="20">
        <f t="shared" si="18"/>
        <v>30.886436422994464</v>
      </c>
    </row>
    <row r="360" spans="1:12">
      <c r="A360" s="48"/>
      <c r="B360" s="20">
        <v>1.2</v>
      </c>
      <c r="C360" s="20">
        <v>1</v>
      </c>
      <c r="D360" s="20">
        <v>2</v>
      </c>
      <c r="E360" s="20">
        <v>0.04</v>
      </c>
      <c r="F360" s="20">
        <v>1.37</v>
      </c>
      <c r="G360" s="20">
        <v>0.7</v>
      </c>
      <c r="H360" s="20" t="s">
        <v>2388</v>
      </c>
      <c r="I360" s="20">
        <f t="shared" si="19"/>
        <v>1.4514198315073901</v>
      </c>
      <c r="J360" s="20">
        <f t="shared" si="17"/>
        <v>77.145981479771777</v>
      </c>
      <c r="K360" s="20">
        <v>153.55357758303958</v>
      </c>
      <c r="L360" s="20">
        <f t="shared" si="18"/>
        <v>-99.04287253549613</v>
      </c>
    </row>
    <row r="361" spans="1:12">
      <c r="A361" s="48"/>
      <c r="B361" s="20">
        <v>1.2</v>
      </c>
      <c r="C361" s="20">
        <v>1</v>
      </c>
      <c r="D361" s="20">
        <v>2</v>
      </c>
      <c r="E361" s="20">
        <v>0.04</v>
      </c>
      <c r="F361" s="20">
        <v>1.37</v>
      </c>
      <c r="G361" s="20">
        <v>0.71</v>
      </c>
      <c r="H361" s="20" t="s">
        <v>2389</v>
      </c>
      <c r="I361" s="20">
        <f t="shared" si="19"/>
        <v>1.45106477023206</v>
      </c>
      <c r="J361" s="20">
        <f t="shared" si="17"/>
        <v>51.779523637837464</v>
      </c>
      <c r="K361" s="20">
        <v>319.4525101084559</v>
      </c>
      <c r="L361" s="20">
        <f t="shared" si="18"/>
        <v>-516.94756472231927</v>
      </c>
    </row>
    <row r="362" spans="1:12">
      <c r="A362" s="48"/>
      <c r="B362" s="20">
        <v>1.2</v>
      </c>
      <c r="C362" s="20">
        <v>1</v>
      </c>
      <c r="D362" s="20">
        <v>2</v>
      </c>
      <c r="E362" s="20">
        <v>0.04</v>
      </c>
      <c r="F362" s="20">
        <v>1.37</v>
      </c>
      <c r="G362" s="20">
        <v>0.72</v>
      </c>
      <c r="H362" s="20" t="s">
        <v>2390</v>
      </c>
      <c r="I362" s="20">
        <f t="shared" si="19"/>
        <v>1.4507185819171899</v>
      </c>
      <c r="J362" s="20">
        <f t="shared" si="17"/>
        <v>38.045219009330076</v>
      </c>
      <c r="K362" s="20">
        <v>287.00287170125972</v>
      </c>
      <c r="L362" s="20">
        <f t="shared" si="18"/>
        <v>-654.37303076340845</v>
      </c>
    </row>
    <row r="363" spans="1:12">
      <c r="A363" s="48"/>
      <c r="B363" s="20">
        <v>1.2</v>
      </c>
      <c r="C363" s="20">
        <v>1</v>
      </c>
      <c r="D363" s="20">
        <v>2</v>
      </c>
      <c r="E363" s="20">
        <v>0.04</v>
      </c>
      <c r="F363" s="20">
        <v>1.37</v>
      </c>
      <c r="G363" s="20">
        <v>0.73</v>
      </c>
      <c r="H363" s="20" t="s">
        <v>2391</v>
      </c>
      <c r="I363" s="20">
        <f t="shared" si="19"/>
        <v>1.4503808898694399</v>
      </c>
      <c r="J363" s="20">
        <f t="shared" ref="J363:J370" si="20">-8.686*2*3.1416*IMAGINARY(H363)*10000/G363</f>
        <v>29.911187175827276</v>
      </c>
      <c r="K363" s="20">
        <v>156.84393541675254</v>
      </c>
      <c r="L363" s="20">
        <f t="shared" si="18"/>
        <v>-424.3654639810016</v>
      </c>
    </row>
    <row r="364" spans="1:12">
      <c r="A364" s="48"/>
      <c r="B364" s="20">
        <v>1.2</v>
      </c>
      <c r="C364" s="20">
        <v>1</v>
      </c>
      <c r="D364" s="20">
        <v>2</v>
      </c>
      <c r="E364" s="20">
        <v>0.04</v>
      </c>
      <c r="F364" s="20">
        <v>1.37</v>
      </c>
      <c r="G364" s="20">
        <v>0.74</v>
      </c>
      <c r="H364" s="20" t="s">
        <v>2392</v>
      </c>
      <c r="I364" s="20">
        <f t="shared" si="19"/>
        <v>1.4500504663262599</v>
      </c>
      <c r="J364" s="20">
        <f t="shared" si="20"/>
        <v>24.744677841573246</v>
      </c>
      <c r="K364" s="20">
        <v>98.800997565340552</v>
      </c>
      <c r="L364" s="20">
        <f t="shared" si="18"/>
        <v>-299.28181000338645</v>
      </c>
    </row>
    <row r="365" spans="1:12">
      <c r="A365" s="48"/>
      <c r="B365" s="20">
        <v>1.2</v>
      </c>
      <c r="C365" s="20">
        <v>1</v>
      </c>
      <c r="D365" s="20">
        <v>2</v>
      </c>
      <c r="E365" s="20">
        <v>0.04</v>
      </c>
      <c r="F365" s="20">
        <v>1.37</v>
      </c>
      <c r="G365" s="20">
        <v>0.75</v>
      </c>
      <c r="H365" s="20" t="s">
        <v>2393</v>
      </c>
      <c r="I365" s="20">
        <f t="shared" si="19"/>
        <v>1.4497262217690901</v>
      </c>
      <c r="J365" s="20">
        <f t="shared" si="20"/>
        <v>21.284829681481337</v>
      </c>
      <c r="K365" s="20">
        <v>69.099643882133677</v>
      </c>
      <c r="L365" s="20">
        <f t="shared" si="18"/>
        <v>-224.64269113815442</v>
      </c>
    </row>
    <row r="366" spans="1:12">
      <c r="A366" s="48"/>
      <c r="B366" s="20">
        <v>1.2</v>
      </c>
      <c r="C366" s="20">
        <v>1</v>
      </c>
      <c r="D366" s="20">
        <v>2</v>
      </c>
      <c r="E366" s="20">
        <v>0.04</v>
      </c>
      <c r="F366" s="20">
        <v>1.37</v>
      </c>
      <c r="G366" s="20">
        <v>0.76</v>
      </c>
      <c r="H366" s="20" t="s">
        <v>2394</v>
      </c>
      <c r="I366" s="20">
        <f t="shared" si="19"/>
        <v>1.4494072925988699</v>
      </c>
      <c r="J366" s="20">
        <f t="shared" si="20"/>
        <v>18.874983093456237</v>
      </c>
      <c r="K366" s="20">
        <v>52.241079178558628</v>
      </c>
      <c r="L366" s="20">
        <f t="shared" si="18"/>
        <v>-176.77417733248234</v>
      </c>
    </row>
    <row r="367" spans="1:12">
      <c r="A367" s="48"/>
      <c r="B367" s="20">
        <v>1.2</v>
      </c>
      <c r="C367" s="20">
        <v>1</v>
      </c>
      <c r="D367" s="20">
        <v>2</v>
      </c>
      <c r="E367" s="20">
        <v>0.04</v>
      </c>
      <c r="F367" s="20">
        <v>1.37</v>
      </c>
      <c r="G367" s="20">
        <v>0.77</v>
      </c>
      <c r="H367" s="20" t="s">
        <v>2395</v>
      </c>
      <c r="I367" s="20">
        <f t="shared" si="19"/>
        <v>1.4490929944954301</v>
      </c>
      <c r="J367" s="20">
        <f t="shared" si="20"/>
        <v>17.148033757860016</v>
      </c>
      <c r="K367" s="20">
        <v>41.87946552127417</v>
      </c>
      <c r="L367" s="20">
        <f t="shared" si="18"/>
        <v>-144.22313434085811</v>
      </c>
    </row>
    <row r="368" spans="1:12">
      <c r="A368" s="48"/>
      <c r="B368" s="20">
        <v>1.2</v>
      </c>
      <c r="C368" s="20">
        <v>1</v>
      </c>
      <c r="D368" s="20">
        <v>2</v>
      </c>
      <c r="E368" s="20">
        <v>0.04</v>
      </c>
      <c r="F368" s="20">
        <v>1.37</v>
      </c>
      <c r="G368" s="20">
        <v>0.78</v>
      </c>
      <c r="H368" s="20" t="s">
        <v>2396</v>
      </c>
      <c r="I368" s="20">
        <f t="shared" si="19"/>
        <v>1.4487827717766999</v>
      </c>
      <c r="J368" s="20">
        <f t="shared" si="20"/>
        <v>15.886498446749259</v>
      </c>
      <c r="K368" s="20">
        <v>35.111591133844222</v>
      </c>
      <c r="L368" s="20">
        <f t="shared" si="18"/>
        <v>-121.0152932789847</v>
      </c>
    </row>
    <row r="369" spans="1:12">
      <c r="A369" s="48"/>
      <c r="B369" s="20">
        <v>1.2</v>
      </c>
      <c r="C369" s="20">
        <v>1</v>
      </c>
      <c r="D369" s="20">
        <v>2</v>
      </c>
      <c r="E369" s="20">
        <v>0.04</v>
      </c>
      <c r="F369" s="20">
        <v>1.37</v>
      </c>
      <c r="G369" s="20">
        <v>0.79</v>
      </c>
      <c r="H369" s="20" t="s">
        <v>2397</v>
      </c>
      <c r="I369" s="20">
        <f t="shared" si="19"/>
        <v>1.4484761610704699</v>
      </c>
      <c r="J369" s="20">
        <f t="shared" si="20"/>
        <v>14.9551452913344</v>
      </c>
      <c r="K369" s="20">
        <v>30.482677367780418</v>
      </c>
      <c r="L369" s="20">
        <f t="shared" si="18"/>
        <v>-103.82735689932267</v>
      </c>
    </row>
    <row r="370" spans="1:12" ht="16.5" customHeight="1">
      <c r="A370" s="48"/>
      <c r="B370" s="20">
        <v>1.2</v>
      </c>
      <c r="C370" s="20">
        <v>1</v>
      </c>
      <c r="D370" s="20">
        <v>2</v>
      </c>
      <c r="E370" s="20">
        <v>0.04</v>
      </c>
      <c r="F370" s="20">
        <v>1.37</v>
      </c>
      <c r="G370" s="20">
        <v>0.8</v>
      </c>
      <c r="H370" s="20" t="s">
        <v>2398</v>
      </c>
      <c r="I370" s="20">
        <f t="shared" si="19"/>
        <v>1.4481727661425501</v>
      </c>
      <c r="J370" s="20">
        <f t="shared" si="20"/>
        <v>14.266276132546373</v>
      </c>
      <c r="K370" s="20">
        <v>27.205742937987136</v>
      </c>
      <c r="L370" s="20">
        <f t="shared" si="18"/>
        <v>-90.699680037184379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370"/>
  <sheetViews>
    <sheetView topLeftCell="A19" workbookViewId="0">
      <selection activeCell="J373" sqref="J373"/>
    </sheetView>
  </sheetViews>
  <sheetFormatPr defaultRowHeight="15"/>
  <cols>
    <col min="1" max="1" width="7.42578125" style="64" customWidth="1"/>
    <col min="2" max="2" width="8.140625" style="15" customWidth="1"/>
    <col min="3" max="3" width="7.140625" style="15" customWidth="1"/>
    <col min="4" max="4" width="9.140625" style="15" customWidth="1"/>
    <col min="5" max="5" width="7" style="15" customWidth="1"/>
    <col min="6" max="6" width="6.5703125" style="15" customWidth="1"/>
    <col min="7" max="7" width="6" style="15" customWidth="1"/>
    <col min="8" max="8" width="42.140625" style="15" customWidth="1"/>
    <col min="9" max="9" width="16.28515625" style="15" customWidth="1"/>
    <col min="10" max="10" width="23.42578125" style="15" customWidth="1"/>
    <col min="11" max="11" width="24.140625" style="15" customWidth="1"/>
    <col min="12" max="12" width="21.42578125" style="15" customWidth="1"/>
    <col min="13" max="16384" width="9.140625" style="15"/>
  </cols>
  <sheetData>
    <row r="1" spans="1:12" s="54" customFormat="1">
      <c r="A1" s="42" t="s">
        <v>0</v>
      </c>
      <c r="B1" s="35" t="s">
        <v>1</v>
      </c>
      <c r="C1" s="35" t="s">
        <v>2</v>
      </c>
      <c r="D1" s="35" t="s">
        <v>3246</v>
      </c>
      <c r="E1" s="35" t="s">
        <v>3</v>
      </c>
      <c r="F1" s="35" t="s">
        <v>4</v>
      </c>
      <c r="G1" s="35" t="s">
        <v>5</v>
      </c>
      <c r="H1" s="35" t="s">
        <v>2411</v>
      </c>
      <c r="I1" s="35" t="s">
        <v>2410</v>
      </c>
      <c r="J1" s="35" t="s">
        <v>2413</v>
      </c>
      <c r="K1" s="35" t="s">
        <v>2414</v>
      </c>
      <c r="L1" s="35" t="s">
        <v>7</v>
      </c>
    </row>
    <row r="2" spans="1:12" s="33" customFormat="1">
      <c r="A2" s="43">
        <v>1</v>
      </c>
      <c r="B2" s="11">
        <v>0.6</v>
      </c>
      <c r="C2" s="11">
        <v>1</v>
      </c>
      <c r="D2" s="4">
        <v>2</v>
      </c>
      <c r="E2" s="11">
        <v>0.03</v>
      </c>
      <c r="F2" s="11">
        <v>1.38</v>
      </c>
      <c r="G2" s="11">
        <v>0.4</v>
      </c>
      <c r="H2" s="11" t="s">
        <v>3164</v>
      </c>
      <c r="I2" s="11">
        <f t="shared" ref="I2:I42" si="0">IMREAL(H2)</f>
        <v>1.4689789156255899</v>
      </c>
      <c r="J2" s="11">
        <f t="shared" ref="J2:J42" si="1">-8.686*2*3.1416*IMAGINARY(H2)*10000/G2</f>
        <v>2.4046015066896995</v>
      </c>
    </row>
    <row r="3" spans="1:12">
      <c r="A3" s="45"/>
      <c r="B3" s="27">
        <v>0.6</v>
      </c>
      <c r="C3" s="27">
        <v>1</v>
      </c>
      <c r="D3" s="20">
        <v>2</v>
      </c>
      <c r="E3" s="27">
        <v>0.03</v>
      </c>
      <c r="F3" s="27">
        <v>1.38</v>
      </c>
      <c r="G3" s="27">
        <v>0.41</v>
      </c>
      <c r="H3" s="27" t="s">
        <v>3165</v>
      </c>
      <c r="I3" s="27">
        <f t="shared" si="0"/>
        <v>1.4678713641166901</v>
      </c>
      <c r="J3" s="27">
        <f t="shared" si="1"/>
        <v>3.228520381461347</v>
      </c>
      <c r="K3" s="31"/>
      <c r="L3" s="31"/>
    </row>
    <row r="4" spans="1:12">
      <c r="A4" s="45"/>
      <c r="B4" s="27">
        <v>0.6</v>
      </c>
      <c r="C4" s="27">
        <v>1</v>
      </c>
      <c r="D4" s="20">
        <v>2</v>
      </c>
      <c r="E4" s="27">
        <v>0.03</v>
      </c>
      <c r="F4" s="27">
        <v>1.38</v>
      </c>
      <c r="G4" s="27">
        <v>0.42</v>
      </c>
      <c r="H4" s="27" t="s">
        <v>3166</v>
      </c>
      <c r="I4" s="27">
        <f t="shared" si="0"/>
        <v>1.4668396473130501</v>
      </c>
      <c r="J4" s="27">
        <f t="shared" si="1"/>
        <v>4.4712920406425747</v>
      </c>
      <c r="K4" s="31"/>
      <c r="L4" s="31"/>
    </row>
    <row r="5" spans="1:12">
      <c r="A5" s="45"/>
      <c r="B5" s="27">
        <v>0.6</v>
      </c>
      <c r="C5" s="27">
        <v>1</v>
      </c>
      <c r="D5" s="20">
        <v>2</v>
      </c>
      <c r="E5" s="27">
        <v>0.03</v>
      </c>
      <c r="F5" s="27">
        <v>1.38</v>
      </c>
      <c r="G5" s="27">
        <v>0.43</v>
      </c>
      <c r="H5" s="27" t="s">
        <v>3167</v>
      </c>
      <c r="I5" s="27">
        <f t="shared" si="0"/>
        <v>1.4658761190890099</v>
      </c>
      <c r="J5" s="27">
        <f t="shared" si="1"/>
        <v>6.2420575616810963</v>
      </c>
      <c r="K5" s="31"/>
      <c r="L5" s="31"/>
    </row>
    <row r="6" spans="1:12">
      <c r="A6" s="45"/>
      <c r="B6" s="27">
        <v>0.6</v>
      </c>
      <c r="C6" s="27">
        <v>1</v>
      </c>
      <c r="D6" s="20">
        <v>2</v>
      </c>
      <c r="E6" s="27">
        <v>0.03</v>
      </c>
      <c r="F6" s="27">
        <v>1.38</v>
      </c>
      <c r="G6" s="27">
        <v>0.44</v>
      </c>
      <c r="H6" s="27" t="s">
        <v>3168</v>
      </c>
      <c r="I6" s="27">
        <f t="shared" si="0"/>
        <v>1.46497420806957</v>
      </c>
      <c r="J6" s="27">
        <f t="shared" si="1"/>
        <v>8.4219361129281172</v>
      </c>
      <c r="K6" s="31"/>
      <c r="L6" s="31"/>
    </row>
    <row r="7" spans="1:12">
      <c r="A7" s="45"/>
      <c r="B7" s="27">
        <v>0.6</v>
      </c>
      <c r="C7" s="27">
        <v>1</v>
      </c>
      <c r="D7" s="20">
        <v>2</v>
      </c>
      <c r="E7" s="27">
        <v>0.03</v>
      </c>
      <c r="F7" s="27">
        <v>1.38</v>
      </c>
      <c r="G7" s="27">
        <v>0.45</v>
      </c>
      <c r="H7" s="27" t="s">
        <v>3169</v>
      </c>
      <c r="I7" s="27">
        <f t="shared" si="0"/>
        <v>1.4641280240983301</v>
      </c>
      <c r="J7" s="27">
        <f t="shared" si="1"/>
        <v>10.650005698033736</v>
      </c>
      <c r="K7" s="31"/>
      <c r="L7" s="31"/>
    </row>
    <row r="8" spans="1:12">
      <c r="A8" s="45"/>
      <c r="B8" s="27">
        <v>0.6</v>
      </c>
      <c r="C8" s="27">
        <v>1</v>
      </c>
      <c r="D8" s="20">
        <v>2</v>
      </c>
      <c r="E8" s="27">
        <v>0.03</v>
      </c>
      <c r="F8" s="27">
        <v>1.38</v>
      </c>
      <c r="G8" s="27">
        <v>0.46</v>
      </c>
      <c r="H8" s="27" t="s">
        <v>3170</v>
      </c>
      <c r="I8" s="27">
        <f t="shared" si="0"/>
        <v>1.4633321840051201</v>
      </c>
      <c r="J8" s="27">
        <f t="shared" si="1"/>
        <v>12.695652187962139</v>
      </c>
      <c r="K8" s="31"/>
      <c r="L8" s="31"/>
    </row>
    <row r="9" spans="1:12">
      <c r="A9" s="45"/>
      <c r="B9" s="27">
        <v>0.6</v>
      </c>
      <c r="C9" s="27">
        <v>1</v>
      </c>
      <c r="D9" s="20">
        <v>2</v>
      </c>
      <c r="E9" s="27">
        <v>0.03</v>
      </c>
      <c r="F9" s="27">
        <v>1.38</v>
      </c>
      <c r="G9" s="27">
        <v>0.47</v>
      </c>
      <c r="H9" s="27" t="s">
        <v>3171</v>
      </c>
      <c r="I9" s="27">
        <f t="shared" si="0"/>
        <v>1.46258199761925</v>
      </c>
      <c r="J9" s="27">
        <f t="shared" si="1"/>
        <v>14.464995095955178</v>
      </c>
      <c r="K9" s="31"/>
      <c r="L9" s="31"/>
    </row>
    <row r="10" spans="1:12">
      <c r="A10" s="45"/>
      <c r="B10" s="27">
        <v>0.6</v>
      </c>
      <c r="C10" s="27">
        <v>1</v>
      </c>
      <c r="D10" s="20">
        <v>2</v>
      </c>
      <c r="E10" s="27">
        <v>0.03</v>
      </c>
      <c r="F10" s="27">
        <v>1.38</v>
      </c>
      <c r="G10" s="27">
        <v>0.48</v>
      </c>
      <c r="H10" s="27" t="s">
        <v>3172</v>
      </c>
      <c r="I10" s="27">
        <f t="shared" si="0"/>
        <v>1.4618733645578299</v>
      </c>
      <c r="J10" s="27">
        <f t="shared" si="1"/>
        <v>15.631820529937162</v>
      </c>
      <c r="K10" s="31"/>
      <c r="L10" s="31"/>
    </row>
    <row r="11" spans="1:12">
      <c r="A11" s="45"/>
      <c r="B11" s="27">
        <v>0.6</v>
      </c>
      <c r="C11" s="27">
        <v>1</v>
      </c>
      <c r="D11" s="20">
        <v>2</v>
      </c>
      <c r="E11" s="27">
        <v>0.03</v>
      </c>
      <c r="F11" s="27">
        <v>1.38</v>
      </c>
      <c r="G11" s="27">
        <v>0.49</v>
      </c>
      <c r="H11" s="27" t="s">
        <v>3173</v>
      </c>
      <c r="I11" s="27">
        <f t="shared" si="0"/>
        <v>1.4612022489032399</v>
      </c>
      <c r="J11" s="27">
        <f t="shared" si="1"/>
        <v>15.647510172151957</v>
      </c>
      <c r="K11" s="31"/>
      <c r="L11" s="31"/>
    </row>
    <row r="12" spans="1:12">
      <c r="A12" s="45"/>
      <c r="B12" s="27">
        <v>0.6</v>
      </c>
      <c r="C12" s="27">
        <v>1</v>
      </c>
      <c r="D12" s="20">
        <v>2</v>
      </c>
      <c r="E12" s="27">
        <v>0.03</v>
      </c>
      <c r="F12" s="27">
        <v>1.38</v>
      </c>
      <c r="G12" s="27">
        <v>0.5</v>
      </c>
      <c r="H12" s="27" t="s">
        <v>3174</v>
      </c>
      <c r="I12" s="27">
        <f t="shared" si="0"/>
        <v>1.46056450438</v>
      </c>
      <c r="J12" s="27">
        <f t="shared" si="1"/>
        <v>14.486649348175208</v>
      </c>
      <c r="K12" s="31"/>
      <c r="L12" s="31"/>
    </row>
    <row r="13" spans="1:12">
      <c r="A13" s="45"/>
      <c r="B13" s="27">
        <v>0.6</v>
      </c>
      <c r="C13" s="27">
        <v>1</v>
      </c>
      <c r="D13" s="20">
        <v>2</v>
      </c>
      <c r="E13" s="27">
        <v>0.03</v>
      </c>
      <c r="F13" s="27">
        <v>1.38</v>
      </c>
      <c r="G13" s="27">
        <v>0.51</v>
      </c>
      <c r="H13" s="27" t="s">
        <v>3175</v>
      </c>
      <c r="I13" s="27">
        <f t="shared" si="0"/>
        <v>1.45995659026526</v>
      </c>
      <c r="J13" s="27">
        <f t="shared" si="1"/>
        <v>12.848642030122724</v>
      </c>
      <c r="K13" s="31"/>
      <c r="L13" s="31"/>
    </row>
    <row r="14" spans="1:12">
      <c r="A14" s="45"/>
      <c r="B14" s="27">
        <v>0.6</v>
      </c>
      <c r="C14" s="27">
        <v>1</v>
      </c>
      <c r="D14" s="20">
        <v>2</v>
      </c>
      <c r="E14" s="27">
        <v>0.03</v>
      </c>
      <c r="F14" s="27">
        <v>1.38</v>
      </c>
      <c r="G14" s="27">
        <v>0.52</v>
      </c>
      <c r="H14" s="27" t="s">
        <v>3176</v>
      </c>
      <c r="I14" s="27">
        <f t="shared" si="0"/>
        <v>1.45937585136187</v>
      </c>
      <c r="J14" s="27">
        <f t="shared" si="1"/>
        <v>11.398407276310785</v>
      </c>
      <c r="K14" s="31"/>
      <c r="L14" s="31"/>
    </row>
    <row r="15" spans="1:12">
      <c r="A15" s="45"/>
      <c r="B15" s="27">
        <v>0.6</v>
      </c>
      <c r="C15" s="27">
        <v>1</v>
      </c>
      <c r="D15" s="20">
        <v>2</v>
      </c>
      <c r="E15" s="27">
        <v>0.03</v>
      </c>
      <c r="F15" s="27">
        <v>1.38</v>
      </c>
      <c r="G15" s="27">
        <v>0.53</v>
      </c>
      <c r="H15" s="27" t="s">
        <v>3177</v>
      </c>
      <c r="I15" s="27">
        <f t="shared" si="0"/>
        <v>1.4588200859418901</v>
      </c>
      <c r="J15" s="27">
        <f t="shared" si="1"/>
        <v>10.413464020273304</v>
      </c>
      <c r="K15" s="31"/>
      <c r="L15" s="31"/>
    </row>
    <row r="16" spans="1:12">
      <c r="A16" s="45"/>
      <c r="B16" s="27">
        <v>0.6</v>
      </c>
      <c r="C16" s="27">
        <v>1</v>
      </c>
      <c r="D16" s="20">
        <v>2</v>
      </c>
      <c r="E16" s="27">
        <v>0.03</v>
      </c>
      <c r="F16" s="27">
        <v>1.38</v>
      </c>
      <c r="G16" s="27">
        <v>0.54</v>
      </c>
      <c r="H16" s="27" t="s">
        <v>3178</v>
      </c>
      <c r="I16" s="27">
        <f t="shared" si="0"/>
        <v>1.45828722386971</v>
      </c>
      <c r="J16" s="27">
        <f t="shared" si="1"/>
        <v>9.9449939111735528</v>
      </c>
      <c r="K16" s="31"/>
      <c r="L16" s="31"/>
    </row>
    <row r="17" spans="1:12">
      <c r="A17" s="45"/>
      <c r="B17" s="27">
        <v>0.6</v>
      </c>
      <c r="C17" s="27">
        <v>1</v>
      </c>
      <c r="D17" s="20">
        <v>2</v>
      </c>
      <c r="E17" s="27">
        <v>0.03</v>
      </c>
      <c r="F17" s="27">
        <v>1.38</v>
      </c>
      <c r="G17" s="27">
        <v>0.55000000000000004</v>
      </c>
      <c r="H17" s="27" t="s">
        <v>3179</v>
      </c>
      <c r="I17" s="27">
        <f t="shared" si="0"/>
        <v>1.4577752448204599</v>
      </c>
      <c r="J17" s="27">
        <f t="shared" si="1"/>
        <v>10.001178508538882</v>
      </c>
      <c r="K17" s="31"/>
      <c r="L17" s="31"/>
    </row>
    <row r="18" spans="1:12">
      <c r="A18" s="45"/>
      <c r="B18" s="27">
        <v>0.6</v>
      </c>
      <c r="C18" s="27">
        <v>1</v>
      </c>
      <c r="D18" s="20">
        <v>2</v>
      </c>
      <c r="E18" s="27">
        <v>0.03</v>
      </c>
      <c r="F18" s="27">
        <v>1.38</v>
      </c>
      <c r="G18" s="27">
        <v>0.56000000000000005</v>
      </c>
      <c r="H18" s="27" t="s">
        <v>3180</v>
      </c>
      <c r="I18" s="27">
        <f t="shared" si="0"/>
        <v>1.4572821716628801</v>
      </c>
      <c r="J18" s="27">
        <f t="shared" si="1"/>
        <v>10.645215864641386</v>
      </c>
      <c r="K18" s="31"/>
      <c r="L18" s="31"/>
    </row>
    <row r="19" spans="1:12">
      <c r="A19" s="45"/>
      <c r="B19" s="27">
        <v>0.6</v>
      </c>
      <c r="C19" s="27">
        <v>1</v>
      </c>
      <c r="D19" s="20">
        <v>2</v>
      </c>
      <c r="E19" s="27">
        <v>0.03</v>
      </c>
      <c r="F19" s="27">
        <v>1.38</v>
      </c>
      <c r="G19" s="27">
        <v>0.56999999999999995</v>
      </c>
      <c r="H19" s="27" t="s">
        <v>3181</v>
      </c>
      <c r="I19" s="27">
        <f t="shared" si="0"/>
        <v>1.45680608048587</v>
      </c>
      <c r="J19" s="27">
        <f t="shared" si="1"/>
        <v>12.024257003145083</v>
      </c>
      <c r="K19" s="31"/>
      <c r="L19" s="31"/>
    </row>
    <row r="20" spans="1:12">
      <c r="A20" s="45"/>
      <c r="B20" s="27">
        <v>0.6</v>
      </c>
      <c r="C20" s="27">
        <v>1</v>
      </c>
      <c r="D20" s="20">
        <v>2</v>
      </c>
      <c r="E20" s="27">
        <v>0.03</v>
      </c>
      <c r="F20" s="27">
        <v>1.38</v>
      </c>
      <c r="G20" s="27">
        <v>0.57999999999999996</v>
      </c>
      <c r="H20" s="27" t="s">
        <v>3182</v>
      </c>
      <c r="I20" s="27">
        <f t="shared" si="0"/>
        <v>1.45634491517284</v>
      </c>
      <c r="J20" s="27">
        <f t="shared" si="1"/>
        <v>14.384366251938761</v>
      </c>
      <c r="K20" s="31"/>
      <c r="L20" s="31"/>
    </row>
    <row r="21" spans="1:12">
      <c r="A21" s="45"/>
      <c r="B21" s="27">
        <v>0.6</v>
      </c>
      <c r="C21" s="27">
        <v>1</v>
      </c>
      <c r="D21" s="20">
        <v>2</v>
      </c>
      <c r="E21" s="27">
        <v>0.03</v>
      </c>
      <c r="F21" s="27">
        <v>1.38</v>
      </c>
      <c r="G21" s="27">
        <v>0.59</v>
      </c>
      <c r="H21" s="27" t="s">
        <v>3183</v>
      </c>
      <c r="I21" s="27">
        <f t="shared" si="0"/>
        <v>1.4558964416453199</v>
      </c>
      <c r="J21" s="27">
        <f t="shared" si="1"/>
        <v>18.542466645162961</v>
      </c>
      <c r="K21" s="31"/>
      <c r="L21" s="31"/>
    </row>
    <row r="22" spans="1:12">
      <c r="A22" s="45"/>
      <c r="B22" s="27">
        <v>0.6</v>
      </c>
      <c r="C22" s="27">
        <v>1</v>
      </c>
      <c r="D22" s="20">
        <v>2</v>
      </c>
      <c r="E22" s="27">
        <v>0.03</v>
      </c>
      <c r="F22" s="27">
        <v>1.38</v>
      </c>
      <c r="G22" s="27">
        <v>0.6</v>
      </c>
      <c r="H22" s="27" t="s">
        <v>3184</v>
      </c>
      <c r="I22" s="27">
        <f t="shared" si="0"/>
        <v>1.45545878916297</v>
      </c>
      <c r="J22" s="27">
        <f t="shared" si="1"/>
        <v>26.242725495091538</v>
      </c>
      <c r="K22" s="31"/>
      <c r="L22" s="31"/>
    </row>
    <row r="23" spans="1:12">
      <c r="A23" s="45"/>
      <c r="B23" s="27">
        <v>0.6</v>
      </c>
      <c r="C23" s="27">
        <v>1</v>
      </c>
      <c r="D23" s="20">
        <v>2</v>
      </c>
      <c r="E23" s="27">
        <v>0.03</v>
      </c>
      <c r="F23" s="27">
        <v>1.38</v>
      </c>
      <c r="G23" s="27">
        <v>0.61</v>
      </c>
      <c r="H23" s="27" t="s">
        <v>3185</v>
      </c>
      <c r="I23" s="27">
        <f t="shared" si="0"/>
        <v>1.45503301535795</v>
      </c>
      <c r="J23" s="27">
        <f t="shared" si="1"/>
        <v>39.644013488425209</v>
      </c>
      <c r="K23" s="31"/>
      <c r="L23" s="31"/>
    </row>
    <row r="24" spans="1:12">
      <c r="A24" s="45"/>
      <c r="B24" s="27">
        <v>0.6</v>
      </c>
      <c r="C24" s="27">
        <v>1</v>
      </c>
      <c r="D24" s="20">
        <v>2</v>
      </c>
      <c r="E24" s="27">
        <v>0.03</v>
      </c>
      <c r="F24" s="27">
        <v>1.38</v>
      </c>
      <c r="G24" s="27">
        <v>0.62</v>
      </c>
      <c r="H24" s="27" t="s">
        <v>3186</v>
      </c>
      <c r="I24" s="27">
        <f t="shared" si="0"/>
        <v>1.45461497348419</v>
      </c>
      <c r="J24" s="27">
        <f t="shared" si="1"/>
        <v>52.993227774863492</v>
      </c>
      <c r="K24" s="31"/>
      <c r="L24" s="31"/>
    </row>
    <row r="25" spans="1:12">
      <c r="A25" s="45"/>
      <c r="B25" s="27">
        <v>0.6</v>
      </c>
      <c r="C25" s="27">
        <v>1</v>
      </c>
      <c r="D25" s="20">
        <v>2</v>
      </c>
      <c r="E25" s="27">
        <v>0.03</v>
      </c>
      <c r="F25" s="27">
        <v>1.38</v>
      </c>
      <c r="G25" s="27">
        <v>0.63</v>
      </c>
      <c r="H25" s="27" t="s">
        <v>3187</v>
      </c>
      <c r="I25" s="27">
        <f t="shared" si="0"/>
        <v>1.4541906390549699</v>
      </c>
      <c r="J25" s="27">
        <f t="shared" si="1"/>
        <v>80.321483789541759</v>
      </c>
      <c r="K25" s="31"/>
      <c r="L25" s="31"/>
    </row>
    <row r="26" spans="1:12">
      <c r="A26" s="45"/>
      <c r="B26" s="27">
        <v>0.6</v>
      </c>
      <c r="C26" s="27">
        <v>1</v>
      </c>
      <c r="D26" s="20">
        <v>2</v>
      </c>
      <c r="E26" s="27">
        <v>0.03</v>
      </c>
      <c r="F26" s="27">
        <v>1.38</v>
      </c>
      <c r="G26" s="27">
        <v>0.64</v>
      </c>
      <c r="H26" s="27" t="s">
        <v>3188</v>
      </c>
      <c r="I26" s="27">
        <f t="shared" si="0"/>
        <v>1.4537663266455201</v>
      </c>
      <c r="J26" s="27">
        <f t="shared" si="1"/>
        <v>137.58581794566061</v>
      </c>
      <c r="K26" s="31"/>
      <c r="L26" s="31"/>
    </row>
    <row r="27" spans="1:12">
      <c r="A27" s="45"/>
      <c r="B27" s="27">
        <v>0.6</v>
      </c>
      <c r="C27" s="27">
        <v>1</v>
      </c>
      <c r="D27" s="20">
        <v>2</v>
      </c>
      <c r="E27" s="27">
        <v>0.03</v>
      </c>
      <c r="F27" s="27">
        <v>1.38</v>
      </c>
      <c r="G27" s="27">
        <v>0.65</v>
      </c>
      <c r="H27" s="27" t="s">
        <v>3189</v>
      </c>
      <c r="I27" s="27">
        <f t="shared" si="0"/>
        <v>1.4533092567924</v>
      </c>
      <c r="J27" s="27">
        <f t="shared" si="1"/>
        <v>247.97545897240965</v>
      </c>
      <c r="K27" s="31"/>
      <c r="L27" s="31"/>
    </row>
    <row r="28" spans="1:12">
      <c r="A28" s="45"/>
      <c r="B28" s="12">
        <v>0.6</v>
      </c>
      <c r="C28" s="12">
        <v>1</v>
      </c>
      <c r="D28" s="7">
        <v>2</v>
      </c>
      <c r="E28" s="12">
        <v>0.03</v>
      </c>
      <c r="F28" s="12">
        <v>1.38</v>
      </c>
      <c r="G28" s="12">
        <v>0.66</v>
      </c>
      <c r="H28" s="12" t="s">
        <v>3190</v>
      </c>
      <c r="I28" s="12">
        <f t="shared" si="0"/>
        <v>1.4536883679433099</v>
      </c>
      <c r="J28" s="12">
        <f t="shared" si="1"/>
        <v>378.81170079300244</v>
      </c>
      <c r="K28" s="31"/>
      <c r="L28" s="31"/>
    </row>
    <row r="29" spans="1:12">
      <c r="A29" s="45"/>
      <c r="B29" s="27">
        <v>0.6</v>
      </c>
      <c r="C29" s="27">
        <v>1</v>
      </c>
      <c r="D29" s="20">
        <v>2</v>
      </c>
      <c r="E29" s="27">
        <v>0.03</v>
      </c>
      <c r="F29" s="27">
        <v>1.38</v>
      </c>
      <c r="G29" s="27">
        <v>0.67</v>
      </c>
      <c r="H29" s="27" t="s">
        <v>3191</v>
      </c>
      <c r="I29" s="27">
        <f t="shared" si="0"/>
        <v>1.4532431835781401</v>
      </c>
      <c r="J29" s="27">
        <f t="shared" si="1"/>
        <v>179.10472587297971</v>
      </c>
      <c r="K29" s="31"/>
      <c r="L29" s="31"/>
    </row>
    <row r="30" spans="1:12">
      <c r="A30" s="45"/>
      <c r="B30" s="27">
        <v>0.6</v>
      </c>
      <c r="C30" s="27">
        <v>1</v>
      </c>
      <c r="D30" s="20">
        <v>2</v>
      </c>
      <c r="E30" s="27">
        <v>0.03</v>
      </c>
      <c r="F30" s="27">
        <v>1.38</v>
      </c>
      <c r="G30" s="27">
        <v>0.68</v>
      </c>
      <c r="H30" s="27" t="s">
        <v>3192</v>
      </c>
      <c r="I30" s="27">
        <f t="shared" si="0"/>
        <v>1.4528461214819499</v>
      </c>
      <c r="J30" s="27">
        <f t="shared" si="1"/>
        <v>103.43308056936255</v>
      </c>
      <c r="K30" s="46">
        <v>147.33952758279614</v>
      </c>
      <c r="L30" s="31">
        <f>(J30-K30)/(0.01*J30)</f>
        <v>-42.449134040815679</v>
      </c>
    </row>
    <row r="31" spans="1:12">
      <c r="A31" s="45"/>
      <c r="B31" s="27">
        <v>0.6</v>
      </c>
      <c r="C31" s="27">
        <v>1</v>
      </c>
      <c r="D31" s="20">
        <v>2</v>
      </c>
      <c r="E31" s="27">
        <v>0.03</v>
      </c>
      <c r="F31" s="27">
        <v>1.38</v>
      </c>
      <c r="G31" s="27">
        <v>0.69</v>
      </c>
      <c r="H31" s="27" t="s">
        <v>3193</v>
      </c>
      <c r="I31" s="27">
        <f t="shared" si="0"/>
        <v>1.4524754839054099</v>
      </c>
      <c r="J31" s="27">
        <f t="shared" si="1"/>
        <v>67.902166803146216</v>
      </c>
      <c r="K31" s="46">
        <v>209.19830369000405</v>
      </c>
      <c r="L31" s="31">
        <f t="shared" ref="L31:L42" si="2">(J31-K31)/(0.01*J31)</f>
        <v>-208.08781742780988</v>
      </c>
    </row>
    <row r="32" spans="1:12">
      <c r="A32" s="45"/>
      <c r="B32" s="27">
        <v>0.6</v>
      </c>
      <c r="C32" s="27">
        <v>1</v>
      </c>
      <c r="D32" s="20">
        <v>2</v>
      </c>
      <c r="E32" s="27">
        <v>0.03</v>
      </c>
      <c r="F32" s="27">
        <v>1.38</v>
      </c>
      <c r="G32" s="27">
        <v>0.7</v>
      </c>
      <c r="H32" s="27" t="s">
        <v>3194</v>
      </c>
      <c r="I32" s="27">
        <f t="shared" si="0"/>
        <v>1.45212399404959</v>
      </c>
      <c r="J32" s="27">
        <f t="shared" si="1"/>
        <v>48.869885798862484</v>
      </c>
      <c r="K32" s="46">
        <v>300.89237503305429</v>
      </c>
      <c r="L32" s="31">
        <f t="shared" si="2"/>
        <v>-515.70099891671532</v>
      </c>
    </row>
    <row r="33" spans="1:12">
      <c r="A33" s="45"/>
      <c r="B33" s="27">
        <v>0.6</v>
      </c>
      <c r="C33" s="27">
        <v>1</v>
      </c>
      <c r="D33" s="20">
        <v>2</v>
      </c>
      <c r="E33" s="27">
        <v>0.03</v>
      </c>
      <c r="F33" s="27">
        <v>1.38</v>
      </c>
      <c r="G33" s="27">
        <v>0.71</v>
      </c>
      <c r="H33" s="27" t="s">
        <v>3195</v>
      </c>
      <c r="I33" s="27">
        <f t="shared" si="0"/>
        <v>1.45178677990747</v>
      </c>
      <c r="J33" s="27">
        <f t="shared" si="1"/>
        <v>37.652742834304007</v>
      </c>
      <c r="K33" s="46">
        <v>339.12281314488234</v>
      </c>
      <c r="L33" s="88">
        <f t="shared" si="2"/>
        <v>-800.65898953826058</v>
      </c>
    </row>
    <row r="34" spans="1:12">
      <c r="A34" s="45"/>
      <c r="B34" s="27">
        <v>0.6</v>
      </c>
      <c r="C34" s="27">
        <v>1</v>
      </c>
      <c r="D34" s="20">
        <v>2</v>
      </c>
      <c r="E34" s="27">
        <v>0.03</v>
      </c>
      <c r="F34" s="27">
        <v>1.38</v>
      </c>
      <c r="G34" s="27">
        <v>0.72</v>
      </c>
      <c r="H34" s="27" t="s">
        <v>3196</v>
      </c>
      <c r="I34" s="27">
        <f t="shared" si="0"/>
        <v>1.4514606643115</v>
      </c>
      <c r="J34" s="27">
        <f t="shared" si="1"/>
        <v>30.547556414184573</v>
      </c>
      <c r="K34" s="46">
        <v>140.46669010056812</v>
      </c>
      <c r="L34" s="31">
        <f t="shared" si="2"/>
        <v>-359.82954641616851</v>
      </c>
    </row>
    <row r="35" spans="1:12">
      <c r="A35" s="45"/>
      <c r="B35" s="27">
        <v>0.6</v>
      </c>
      <c r="C35" s="27">
        <v>1</v>
      </c>
      <c r="D35" s="20">
        <v>2</v>
      </c>
      <c r="E35" s="27">
        <v>0.03</v>
      </c>
      <c r="F35" s="27">
        <v>1.38</v>
      </c>
      <c r="G35" s="27">
        <v>0.73</v>
      </c>
      <c r="H35" s="27" t="s">
        <v>3197</v>
      </c>
      <c r="I35" s="27">
        <f t="shared" si="0"/>
        <v>1.4511435400795201</v>
      </c>
      <c r="J35" s="27">
        <f t="shared" si="1"/>
        <v>25.793278473277759</v>
      </c>
      <c r="K35" s="46">
        <v>97.527004506340589</v>
      </c>
      <c r="L35" s="31">
        <f t="shared" si="2"/>
        <v>-278.11015225296035</v>
      </c>
    </row>
    <row r="36" spans="1:12">
      <c r="A36" s="45"/>
      <c r="B36" s="27">
        <v>0.6</v>
      </c>
      <c r="C36" s="27">
        <v>1</v>
      </c>
      <c r="D36" s="20">
        <v>2</v>
      </c>
      <c r="E36" s="27">
        <v>0.03</v>
      </c>
      <c r="F36" s="27">
        <v>1.38</v>
      </c>
      <c r="G36" s="27">
        <v>0.74</v>
      </c>
      <c r="H36" s="27" t="s">
        <v>3198</v>
      </c>
      <c r="I36" s="27">
        <f t="shared" si="0"/>
        <v>1.45083394788814</v>
      </c>
      <c r="J36" s="27">
        <f t="shared" si="1"/>
        <v>22.476315351332044</v>
      </c>
      <c r="K36" s="46">
        <v>72.639534025921662</v>
      </c>
      <c r="L36" s="31">
        <f t="shared" si="2"/>
        <v>-223.182571922834</v>
      </c>
    </row>
    <row r="37" spans="1:12">
      <c r="A37" s="45"/>
      <c r="B37" s="27">
        <v>0.6</v>
      </c>
      <c r="C37" s="27">
        <v>1</v>
      </c>
      <c r="D37" s="20">
        <v>2</v>
      </c>
      <c r="E37" s="27">
        <v>0.03</v>
      </c>
      <c r="F37" s="27">
        <v>1.38</v>
      </c>
      <c r="G37" s="27">
        <v>0.75</v>
      </c>
      <c r="H37" s="27" t="s">
        <v>3199</v>
      </c>
      <c r="I37" s="27">
        <f t="shared" si="0"/>
        <v>1.4505308257570899</v>
      </c>
      <c r="J37" s="27">
        <f t="shared" si="1"/>
        <v>20.087804684583968</v>
      </c>
      <c r="K37" s="46">
        <v>57.21270971551678</v>
      </c>
      <c r="L37" s="31">
        <f t="shared" si="2"/>
        <v>-184.81315212818484</v>
      </c>
    </row>
    <row r="38" spans="1:12">
      <c r="A38" s="45"/>
      <c r="B38" s="27">
        <v>0.6</v>
      </c>
      <c r="C38" s="27">
        <v>1</v>
      </c>
      <c r="D38" s="20">
        <v>2</v>
      </c>
      <c r="E38" s="27">
        <v>0.03</v>
      </c>
      <c r="F38" s="27">
        <v>1.38</v>
      </c>
      <c r="G38" s="27">
        <v>0.76</v>
      </c>
      <c r="H38" s="27" t="s">
        <v>3200</v>
      </c>
      <c r="I38" s="27">
        <f t="shared" si="0"/>
        <v>1.4502333637181599</v>
      </c>
      <c r="J38" s="27">
        <f t="shared" si="1"/>
        <v>18.327202300912283</v>
      </c>
      <c r="K38" s="46">
        <v>47.103142323125383</v>
      </c>
      <c r="L38" s="31">
        <f t="shared" si="2"/>
        <v>-157.01218085414325</v>
      </c>
    </row>
    <row r="39" spans="1:12">
      <c r="A39" s="45"/>
      <c r="B39" s="27">
        <v>0.6</v>
      </c>
      <c r="C39" s="27">
        <v>1</v>
      </c>
      <c r="D39" s="20">
        <v>2</v>
      </c>
      <c r="E39" s="27">
        <v>0.03</v>
      </c>
      <c r="F39" s="27">
        <v>1.38</v>
      </c>
      <c r="G39" s="27">
        <v>0.77</v>
      </c>
      <c r="H39" s="27" t="s">
        <v>3201</v>
      </c>
      <c r="I39" s="27">
        <f t="shared" si="0"/>
        <v>1.4499409182453999</v>
      </c>
      <c r="J39" s="27">
        <f t="shared" si="1"/>
        <v>17.00812576942123</v>
      </c>
      <c r="K39" s="46">
        <v>40.176536335764752</v>
      </c>
      <c r="L39" s="31">
        <f t="shared" si="2"/>
        <v>-136.21965688893138</v>
      </c>
    </row>
    <row r="40" spans="1:12">
      <c r="A40" s="45"/>
      <c r="B40" s="27">
        <v>0.6</v>
      </c>
      <c r="C40" s="27">
        <v>1</v>
      </c>
      <c r="D40" s="20">
        <v>2</v>
      </c>
      <c r="E40" s="27">
        <v>0.03</v>
      </c>
      <c r="F40" s="27">
        <v>1.38</v>
      </c>
      <c r="G40" s="27">
        <v>0.78</v>
      </c>
      <c r="H40" s="27" t="s">
        <v>3202</v>
      </c>
      <c r="I40" s="27">
        <f t="shared" si="0"/>
        <v>1.4496529603764099</v>
      </c>
      <c r="J40" s="27">
        <f t="shared" si="1"/>
        <v>16.010156279532413</v>
      </c>
      <c r="K40" s="46">
        <v>35.262025722878235</v>
      </c>
      <c r="L40" s="31">
        <f t="shared" si="2"/>
        <v>-120.24785459438428</v>
      </c>
    </row>
    <row r="41" spans="1:12">
      <c r="A41" s="45"/>
      <c r="B41" s="27">
        <v>0.6</v>
      </c>
      <c r="C41" s="27">
        <v>1</v>
      </c>
      <c r="D41" s="20">
        <v>2</v>
      </c>
      <c r="E41" s="27">
        <v>0.03</v>
      </c>
      <c r="F41" s="27">
        <v>1.38</v>
      </c>
      <c r="G41" s="27">
        <v>0.79</v>
      </c>
      <c r="H41" s="27" t="s">
        <v>3203</v>
      </c>
      <c r="I41" s="27">
        <f t="shared" si="0"/>
        <v>1.4493690432036801</v>
      </c>
      <c r="J41" s="27">
        <f t="shared" si="1"/>
        <v>15.252742540867287</v>
      </c>
      <c r="K41" s="46">
        <v>31.68042242363294</v>
      </c>
      <c r="L41" s="31">
        <f t="shared" si="2"/>
        <v>-107.7031218402219</v>
      </c>
    </row>
    <row r="42" spans="1:12">
      <c r="A42" s="45"/>
      <c r="B42" s="27">
        <v>0.6</v>
      </c>
      <c r="C42" s="27">
        <v>1</v>
      </c>
      <c r="D42" s="20">
        <v>2</v>
      </c>
      <c r="E42" s="27">
        <v>0.03</v>
      </c>
      <c r="F42" s="27">
        <v>1.38</v>
      </c>
      <c r="G42" s="27">
        <v>0.8</v>
      </c>
      <c r="H42" s="27" t="s">
        <v>3204</v>
      </c>
      <c r="I42" s="27">
        <f t="shared" si="0"/>
        <v>1.4490887807744499</v>
      </c>
      <c r="J42" s="27">
        <f t="shared" si="1"/>
        <v>14.680386993817953</v>
      </c>
      <c r="K42" s="46">
        <v>29.018204900322523</v>
      </c>
      <c r="L42" s="31">
        <f t="shared" si="2"/>
        <v>-97.666484627022143</v>
      </c>
    </row>
    <row r="43" spans="1:12" s="33" customFormat="1">
      <c r="A43" s="43">
        <v>1</v>
      </c>
      <c r="B43" s="11">
        <v>0.6</v>
      </c>
      <c r="C43" s="11">
        <v>1</v>
      </c>
      <c r="D43" s="4">
        <v>2</v>
      </c>
      <c r="E43" s="11">
        <v>0.04</v>
      </c>
      <c r="F43" s="11">
        <v>1.38</v>
      </c>
      <c r="G43" s="11">
        <v>0.4</v>
      </c>
      <c r="H43" s="11" t="s">
        <v>739</v>
      </c>
      <c r="I43" s="11">
        <f t="shared" ref="I43:I83" si="3">IMREAL(H43)</f>
        <v>1.46898058274775</v>
      </c>
      <c r="J43" s="11">
        <f t="shared" ref="J43:J83" si="4">-8.686*2*3.1416*IMAGINARY(H43)*10000/G43</f>
        <v>1.7523131412852349</v>
      </c>
      <c r="K43" s="11"/>
    </row>
    <row r="44" spans="1:12">
      <c r="A44" s="45"/>
      <c r="B44" s="27">
        <v>0.6</v>
      </c>
      <c r="C44" s="27">
        <v>1</v>
      </c>
      <c r="D44" s="20">
        <v>2</v>
      </c>
      <c r="E44" s="27">
        <v>0.04</v>
      </c>
      <c r="F44" s="27">
        <v>1.38</v>
      </c>
      <c r="G44" s="27">
        <v>0.41</v>
      </c>
      <c r="H44" s="27" t="s">
        <v>740</v>
      </c>
      <c r="I44" s="27">
        <f t="shared" si="3"/>
        <v>1.46787351045276</v>
      </c>
      <c r="J44" s="27">
        <f t="shared" si="4"/>
        <v>2.261921763507369</v>
      </c>
      <c r="K44" s="27"/>
      <c r="L44" s="31"/>
    </row>
    <row r="45" spans="1:12">
      <c r="A45" s="45"/>
      <c r="B45" s="27">
        <v>0.6</v>
      </c>
      <c r="C45" s="27">
        <v>1</v>
      </c>
      <c r="D45" s="20">
        <v>2</v>
      </c>
      <c r="E45" s="27">
        <v>0.04</v>
      </c>
      <c r="F45" s="27">
        <v>1.38</v>
      </c>
      <c r="G45" s="27">
        <v>0.42</v>
      </c>
      <c r="H45" s="27" t="s">
        <v>741</v>
      </c>
      <c r="I45" s="27">
        <f t="shared" si="3"/>
        <v>1.46684232078935</v>
      </c>
      <c r="J45" s="27">
        <f t="shared" si="4"/>
        <v>2.9997330147101087</v>
      </c>
      <c r="K45" s="27"/>
      <c r="L45" s="31"/>
    </row>
    <row r="46" spans="1:12">
      <c r="A46" s="45"/>
      <c r="B46" s="27">
        <v>0.6</v>
      </c>
      <c r="C46" s="27">
        <v>1</v>
      </c>
      <c r="D46" s="20">
        <v>2</v>
      </c>
      <c r="E46" s="27">
        <v>0.04</v>
      </c>
      <c r="F46" s="27">
        <v>1.38</v>
      </c>
      <c r="G46" s="27">
        <v>0.43</v>
      </c>
      <c r="H46" s="27" t="s">
        <v>742</v>
      </c>
      <c r="I46" s="27">
        <f t="shared" si="3"/>
        <v>1.4658792680552699</v>
      </c>
      <c r="J46" s="27">
        <f t="shared" si="4"/>
        <v>4.0405827377989159</v>
      </c>
      <c r="K46" s="27"/>
      <c r="L46" s="31"/>
    </row>
    <row r="47" spans="1:12">
      <c r="A47" s="45"/>
      <c r="B47" s="27">
        <v>0.6</v>
      </c>
      <c r="C47" s="27">
        <v>1</v>
      </c>
      <c r="D47" s="20">
        <v>2</v>
      </c>
      <c r="E47" s="27">
        <v>0.04</v>
      </c>
      <c r="F47" s="27">
        <v>1.38</v>
      </c>
      <c r="G47" s="27">
        <v>0.44</v>
      </c>
      <c r="H47" s="27" t="s">
        <v>743</v>
      </c>
      <c r="I47" s="27">
        <f t="shared" si="3"/>
        <v>1.4649776552401901</v>
      </c>
      <c r="J47" s="27">
        <f t="shared" si="4"/>
        <v>5.3917994661945414</v>
      </c>
      <c r="K47" s="27"/>
      <c r="L47" s="31"/>
    </row>
    <row r="48" spans="1:12">
      <c r="A48" s="45"/>
      <c r="B48" s="27">
        <v>0.6</v>
      </c>
      <c r="C48" s="27">
        <v>1</v>
      </c>
      <c r="D48" s="20">
        <v>2</v>
      </c>
      <c r="E48" s="27">
        <v>0.04</v>
      </c>
      <c r="F48" s="27">
        <v>1.38</v>
      </c>
      <c r="G48" s="27">
        <v>0.45</v>
      </c>
      <c r="H48" s="27" t="s">
        <v>744</v>
      </c>
      <c r="I48" s="27">
        <f t="shared" si="3"/>
        <v>1.46413163708907</v>
      </c>
      <c r="J48" s="27">
        <f t="shared" si="4"/>
        <v>6.913958246659238</v>
      </c>
      <c r="K48" s="27"/>
      <c r="L48" s="31"/>
    </row>
    <row r="49" spans="1:12">
      <c r="A49" s="45"/>
      <c r="B49" s="27">
        <v>0.6</v>
      </c>
      <c r="C49" s="27">
        <v>1</v>
      </c>
      <c r="D49" s="20">
        <v>2</v>
      </c>
      <c r="E49" s="27">
        <v>0.04</v>
      </c>
      <c r="F49" s="27">
        <v>1.38</v>
      </c>
      <c r="G49" s="27">
        <v>0.46</v>
      </c>
      <c r="H49" s="27" t="s">
        <v>745</v>
      </c>
      <c r="I49" s="27">
        <f t="shared" si="3"/>
        <v>1.46333599320922</v>
      </c>
      <c r="J49" s="27">
        <f t="shared" si="4"/>
        <v>8.3460428382079677</v>
      </c>
      <c r="K49" s="27"/>
      <c r="L49" s="31"/>
    </row>
    <row r="50" spans="1:12">
      <c r="A50" s="45"/>
      <c r="B50" s="27">
        <v>0.6</v>
      </c>
      <c r="C50" s="27">
        <v>1</v>
      </c>
      <c r="D50" s="20">
        <v>2</v>
      </c>
      <c r="E50" s="27">
        <v>0.04</v>
      </c>
      <c r="F50" s="27">
        <v>1.38</v>
      </c>
      <c r="G50" s="27">
        <v>0.47</v>
      </c>
      <c r="H50" s="27" t="s">
        <v>746</v>
      </c>
      <c r="I50" s="27">
        <f t="shared" si="3"/>
        <v>1.4625859749708101</v>
      </c>
      <c r="J50" s="27">
        <f t="shared" si="4"/>
        <v>9.4401254595043795</v>
      </c>
      <c r="K50" s="27"/>
      <c r="L50" s="31"/>
    </row>
    <row r="51" spans="1:12">
      <c r="A51" s="45"/>
      <c r="B51" s="27">
        <v>0.6</v>
      </c>
      <c r="C51" s="27">
        <v>1</v>
      </c>
      <c r="D51" s="20">
        <v>2</v>
      </c>
      <c r="E51" s="27">
        <v>0.04</v>
      </c>
      <c r="F51" s="27">
        <v>1.38</v>
      </c>
      <c r="G51" s="27">
        <v>0.48</v>
      </c>
      <c r="H51" s="27" t="s">
        <v>747</v>
      </c>
      <c r="I51" s="27">
        <f t="shared" si="3"/>
        <v>1.4618773116838799</v>
      </c>
      <c r="J51" s="27">
        <f t="shared" si="4"/>
        <v>10.035956184733974</v>
      </c>
      <c r="K51" s="27"/>
      <c r="L51" s="31"/>
    </row>
    <row r="52" spans="1:12">
      <c r="A52" s="45"/>
      <c r="B52" s="27">
        <v>0.6</v>
      </c>
      <c r="C52" s="27">
        <v>1</v>
      </c>
      <c r="D52" s="20">
        <v>2</v>
      </c>
      <c r="E52" s="27">
        <v>0.04</v>
      </c>
      <c r="F52" s="27">
        <v>1.38</v>
      </c>
      <c r="G52" s="27">
        <v>0.49</v>
      </c>
      <c r="H52" s="27" t="s">
        <v>748</v>
      </c>
      <c r="I52" s="27">
        <f t="shared" si="3"/>
        <v>1.4612061218088199</v>
      </c>
      <c r="J52" s="27">
        <f t="shared" si="4"/>
        <v>9.9291884274343101</v>
      </c>
      <c r="K52" s="27"/>
      <c r="L52" s="31"/>
    </row>
    <row r="53" spans="1:12">
      <c r="A53" s="45"/>
      <c r="B53" s="27">
        <v>0.6</v>
      </c>
      <c r="C53" s="27">
        <v>1</v>
      </c>
      <c r="D53" s="20">
        <v>2</v>
      </c>
      <c r="E53" s="27">
        <v>0.04</v>
      </c>
      <c r="F53" s="27">
        <v>1.38</v>
      </c>
      <c r="G53" s="27">
        <v>0.5</v>
      </c>
      <c r="H53" s="27" t="s">
        <v>749</v>
      </c>
      <c r="I53" s="27">
        <f t="shared" si="3"/>
        <v>1.4605686712289601</v>
      </c>
      <c r="J53" s="27">
        <f t="shared" si="4"/>
        <v>9.0656508947399921</v>
      </c>
      <c r="K53" s="27"/>
      <c r="L53" s="31"/>
    </row>
    <row r="54" spans="1:12">
      <c r="A54" s="45"/>
      <c r="B54" s="27">
        <v>0.6</v>
      </c>
      <c r="C54" s="27">
        <v>1</v>
      </c>
      <c r="D54" s="20">
        <v>2</v>
      </c>
      <c r="E54" s="27">
        <v>0.04</v>
      </c>
      <c r="F54" s="27">
        <v>1.38</v>
      </c>
      <c r="G54" s="27">
        <v>0.51</v>
      </c>
      <c r="H54" s="27" t="s">
        <v>750</v>
      </c>
      <c r="I54" s="27">
        <f t="shared" si="3"/>
        <v>1.4599616198271399</v>
      </c>
      <c r="J54" s="27">
        <f t="shared" si="4"/>
        <v>7.8143468120436612</v>
      </c>
      <c r="K54" s="27"/>
      <c r="L54" s="31"/>
    </row>
    <row r="55" spans="1:12">
      <c r="A55" s="45"/>
      <c r="B55" s="27">
        <v>0.6</v>
      </c>
      <c r="C55" s="27">
        <v>1</v>
      </c>
      <c r="D55" s="20">
        <v>2</v>
      </c>
      <c r="E55" s="27">
        <v>0.04</v>
      </c>
      <c r="F55" s="27">
        <v>1.38</v>
      </c>
      <c r="G55" s="27">
        <v>0.52</v>
      </c>
      <c r="H55" s="27" t="s">
        <v>751</v>
      </c>
      <c r="I55" s="27">
        <f t="shared" si="3"/>
        <v>1.45938229382758</v>
      </c>
      <c r="J55" s="27">
        <f t="shared" si="4"/>
        <v>6.6151340680740178</v>
      </c>
      <c r="K55" s="27"/>
      <c r="L55" s="31"/>
    </row>
    <row r="56" spans="1:12">
      <c r="A56" s="45"/>
      <c r="B56" s="27">
        <v>0.6</v>
      </c>
      <c r="C56" s="27">
        <v>1</v>
      </c>
      <c r="D56" s="20">
        <v>2</v>
      </c>
      <c r="E56" s="27">
        <v>0.04</v>
      </c>
      <c r="F56" s="27">
        <v>1.38</v>
      </c>
      <c r="G56" s="27">
        <v>0.53</v>
      </c>
      <c r="H56" s="27" t="s">
        <v>752</v>
      </c>
      <c r="I56" s="27">
        <f t="shared" si="3"/>
        <v>1.4588284695362499</v>
      </c>
      <c r="J56" s="27">
        <f t="shared" si="4"/>
        <v>5.6686838348617741</v>
      </c>
      <c r="K56" s="27"/>
      <c r="L56" s="31"/>
    </row>
    <row r="57" spans="1:12">
      <c r="A57" s="45"/>
      <c r="B57" s="27">
        <v>0.6</v>
      </c>
      <c r="C57" s="27">
        <v>1</v>
      </c>
      <c r="D57" s="20">
        <v>2</v>
      </c>
      <c r="E57" s="27">
        <v>0.04</v>
      </c>
      <c r="F57" s="27">
        <v>1.38</v>
      </c>
      <c r="G57" s="27">
        <v>0.54</v>
      </c>
      <c r="H57" s="27" t="s">
        <v>753</v>
      </c>
      <c r="I57" s="27">
        <f t="shared" si="3"/>
        <v>1.4582981280927101</v>
      </c>
      <c r="J57" s="27">
        <f t="shared" si="4"/>
        <v>4.9950481022018387</v>
      </c>
      <c r="K57" s="27"/>
      <c r="L57" s="31"/>
    </row>
    <row r="58" spans="1:12">
      <c r="A58" s="45"/>
      <c r="B58" s="27">
        <v>0.6</v>
      </c>
      <c r="C58" s="27">
        <v>1</v>
      </c>
      <c r="D58" s="20">
        <v>2</v>
      </c>
      <c r="E58" s="27">
        <v>0.04</v>
      </c>
      <c r="F58" s="27">
        <v>1.38</v>
      </c>
      <c r="G58" s="27">
        <v>0.55000000000000004</v>
      </c>
      <c r="H58" s="27" t="s">
        <v>754</v>
      </c>
      <c r="I58" s="27">
        <f t="shared" si="3"/>
        <v>1.4577893800778801</v>
      </c>
      <c r="J58" s="27">
        <f t="shared" si="4"/>
        <v>4.5547323874573822</v>
      </c>
      <c r="K58" s="27"/>
      <c r="L58" s="31"/>
    </row>
    <row r="59" spans="1:12">
      <c r="A59" s="45"/>
      <c r="B59" s="27">
        <v>0.6</v>
      </c>
      <c r="C59" s="27">
        <v>1</v>
      </c>
      <c r="D59" s="20">
        <v>2</v>
      </c>
      <c r="E59" s="27">
        <v>0.04</v>
      </c>
      <c r="F59" s="27">
        <v>1.38</v>
      </c>
      <c r="G59" s="27">
        <v>0.56000000000000005</v>
      </c>
      <c r="H59" s="27" t="s">
        <v>755</v>
      </c>
      <c r="I59" s="27">
        <f t="shared" si="3"/>
        <v>1.4573004595111401</v>
      </c>
      <c r="J59" s="27">
        <f t="shared" si="4"/>
        <v>4.3065827324018304</v>
      </c>
      <c r="K59" s="27"/>
      <c r="L59" s="31"/>
    </row>
    <row r="60" spans="1:12">
      <c r="A60" s="45"/>
      <c r="B60" s="27">
        <v>0.6</v>
      </c>
      <c r="C60" s="27">
        <v>1</v>
      </c>
      <c r="D60" s="20">
        <v>2</v>
      </c>
      <c r="E60" s="27">
        <v>0.04</v>
      </c>
      <c r="F60" s="27">
        <v>1.38</v>
      </c>
      <c r="G60" s="27">
        <v>0.56999999999999995</v>
      </c>
      <c r="H60" s="27" t="s">
        <v>756</v>
      </c>
      <c r="I60" s="27">
        <f t="shared" si="3"/>
        <v>1.45682972242386</v>
      </c>
      <c r="J60" s="27">
        <f t="shared" si="4"/>
        <v>4.2248081400117661</v>
      </c>
      <c r="K60" s="27"/>
      <c r="L60" s="31"/>
    </row>
    <row r="61" spans="1:12">
      <c r="A61" s="45"/>
      <c r="B61" s="27">
        <v>0.6</v>
      </c>
      <c r="C61" s="27">
        <v>1</v>
      </c>
      <c r="D61" s="20">
        <v>2</v>
      </c>
      <c r="E61" s="27">
        <v>0.04</v>
      </c>
      <c r="F61" s="27">
        <v>1.38</v>
      </c>
      <c r="G61" s="27">
        <v>0.57999999999999996</v>
      </c>
      <c r="H61" s="27" t="s">
        <v>757</v>
      </c>
      <c r="I61" s="27">
        <f t="shared" si="3"/>
        <v>1.4563756375094801</v>
      </c>
      <c r="J61" s="27">
        <f t="shared" si="4"/>
        <v>4.3024151224371474</v>
      </c>
      <c r="K61" s="27"/>
      <c r="L61" s="31"/>
    </row>
    <row r="62" spans="1:12">
      <c r="A62" s="45"/>
      <c r="B62" s="27">
        <v>0.6</v>
      </c>
      <c r="C62" s="27">
        <v>1</v>
      </c>
      <c r="D62" s="20">
        <v>2</v>
      </c>
      <c r="E62" s="27">
        <v>0.04</v>
      </c>
      <c r="F62" s="27">
        <v>1.38</v>
      </c>
      <c r="G62" s="27">
        <v>0.59</v>
      </c>
      <c r="H62" s="27" t="s">
        <v>758</v>
      </c>
      <c r="I62" s="27">
        <f t="shared" si="3"/>
        <v>1.45593676772547</v>
      </c>
      <c r="J62" s="27">
        <f t="shared" si="4"/>
        <v>4.5539096895989788</v>
      </c>
      <c r="K62" s="27"/>
      <c r="L62" s="31"/>
    </row>
    <row r="63" spans="1:12">
      <c r="A63" s="45"/>
      <c r="B63" s="27">
        <v>0.6</v>
      </c>
      <c r="C63" s="27">
        <v>1</v>
      </c>
      <c r="D63" s="20">
        <v>2</v>
      </c>
      <c r="E63" s="27">
        <v>0.04</v>
      </c>
      <c r="F63" s="27">
        <v>1.38</v>
      </c>
      <c r="G63" s="27">
        <v>0.6</v>
      </c>
      <c r="H63" s="27" t="s">
        <v>759</v>
      </c>
      <c r="I63" s="27">
        <f t="shared" si="3"/>
        <v>1.4555117502139601</v>
      </c>
      <c r="J63" s="27">
        <f t="shared" si="4"/>
        <v>5.029437555280766</v>
      </c>
      <c r="K63" s="27"/>
      <c r="L63" s="31"/>
    </row>
    <row r="64" spans="1:12">
      <c r="A64" s="45"/>
      <c r="B64" s="27">
        <v>0.6</v>
      </c>
      <c r="C64" s="27">
        <v>1</v>
      </c>
      <c r="D64" s="20">
        <v>2</v>
      </c>
      <c r="E64" s="27">
        <v>0.04</v>
      </c>
      <c r="F64" s="27">
        <v>1.38</v>
      </c>
      <c r="G64" s="27">
        <v>0.61</v>
      </c>
      <c r="H64" s="27" t="s">
        <v>760</v>
      </c>
      <c r="I64" s="27">
        <f t="shared" si="3"/>
        <v>1.4550993005873201</v>
      </c>
      <c r="J64" s="27">
        <f t="shared" si="4"/>
        <v>5.8402122265786289</v>
      </c>
      <c r="K64" s="27"/>
      <c r="L64" s="31"/>
    </row>
    <row r="65" spans="1:12">
      <c r="A65" s="45"/>
      <c r="B65" s="27">
        <v>0.6</v>
      </c>
      <c r="C65" s="27">
        <v>1</v>
      </c>
      <c r="D65" s="20">
        <v>2</v>
      </c>
      <c r="E65" s="27">
        <v>0.04</v>
      </c>
      <c r="F65" s="27">
        <v>1.38</v>
      </c>
      <c r="G65" s="27">
        <v>0.62</v>
      </c>
      <c r="H65" s="27" t="s">
        <v>761</v>
      </c>
      <c r="I65" s="27">
        <f t="shared" si="3"/>
        <v>1.4546982505067201</v>
      </c>
      <c r="J65" s="27">
        <f t="shared" si="4"/>
        <v>7.0536005101566346</v>
      </c>
      <c r="K65" s="27"/>
      <c r="L65" s="31"/>
    </row>
    <row r="66" spans="1:12">
      <c r="A66" s="45"/>
      <c r="B66" s="27">
        <v>0.6</v>
      </c>
      <c r="C66" s="27">
        <v>1</v>
      </c>
      <c r="D66" s="20">
        <v>2</v>
      </c>
      <c r="E66" s="27">
        <v>0.04</v>
      </c>
      <c r="F66" s="27">
        <v>1.38</v>
      </c>
      <c r="G66" s="27">
        <v>0.63</v>
      </c>
      <c r="H66" s="27" t="s">
        <v>762</v>
      </c>
      <c r="I66" s="27">
        <f t="shared" si="3"/>
        <v>1.45430706501844</v>
      </c>
      <c r="J66" s="27">
        <f t="shared" si="4"/>
        <v>8.8224431875630085</v>
      </c>
      <c r="K66" s="27"/>
      <c r="L66" s="31"/>
    </row>
    <row r="67" spans="1:12">
      <c r="A67" s="45"/>
      <c r="B67" s="27">
        <v>0.6</v>
      </c>
      <c r="C67" s="27">
        <v>1</v>
      </c>
      <c r="D67" s="20">
        <v>2</v>
      </c>
      <c r="E67" s="27">
        <v>0.04</v>
      </c>
      <c r="F67" s="27">
        <v>1.38</v>
      </c>
      <c r="G67" s="27">
        <v>0.64</v>
      </c>
      <c r="H67" s="27" t="s">
        <v>763</v>
      </c>
      <c r="I67" s="27">
        <f t="shared" si="3"/>
        <v>1.4539243130564199</v>
      </c>
      <c r="J67" s="27">
        <f t="shared" si="4"/>
        <v>11.779433287766482</v>
      </c>
      <c r="K67" s="27"/>
      <c r="L67" s="31"/>
    </row>
    <row r="68" spans="1:12">
      <c r="A68" s="45"/>
      <c r="B68" s="27">
        <v>0.6</v>
      </c>
      <c r="C68" s="27">
        <v>1</v>
      </c>
      <c r="D68" s="20">
        <v>2</v>
      </c>
      <c r="E68" s="27">
        <v>0.04</v>
      </c>
      <c r="F68" s="27">
        <v>1.38</v>
      </c>
      <c r="G68" s="27">
        <v>0.65</v>
      </c>
      <c r="H68" s="27" t="s">
        <v>764</v>
      </c>
      <c r="I68" s="27">
        <f t="shared" si="3"/>
        <v>1.4535486723436399</v>
      </c>
      <c r="J68" s="27">
        <f t="shared" si="4"/>
        <v>17.117258175183775</v>
      </c>
      <c r="K68" s="27">
        <v>7.315323425083073</v>
      </c>
      <c r="L68" s="31">
        <f>(J68-K68)/(0.01*J68)</f>
        <v>57.263462698198552</v>
      </c>
    </row>
    <row r="69" spans="1:12">
      <c r="A69" s="45"/>
      <c r="B69" s="27">
        <v>0.6</v>
      </c>
      <c r="C69" s="27">
        <v>1</v>
      </c>
      <c r="D69" s="20">
        <v>2</v>
      </c>
      <c r="E69" s="27">
        <v>0.04</v>
      </c>
      <c r="F69" s="27">
        <v>1.38</v>
      </c>
      <c r="G69" s="27">
        <v>0.66</v>
      </c>
      <c r="H69" s="27" t="s">
        <v>765</v>
      </c>
      <c r="I69" s="27">
        <f t="shared" si="3"/>
        <v>1.4531800196800999</v>
      </c>
      <c r="J69" s="27">
        <f t="shared" si="4"/>
        <v>27.045108296006923</v>
      </c>
      <c r="K69" s="27">
        <v>9.1360228743105765</v>
      </c>
      <c r="L69" s="31">
        <f t="shared" ref="L69:L83" si="5">(J69-K69)/(0.01*J69)</f>
        <v>66.219314878249293</v>
      </c>
    </row>
    <row r="70" spans="1:12">
      <c r="A70" s="45"/>
      <c r="B70" s="27">
        <v>0.6</v>
      </c>
      <c r="C70" s="27">
        <v>1</v>
      </c>
      <c r="D70" s="20">
        <v>2</v>
      </c>
      <c r="E70" s="27">
        <v>0.04</v>
      </c>
      <c r="F70" s="27">
        <v>1.38</v>
      </c>
      <c r="G70" s="27">
        <v>0.67</v>
      </c>
      <c r="H70" s="27" t="s">
        <v>766</v>
      </c>
      <c r="I70" s="27">
        <f t="shared" si="3"/>
        <v>1.45282223684044</v>
      </c>
      <c r="J70" s="27">
        <f t="shared" si="4"/>
        <v>40.004432980370979</v>
      </c>
      <c r="K70" s="27">
        <v>12.331033819653538</v>
      </c>
      <c r="L70" s="31">
        <f t="shared" si="5"/>
        <v>69.175831524211276</v>
      </c>
    </row>
    <row r="71" spans="1:12">
      <c r="A71" s="45"/>
      <c r="B71" s="27">
        <v>0.6</v>
      </c>
      <c r="C71" s="27">
        <v>1</v>
      </c>
      <c r="D71" s="20">
        <v>2</v>
      </c>
      <c r="E71" s="27">
        <v>0.04</v>
      </c>
      <c r="F71" s="27">
        <v>1.38</v>
      </c>
      <c r="G71" s="27">
        <v>0.68</v>
      </c>
      <c r="H71" s="27" t="s">
        <v>767</v>
      </c>
      <c r="I71" s="27">
        <f t="shared" si="3"/>
        <v>1.4524635598323401</v>
      </c>
      <c r="J71" s="27">
        <f t="shared" si="4"/>
        <v>55.936937438412222</v>
      </c>
      <c r="K71" s="27">
        <v>17.162826408580628</v>
      </c>
      <c r="L71" s="31">
        <f t="shared" si="5"/>
        <v>69.317543658021549</v>
      </c>
    </row>
    <row r="72" spans="1:12">
      <c r="A72" s="45"/>
      <c r="B72" s="27">
        <v>0.6</v>
      </c>
      <c r="C72" s="27">
        <v>1</v>
      </c>
      <c r="D72" s="20">
        <v>2</v>
      </c>
      <c r="E72" s="27">
        <v>0.04</v>
      </c>
      <c r="F72" s="27">
        <v>1.38</v>
      </c>
      <c r="G72" s="27">
        <v>0.69</v>
      </c>
      <c r="H72" s="27" t="s">
        <v>768</v>
      </c>
      <c r="I72" s="27">
        <f t="shared" si="3"/>
        <v>1.45210622835456</v>
      </c>
      <c r="J72" s="27">
        <f t="shared" si="4"/>
        <v>89.546715058912909</v>
      </c>
      <c r="K72" s="27">
        <v>27.088631617055327</v>
      </c>
      <c r="L72" s="31">
        <f t="shared" si="5"/>
        <v>69.749162100213638</v>
      </c>
    </row>
    <row r="73" spans="1:12">
      <c r="A73" s="45"/>
      <c r="B73" s="27">
        <v>0.6</v>
      </c>
      <c r="C73" s="27">
        <v>1</v>
      </c>
      <c r="D73" s="20">
        <v>2</v>
      </c>
      <c r="E73" s="27">
        <v>0.04</v>
      </c>
      <c r="F73" s="27">
        <v>1.38</v>
      </c>
      <c r="G73" s="27">
        <v>0.7</v>
      </c>
      <c r="H73" s="27" t="s">
        <v>769</v>
      </c>
      <c r="I73" s="27">
        <f t="shared" si="3"/>
        <v>1.45176275794795</v>
      </c>
      <c r="J73" s="27">
        <f t="shared" si="4"/>
        <v>158.11864159659885</v>
      </c>
      <c r="K73" s="27">
        <v>37.44043967118337</v>
      </c>
      <c r="L73" s="31">
        <f t="shared" si="5"/>
        <v>76.321299441274277</v>
      </c>
    </row>
    <row r="74" spans="1:12">
      <c r="A74" s="45"/>
      <c r="B74" s="12">
        <v>0.6</v>
      </c>
      <c r="C74" s="12">
        <v>1</v>
      </c>
      <c r="D74" s="7">
        <v>2</v>
      </c>
      <c r="E74" s="12">
        <v>0.04</v>
      </c>
      <c r="F74" s="12">
        <v>1.38</v>
      </c>
      <c r="G74" s="12">
        <v>0.71</v>
      </c>
      <c r="H74" s="12" t="s">
        <v>770</v>
      </c>
      <c r="I74" s="12">
        <f t="shared" si="3"/>
        <v>1.4515439049152901</v>
      </c>
      <c r="J74" s="12">
        <f t="shared" si="4"/>
        <v>303.57546860985508</v>
      </c>
      <c r="K74" s="27">
        <v>41.212890259917103</v>
      </c>
      <c r="L74" s="31">
        <f t="shared" si="5"/>
        <v>86.424169762912385</v>
      </c>
    </row>
    <row r="75" spans="1:12">
      <c r="A75" s="45"/>
      <c r="B75" s="27">
        <v>0.6</v>
      </c>
      <c r="C75" s="27">
        <v>1</v>
      </c>
      <c r="D75" s="20">
        <v>2</v>
      </c>
      <c r="E75" s="27">
        <v>0.04</v>
      </c>
      <c r="F75" s="27">
        <v>1.38</v>
      </c>
      <c r="G75" s="27">
        <v>0.72</v>
      </c>
      <c r="H75" s="27" t="s">
        <v>771</v>
      </c>
      <c r="I75" s="27">
        <f t="shared" si="3"/>
        <v>1.4514696616878999</v>
      </c>
      <c r="J75" s="27">
        <f t="shared" si="4"/>
        <v>204.41253258062844</v>
      </c>
      <c r="K75" s="27">
        <v>51.625564352330166</v>
      </c>
      <c r="L75" s="31">
        <f t="shared" si="5"/>
        <v>74.744423103330519</v>
      </c>
    </row>
    <row r="76" spans="1:12">
      <c r="A76" s="45"/>
      <c r="B76" s="27">
        <v>0.6</v>
      </c>
      <c r="C76" s="27">
        <v>1</v>
      </c>
      <c r="D76" s="20">
        <v>2</v>
      </c>
      <c r="E76" s="27">
        <v>0.04</v>
      </c>
      <c r="F76" s="27">
        <v>1.38</v>
      </c>
      <c r="G76" s="27">
        <v>0.73</v>
      </c>
      <c r="H76" s="27" t="s">
        <v>772</v>
      </c>
      <c r="I76" s="27">
        <f t="shared" si="3"/>
        <v>1.4511663989239301</v>
      </c>
      <c r="J76" s="27">
        <f t="shared" si="4"/>
        <v>115.67487523147831</v>
      </c>
      <c r="K76" s="27">
        <v>72.61476150847308</v>
      </c>
      <c r="L76" s="31">
        <f t="shared" si="5"/>
        <v>37.225122254800056</v>
      </c>
    </row>
    <row r="77" spans="1:12">
      <c r="A77" s="45"/>
      <c r="B77" s="27">
        <v>0.6</v>
      </c>
      <c r="C77" s="27">
        <v>1</v>
      </c>
      <c r="D77" s="20">
        <v>2</v>
      </c>
      <c r="E77" s="27">
        <v>0.04</v>
      </c>
      <c r="F77" s="27">
        <v>1.38</v>
      </c>
      <c r="G77" s="27">
        <v>0.74</v>
      </c>
      <c r="H77" s="27" t="s">
        <v>773</v>
      </c>
      <c r="I77" s="27">
        <f t="shared" si="3"/>
        <v>1.45084403865538</v>
      </c>
      <c r="J77" s="27">
        <f t="shared" si="4"/>
        <v>74.185336357699612</v>
      </c>
      <c r="K77" s="27">
        <v>106.9926021709461</v>
      </c>
      <c r="L77" s="31">
        <f t="shared" si="5"/>
        <v>-44.223383520241271</v>
      </c>
    </row>
    <row r="78" spans="1:12">
      <c r="A78" s="45"/>
      <c r="B78" s="27">
        <v>0.6</v>
      </c>
      <c r="C78" s="27">
        <v>1</v>
      </c>
      <c r="D78" s="20">
        <v>2</v>
      </c>
      <c r="E78" s="27">
        <v>0.04</v>
      </c>
      <c r="F78" s="27">
        <v>1.38</v>
      </c>
      <c r="G78" s="27">
        <v>0.75</v>
      </c>
      <c r="H78" s="27" t="s">
        <v>774</v>
      </c>
      <c r="I78" s="27">
        <f t="shared" si="3"/>
        <v>1.45052778473528</v>
      </c>
      <c r="J78" s="27">
        <f t="shared" si="4"/>
        <v>52.549535015089383</v>
      </c>
      <c r="K78" s="27">
        <v>167.3498186652331</v>
      </c>
      <c r="L78" s="31">
        <f t="shared" si="5"/>
        <v>-218.4610836559815</v>
      </c>
    </row>
    <row r="79" spans="1:12">
      <c r="A79" s="45"/>
      <c r="B79" s="27">
        <v>0.6</v>
      </c>
      <c r="C79" s="27">
        <v>1</v>
      </c>
      <c r="D79" s="20">
        <v>2</v>
      </c>
      <c r="E79" s="27">
        <v>0.04</v>
      </c>
      <c r="F79" s="27">
        <v>1.38</v>
      </c>
      <c r="G79" s="27">
        <v>0.76</v>
      </c>
      <c r="H79" s="27" t="s">
        <v>775</v>
      </c>
      <c r="I79" s="27">
        <f t="shared" si="3"/>
        <v>1.4502198435032001</v>
      </c>
      <c r="J79" s="27">
        <f t="shared" si="4"/>
        <v>40.112817631425926</v>
      </c>
      <c r="K79" s="27">
        <v>297.90500239113686</v>
      </c>
      <c r="L79" s="31">
        <f t="shared" si="5"/>
        <v>-642.6678552686526</v>
      </c>
    </row>
    <row r="80" spans="1:12">
      <c r="A80" s="45"/>
      <c r="B80" s="27">
        <v>0.6</v>
      </c>
      <c r="C80" s="27">
        <v>1</v>
      </c>
      <c r="D80" s="20">
        <v>2</v>
      </c>
      <c r="E80" s="27">
        <v>0.04</v>
      </c>
      <c r="F80" s="27">
        <v>1.38</v>
      </c>
      <c r="G80" s="27">
        <v>0.77</v>
      </c>
      <c r="H80" s="27" t="s">
        <v>776</v>
      </c>
      <c r="I80" s="27">
        <f t="shared" si="3"/>
        <v>1.44991928007277</v>
      </c>
      <c r="J80" s="27">
        <f t="shared" si="4"/>
        <v>32.392972547711388</v>
      </c>
      <c r="K80" s="27">
        <v>372.63455839338985</v>
      </c>
      <c r="L80" s="31">
        <f t="shared" si="5"/>
        <v>-1050.3561701370224</v>
      </c>
    </row>
    <row r="81" spans="1:12">
      <c r="A81" s="45"/>
      <c r="B81" s="27">
        <v>0.6</v>
      </c>
      <c r="C81" s="27">
        <v>1</v>
      </c>
      <c r="D81" s="20">
        <v>2</v>
      </c>
      <c r="E81" s="27">
        <v>0.04</v>
      </c>
      <c r="F81" s="27">
        <v>1.38</v>
      </c>
      <c r="G81" s="27">
        <v>0.78</v>
      </c>
      <c r="H81" s="27" t="s">
        <v>777</v>
      </c>
      <c r="I81" s="27">
        <f t="shared" si="3"/>
        <v>1.4496249277009701</v>
      </c>
      <c r="J81" s="27">
        <f t="shared" si="4"/>
        <v>27.310076299207161</v>
      </c>
      <c r="K81" s="27">
        <v>202.99538481564906</v>
      </c>
      <c r="L81" s="31">
        <f t="shared" si="5"/>
        <v>-643.29849024091607</v>
      </c>
    </row>
    <row r="82" spans="1:12">
      <c r="A82" s="45"/>
      <c r="B82" s="27">
        <v>0.6</v>
      </c>
      <c r="C82" s="27">
        <v>1</v>
      </c>
      <c r="D82" s="20">
        <v>2</v>
      </c>
      <c r="E82" s="27">
        <v>0.04</v>
      </c>
      <c r="F82" s="27">
        <v>1.38</v>
      </c>
      <c r="G82" s="27">
        <v>0.79</v>
      </c>
      <c r="H82" s="27" t="s">
        <v>778</v>
      </c>
      <c r="I82" s="27">
        <f t="shared" si="3"/>
        <v>1.4493358217707799</v>
      </c>
      <c r="J82" s="27">
        <f t="shared" si="4"/>
        <v>23.810128757460784</v>
      </c>
      <c r="K82" s="27">
        <v>132.73319757612873</v>
      </c>
      <c r="L82" s="31">
        <f t="shared" si="5"/>
        <v>-457.46526584631528</v>
      </c>
    </row>
    <row r="83" spans="1:12">
      <c r="A83" s="45"/>
      <c r="B83" s="27">
        <v>0.6</v>
      </c>
      <c r="C83" s="27">
        <v>1</v>
      </c>
      <c r="D83" s="20">
        <v>2</v>
      </c>
      <c r="E83" s="27">
        <v>0.04</v>
      </c>
      <c r="F83" s="27">
        <v>1.38</v>
      </c>
      <c r="G83" s="27">
        <v>0.8</v>
      </c>
      <c r="H83" s="27" t="s">
        <v>779</v>
      </c>
      <c r="I83" s="27">
        <f t="shared" si="3"/>
        <v>1.4490512076389901</v>
      </c>
      <c r="J83" s="27">
        <f t="shared" si="4"/>
        <v>21.317814826127439</v>
      </c>
      <c r="K83" s="27">
        <v>95.504876564199762</v>
      </c>
      <c r="L83" s="31">
        <f t="shared" si="5"/>
        <v>-348.00500118402152</v>
      </c>
    </row>
    <row r="84" spans="1:12" s="33" customFormat="1">
      <c r="A84" s="43">
        <v>1</v>
      </c>
      <c r="B84" s="11">
        <v>0.6</v>
      </c>
      <c r="C84" s="11">
        <v>1</v>
      </c>
      <c r="D84" s="4">
        <v>2</v>
      </c>
      <c r="E84" s="11">
        <v>0.05</v>
      </c>
      <c r="F84" s="11">
        <v>1.38</v>
      </c>
      <c r="G84" s="11">
        <v>0.4</v>
      </c>
      <c r="H84" s="11" t="s">
        <v>698</v>
      </c>
      <c r="I84" s="11">
        <f t="shared" ref="I84:I124" si="6">IMREAL(H84)</f>
        <v>1.4689811630104399</v>
      </c>
      <c r="J84" s="11">
        <f t="shared" ref="J84:J124" si="7">-8.686*2*3.1416*IMAGINARY(H84)*10000/G84</f>
        <v>1.6187549725171309</v>
      </c>
      <c r="K84" s="11"/>
    </row>
    <row r="85" spans="1:12">
      <c r="A85" s="45"/>
      <c r="B85" s="27">
        <v>0.6</v>
      </c>
      <c r="C85" s="27">
        <v>1</v>
      </c>
      <c r="D85" s="20">
        <v>2</v>
      </c>
      <c r="E85" s="27">
        <v>0.05</v>
      </c>
      <c r="F85" s="27">
        <v>1.38</v>
      </c>
      <c r="G85" s="27">
        <v>0.41</v>
      </c>
      <c r="H85" s="27" t="s">
        <v>699</v>
      </c>
      <c r="I85" s="27">
        <f t="shared" si="6"/>
        <v>1.46787423898964</v>
      </c>
      <c r="J85" s="27">
        <f t="shared" si="7"/>
        <v>2.080085689373659</v>
      </c>
      <c r="K85" s="27"/>
      <c r="L85" s="31"/>
    </row>
    <row r="86" spans="1:12">
      <c r="A86" s="45"/>
      <c r="B86" s="27">
        <v>0.6</v>
      </c>
      <c r="C86" s="27">
        <v>1</v>
      </c>
      <c r="D86" s="20">
        <v>2</v>
      </c>
      <c r="E86" s="27">
        <v>0.05</v>
      </c>
      <c r="F86" s="27">
        <v>1.38</v>
      </c>
      <c r="G86" s="27">
        <v>0.42</v>
      </c>
      <c r="H86" s="27" t="s">
        <v>700</v>
      </c>
      <c r="I86" s="27">
        <f t="shared" si="6"/>
        <v>1.46684321809276</v>
      </c>
      <c r="J86" s="27">
        <f t="shared" si="7"/>
        <v>2.7401470169753139</v>
      </c>
      <c r="K86" s="27"/>
      <c r="L86" s="31"/>
    </row>
    <row r="87" spans="1:12">
      <c r="A87" s="45"/>
      <c r="B87" s="27">
        <v>0.6</v>
      </c>
      <c r="C87" s="27">
        <v>1</v>
      </c>
      <c r="D87" s="20">
        <v>2</v>
      </c>
      <c r="E87" s="27">
        <v>0.05</v>
      </c>
      <c r="F87" s="27">
        <v>1.38</v>
      </c>
      <c r="G87" s="27">
        <v>0.43</v>
      </c>
      <c r="H87" s="27" t="s">
        <v>701</v>
      </c>
      <c r="I87" s="27">
        <f t="shared" si="6"/>
        <v>1.4658803429926099</v>
      </c>
      <c r="J87" s="27">
        <f t="shared" si="7"/>
        <v>3.6674078127496723</v>
      </c>
      <c r="K87" s="27"/>
      <c r="L87" s="31"/>
    </row>
    <row r="88" spans="1:12">
      <c r="A88" s="45"/>
      <c r="B88" s="27">
        <v>0.6</v>
      </c>
      <c r="C88" s="27">
        <v>1</v>
      </c>
      <c r="D88" s="20">
        <v>2</v>
      </c>
      <c r="E88" s="27">
        <v>0.05</v>
      </c>
      <c r="F88" s="27">
        <v>1.38</v>
      </c>
      <c r="G88" s="27">
        <v>0.44</v>
      </c>
      <c r="H88" s="27" t="s">
        <v>702</v>
      </c>
      <c r="I88" s="27">
        <f t="shared" si="6"/>
        <v>1.4649789028545199</v>
      </c>
      <c r="J88" s="27">
        <f t="shared" si="7"/>
        <v>4.8865775950342067</v>
      </c>
      <c r="K88" s="27"/>
      <c r="L88" s="31"/>
    </row>
    <row r="89" spans="1:12">
      <c r="A89" s="45"/>
      <c r="B89" s="27">
        <v>0.6</v>
      </c>
      <c r="C89" s="27">
        <v>1</v>
      </c>
      <c r="D89" s="20">
        <v>2</v>
      </c>
      <c r="E89" s="27">
        <v>0.05</v>
      </c>
      <c r="F89" s="27">
        <v>1.38</v>
      </c>
      <c r="G89" s="27">
        <v>0.45</v>
      </c>
      <c r="H89" s="27" t="s">
        <v>703</v>
      </c>
      <c r="I89" s="27">
        <f t="shared" si="6"/>
        <v>1.4641330710053899</v>
      </c>
      <c r="J89" s="27">
        <f t="shared" si="7"/>
        <v>6.2853266424312402</v>
      </c>
      <c r="K89" s="27"/>
      <c r="L89" s="31"/>
    </row>
    <row r="90" spans="1:12">
      <c r="A90" s="45"/>
      <c r="B90" s="27">
        <v>0.6</v>
      </c>
      <c r="C90" s="27">
        <v>1</v>
      </c>
      <c r="D90" s="20">
        <v>2</v>
      </c>
      <c r="E90" s="27">
        <v>0.05</v>
      </c>
      <c r="F90" s="27">
        <v>1.38</v>
      </c>
      <c r="G90" s="27">
        <v>0.46</v>
      </c>
      <c r="H90" s="27" t="s">
        <v>704</v>
      </c>
      <c r="I90" s="27">
        <f t="shared" si="6"/>
        <v>1.46333766418555</v>
      </c>
      <c r="J90" s="27">
        <f t="shared" si="7"/>
        <v>7.5629768505161765</v>
      </c>
      <c r="K90" s="27"/>
      <c r="L90" s="31"/>
    </row>
    <row r="91" spans="1:12">
      <c r="A91" s="45"/>
      <c r="B91" s="27">
        <v>0.6</v>
      </c>
      <c r="C91" s="27">
        <v>1</v>
      </c>
      <c r="D91" s="20">
        <v>2</v>
      </c>
      <c r="E91" s="27">
        <v>0.05</v>
      </c>
      <c r="F91" s="27">
        <v>1.38</v>
      </c>
      <c r="G91" s="27">
        <v>0.47</v>
      </c>
      <c r="H91" s="27" t="s">
        <v>705</v>
      </c>
      <c r="I91" s="27">
        <f t="shared" si="6"/>
        <v>1.4625878880756</v>
      </c>
      <c r="J91" s="27">
        <f t="shared" si="7"/>
        <v>8.3917397673108223</v>
      </c>
      <c r="K91" s="27"/>
      <c r="L91" s="31"/>
    </row>
    <row r="92" spans="1:12">
      <c r="A92" s="45"/>
      <c r="B92" s="27">
        <v>0.6</v>
      </c>
      <c r="C92" s="27">
        <v>1</v>
      </c>
      <c r="D92" s="20">
        <v>2</v>
      </c>
      <c r="E92" s="27">
        <v>0.05</v>
      </c>
      <c r="F92" s="27">
        <v>1.38</v>
      </c>
      <c r="G92" s="27">
        <v>0.48</v>
      </c>
      <c r="H92" s="27" t="s">
        <v>706</v>
      </c>
      <c r="I92" s="27">
        <f t="shared" si="6"/>
        <v>1.46187934948635</v>
      </c>
      <c r="J92" s="27">
        <f t="shared" si="7"/>
        <v>8.6602030165946946</v>
      </c>
      <c r="K92" s="27"/>
      <c r="L92" s="31"/>
    </row>
    <row r="93" spans="1:12">
      <c r="A93" s="45"/>
      <c r="B93" s="27">
        <v>0.6</v>
      </c>
      <c r="C93" s="27">
        <v>1</v>
      </c>
      <c r="D93" s="20">
        <v>2</v>
      </c>
      <c r="E93" s="27">
        <v>0.05</v>
      </c>
      <c r="F93" s="27">
        <v>1.38</v>
      </c>
      <c r="G93" s="27">
        <v>0.49</v>
      </c>
      <c r="H93" s="27" t="s">
        <v>707</v>
      </c>
      <c r="I93" s="27">
        <f t="shared" si="6"/>
        <v>1.46120815461968</v>
      </c>
      <c r="J93" s="27">
        <f t="shared" si="7"/>
        <v>8.355650838098784</v>
      </c>
      <c r="K93" s="27"/>
      <c r="L93" s="31"/>
    </row>
    <row r="94" spans="1:12">
      <c r="A94" s="45"/>
      <c r="B94" s="27">
        <v>0.6</v>
      </c>
      <c r="C94" s="27">
        <v>1</v>
      </c>
      <c r="D94" s="20">
        <v>2</v>
      </c>
      <c r="E94" s="27">
        <v>0.05</v>
      </c>
      <c r="F94" s="27">
        <v>1.38</v>
      </c>
      <c r="G94" s="27">
        <v>0.5</v>
      </c>
      <c r="H94" s="27" t="s">
        <v>708</v>
      </c>
      <c r="I94" s="27">
        <f t="shared" si="6"/>
        <v>1.46057073038279</v>
      </c>
      <c r="J94" s="27">
        <f t="shared" si="7"/>
        <v>7.5130290136464026</v>
      </c>
      <c r="K94" s="27"/>
      <c r="L94" s="31"/>
    </row>
    <row r="95" spans="1:12">
      <c r="A95" s="45"/>
      <c r="B95" s="27">
        <v>0.6</v>
      </c>
      <c r="C95" s="27">
        <v>1</v>
      </c>
      <c r="D95" s="20">
        <v>2</v>
      </c>
      <c r="E95" s="27">
        <v>0.05</v>
      </c>
      <c r="F95" s="27">
        <v>1.38</v>
      </c>
      <c r="G95" s="27">
        <v>0.51</v>
      </c>
      <c r="H95" s="27" t="s">
        <v>709</v>
      </c>
      <c r="I95" s="27">
        <f t="shared" si="6"/>
        <v>1.45996387168259</v>
      </c>
      <c r="J95" s="27">
        <f t="shared" si="7"/>
        <v>6.4028189988161897</v>
      </c>
      <c r="K95" s="27"/>
      <c r="L95" s="31"/>
    </row>
    <row r="96" spans="1:12">
      <c r="A96" s="45"/>
      <c r="B96" s="27">
        <v>0.6</v>
      </c>
      <c r="C96" s="27">
        <v>1</v>
      </c>
      <c r="D96" s="20">
        <v>2</v>
      </c>
      <c r="E96" s="27">
        <v>0.05</v>
      </c>
      <c r="F96" s="27">
        <v>1.38</v>
      </c>
      <c r="G96" s="27">
        <v>0.52</v>
      </c>
      <c r="H96" s="27" t="s">
        <v>710</v>
      </c>
      <c r="I96" s="27">
        <f t="shared" si="6"/>
        <v>1.45938492173882</v>
      </c>
      <c r="J96" s="27">
        <f t="shared" si="7"/>
        <v>5.3504229200967481</v>
      </c>
      <c r="K96" s="27"/>
      <c r="L96" s="31"/>
    </row>
    <row r="97" spans="1:12">
      <c r="A97" s="45"/>
      <c r="B97" s="27">
        <v>0.6</v>
      </c>
      <c r="C97" s="27">
        <v>1</v>
      </c>
      <c r="D97" s="20">
        <v>2</v>
      </c>
      <c r="E97" s="27">
        <v>0.05</v>
      </c>
      <c r="F97" s="27">
        <v>1.38</v>
      </c>
      <c r="G97" s="27">
        <v>0.53</v>
      </c>
      <c r="H97" s="27" t="s">
        <v>711</v>
      </c>
      <c r="I97" s="27">
        <f t="shared" si="6"/>
        <v>1.4588316321288</v>
      </c>
      <c r="J97" s="27">
        <f t="shared" si="7"/>
        <v>4.5073807386852804</v>
      </c>
      <c r="K97" s="27"/>
      <c r="L97" s="31"/>
    </row>
    <row r="98" spans="1:12">
      <c r="A98" s="45"/>
      <c r="B98" s="27">
        <v>0.6</v>
      </c>
      <c r="C98" s="27">
        <v>1</v>
      </c>
      <c r="D98" s="20">
        <v>2</v>
      </c>
      <c r="E98" s="27">
        <v>0.05</v>
      </c>
      <c r="F98" s="27">
        <v>1.38</v>
      </c>
      <c r="G98" s="27">
        <v>0.54</v>
      </c>
      <c r="H98" s="27" t="s">
        <v>712</v>
      </c>
      <c r="I98" s="27">
        <f t="shared" si="6"/>
        <v>1.4583019703743101</v>
      </c>
      <c r="J98" s="27">
        <f t="shared" si="7"/>
        <v>3.8837612392252354</v>
      </c>
      <c r="K98" s="27"/>
      <c r="L98" s="31"/>
    </row>
    <row r="99" spans="1:12">
      <c r="A99" s="45"/>
      <c r="B99" s="27">
        <v>0.6</v>
      </c>
      <c r="C99" s="27">
        <v>1</v>
      </c>
      <c r="D99" s="20">
        <v>2</v>
      </c>
      <c r="E99" s="27">
        <v>0.05</v>
      </c>
      <c r="F99" s="27">
        <v>1.38</v>
      </c>
      <c r="G99" s="27">
        <v>0.55000000000000004</v>
      </c>
      <c r="H99" s="27" t="s">
        <v>713</v>
      </c>
      <c r="I99" s="27">
        <f t="shared" si="6"/>
        <v>1.4577940528454401</v>
      </c>
      <c r="J99" s="27">
        <f t="shared" si="7"/>
        <v>3.4410061178576443</v>
      </c>
      <c r="K99" s="27"/>
      <c r="L99" s="31"/>
    </row>
    <row r="100" spans="1:12">
      <c r="A100" s="45"/>
      <c r="B100" s="27">
        <v>0.6</v>
      </c>
      <c r="C100" s="27">
        <v>1</v>
      </c>
      <c r="D100" s="20">
        <v>2</v>
      </c>
      <c r="E100" s="27">
        <v>0.05</v>
      </c>
      <c r="F100" s="27">
        <v>1.38</v>
      </c>
      <c r="G100" s="27">
        <v>0.56000000000000005</v>
      </c>
      <c r="H100" s="27" t="s">
        <v>714</v>
      </c>
      <c r="I100" s="27">
        <f t="shared" si="6"/>
        <v>1.4573061359500901</v>
      </c>
      <c r="J100" s="27">
        <f t="shared" si="7"/>
        <v>3.137995989138739</v>
      </c>
      <c r="K100" s="27"/>
      <c r="L100" s="31"/>
    </row>
    <row r="101" spans="1:12">
      <c r="A101" s="45"/>
      <c r="B101" s="27">
        <v>0.6</v>
      </c>
      <c r="C101" s="27">
        <v>1</v>
      </c>
      <c r="D101" s="20">
        <v>2</v>
      </c>
      <c r="E101" s="27">
        <v>0.05</v>
      </c>
      <c r="F101" s="27">
        <v>1.38</v>
      </c>
      <c r="G101" s="27">
        <v>0.56999999999999995</v>
      </c>
      <c r="H101" s="27" t="s">
        <v>715</v>
      </c>
      <c r="I101" s="27">
        <f t="shared" si="6"/>
        <v>1.4568366132609001</v>
      </c>
      <c r="J101" s="27">
        <f t="shared" si="7"/>
        <v>2.9438213685901218</v>
      </c>
      <c r="K101" s="27"/>
      <c r="L101" s="31"/>
    </row>
    <row r="102" spans="1:12">
      <c r="A102" s="45"/>
      <c r="B102" s="27">
        <v>0.6</v>
      </c>
      <c r="C102" s="27">
        <v>1</v>
      </c>
      <c r="D102" s="20">
        <v>2</v>
      </c>
      <c r="E102" s="27">
        <v>0.05</v>
      </c>
      <c r="F102" s="27">
        <v>1.38</v>
      </c>
      <c r="G102" s="27">
        <v>0.57999999999999996</v>
      </c>
      <c r="H102" s="27" t="s">
        <v>716</v>
      </c>
      <c r="I102" s="27">
        <f t="shared" si="6"/>
        <v>1.45638400769561</v>
      </c>
      <c r="J102" s="27">
        <f t="shared" si="7"/>
        <v>2.8387604426739679</v>
      </c>
      <c r="K102" s="27"/>
      <c r="L102" s="31"/>
    </row>
    <row r="103" spans="1:12">
      <c r="A103" s="45"/>
      <c r="B103" s="27">
        <v>0.6</v>
      </c>
      <c r="C103" s="27">
        <v>1</v>
      </c>
      <c r="D103" s="20">
        <v>2</v>
      </c>
      <c r="E103" s="27">
        <v>0.05</v>
      </c>
      <c r="F103" s="27">
        <v>1.38</v>
      </c>
      <c r="G103" s="27">
        <v>0.59</v>
      </c>
      <c r="H103" s="27" t="s">
        <v>717</v>
      </c>
      <c r="I103" s="27">
        <f t="shared" si="6"/>
        <v>1.4559469599635999</v>
      </c>
      <c r="J103" s="27">
        <f t="shared" si="7"/>
        <v>2.8128575831875877</v>
      </c>
      <c r="K103" s="27"/>
      <c r="L103" s="31"/>
    </row>
    <row r="104" spans="1:12">
      <c r="A104" s="45"/>
      <c r="B104" s="27">
        <v>0.6</v>
      </c>
      <c r="C104" s="27">
        <v>1</v>
      </c>
      <c r="D104" s="20">
        <v>2</v>
      </c>
      <c r="E104" s="27">
        <v>0.05</v>
      </c>
      <c r="F104" s="27">
        <v>1.38</v>
      </c>
      <c r="G104" s="27">
        <v>0.6</v>
      </c>
      <c r="H104" s="27" t="s">
        <v>718</v>
      </c>
      <c r="I104" s="27">
        <f t="shared" si="6"/>
        <v>1.4555242152854</v>
      </c>
      <c r="J104" s="27">
        <f t="shared" si="7"/>
        <v>2.8650616538856122</v>
      </c>
      <c r="K104" s="27"/>
      <c r="L104" s="31"/>
    </row>
    <row r="105" spans="1:12">
      <c r="A105" s="45"/>
      <c r="B105" s="27">
        <v>0.6</v>
      </c>
      <c r="C105" s="27">
        <v>1</v>
      </c>
      <c r="D105" s="20">
        <v>2</v>
      </c>
      <c r="E105" s="27">
        <v>0.05</v>
      </c>
      <c r="F105" s="27">
        <v>1.38</v>
      </c>
      <c r="G105" s="27">
        <v>0.61</v>
      </c>
      <c r="H105" s="27" t="s">
        <v>719</v>
      </c>
      <c r="I105" s="27">
        <f t="shared" si="6"/>
        <v>1.4551146093234</v>
      </c>
      <c r="J105" s="27">
        <f t="shared" si="7"/>
        <v>3.0031865400877216</v>
      </c>
      <c r="K105" s="27"/>
      <c r="L105" s="31"/>
    </row>
    <row r="106" spans="1:12">
      <c r="A106" s="45"/>
      <c r="B106" s="27">
        <v>0.6</v>
      </c>
      <c r="C106" s="27">
        <v>1</v>
      </c>
      <c r="D106" s="20">
        <v>2</v>
      </c>
      <c r="E106" s="27">
        <v>0.05</v>
      </c>
      <c r="F106" s="27">
        <v>1.38</v>
      </c>
      <c r="G106" s="27">
        <v>0.62</v>
      </c>
      <c r="H106" s="27" t="s">
        <v>720</v>
      </c>
      <c r="I106" s="27">
        <f t="shared" si="6"/>
        <v>1.4547170503335201</v>
      </c>
      <c r="J106" s="27">
        <f t="shared" si="7"/>
        <v>3.2475890904564904</v>
      </c>
      <c r="K106" s="27"/>
      <c r="L106" s="31"/>
    </row>
    <row r="107" spans="1:12">
      <c r="A107" s="45"/>
      <c r="B107" s="27">
        <v>0.6</v>
      </c>
      <c r="C107" s="27">
        <v>1</v>
      </c>
      <c r="D107" s="20">
        <v>2</v>
      </c>
      <c r="E107" s="27">
        <v>0.05</v>
      </c>
      <c r="F107" s="27">
        <v>1.38</v>
      </c>
      <c r="G107" s="27">
        <v>0.63</v>
      </c>
      <c r="H107" s="27" t="s">
        <v>721</v>
      </c>
      <c r="I107" s="27">
        <f t="shared" si="6"/>
        <v>1.4543305062745899</v>
      </c>
      <c r="J107" s="27">
        <f t="shared" si="7"/>
        <v>3.6428275494103652</v>
      </c>
      <c r="K107" s="27"/>
      <c r="L107" s="31"/>
    </row>
    <row r="108" spans="1:12">
      <c r="A108" s="45"/>
      <c r="B108" s="27">
        <v>0.6</v>
      </c>
      <c r="C108" s="27">
        <v>1</v>
      </c>
      <c r="D108" s="20">
        <v>2</v>
      </c>
      <c r="E108" s="27">
        <v>0.05</v>
      </c>
      <c r="F108" s="27">
        <v>1.38</v>
      </c>
      <c r="G108" s="27">
        <v>0.64</v>
      </c>
      <c r="H108" s="27" t="s">
        <v>722</v>
      </c>
      <c r="I108" s="27">
        <f t="shared" si="6"/>
        <v>1.4539540078830699</v>
      </c>
      <c r="J108" s="27">
        <f t="shared" si="7"/>
        <v>4.2753790106101874</v>
      </c>
      <c r="K108" s="27"/>
      <c r="L108" s="31"/>
    </row>
    <row r="109" spans="1:12">
      <c r="A109" s="45"/>
      <c r="B109" s="27">
        <v>0.6</v>
      </c>
      <c r="C109" s="27">
        <v>1</v>
      </c>
      <c r="D109" s="20">
        <v>2</v>
      </c>
      <c r="E109" s="27">
        <v>0.05</v>
      </c>
      <c r="F109" s="27">
        <v>1.38</v>
      </c>
      <c r="G109" s="27">
        <v>0.65</v>
      </c>
      <c r="H109" s="27" t="s">
        <v>723</v>
      </c>
      <c r="I109" s="27">
        <f t="shared" si="6"/>
        <v>1.45358667708571</v>
      </c>
      <c r="J109" s="27">
        <f t="shared" si="7"/>
        <v>5.210036992711176</v>
      </c>
      <c r="K109" s="27"/>
      <c r="L109" s="31"/>
    </row>
    <row r="110" spans="1:12">
      <c r="A110" s="45"/>
      <c r="B110" s="27">
        <v>0.6</v>
      </c>
      <c r="C110" s="27">
        <v>1</v>
      </c>
      <c r="D110" s="20">
        <v>2</v>
      </c>
      <c r="E110" s="27">
        <v>0.05</v>
      </c>
      <c r="F110" s="27">
        <v>1.38</v>
      </c>
      <c r="G110" s="27">
        <v>0.66</v>
      </c>
      <c r="H110" s="27" t="s">
        <v>724</v>
      </c>
      <c r="I110" s="27">
        <f t="shared" si="6"/>
        <v>1.45322739874083</v>
      </c>
      <c r="J110" s="27">
        <f t="shared" si="7"/>
        <v>6.5584459454080477</v>
      </c>
      <c r="K110" s="27"/>
      <c r="L110" s="31"/>
    </row>
    <row r="111" spans="1:12">
      <c r="A111" s="45"/>
      <c r="B111" s="27">
        <v>0.6</v>
      </c>
      <c r="C111" s="27">
        <v>1</v>
      </c>
      <c r="D111" s="20">
        <v>2</v>
      </c>
      <c r="E111" s="27">
        <v>0.05</v>
      </c>
      <c r="F111" s="27">
        <v>1.38</v>
      </c>
      <c r="G111" s="27">
        <v>0.67</v>
      </c>
      <c r="H111" s="27" t="s">
        <v>725</v>
      </c>
      <c r="I111" s="27">
        <f t="shared" si="6"/>
        <v>1.4528751381051099</v>
      </c>
      <c r="J111" s="27">
        <f t="shared" si="7"/>
        <v>8.7996234584843567</v>
      </c>
      <c r="K111" s="27"/>
      <c r="L111" s="31"/>
    </row>
    <row r="112" spans="1:12">
      <c r="A112" s="45"/>
      <c r="B112" s="27">
        <v>0.6</v>
      </c>
      <c r="C112" s="27">
        <v>1</v>
      </c>
      <c r="D112" s="20">
        <v>2</v>
      </c>
      <c r="E112" s="27">
        <v>0.05</v>
      </c>
      <c r="F112" s="27">
        <v>1.38</v>
      </c>
      <c r="G112" s="27">
        <v>0.68</v>
      </c>
      <c r="H112" s="27" t="s">
        <v>726</v>
      </c>
      <c r="I112" s="27">
        <f t="shared" si="6"/>
        <v>1.45252899530809</v>
      </c>
      <c r="J112" s="27">
        <f t="shared" si="7"/>
        <v>12.783693639098054</v>
      </c>
      <c r="K112" s="27">
        <v>4.7444243856149768</v>
      </c>
      <c r="L112" s="31">
        <f>(J112-K112)/(0.01*J112)</f>
        <v>62.886904837077147</v>
      </c>
    </row>
    <row r="113" spans="1:12">
      <c r="A113" s="45"/>
      <c r="B113" s="27">
        <v>0.6</v>
      </c>
      <c r="C113" s="27">
        <v>1</v>
      </c>
      <c r="D113" s="20">
        <v>2</v>
      </c>
      <c r="E113" s="27">
        <v>0.05</v>
      </c>
      <c r="F113" s="27">
        <v>1.38</v>
      </c>
      <c r="G113" s="27">
        <v>0.69</v>
      </c>
      <c r="H113" s="27" t="s">
        <v>727</v>
      </c>
      <c r="I113" s="27">
        <f t="shared" si="6"/>
        <v>1.4521890062877401</v>
      </c>
      <c r="J113" s="27">
        <f t="shared" si="7"/>
        <v>19.965272108549794</v>
      </c>
      <c r="K113" s="27">
        <v>5.7659911925657843</v>
      </c>
      <c r="L113" s="31">
        <f t="shared" ref="L113:L124" si="8">(J113-K113)/(0.01*J113)</f>
        <v>71.119896782691001</v>
      </c>
    </row>
    <row r="114" spans="1:12">
      <c r="A114" s="45"/>
      <c r="B114" s="27">
        <v>0.6</v>
      </c>
      <c r="C114" s="27">
        <v>1</v>
      </c>
      <c r="D114" s="20">
        <v>2</v>
      </c>
      <c r="E114" s="27">
        <v>0.05</v>
      </c>
      <c r="F114" s="27">
        <v>1.38</v>
      </c>
      <c r="G114" s="27">
        <v>0.7</v>
      </c>
      <c r="H114" s="27" t="s">
        <v>728</v>
      </c>
      <c r="I114" s="27">
        <f t="shared" si="6"/>
        <v>1.45185745793321</v>
      </c>
      <c r="J114" s="27">
        <f t="shared" si="7"/>
        <v>30.397465097505059</v>
      </c>
      <c r="K114" s="27">
        <v>7.3024174878134378</v>
      </c>
      <c r="L114" s="31">
        <f t="shared" si="8"/>
        <v>75.976886676603826</v>
      </c>
    </row>
    <row r="115" spans="1:12">
      <c r="A115" s="45"/>
      <c r="B115" s="27">
        <v>0.6</v>
      </c>
      <c r="C115" s="27">
        <v>1</v>
      </c>
      <c r="D115" s="20">
        <v>2</v>
      </c>
      <c r="E115" s="27">
        <v>0.05</v>
      </c>
      <c r="F115" s="27">
        <v>1.38</v>
      </c>
      <c r="G115" s="27">
        <v>0.71</v>
      </c>
      <c r="H115" s="27" t="s">
        <v>729</v>
      </c>
      <c r="I115" s="27">
        <f t="shared" si="6"/>
        <v>1.4515311951905701</v>
      </c>
      <c r="J115" s="27">
        <f t="shared" si="7"/>
        <v>44.130273598741091</v>
      </c>
      <c r="K115" s="27">
        <v>11.406588478287654</v>
      </c>
      <c r="L115" s="31">
        <f t="shared" si="8"/>
        <v>74.152463721382745</v>
      </c>
    </row>
    <row r="116" spans="1:12">
      <c r="A116" s="45"/>
      <c r="B116" s="27">
        <v>0.6</v>
      </c>
      <c r="C116" s="27">
        <v>1</v>
      </c>
      <c r="D116" s="20">
        <v>2</v>
      </c>
      <c r="E116" s="27">
        <v>0.05</v>
      </c>
      <c r="F116" s="27">
        <v>1.38</v>
      </c>
      <c r="G116" s="27">
        <v>0.72</v>
      </c>
      <c r="H116" s="27" t="s">
        <v>730</v>
      </c>
      <c r="I116" s="27">
        <f t="shared" si="6"/>
        <v>1.4512138976990301</v>
      </c>
      <c r="J116" s="27">
        <f t="shared" si="7"/>
        <v>67.7141131164326</v>
      </c>
      <c r="K116" s="27">
        <v>14.214263758276772</v>
      </c>
      <c r="L116" s="31">
        <f t="shared" si="8"/>
        <v>79.008417737324962</v>
      </c>
    </row>
    <row r="117" spans="1:12">
      <c r="A117" s="45"/>
      <c r="B117" s="27">
        <v>0.6</v>
      </c>
      <c r="C117" s="27">
        <v>1</v>
      </c>
      <c r="D117" s="20">
        <v>2</v>
      </c>
      <c r="E117" s="27">
        <v>0.05</v>
      </c>
      <c r="F117" s="27">
        <v>1.38</v>
      </c>
      <c r="G117" s="27">
        <v>0.73</v>
      </c>
      <c r="H117" s="27" t="s">
        <v>731</v>
      </c>
      <c r="I117" s="27">
        <f t="shared" si="6"/>
        <v>1.45092456236145</v>
      </c>
      <c r="J117" s="27">
        <f t="shared" si="7"/>
        <v>105.53656436928703</v>
      </c>
      <c r="K117" s="27">
        <v>21.761714195235296</v>
      </c>
      <c r="L117" s="31">
        <f t="shared" si="8"/>
        <v>79.37992929247909</v>
      </c>
    </row>
    <row r="118" spans="1:12">
      <c r="A118" s="45"/>
      <c r="B118" s="12">
        <v>0.6</v>
      </c>
      <c r="C118" s="12">
        <v>1</v>
      </c>
      <c r="D118" s="7">
        <v>2</v>
      </c>
      <c r="E118" s="12">
        <v>0.05</v>
      </c>
      <c r="F118" s="12">
        <v>1.38</v>
      </c>
      <c r="G118" s="12">
        <v>0.74</v>
      </c>
      <c r="H118" s="12" t="s">
        <v>732</v>
      </c>
      <c r="I118" s="12">
        <f t="shared" si="6"/>
        <v>1.4506980861332199</v>
      </c>
      <c r="J118" s="12">
        <f t="shared" si="7"/>
        <v>124.79659208618482</v>
      </c>
      <c r="K118" s="27">
        <v>28.735272316847446</v>
      </c>
      <c r="L118" s="31">
        <f t="shared" si="8"/>
        <v>76.974313291341488</v>
      </c>
    </row>
    <row r="119" spans="1:12">
      <c r="A119" s="45"/>
      <c r="B119" s="27">
        <v>0.6</v>
      </c>
      <c r="C119" s="27">
        <v>1</v>
      </c>
      <c r="D119" s="20">
        <v>2</v>
      </c>
      <c r="E119" s="27">
        <v>0.05</v>
      </c>
      <c r="F119" s="27">
        <v>1.38</v>
      </c>
      <c r="G119" s="27">
        <v>0.75</v>
      </c>
      <c r="H119" s="27" t="s">
        <v>733</v>
      </c>
      <c r="I119" s="27">
        <f t="shared" si="6"/>
        <v>1.4504552125670001</v>
      </c>
      <c r="J119" s="27">
        <f t="shared" si="7"/>
        <v>91.236937381119716</v>
      </c>
      <c r="K119" s="27">
        <v>35.712768954925231</v>
      </c>
      <c r="L119" s="31">
        <f t="shared" si="8"/>
        <v>60.857115571795241</v>
      </c>
    </row>
    <row r="120" spans="1:12">
      <c r="A120" s="45"/>
      <c r="B120" s="27">
        <v>0.6</v>
      </c>
      <c r="C120" s="27">
        <v>1</v>
      </c>
      <c r="D120" s="20">
        <v>2</v>
      </c>
      <c r="E120" s="27">
        <v>0.05</v>
      </c>
      <c r="F120" s="27">
        <v>1.38</v>
      </c>
      <c r="G120" s="27">
        <v>0.76</v>
      </c>
      <c r="H120" s="27" t="s">
        <v>734</v>
      </c>
      <c r="I120" s="27">
        <f t="shared" si="6"/>
        <v>1.45016961357663</v>
      </c>
      <c r="J120" s="27">
        <f t="shared" si="7"/>
        <v>60.330288138354355</v>
      </c>
      <c r="K120" s="27">
        <v>48.528639245731036</v>
      </c>
      <c r="L120" s="31">
        <f t="shared" si="8"/>
        <v>19.561731357156479</v>
      </c>
    </row>
    <row r="121" spans="1:12">
      <c r="A121" s="45"/>
      <c r="B121" s="27">
        <v>0.6</v>
      </c>
      <c r="C121" s="27">
        <v>1</v>
      </c>
      <c r="D121" s="20">
        <v>2</v>
      </c>
      <c r="E121" s="27">
        <v>0.05</v>
      </c>
      <c r="F121" s="27">
        <v>1.38</v>
      </c>
      <c r="G121" s="27">
        <v>0.77</v>
      </c>
      <c r="H121" s="27" t="s">
        <v>735</v>
      </c>
      <c r="I121" s="27">
        <f t="shared" si="6"/>
        <v>1.44987472982483</v>
      </c>
      <c r="J121" s="27">
        <f t="shared" si="7"/>
        <v>42.281429414723092</v>
      </c>
      <c r="K121" s="27">
        <v>65.107534289560462</v>
      </c>
      <c r="L121" s="31">
        <f t="shared" si="8"/>
        <v>-53.986123910202863</v>
      </c>
    </row>
    <row r="122" spans="1:12">
      <c r="A122" s="45"/>
      <c r="B122" s="27">
        <v>0.6</v>
      </c>
      <c r="C122" s="27">
        <v>1</v>
      </c>
      <c r="D122" s="20">
        <v>2</v>
      </c>
      <c r="E122" s="27">
        <v>0.05</v>
      </c>
      <c r="F122" s="27">
        <v>1.38</v>
      </c>
      <c r="G122" s="27">
        <v>0.78</v>
      </c>
      <c r="H122" s="27" t="s">
        <v>736</v>
      </c>
      <c r="I122" s="27">
        <f t="shared" si="6"/>
        <v>1.44958170117568</v>
      </c>
      <c r="J122" s="27">
        <f t="shared" si="7"/>
        <v>31.837433537027668</v>
      </c>
      <c r="K122" s="27">
        <v>92.556692214075156</v>
      </c>
      <c r="L122" s="31">
        <f t="shared" si="8"/>
        <v>-190.71656201945297</v>
      </c>
    </row>
    <row r="123" spans="1:12">
      <c r="A123" s="45"/>
      <c r="B123" s="27">
        <v>0.6</v>
      </c>
      <c r="C123" s="27">
        <v>1</v>
      </c>
      <c r="D123" s="20">
        <v>2</v>
      </c>
      <c r="E123" s="27">
        <v>0.05</v>
      </c>
      <c r="F123" s="27">
        <v>1.38</v>
      </c>
      <c r="G123" s="27">
        <v>0.79</v>
      </c>
      <c r="H123" s="27" t="s">
        <v>737</v>
      </c>
      <c r="I123" s="27">
        <f t="shared" si="6"/>
        <v>1.4492927416402099</v>
      </c>
      <c r="J123" s="27">
        <f t="shared" si="7"/>
        <v>25.464248622205893</v>
      </c>
      <c r="K123" s="27">
        <v>133.28822880387037</v>
      </c>
      <c r="L123" s="31">
        <f t="shared" si="8"/>
        <v>-423.43279702208622</v>
      </c>
    </row>
    <row r="124" spans="1:12">
      <c r="A124" s="45"/>
      <c r="B124" s="27">
        <v>0.6</v>
      </c>
      <c r="C124" s="27">
        <v>1</v>
      </c>
      <c r="D124" s="20">
        <v>2</v>
      </c>
      <c r="E124" s="27">
        <v>0.05</v>
      </c>
      <c r="F124" s="27">
        <v>1.38</v>
      </c>
      <c r="G124" s="27">
        <v>0.8</v>
      </c>
      <c r="H124" s="27" t="s">
        <v>738</v>
      </c>
      <c r="I124" s="27">
        <f t="shared" si="6"/>
        <v>1.4490079282650501</v>
      </c>
      <c r="J124" s="27">
        <f t="shared" si="7"/>
        <v>21.358644850353276</v>
      </c>
      <c r="K124" s="27">
        <v>157.0673535152892</v>
      </c>
      <c r="L124" s="31">
        <f t="shared" si="8"/>
        <v>-635.38070704280324</v>
      </c>
    </row>
    <row r="125" spans="1:12" s="33" customFormat="1">
      <c r="A125" s="43">
        <v>1</v>
      </c>
      <c r="B125" s="11">
        <v>0.6</v>
      </c>
      <c r="C125" s="11">
        <v>1</v>
      </c>
      <c r="D125" s="4">
        <v>2</v>
      </c>
      <c r="E125" s="11">
        <v>0.06</v>
      </c>
      <c r="F125" s="11">
        <v>1.38</v>
      </c>
      <c r="G125" s="11">
        <v>0.4</v>
      </c>
      <c r="H125" s="11" t="s">
        <v>3205</v>
      </c>
      <c r="I125" s="11">
        <f t="shared" ref="I125:I147" si="9">IMREAL(H125)</f>
        <v>1.46898137376909</v>
      </c>
      <c r="J125" s="11">
        <f t="shared" ref="J125:J147" si="10">-8.686*2*3.1416*IMAGINARY(H125)*10000/G125</f>
        <v>1.6141458589382423</v>
      </c>
    </row>
    <row r="126" spans="1:12">
      <c r="A126" s="45"/>
      <c r="B126" s="27">
        <v>0.6</v>
      </c>
      <c r="C126" s="27">
        <v>1</v>
      </c>
      <c r="D126" s="20">
        <v>2</v>
      </c>
      <c r="E126" s="27">
        <v>0.06</v>
      </c>
      <c r="F126" s="27">
        <v>1.38</v>
      </c>
      <c r="G126" s="27">
        <v>0.41</v>
      </c>
      <c r="H126" s="27" t="s">
        <v>3206</v>
      </c>
      <c r="I126" s="27">
        <f t="shared" si="9"/>
        <v>1.4678744983113501</v>
      </c>
      <c r="J126" s="27">
        <f t="shared" si="10"/>
        <v>2.0797994824797899</v>
      </c>
      <c r="K126" s="31"/>
      <c r="L126" s="31"/>
    </row>
    <row r="127" spans="1:12">
      <c r="A127" s="45"/>
      <c r="B127" s="27">
        <v>0.6</v>
      </c>
      <c r="C127" s="27">
        <v>1</v>
      </c>
      <c r="D127" s="20">
        <v>2</v>
      </c>
      <c r="E127" s="27">
        <v>0.06</v>
      </c>
      <c r="F127" s="27">
        <v>1.38</v>
      </c>
      <c r="G127" s="27">
        <v>0.42</v>
      </c>
      <c r="H127" s="27" t="s">
        <v>3207</v>
      </c>
      <c r="I127" s="27">
        <f t="shared" si="9"/>
        <v>1.4668435341339201</v>
      </c>
      <c r="J127" s="27">
        <f t="shared" si="10"/>
        <v>2.7442697114411434</v>
      </c>
      <c r="K127" s="31"/>
      <c r="L127" s="31"/>
    </row>
    <row r="128" spans="1:12">
      <c r="A128" s="45"/>
      <c r="B128" s="27">
        <v>0.6</v>
      </c>
      <c r="C128" s="27">
        <v>1</v>
      </c>
      <c r="D128" s="20">
        <v>2</v>
      </c>
      <c r="E128" s="27">
        <v>0.06</v>
      </c>
      <c r="F128" s="27">
        <v>1.38</v>
      </c>
      <c r="G128" s="27">
        <v>0.43</v>
      </c>
      <c r="H128" s="27" t="s">
        <v>3208</v>
      </c>
      <c r="I128" s="27">
        <f t="shared" si="9"/>
        <v>1.46588072509322</v>
      </c>
      <c r="J128" s="27">
        <f t="shared" si="10"/>
        <v>3.6768608394789526</v>
      </c>
      <c r="K128" s="31"/>
      <c r="L128" s="31"/>
    </row>
    <row r="129" spans="1:12">
      <c r="A129" s="45"/>
      <c r="B129" s="27">
        <v>0.6</v>
      </c>
      <c r="C129" s="27">
        <v>1</v>
      </c>
      <c r="D129" s="20">
        <v>2</v>
      </c>
      <c r="E129" s="27">
        <v>0.06</v>
      </c>
      <c r="F129" s="27">
        <v>1.38</v>
      </c>
      <c r="G129" s="27">
        <v>0.44</v>
      </c>
      <c r="H129" s="27" t="s">
        <v>3209</v>
      </c>
      <c r="I129" s="27">
        <f t="shared" si="9"/>
        <v>1.4649793644234099</v>
      </c>
      <c r="J129" s="27">
        <f t="shared" si="10"/>
        <v>4.9067790105606175</v>
      </c>
      <c r="K129" s="31"/>
      <c r="L129" s="31"/>
    </row>
    <row r="130" spans="1:12">
      <c r="A130" s="45"/>
      <c r="B130" s="27">
        <v>0.6</v>
      </c>
      <c r="C130" s="27">
        <v>1</v>
      </c>
      <c r="D130" s="20">
        <v>2</v>
      </c>
      <c r="E130" s="27">
        <v>0.06</v>
      </c>
      <c r="F130" s="27">
        <v>1.38</v>
      </c>
      <c r="G130" s="27">
        <v>0.45</v>
      </c>
      <c r="H130" s="27" t="s">
        <v>3210</v>
      </c>
      <c r="I130" s="27">
        <f t="shared" si="9"/>
        <v>1.4641336418539499</v>
      </c>
      <c r="J130" s="27">
        <f t="shared" si="10"/>
        <v>6.3216550205102102</v>
      </c>
      <c r="K130" s="31"/>
      <c r="L130" s="31"/>
    </row>
    <row r="131" spans="1:12">
      <c r="A131" s="45"/>
      <c r="B131" s="27">
        <v>0.6</v>
      </c>
      <c r="C131" s="27">
        <v>1</v>
      </c>
      <c r="D131" s="20">
        <v>2</v>
      </c>
      <c r="E131" s="27">
        <v>0.06</v>
      </c>
      <c r="F131" s="27">
        <v>1.38</v>
      </c>
      <c r="G131" s="27">
        <v>0.46</v>
      </c>
      <c r="H131" s="27" t="s">
        <v>3211</v>
      </c>
      <c r="I131" s="27">
        <f t="shared" si="9"/>
        <v>1.46333839424165</v>
      </c>
      <c r="J131" s="27">
        <f t="shared" si="10"/>
        <v>7.5876608798275669</v>
      </c>
      <c r="K131" s="31"/>
      <c r="L131" s="31"/>
    </row>
    <row r="132" spans="1:12">
      <c r="A132" s="45"/>
      <c r="B132" s="27">
        <v>0.6</v>
      </c>
      <c r="C132" s="27">
        <v>1</v>
      </c>
      <c r="D132" s="20">
        <v>2</v>
      </c>
      <c r="E132" s="27">
        <v>0.06</v>
      </c>
      <c r="F132" s="27">
        <v>1.38</v>
      </c>
      <c r="G132" s="27">
        <v>0.47</v>
      </c>
      <c r="H132" s="27" t="s">
        <v>3212</v>
      </c>
      <c r="I132" s="27">
        <f t="shared" si="9"/>
        <v>1.46258880414996</v>
      </c>
      <c r="J132" s="27">
        <f t="shared" si="10"/>
        <v>8.3179916246132048</v>
      </c>
      <c r="K132" s="31"/>
      <c r="L132" s="31"/>
    </row>
    <row r="133" spans="1:12">
      <c r="A133" s="45"/>
      <c r="B133" s="27">
        <v>0.6</v>
      </c>
      <c r="C133" s="27">
        <v>1</v>
      </c>
      <c r="D133" s="20">
        <v>2</v>
      </c>
      <c r="E133" s="27">
        <v>0.06</v>
      </c>
      <c r="F133" s="27">
        <v>1.38</v>
      </c>
      <c r="G133" s="27">
        <v>0.48</v>
      </c>
      <c r="H133" s="27" t="s">
        <v>3213</v>
      </c>
      <c r="I133" s="27">
        <f t="shared" si="9"/>
        <v>1.4618803956178801</v>
      </c>
      <c r="J133" s="27">
        <f t="shared" si="10"/>
        <v>8.4018939375653243</v>
      </c>
      <c r="K133" s="31"/>
      <c r="L133" s="31"/>
    </row>
    <row r="134" spans="1:12">
      <c r="A134" s="45"/>
      <c r="B134" s="27">
        <v>0.6</v>
      </c>
      <c r="C134" s="27">
        <v>1</v>
      </c>
      <c r="D134" s="20">
        <v>2</v>
      </c>
      <c r="E134" s="27">
        <v>0.06</v>
      </c>
      <c r="F134" s="27">
        <v>1.38</v>
      </c>
      <c r="G134" s="27">
        <v>0.49</v>
      </c>
      <c r="H134" s="27" t="s">
        <v>3214</v>
      </c>
      <c r="I134" s="27">
        <f t="shared" si="9"/>
        <v>1.46120922818743</v>
      </c>
      <c r="J134" s="27">
        <f t="shared" si="10"/>
        <v>7.9345456889634365</v>
      </c>
      <c r="K134" s="31"/>
      <c r="L134" s="31"/>
    </row>
    <row r="135" spans="1:12">
      <c r="A135" s="45"/>
      <c r="B135" s="27">
        <v>0.6</v>
      </c>
      <c r="C135" s="27">
        <v>1</v>
      </c>
      <c r="D135" s="20">
        <v>2</v>
      </c>
      <c r="E135" s="27">
        <v>0.06</v>
      </c>
      <c r="F135" s="27">
        <v>1.38</v>
      </c>
      <c r="G135" s="27">
        <v>0.5</v>
      </c>
      <c r="H135" s="27" t="s">
        <v>3215</v>
      </c>
      <c r="I135" s="27">
        <f t="shared" si="9"/>
        <v>1.46057179623307</v>
      </c>
      <c r="J135" s="27">
        <f t="shared" si="10"/>
        <v>7.0396959759078568</v>
      </c>
      <c r="K135" s="31"/>
      <c r="L135" s="31"/>
    </row>
    <row r="136" spans="1:12">
      <c r="A136" s="45"/>
      <c r="B136" s="27">
        <v>0.6</v>
      </c>
      <c r="C136" s="27">
        <v>1</v>
      </c>
      <c r="D136" s="20">
        <v>2</v>
      </c>
      <c r="E136" s="27">
        <v>0.06</v>
      </c>
      <c r="F136" s="27">
        <v>1.38</v>
      </c>
      <c r="G136" s="27">
        <v>0.51</v>
      </c>
      <c r="H136" s="27" t="s">
        <v>3216</v>
      </c>
      <c r="I136" s="27">
        <f t="shared" si="9"/>
        <v>1.4599649814508999</v>
      </c>
      <c r="J136" s="27">
        <f t="shared" si="10"/>
        <v>5.9624592047184022</v>
      </c>
      <c r="K136" s="31"/>
      <c r="L136" s="31"/>
    </row>
    <row r="137" spans="1:12">
      <c r="A137" s="45"/>
      <c r="B137" s="27">
        <v>0.6</v>
      </c>
      <c r="C137" s="27">
        <v>1</v>
      </c>
      <c r="D137" s="20">
        <v>2</v>
      </c>
      <c r="E137" s="27">
        <v>0.06</v>
      </c>
      <c r="F137" s="27">
        <v>1.38</v>
      </c>
      <c r="G137" s="27">
        <v>0.52</v>
      </c>
      <c r="H137" s="27" t="s">
        <v>3217</v>
      </c>
      <c r="I137" s="27">
        <f t="shared" si="9"/>
        <v>1.45938615151717</v>
      </c>
      <c r="J137" s="27">
        <f t="shared" si="10"/>
        <v>4.9669659109892752</v>
      </c>
      <c r="K137" s="31"/>
      <c r="L137" s="31"/>
    </row>
    <row r="138" spans="1:12">
      <c r="A138" s="45"/>
      <c r="B138" s="27">
        <v>0.6</v>
      </c>
      <c r="C138" s="27">
        <v>1</v>
      </c>
      <c r="D138" s="20">
        <v>2</v>
      </c>
      <c r="E138" s="27">
        <v>0.06</v>
      </c>
      <c r="F138" s="27">
        <v>1.38</v>
      </c>
      <c r="G138" s="27">
        <v>0.53</v>
      </c>
      <c r="H138" s="27" t="s">
        <v>3218</v>
      </c>
      <c r="I138" s="27">
        <f t="shared" si="9"/>
        <v>1.45883304787976</v>
      </c>
      <c r="J138" s="27">
        <f t="shared" si="10"/>
        <v>4.1718625737693102</v>
      </c>
      <c r="K138" s="31"/>
      <c r="L138" s="31"/>
    </row>
    <row r="139" spans="1:12">
      <c r="A139" s="45"/>
      <c r="B139" s="27">
        <v>0.6</v>
      </c>
      <c r="C139" s="27">
        <v>1</v>
      </c>
      <c r="D139" s="20">
        <v>2</v>
      </c>
      <c r="E139" s="27">
        <v>0.06</v>
      </c>
      <c r="F139" s="27">
        <v>1.38</v>
      </c>
      <c r="G139" s="27">
        <v>0.54</v>
      </c>
      <c r="H139" s="27" t="s">
        <v>3219</v>
      </c>
      <c r="I139" s="27">
        <f t="shared" si="9"/>
        <v>1.45830362719868</v>
      </c>
      <c r="J139" s="27">
        <f t="shared" si="10"/>
        <v>3.578409914093327</v>
      </c>
      <c r="K139" s="31"/>
      <c r="L139" s="31"/>
    </row>
    <row r="140" spans="1:12">
      <c r="A140" s="45"/>
      <c r="B140" s="27">
        <v>0.6</v>
      </c>
      <c r="C140" s="27">
        <v>1</v>
      </c>
      <c r="D140" s="20">
        <v>2</v>
      </c>
      <c r="E140" s="27">
        <v>0.06</v>
      </c>
      <c r="F140" s="27">
        <v>1.38</v>
      </c>
      <c r="G140" s="27">
        <v>0.55000000000000004</v>
      </c>
      <c r="H140" s="27" t="s">
        <v>3220</v>
      </c>
      <c r="I140" s="27">
        <f t="shared" si="9"/>
        <v>1.45779600260484</v>
      </c>
      <c r="J140" s="27">
        <f t="shared" si="10"/>
        <v>3.1480714415397508</v>
      </c>
      <c r="K140" s="31"/>
      <c r="L140" s="31"/>
    </row>
    <row r="141" spans="1:12">
      <c r="A141" s="45"/>
      <c r="B141" s="27">
        <v>0.6</v>
      </c>
      <c r="C141" s="27">
        <v>1</v>
      </c>
      <c r="D141" s="20">
        <v>2</v>
      </c>
      <c r="E141" s="27">
        <v>0.06</v>
      </c>
      <c r="F141" s="27">
        <v>1.38</v>
      </c>
      <c r="G141" s="27">
        <v>0.56000000000000005</v>
      </c>
      <c r="H141" s="27" t="s">
        <v>3221</v>
      </c>
      <c r="I141" s="27">
        <f t="shared" si="9"/>
        <v>1.45730843393188</v>
      </c>
      <c r="J141" s="27">
        <f t="shared" si="10"/>
        <v>2.8411776531144062</v>
      </c>
      <c r="K141" s="31"/>
      <c r="L141" s="31"/>
    </row>
    <row r="142" spans="1:12">
      <c r="A142" s="45"/>
      <c r="B142" s="27">
        <v>0.6</v>
      </c>
      <c r="C142" s="27">
        <v>1</v>
      </c>
      <c r="D142" s="20">
        <v>2</v>
      </c>
      <c r="E142" s="27">
        <v>0.06</v>
      </c>
      <c r="F142" s="27">
        <v>1.38</v>
      </c>
      <c r="G142" s="27">
        <v>0.56999999999999995</v>
      </c>
      <c r="H142" s="27" t="s">
        <v>3222</v>
      </c>
      <c r="I142" s="27">
        <f t="shared" si="9"/>
        <v>1.4568393231422501</v>
      </c>
      <c r="J142" s="27">
        <f t="shared" si="10"/>
        <v>2.6272619126226089</v>
      </c>
      <c r="K142" s="31"/>
      <c r="L142" s="31"/>
    </row>
    <row r="143" spans="1:12">
      <c r="A143" s="45"/>
      <c r="B143" s="27">
        <v>0.6</v>
      </c>
      <c r="C143" s="27">
        <v>1</v>
      </c>
      <c r="D143" s="20">
        <v>2</v>
      </c>
      <c r="E143" s="27">
        <v>0.06</v>
      </c>
      <c r="F143" s="27">
        <v>1.38</v>
      </c>
      <c r="G143" s="27">
        <v>0.57999999999999996</v>
      </c>
      <c r="H143" s="27" t="s">
        <v>3223</v>
      </c>
      <c r="I143" s="27">
        <f t="shared" si="9"/>
        <v>1.4563872059148599</v>
      </c>
      <c r="J143" s="27">
        <f t="shared" si="10"/>
        <v>2.4854540674945413</v>
      </c>
      <c r="K143" s="31"/>
      <c r="L143" s="31"/>
    </row>
    <row r="144" spans="1:12">
      <c r="A144" s="45"/>
      <c r="B144" s="27">
        <v>0.6</v>
      </c>
      <c r="C144" s="27">
        <v>1</v>
      </c>
      <c r="D144" s="20">
        <v>2</v>
      </c>
      <c r="E144" s="27">
        <v>0.06</v>
      </c>
      <c r="F144" s="27">
        <v>1.38</v>
      </c>
      <c r="G144" s="27">
        <v>0.59</v>
      </c>
      <c r="H144" s="27" t="s">
        <v>3224</v>
      </c>
      <c r="I144" s="27">
        <f t="shared" si="9"/>
        <v>1.45595074059336</v>
      </c>
      <c r="J144" s="27">
        <f t="shared" si="10"/>
        <v>2.4026019820695645</v>
      </c>
      <c r="K144" s="31"/>
      <c r="L144" s="31"/>
    </row>
    <row r="145" spans="1:12">
      <c r="A145" s="45"/>
      <c r="B145" s="27">
        <v>0.6</v>
      </c>
      <c r="C145" s="27">
        <v>1</v>
      </c>
      <c r="D145" s="20">
        <v>2</v>
      </c>
      <c r="E145" s="27">
        <v>0.06</v>
      </c>
      <c r="F145" s="27">
        <v>1.38</v>
      </c>
      <c r="G145" s="27">
        <v>0.6</v>
      </c>
      <c r="H145" s="27" t="s">
        <v>3225</v>
      </c>
      <c r="I145" s="27">
        <f t="shared" si="9"/>
        <v>1.4555286960466001</v>
      </c>
      <c r="J145" s="27">
        <f t="shared" si="10"/>
        <v>2.3715415435414644</v>
      </c>
      <c r="K145" s="31"/>
      <c r="L145" s="31"/>
    </row>
    <row r="146" spans="1:12">
      <c r="A146" s="45"/>
      <c r="B146" s="27">
        <v>0.6</v>
      </c>
      <c r="C146" s="27">
        <v>1</v>
      </c>
      <c r="D146" s="20">
        <v>2</v>
      </c>
      <c r="E146" s="27">
        <v>0.06</v>
      </c>
      <c r="F146" s="27">
        <v>1.38</v>
      </c>
      <c r="G146" s="27">
        <v>0.61</v>
      </c>
      <c r="H146" s="27" t="s">
        <v>3226</v>
      </c>
      <c r="I146" s="27">
        <f t="shared" si="9"/>
        <v>1.4551199393091501</v>
      </c>
      <c r="J146" s="27">
        <f t="shared" si="10"/>
        <v>2.3903197039579576</v>
      </c>
      <c r="K146" s="31"/>
      <c r="L146" s="31"/>
    </row>
    <row r="147" spans="1:12">
      <c r="A147" s="45"/>
      <c r="B147" s="27">
        <v>0.6</v>
      </c>
      <c r="C147" s="27">
        <v>1</v>
      </c>
      <c r="D147" s="20">
        <v>2</v>
      </c>
      <c r="E147" s="27">
        <v>0.06</v>
      </c>
      <c r="F147" s="27">
        <v>1.38</v>
      </c>
      <c r="G147" s="27">
        <v>0.62</v>
      </c>
      <c r="H147" s="27" t="s">
        <v>3227</v>
      </c>
      <c r="I147" s="27">
        <f t="shared" si="9"/>
        <v>1.4547234240250599</v>
      </c>
      <c r="J147" s="27">
        <f t="shared" si="10"/>
        <v>2.4626103363970762</v>
      </c>
      <c r="K147" s="31"/>
      <c r="L147" s="31"/>
    </row>
    <row r="148" spans="1:12">
      <c r="A148" s="45"/>
      <c r="B148" s="27">
        <v>0.6</v>
      </c>
      <c r="C148" s="27">
        <v>1</v>
      </c>
      <c r="D148" s="20">
        <v>2</v>
      </c>
      <c r="E148" s="27">
        <v>0.06</v>
      </c>
      <c r="F148" s="27">
        <v>1.38</v>
      </c>
      <c r="G148" s="27">
        <v>0.63</v>
      </c>
      <c r="H148" s="27" t="s">
        <v>3228</v>
      </c>
      <c r="I148" s="27">
        <f t="shared" ref="I148:I165" si="11">IMREAL(H148)</f>
        <v>1.45433817843163</v>
      </c>
      <c r="J148" s="27">
        <f t="shared" ref="J148:J165" si="12">-8.686*2*3.1416*IMAGINARY(H148)*10000/G148</f>
        <v>2.5981713945770739</v>
      </c>
      <c r="K148" s="31"/>
      <c r="L148" s="31"/>
    </row>
    <row r="149" spans="1:12">
      <c r="A149" s="45"/>
      <c r="B149" s="27">
        <v>0.6</v>
      </c>
      <c r="C149" s="27">
        <v>1</v>
      </c>
      <c r="D149" s="20">
        <v>2</v>
      </c>
      <c r="E149" s="27">
        <v>0.06</v>
      </c>
      <c r="F149" s="27">
        <v>1.38</v>
      </c>
      <c r="G149" s="27">
        <v>0.64</v>
      </c>
      <c r="H149" s="27" t="s">
        <v>3229</v>
      </c>
      <c r="I149" s="27">
        <f t="shared" si="11"/>
        <v>1.4539632921644301</v>
      </c>
      <c r="J149" s="27">
        <f t="shared" si="12"/>
        <v>2.8183304320432159</v>
      </c>
      <c r="K149" s="31"/>
      <c r="L149" s="31"/>
    </row>
    <row r="150" spans="1:12">
      <c r="A150" s="45"/>
      <c r="B150" s="27">
        <v>0.6</v>
      </c>
      <c r="C150" s="27">
        <v>1</v>
      </c>
      <c r="D150" s="20">
        <v>2</v>
      </c>
      <c r="E150" s="27">
        <v>0.06</v>
      </c>
      <c r="F150" s="27">
        <v>1.38</v>
      </c>
      <c r="G150" s="27">
        <v>0.65</v>
      </c>
      <c r="H150" s="27" t="s">
        <v>3230</v>
      </c>
      <c r="I150" s="27">
        <f t="shared" si="11"/>
        <v>1.45359790951801</v>
      </c>
      <c r="J150" s="27">
        <f t="shared" si="12"/>
        <v>3.1649991466678773</v>
      </c>
      <c r="K150" s="31"/>
      <c r="L150" s="31"/>
    </row>
    <row r="151" spans="1:12">
      <c r="A151" s="45"/>
      <c r="B151" s="27">
        <v>0.6</v>
      </c>
      <c r="C151" s="27">
        <v>1</v>
      </c>
      <c r="D151" s="20">
        <v>2</v>
      </c>
      <c r="E151" s="27">
        <v>0.06</v>
      </c>
      <c r="F151" s="27">
        <v>1.38</v>
      </c>
      <c r="G151" s="27">
        <v>0.66</v>
      </c>
      <c r="H151" s="27" t="s">
        <v>3231</v>
      </c>
      <c r="I151" s="27">
        <f t="shared" si="11"/>
        <v>1.4532412402130299</v>
      </c>
      <c r="J151" s="27">
        <f t="shared" si="12"/>
        <v>3.705499815835009</v>
      </c>
      <c r="K151" s="31"/>
      <c r="L151" s="31"/>
    </row>
    <row r="152" spans="1:12">
      <c r="A152" s="45"/>
      <c r="B152" s="27">
        <v>0.6</v>
      </c>
      <c r="C152" s="27">
        <v>1</v>
      </c>
      <c r="D152" s="20">
        <v>2</v>
      </c>
      <c r="E152" s="27">
        <v>0.06</v>
      </c>
      <c r="F152" s="27">
        <v>1.38</v>
      </c>
      <c r="G152" s="27">
        <v>0.67</v>
      </c>
      <c r="H152" s="27" t="s">
        <v>3232</v>
      </c>
      <c r="I152" s="27">
        <f t="shared" si="11"/>
        <v>1.4528925080994399</v>
      </c>
      <c r="J152" s="27">
        <f t="shared" si="12"/>
        <v>4.4850893741189424</v>
      </c>
      <c r="K152" s="31"/>
      <c r="L152" s="31"/>
    </row>
    <row r="153" spans="1:12">
      <c r="A153" s="45"/>
      <c r="B153" s="27">
        <v>0.6</v>
      </c>
      <c r="C153" s="27">
        <v>1</v>
      </c>
      <c r="D153" s="20">
        <v>2</v>
      </c>
      <c r="E153" s="27">
        <v>0.06</v>
      </c>
      <c r="F153" s="27">
        <v>1.38</v>
      </c>
      <c r="G153" s="27">
        <v>0.68</v>
      </c>
      <c r="H153" s="27" t="s">
        <v>3233</v>
      </c>
      <c r="I153" s="27">
        <f t="shared" si="11"/>
        <v>1.45255083789727</v>
      </c>
      <c r="J153" s="27">
        <f t="shared" si="12"/>
        <v>5.7047945995226614</v>
      </c>
      <c r="K153" s="46">
        <v>3.103456636466158</v>
      </c>
      <c r="L153" s="31">
        <f>(J153-K153)/(0.01*J153)</f>
        <v>45.599152040884448</v>
      </c>
    </row>
    <row r="154" spans="1:12">
      <c r="A154" s="45"/>
      <c r="B154" s="27">
        <v>0.6</v>
      </c>
      <c r="C154" s="27">
        <v>1</v>
      </c>
      <c r="D154" s="20">
        <v>2</v>
      </c>
      <c r="E154" s="27">
        <v>0.06</v>
      </c>
      <c r="F154" s="27">
        <v>1.38</v>
      </c>
      <c r="G154" s="27">
        <v>0.69</v>
      </c>
      <c r="H154" s="27" t="s">
        <v>3234</v>
      </c>
      <c r="I154" s="27">
        <f t="shared" si="11"/>
        <v>1.45221549020051</v>
      </c>
      <c r="J154" s="27">
        <f t="shared" si="12"/>
        <v>7.7944849454681089</v>
      </c>
      <c r="K154" s="46">
        <v>3.534994287954051</v>
      </c>
      <c r="L154" s="31">
        <f t="shared" ref="L154:L165" si="13">(J154-K154)/(0.01*J154)</f>
        <v>54.64749354594138</v>
      </c>
    </row>
    <row r="155" spans="1:12">
      <c r="A155" s="45"/>
      <c r="B155" s="27">
        <v>0.6</v>
      </c>
      <c r="C155" s="27">
        <v>1</v>
      </c>
      <c r="D155" s="20">
        <v>2</v>
      </c>
      <c r="E155" s="27">
        <v>0.06</v>
      </c>
      <c r="F155" s="27">
        <v>1.38</v>
      </c>
      <c r="G155" s="27">
        <v>0.7</v>
      </c>
      <c r="H155" s="27" t="s">
        <v>3235</v>
      </c>
      <c r="I155" s="27">
        <f t="shared" si="11"/>
        <v>1.4518860924158901</v>
      </c>
      <c r="J155" s="27">
        <f t="shared" si="12"/>
        <v>11.523595878014818</v>
      </c>
      <c r="K155" s="46">
        <v>4.0711345892562907</v>
      </c>
      <c r="L155" s="31">
        <f t="shared" si="13"/>
        <v>64.671317596069429</v>
      </c>
    </row>
    <row r="156" spans="1:12">
      <c r="A156" s="45"/>
      <c r="B156" s="27">
        <v>0.6</v>
      </c>
      <c r="C156" s="27">
        <v>1</v>
      </c>
      <c r="D156" s="20">
        <v>2</v>
      </c>
      <c r="E156" s="27">
        <v>0.06</v>
      </c>
      <c r="F156" s="27">
        <v>1.38</v>
      </c>
      <c r="G156" s="27">
        <v>0.71</v>
      </c>
      <c r="H156" s="27" t="s">
        <v>3236</v>
      </c>
      <c r="I156" s="27">
        <f t="shared" si="11"/>
        <v>1.45156348394143</v>
      </c>
      <c r="J156" s="27">
        <f t="shared" si="12"/>
        <v>17.642908353700463</v>
      </c>
      <c r="K156" s="46">
        <v>4.8806384109864993</v>
      </c>
      <c r="L156" s="31">
        <f t="shared" si="13"/>
        <v>72.336542744876738</v>
      </c>
    </row>
    <row r="157" spans="1:12">
      <c r="A157" s="45"/>
      <c r="B157" s="27">
        <v>0.6</v>
      </c>
      <c r="C157" s="27">
        <v>1</v>
      </c>
      <c r="D157" s="20">
        <v>2</v>
      </c>
      <c r="E157" s="27">
        <v>0.06</v>
      </c>
      <c r="F157" s="27">
        <v>1.38</v>
      </c>
      <c r="G157" s="27">
        <v>0.72</v>
      </c>
      <c r="H157" s="27" t="s">
        <v>3237</v>
      </c>
      <c r="I157" s="27">
        <f t="shared" si="11"/>
        <v>1.4512482892037799</v>
      </c>
      <c r="J157" s="27">
        <f t="shared" si="12"/>
        <v>25.825051717007387</v>
      </c>
      <c r="K157" s="46">
        <v>6.1333838619535603</v>
      </c>
      <c r="L157" s="31">
        <f t="shared" si="13"/>
        <v>76.250255259259177</v>
      </c>
    </row>
    <row r="158" spans="1:12">
      <c r="A158" s="45"/>
      <c r="B158" s="27">
        <v>0.6</v>
      </c>
      <c r="C158" s="27">
        <v>1</v>
      </c>
      <c r="D158" s="20">
        <v>2</v>
      </c>
      <c r="E158" s="27">
        <v>0.06</v>
      </c>
      <c r="F158" s="27">
        <v>1.38</v>
      </c>
      <c r="G158" s="27">
        <v>0.73</v>
      </c>
      <c r="H158" s="27" t="s">
        <v>3238</v>
      </c>
      <c r="I158" s="27">
        <f t="shared" si="11"/>
        <v>1.45094177155273</v>
      </c>
      <c r="J158" s="27">
        <f t="shared" si="12"/>
        <v>37.529331475446277</v>
      </c>
      <c r="K158" s="46">
        <v>8.1886435499965877</v>
      </c>
      <c r="L158" s="31">
        <f t="shared" si="13"/>
        <v>78.180683673105023</v>
      </c>
    </row>
    <row r="159" spans="1:12">
      <c r="A159" s="45"/>
      <c r="B159" s="27">
        <v>0.6</v>
      </c>
      <c r="C159" s="27">
        <v>1</v>
      </c>
      <c r="D159" s="20">
        <v>2</v>
      </c>
      <c r="E159" s="27">
        <v>0.06</v>
      </c>
      <c r="F159" s="27">
        <v>1.38</v>
      </c>
      <c r="G159" s="27">
        <v>0.74</v>
      </c>
      <c r="H159" s="27" t="s">
        <v>3239</v>
      </c>
      <c r="I159" s="27">
        <f t="shared" si="11"/>
        <v>1.4506511808276601</v>
      </c>
      <c r="J159" s="27">
        <f t="shared" si="12"/>
        <v>52.464981732624651</v>
      </c>
      <c r="K159" s="46">
        <v>11.523228217409571</v>
      </c>
      <c r="L159" s="31">
        <f t="shared" si="13"/>
        <v>78.036343791874415</v>
      </c>
    </row>
    <row r="160" spans="1:12">
      <c r="A160" s="45"/>
      <c r="B160" s="12">
        <v>0.6</v>
      </c>
      <c r="C160" s="12">
        <v>1</v>
      </c>
      <c r="D160" s="7">
        <v>2</v>
      </c>
      <c r="E160" s="12">
        <v>0.06</v>
      </c>
      <c r="F160" s="12">
        <v>1.38</v>
      </c>
      <c r="G160" s="12">
        <v>0.75</v>
      </c>
      <c r="H160" s="12" t="s">
        <v>3240</v>
      </c>
      <c r="I160" s="12">
        <f t="shared" si="11"/>
        <v>1.45038368180724</v>
      </c>
      <c r="J160" s="12">
        <f t="shared" si="12"/>
        <v>58.561193797002424</v>
      </c>
      <c r="K160" s="46">
        <v>14.662544986542956</v>
      </c>
      <c r="L160" s="31">
        <f t="shared" si="13"/>
        <v>74.96201146894397</v>
      </c>
    </row>
    <row r="161" spans="1:12">
      <c r="A161" s="45"/>
      <c r="B161" s="27">
        <v>0.6</v>
      </c>
      <c r="C161" s="27">
        <v>1</v>
      </c>
      <c r="D161" s="20">
        <v>2</v>
      </c>
      <c r="E161" s="27">
        <v>0.06</v>
      </c>
      <c r="F161" s="27">
        <v>1.38</v>
      </c>
      <c r="G161" s="27">
        <v>0.76</v>
      </c>
      <c r="H161" s="27" t="s">
        <v>3241</v>
      </c>
      <c r="I161" s="27">
        <f t="shared" si="11"/>
        <v>1.45011416641872</v>
      </c>
      <c r="J161" s="27">
        <f t="shared" si="12"/>
        <v>46.768195550613683</v>
      </c>
      <c r="K161" s="46">
        <v>18.543392493541443</v>
      </c>
      <c r="L161" s="31">
        <f t="shared" si="13"/>
        <v>60.350421316825596</v>
      </c>
    </row>
    <row r="162" spans="1:12">
      <c r="A162" s="45"/>
      <c r="B162" s="27">
        <v>0.6</v>
      </c>
      <c r="C162" s="27">
        <v>1</v>
      </c>
      <c r="D162" s="20">
        <v>2</v>
      </c>
      <c r="E162" s="27">
        <v>0.06</v>
      </c>
      <c r="F162" s="27">
        <v>1.38</v>
      </c>
      <c r="G162" s="27">
        <v>0.77</v>
      </c>
      <c r="H162" s="27" t="s">
        <v>3242</v>
      </c>
      <c r="I162" s="27">
        <f t="shared" si="11"/>
        <v>1.44983075838924</v>
      </c>
      <c r="J162" s="27">
        <f t="shared" si="12"/>
        <v>33.330238342794921</v>
      </c>
      <c r="K162" s="46">
        <v>24.534148526575745</v>
      </c>
      <c r="L162" s="31">
        <f t="shared" si="13"/>
        <v>26.390719819501825</v>
      </c>
    </row>
    <row r="163" spans="1:12">
      <c r="A163" s="45"/>
      <c r="B163" s="27">
        <v>0.6</v>
      </c>
      <c r="C163" s="27">
        <v>1</v>
      </c>
      <c r="D163" s="20">
        <v>2</v>
      </c>
      <c r="E163" s="27">
        <v>0.06</v>
      </c>
      <c r="F163" s="27">
        <v>1.38</v>
      </c>
      <c r="G163" s="27">
        <v>0.78</v>
      </c>
      <c r="H163" s="27" t="s">
        <v>3243</v>
      </c>
      <c r="I163" s="27">
        <f t="shared" si="11"/>
        <v>1.44954349630695</v>
      </c>
      <c r="J163" s="27">
        <f t="shared" si="12"/>
        <v>24.486727312393459</v>
      </c>
      <c r="K163" s="46">
        <v>33.958442636567064</v>
      </c>
      <c r="L163" s="31">
        <f t="shared" si="13"/>
        <v>-38.681017693122627</v>
      </c>
    </row>
    <row r="164" spans="1:12">
      <c r="A164" s="45"/>
      <c r="B164" s="27">
        <v>0.6</v>
      </c>
      <c r="C164" s="27">
        <v>1</v>
      </c>
      <c r="D164" s="20">
        <v>2</v>
      </c>
      <c r="E164" s="27">
        <v>0.06</v>
      </c>
      <c r="F164" s="27">
        <v>1.38</v>
      </c>
      <c r="G164" s="27">
        <v>0.79</v>
      </c>
      <c r="H164" s="27" t="s">
        <v>3244</v>
      </c>
      <c r="I164" s="27">
        <f t="shared" si="11"/>
        <v>1.4492577844149299</v>
      </c>
      <c r="J164" s="27">
        <f t="shared" si="12"/>
        <v>19.099306120599831</v>
      </c>
      <c r="K164" s="46">
        <v>46.382756835107287</v>
      </c>
      <c r="L164" s="31">
        <f t="shared" si="13"/>
        <v>-142.85048128047174</v>
      </c>
    </row>
    <row r="165" spans="1:12">
      <c r="A165" s="45"/>
      <c r="B165" s="27">
        <v>0.6</v>
      </c>
      <c r="C165" s="27">
        <v>1</v>
      </c>
      <c r="D165" s="20">
        <v>2</v>
      </c>
      <c r="E165" s="27">
        <v>0.06</v>
      </c>
      <c r="F165" s="27">
        <v>1.38</v>
      </c>
      <c r="G165" s="27">
        <v>0.8</v>
      </c>
      <c r="H165" s="27" t="s">
        <v>3245</v>
      </c>
      <c r="I165" s="27">
        <f t="shared" si="11"/>
        <v>1.4489750568539299</v>
      </c>
      <c r="J165" s="27">
        <f t="shared" si="12"/>
        <v>15.743798386252926</v>
      </c>
      <c r="K165" s="46">
        <v>60.333914749448354</v>
      </c>
      <c r="L165" s="31">
        <f t="shared" si="13"/>
        <v>-283.22337004855416</v>
      </c>
    </row>
    <row r="166" spans="1:12" s="33" customFormat="1">
      <c r="A166" s="43">
        <v>2</v>
      </c>
      <c r="B166" s="11">
        <v>1.6</v>
      </c>
      <c r="C166" s="11">
        <v>0.8</v>
      </c>
      <c r="D166" s="4">
        <v>2</v>
      </c>
      <c r="E166" s="11">
        <v>0.04</v>
      </c>
      <c r="F166" s="11">
        <v>1.38</v>
      </c>
      <c r="G166" s="11">
        <v>0.4</v>
      </c>
      <c r="H166" s="11" t="s">
        <v>500</v>
      </c>
      <c r="I166" s="11">
        <f t="shared" ref="I166:I189" si="14">IMREAL(H166)</f>
        <v>1.4686843458043599</v>
      </c>
      <c r="J166" s="11">
        <f t="shared" ref="J166:J189" si="15">-8.686*2*3.1416*IMAGINARY(H166)*10000/G166</f>
        <v>2.3351399797097572</v>
      </c>
      <c r="K166" s="11"/>
    </row>
    <row r="167" spans="1:12">
      <c r="A167" s="45"/>
      <c r="B167" s="27">
        <v>1.6</v>
      </c>
      <c r="C167" s="27">
        <v>0.8</v>
      </c>
      <c r="D167" s="20">
        <v>2</v>
      </c>
      <c r="E167" s="27">
        <v>0.04</v>
      </c>
      <c r="F167" s="27">
        <v>1.38</v>
      </c>
      <c r="G167" s="27">
        <v>0.41</v>
      </c>
      <c r="H167" s="27" t="s">
        <v>501</v>
      </c>
      <c r="I167" s="27">
        <f t="shared" si="14"/>
        <v>1.4675620438000101</v>
      </c>
      <c r="J167" s="27">
        <f t="shared" si="15"/>
        <v>3.024795451158099</v>
      </c>
      <c r="K167" s="27"/>
      <c r="L167" s="31"/>
    </row>
    <row r="168" spans="1:12">
      <c r="A168" s="45"/>
      <c r="B168" s="27">
        <v>1.6</v>
      </c>
      <c r="C168" s="27">
        <v>0.8</v>
      </c>
      <c r="D168" s="20">
        <v>2</v>
      </c>
      <c r="E168" s="27">
        <v>0.04</v>
      </c>
      <c r="F168" s="27">
        <v>1.38</v>
      </c>
      <c r="G168" s="27">
        <v>0.42</v>
      </c>
      <c r="H168" s="27" t="s">
        <v>502</v>
      </c>
      <c r="I168" s="27">
        <f t="shared" si="14"/>
        <v>1.4665152379181901</v>
      </c>
      <c r="J168" s="27">
        <f t="shared" si="15"/>
        <v>4.0245355523721775</v>
      </c>
      <c r="K168" s="27"/>
      <c r="L168" s="31"/>
    </row>
    <row r="169" spans="1:12">
      <c r="A169" s="45"/>
      <c r="B169" s="27">
        <v>1.6</v>
      </c>
      <c r="C169" s="27">
        <v>0.8</v>
      </c>
      <c r="D169" s="20">
        <v>2</v>
      </c>
      <c r="E169" s="27">
        <v>0.04</v>
      </c>
      <c r="F169" s="27">
        <v>1.38</v>
      </c>
      <c r="G169" s="27">
        <v>0.43</v>
      </c>
      <c r="H169" s="27" t="s">
        <v>503</v>
      </c>
      <c r="I169" s="27">
        <f t="shared" si="14"/>
        <v>1.46553621008222</v>
      </c>
      <c r="J169" s="27">
        <f t="shared" si="15"/>
        <v>5.4362703570474356</v>
      </c>
      <c r="K169" s="27"/>
      <c r="L169" s="31"/>
    </row>
    <row r="170" spans="1:12">
      <c r="A170" s="45"/>
      <c r="B170" s="27">
        <v>1.6</v>
      </c>
      <c r="C170" s="27">
        <v>0.8</v>
      </c>
      <c r="D170" s="20">
        <v>2</v>
      </c>
      <c r="E170" s="27">
        <v>0.04</v>
      </c>
      <c r="F170" s="27">
        <v>1.38</v>
      </c>
      <c r="G170" s="27">
        <v>0.44</v>
      </c>
      <c r="H170" s="27" t="s">
        <v>504</v>
      </c>
      <c r="I170" s="27">
        <f t="shared" si="14"/>
        <v>1.4646183182386301</v>
      </c>
      <c r="J170" s="27">
        <f t="shared" si="15"/>
        <v>7.2693223693943718</v>
      </c>
      <c r="K170" s="27"/>
      <c r="L170" s="31"/>
    </row>
    <row r="171" spans="1:12">
      <c r="A171" s="45"/>
      <c r="B171" s="27">
        <v>1.6</v>
      </c>
      <c r="C171" s="27">
        <v>0.8</v>
      </c>
      <c r="D171" s="20">
        <v>2</v>
      </c>
      <c r="E171" s="27">
        <v>0.04</v>
      </c>
      <c r="F171" s="27">
        <v>1.38</v>
      </c>
      <c r="G171" s="27">
        <v>0.45</v>
      </c>
      <c r="H171" s="27" t="s">
        <v>505</v>
      </c>
      <c r="I171" s="27">
        <f t="shared" si="14"/>
        <v>1.4637557797118901</v>
      </c>
      <c r="J171" s="27">
        <f t="shared" si="15"/>
        <v>9.3307795104642981</v>
      </c>
      <c r="K171" s="27"/>
      <c r="L171" s="31"/>
    </row>
    <row r="172" spans="1:12">
      <c r="A172" s="45"/>
      <c r="B172" s="27">
        <v>1.6</v>
      </c>
      <c r="C172" s="27">
        <v>0.8</v>
      </c>
      <c r="D172" s="20">
        <v>2</v>
      </c>
      <c r="E172" s="27">
        <v>0.04</v>
      </c>
      <c r="F172" s="27">
        <v>1.38</v>
      </c>
      <c r="G172" s="27">
        <v>0.46</v>
      </c>
      <c r="H172" s="27" t="s">
        <v>506</v>
      </c>
      <c r="I172" s="27">
        <f t="shared" si="14"/>
        <v>1.46294340205502</v>
      </c>
      <c r="J172" s="27">
        <f t="shared" si="15"/>
        <v>11.259526356798393</v>
      </c>
      <c r="K172" s="27"/>
      <c r="L172" s="31"/>
    </row>
    <row r="173" spans="1:12">
      <c r="A173" s="45"/>
      <c r="B173" s="27">
        <v>1.6</v>
      </c>
      <c r="C173" s="27">
        <v>0.8</v>
      </c>
      <c r="D173" s="20">
        <v>2</v>
      </c>
      <c r="E173" s="27">
        <v>0.04</v>
      </c>
      <c r="F173" s="27">
        <v>1.38</v>
      </c>
      <c r="G173" s="27">
        <v>0.47</v>
      </c>
      <c r="H173" s="27" t="s">
        <v>507</v>
      </c>
      <c r="I173" s="27">
        <f t="shared" si="14"/>
        <v>1.46217640706207</v>
      </c>
      <c r="J173" s="27">
        <f t="shared" si="15"/>
        <v>12.715457813123029</v>
      </c>
      <c r="K173" s="27"/>
      <c r="L173" s="31"/>
    </row>
    <row r="174" spans="1:12">
      <c r="A174" s="45"/>
      <c r="B174" s="27">
        <v>1.6</v>
      </c>
      <c r="C174" s="27">
        <v>0.8</v>
      </c>
      <c r="D174" s="20">
        <v>2</v>
      </c>
      <c r="E174" s="27">
        <v>0.04</v>
      </c>
      <c r="F174" s="27">
        <v>1.38</v>
      </c>
      <c r="G174" s="27">
        <v>0.48</v>
      </c>
      <c r="H174" s="27" t="s">
        <v>508</v>
      </c>
      <c r="I174" s="27">
        <f t="shared" si="14"/>
        <v>1.4614504737907099</v>
      </c>
      <c r="J174" s="27">
        <f t="shared" si="15"/>
        <v>13.491141109637022</v>
      </c>
      <c r="K174" s="27"/>
      <c r="L174" s="31"/>
    </row>
    <row r="175" spans="1:12">
      <c r="A175" s="45"/>
      <c r="B175" s="27">
        <v>1.6</v>
      </c>
      <c r="C175" s="27">
        <v>0.8</v>
      </c>
      <c r="D175" s="20">
        <v>2</v>
      </c>
      <c r="E175" s="27">
        <v>0.04</v>
      </c>
      <c r="F175" s="27">
        <v>1.38</v>
      </c>
      <c r="G175" s="27">
        <v>0.49</v>
      </c>
      <c r="H175" s="27" t="s">
        <v>509</v>
      </c>
      <c r="I175" s="27">
        <f t="shared" si="14"/>
        <v>1.46076165763331</v>
      </c>
      <c r="J175" s="27">
        <f t="shared" si="15"/>
        <v>13.330442381187517</v>
      </c>
      <c r="K175" s="27"/>
      <c r="L175" s="31"/>
    </row>
    <row r="176" spans="1:12">
      <c r="A176" s="45"/>
      <c r="B176" s="27">
        <v>1.6</v>
      </c>
      <c r="C176" s="27">
        <v>0.8</v>
      </c>
      <c r="D176" s="20">
        <v>2</v>
      </c>
      <c r="E176" s="27">
        <v>0.04</v>
      </c>
      <c r="F176" s="27">
        <v>1.38</v>
      </c>
      <c r="G176" s="27">
        <v>0.5</v>
      </c>
      <c r="H176" s="27" t="s">
        <v>510</v>
      </c>
      <c r="I176" s="27">
        <f t="shared" si="14"/>
        <v>1.4601060899207301</v>
      </c>
      <c r="J176" s="27">
        <f t="shared" si="15"/>
        <v>12.171846320808477</v>
      </c>
      <c r="K176" s="27"/>
      <c r="L176" s="31"/>
    </row>
    <row r="177" spans="1:12">
      <c r="A177" s="45"/>
      <c r="B177" s="27">
        <v>1.6</v>
      </c>
      <c r="C177" s="27">
        <v>0.8</v>
      </c>
      <c r="D177" s="20">
        <v>2</v>
      </c>
      <c r="E177" s="27">
        <v>0.04</v>
      </c>
      <c r="F177" s="27">
        <v>1.38</v>
      </c>
      <c r="G177" s="27">
        <v>0.51</v>
      </c>
      <c r="H177" s="27" t="s">
        <v>511</v>
      </c>
      <c r="I177" s="27">
        <f t="shared" si="14"/>
        <v>1.4594803131740699</v>
      </c>
      <c r="J177" s="27">
        <f t="shared" si="15"/>
        <v>10.505882566584337</v>
      </c>
      <c r="K177" s="27"/>
      <c r="L177" s="31"/>
    </row>
    <row r="178" spans="1:12">
      <c r="A178" s="45"/>
      <c r="B178" s="27">
        <v>1.6</v>
      </c>
      <c r="C178" s="27">
        <v>0.8</v>
      </c>
      <c r="D178" s="20">
        <v>2</v>
      </c>
      <c r="E178" s="27">
        <v>0.04</v>
      </c>
      <c r="F178" s="27">
        <v>1.38</v>
      </c>
      <c r="G178" s="27">
        <v>0.52</v>
      </c>
      <c r="H178" s="27" t="s">
        <v>512</v>
      </c>
      <c r="I178" s="27">
        <f t="shared" si="14"/>
        <v>1.45888165028102</v>
      </c>
      <c r="J178" s="27">
        <f t="shared" si="15"/>
        <v>8.9127856827171481</v>
      </c>
      <c r="K178" s="27"/>
      <c r="L178" s="31"/>
    </row>
    <row r="179" spans="1:12">
      <c r="A179" s="45"/>
      <c r="B179" s="27">
        <v>1.6</v>
      </c>
      <c r="C179" s="27">
        <v>0.8</v>
      </c>
      <c r="D179" s="20">
        <v>2</v>
      </c>
      <c r="E179" s="27">
        <v>0.04</v>
      </c>
      <c r="F179" s="27">
        <v>1.38</v>
      </c>
      <c r="G179" s="27">
        <v>0.53</v>
      </c>
      <c r="H179" s="27" t="s">
        <v>513</v>
      </c>
      <c r="I179" s="27">
        <f t="shared" si="14"/>
        <v>1.4583079304648101</v>
      </c>
      <c r="J179" s="27">
        <f t="shared" si="15"/>
        <v>7.6567346334721034</v>
      </c>
      <c r="K179" s="27"/>
      <c r="L179" s="31"/>
    </row>
    <row r="180" spans="1:12">
      <c r="A180" s="45"/>
      <c r="B180" s="27">
        <v>1.6</v>
      </c>
      <c r="C180" s="27">
        <v>0.8</v>
      </c>
      <c r="D180" s="20">
        <v>2</v>
      </c>
      <c r="E180" s="27">
        <v>0.04</v>
      </c>
      <c r="F180" s="27">
        <v>1.38</v>
      </c>
      <c r="G180" s="27">
        <v>0.54</v>
      </c>
      <c r="H180" s="27" t="s">
        <v>514</v>
      </c>
      <c r="I180" s="27">
        <f t="shared" si="14"/>
        <v>1.4577571770125699</v>
      </c>
      <c r="J180" s="27">
        <f t="shared" si="15"/>
        <v>6.764129266829757</v>
      </c>
      <c r="K180" s="27"/>
      <c r="L180" s="31"/>
    </row>
    <row r="181" spans="1:12">
      <c r="A181" s="45"/>
      <c r="B181" s="27">
        <v>1.6</v>
      </c>
      <c r="C181" s="27">
        <v>0.8</v>
      </c>
      <c r="D181" s="20">
        <v>2</v>
      </c>
      <c r="E181" s="27">
        <v>0.04</v>
      </c>
      <c r="F181" s="27">
        <v>1.38</v>
      </c>
      <c r="G181" s="27">
        <v>0.55000000000000004</v>
      </c>
      <c r="H181" s="27" t="s">
        <v>515</v>
      </c>
      <c r="I181" s="27">
        <f t="shared" si="14"/>
        <v>1.45722751701475</v>
      </c>
      <c r="J181" s="27">
        <f t="shared" si="15"/>
        <v>6.1831452108084246</v>
      </c>
      <c r="K181" s="27"/>
      <c r="L181" s="31"/>
    </row>
    <row r="182" spans="1:12">
      <c r="A182" s="45"/>
      <c r="B182" s="27">
        <v>1.6</v>
      </c>
      <c r="C182" s="27">
        <v>0.8</v>
      </c>
      <c r="D182" s="20">
        <v>2</v>
      </c>
      <c r="E182" s="27">
        <v>0.04</v>
      </c>
      <c r="F182" s="27">
        <v>1.38</v>
      </c>
      <c r="G182" s="27">
        <v>0.56000000000000005</v>
      </c>
      <c r="H182" s="27" t="s">
        <v>516</v>
      </c>
      <c r="I182" s="27">
        <f t="shared" si="14"/>
        <v>1.45671718101962</v>
      </c>
      <c r="J182" s="27">
        <f t="shared" si="15"/>
        <v>5.8601121162968735</v>
      </c>
      <c r="K182" s="27"/>
      <c r="L182" s="31"/>
    </row>
    <row r="183" spans="1:12">
      <c r="A183" s="45"/>
      <c r="B183" s="27">
        <v>1.6</v>
      </c>
      <c r="C183" s="27">
        <v>0.8</v>
      </c>
      <c r="D183" s="20">
        <v>2</v>
      </c>
      <c r="E183" s="27">
        <v>0.04</v>
      </c>
      <c r="F183" s="27">
        <v>1.38</v>
      </c>
      <c r="G183" s="27">
        <v>0.56999999999999995</v>
      </c>
      <c r="H183" s="27" t="s">
        <v>517</v>
      </c>
      <c r="I183" s="27">
        <f t="shared" si="14"/>
        <v>1.4562245078376199</v>
      </c>
      <c r="J183" s="27">
        <f t="shared" si="15"/>
        <v>5.7618034290666964</v>
      </c>
      <c r="K183" s="27"/>
      <c r="L183" s="31"/>
    </row>
    <row r="184" spans="1:12">
      <c r="A184" s="45"/>
      <c r="B184" s="27">
        <v>1.6</v>
      </c>
      <c r="C184" s="27">
        <v>0.8</v>
      </c>
      <c r="D184" s="20">
        <v>2</v>
      </c>
      <c r="E184" s="27">
        <v>0.04</v>
      </c>
      <c r="F184" s="27">
        <v>1.38</v>
      </c>
      <c r="G184" s="27">
        <v>0.57999999999999996</v>
      </c>
      <c r="H184" s="27" t="s">
        <v>518</v>
      </c>
      <c r="I184" s="27">
        <f t="shared" si="14"/>
        <v>1.4557479352661999</v>
      </c>
      <c r="J184" s="27">
        <f t="shared" si="15"/>
        <v>5.8807212435748104</v>
      </c>
      <c r="K184" s="27"/>
      <c r="L184" s="31"/>
    </row>
    <row r="185" spans="1:12">
      <c r="A185" s="45"/>
      <c r="B185" s="27">
        <v>1.6</v>
      </c>
      <c r="C185" s="27">
        <v>0.8</v>
      </c>
      <c r="D185" s="20">
        <v>2</v>
      </c>
      <c r="E185" s="27">
        <v>0.04</v>
      </c>
      <c r="F185" s="27">
        <v>1.38</v>
      </c>
      <c r="G185" s="27">
        <v>0.59</v>
      </c>
      <c r="H185" s="27" t="s">
        <v>519</v>
      </c>
      <c r="I185" s="27">
        <f t="shared" si="14"/>
        <v>1.4552859863235901</v>
      </c>
      <c r="J185" s="27">
        <f t="shared" si="15"/>
        <v>6.2474327366070659</v>
      </c>
      <c r="K185" s="27"/>
      <c r="L185" s="31"/>
    </row>
    <row r="186" spans="1:12">
      <c r="A186" s="45"/>
      <c r="B186" s="27">
        <v>1.6</v>
      </c>
      <c r="C186" s="27">
        <v>0.8</v>
      </c>
      <c r="D186" s="20">
        <v>2</v>
      </c>
      <c r="E186" s="27">
        <v>0.04</v>
      </c>
      <c r="F186" s="27">
        <v>1.38</v>
      </c>
      <c r="G186" s="27">
        <v>0.6</v>
      </c>
      <c r="H186" s="27" t="s">
        <v>520</v>
      </c>
      <c r="I186" s="27">
        <f t="shared" si="14"/>
        <v>1.45483727497563</v>
      </c>
      <c r="J186" s="27">
        <f t="shared" si="15"/>
        <v>6.9374263585720932</v>
      </c>
      <c r="K186" s="27"/>
      <c r="L186" s="31"/>
    </row>
    <row r="187" spans="1:12">
      <c r="A187" s="45"/>
      <c r="B187" s="27">
        <v>1.6</v>
      </c>
      <c r="C187" s="27">
        <v>0.8</v>
      </c>
      <c r="D187" s="20">
        <v>2</v>
      </c>
      <c r="E187" s="27">
        <v>0.04</v>
      </c>
      <c r="F187" s="27">
        <v>1.38</v>
      </c>
      <c r="G187" s="27">
        <v>0.61</v>
      </c>
      <c r="H187" s="27" t="s">
        <v>521</v>
      </c>
      <c r="I187" s="27">
        <f t="shared" si="14"/>
        <v>1.4544004588392001</v>
      </c>
      <c r="J187" s="27">
        <f t="shared" si="15"/>
        <v>8.0198948036491515</v>
      </c>
      <c r="K187" s="27"/>
      <c r="L187" s="31"/>
    </row>
    <row r="188" spans="1:12">
      <c r="A188" s="45"/>
      <c r="B188" s="27">
        <v>1.6</v>
      </c>
      <c r="C188" s="27">
        <v>0.8</v>
      </c>
      <c r="D188" s="20">
        <v>2</v>
      </c>
      <c r="E188" s="27">
        <v>0.04</v>
      </c>
      <c r="F188" s="27">
        <v>1.38</v>
      </c>
      <c r="G188" s="27">
        <v>0.62</v>
      </c>
      <c r="H188" s="27" t="s">
        <v>522</v>
      </c>
      <c r="I188" s="27">
        <f t="shared" si="14"/>
        <v>1.4539741643591499</v>
      </c>
      <c r="J188" s="27">
        <f t="shared" si="15"/>
        <v>9.6326431716816323</v>
      </c>
      <c r="K188" s="27"/>
      <c r="L188" s="31"/>
    </row>
    <row r="189" spans="1:12">
      <c r="A189" s="45"/>
      <c r="B189" s="27">
        <v>1.6</v>
      </c>
      <c r="C189" s="27">
        <v>0.8</v>
      </c>
      <c r="D189" s="20">
        <v>2</v>
      </c>
      <c r="E189" s="27">
        <v>0.04</v>
      </c>
      <c r="F189" s="27">
        <v>1.38</v>
      </c>
      <c r="G189" s="27">
        <v>0.63</v>
      </c>
      <c r="H189" s="27" t="s">
        <v>523</v>
      </c>
      <c r="I189" s="27">
        <f t="shared" si="14"/>
        <v>1.45355668618918</v>
      </c>
      <c r="J189" s="27">
        <f t="shared" si="15"/>
        <v>12.128680405776155</v>
      </c>
      <c r="K189" s="27"/>
      <c r="L189" s="31"/>
    </row>
    <row r="190" spans="1:12">
      <c r="A190" s="45"/>
      <c r="B190" s="27">
        <v>1.6</v>
      </c>
      <c r="C190" s="27">
        <v>0.8</v>
      </c>
      <c r="D190" s="20">
        <v>2</v>
      </c>
      <c r="E190" s="27">
        <v>0.04</v>
      </c>
      <c r="F190" s="27">
        <v>1.38</v>
      </c>
      <c r="G190" s="27">
        <v>0.64</v>
      </c>
      <c r="H190" s="27" t="s">
        <v>524</v>
      </c>
      <c r="I190" s="27">
        <f t="shared" ref="I190:I253" si="16">IMREAL(H190)</f>
        <v>1.4531465583841501</v>
      </c>
      <c r="J190" s="27">
        <f t="shared" ref="J190:J253" si="17">-8.686*2*3.1416*IMAGINARY(H190)*10000/G190</f>
        <v>16.567332165116245</v>
      </c>
      <c r="K190" s="27"/>
      <c r="L190" s="31"/>
    </row>
    <row r="191" spans="1:12">
      <c r="A191" s="45"/>
      <c r="B191" s="27">
        <v>1.6</v>
      </c>
      <c r="C191" s="27">
        <v>0.8</v>
      </c>
      <c r="D191" s="20">
        <v>2</v>
      </c>
      <c r="E191" s="27">
        <v>0.04</v>
      </c>
      <c r="F191" s="27">
        <v>1.38</v>
      </c>
      <c r="G191" s="27">
        <v>0.65</v>
      </c>
      <c r="H191" s="27" t="s">
        <v>525</v>
      </c>
      <c r="I191" s="27">
        <f t="shared" si="16"/>
        <v>1.4527427614569299</v>
      </c>
      <c r="J191" s="27">
        <f t="shared" si="17"/>
        <v>24.428581002826007</v>
      </c>
      <c r="K191" s="27">
        <v>8.9761312589247044</v>
      </c>
      <c r="L191" s="31">
        <f>(J191-K191)/(0.01*J191)</f>
        <v>63.255617434814141</v>
      </c>
    </row>
    <row r="192" spans="1:12">
      <c r="A192" s="45"/>
      <c r="B192" s="27">
        <v>1.6</v>
      </c>
      <c r="C192" s="27">
        <v>0.8</v>
      </c>
      <c r="D192" s="20">
        <v>2</v>
      </c>
      <c r="E192" s="27">
        <v>0.04</v>
      </c>
      <c r="F192" s="27">
        <v>1.38</v>
      </c>
      <c r="G192" s="27">
        <v>0.66</v>
      </c>
      <c r="H192" s="27" t="s">
        <v>526</v>
      </c>
      <c r="I192" s="27">
        <f t="shared" si="16"/>
        <v>1.4523468151990999</v>
      </c>
      <c r="J192" s="27">
        <f t="shared" si="17"/>
        <v>39.52655197507368</v>
      </c>
      <c r="K192" s="27">
        <v>11.42964459034982</v>
      </c>
      <c r="L192" s="31">
        <f t="shared" ref="L192:L206" si="18">(J192-K192)/(0.01*J192)</f>
        <v>71.08362855035368</v>
      </c>
    </row>
    <row r="193" spans="1:12">
      <c r="A193" s="45"/>
      <c r="B193" s="27">
        <v>1.6</v>
      </c>
      <c r="C193" s="27">
        <v>0.8</v>
      </c>
      <c r="D193" s="20">
        <v>2</v>
      </c>
      <c r="E193" s="27">
        <v>0.04</v>
      </c>
      <c r="F193" s="27">
        <v>1.38</v>
      </c>
      <c r="G193" s="27">
        <v>0.67</v>
      </c>
      <c r="H193" s="27" t="s">
        <v>527</v>
      </c>
      <c r="I193" s="27">
        <f t="shared" si="16"/>
        <v>1.45196763088721</v>
      </c>
      <c r="J193" s="27">
        <f t="shared" si="17"/>
        <v>54.035995534300639</v>
      </c>
      <c r="K193" s="27">
        <v>15.692374898906085</v>
      </c>
      <c r="L193" s="31">
        <f t="shared" si="18"/>
        <v>70.959404478918188</v>
      </c>
    </row>
    <row r="194" spans="1:12">
      <c r="A194" s="45"/>
      <c r="B194" s="27">
        <v>1.6</v>
      </c>
      <c r="C194" s="27">
        <v>0.8</v>
      </c>
      <c r="D194" s="20">
        <v>2</v>
      </c>
      <c r="E194" s="27">
        <v>0.04</v>
      </c>
      <c r="F194" s="27">
        <v>1.38</v>
      </c>
      <c r="G194" s="27">
        <v>0.68</v>
      </c>
      <c r="H194" s="27" t="s">
        <v>528</v>
      </c>
      <c r="I194" s="27">
        <f t="shared" si="16"/>
        <v>1.45158069283844</v>
      </c>
      <c r="J194" s="27">
        <f t="shared" si="17"/>
        <v>64.974191653076915</v>
      </c>
      <c r="K194" s="27">
        <v>22.101272683090585</v>
      </c>
      <c r="L194" s="31">
        <f t="shared" si="18"/>
        <v>65.984536135365744</v>
      </c>
    </row>
    <row r="195" spans="1:12">
      <c r="A195" s="45"/>
      <c r="B195" s="27">
        <v>1.6</v>
      </c>
      <c r="C195" s="27">
        <v>0.8</v>
      </c>
      <c r="D195" s="20">
        <v>2</v>
      </c>
      <c r="E195" s="27">
        <v>0.04</v>
      </c>
      <c r="F195" s="27">
        <v>1.38</v>
      </c>
      <c r="G195" s="27">
        <v>0.69</v>
      </c>
      <c r="H195" s="27" t="s">
        <v>529</v>
      </c>
      <c r="I195" s="27">
        <f t="shared" si="16"/>
        <v>1.4511805914006399</v>
      </c>
      <c r="J195" s="27">
        <f t="shared" si="17"/>
        <v>93.262501764703202</v>
      </c>
      <c r="K195" s="27">
        <v>36.924035818271498</v>
      </c>
      <c r="L195" s="31">
        <f t="shared" si="18"/>
        <v>60.40848666977746</v>
      </c>
    </row>
    <row r="196" spans="1:12">
      <c r="A196" s="45"/>
      <c r="B196" s="27">
        <v>1.6</v>
      </c>
      <c r="C196" s="27">
        <v>0.8</v>
      </c>
      <c r="D196" s="20">
        <v>2</v>
      </c>
      <c r="E196" s="27">
        <v>0.04</v>
      </c>
      <c r="F196" s="27">
        <v>1.38</v>
      </c>
      <c r="G196" s="27">
        <v>0.7</v>
      </c>
      <c r="H196" s="27" t="s">
        <v>530</v>
      </c>
      <c r="I196" s="27">
        <f t="shared" si="16"/>
        <v>1.4507745259476501</v>
      </c>
      <c r="J196" s="27">
        <f t="shared" si="17"/>
        <v>162.91207593947215</v>
      </c>
      <c r="K196" s="27">
        <v>52.606863760996035</v>
      </c>
      <c r="L196" s="31">
        <f t="shared" si="18"/>
        <v>67.708432013019447</v>
      </c>
    </row>
    <row r="197" spans="1:12">
      <c r="A197" s="45"/>
      <c r="B197" s="27">
        <v>1.6</v>
      </c>
      <c r="C197" s="27">
        <v>0.8</v>
      </c>
      <c r="D197" s="20">
        <v>2</v>
      </c>
      <c r="E197" s="27">
        <v>0.04</v>
      </c>
      <c r="F197" s="27">
        <v>1.38</v>
      </c>
      <c r="G197" s="27">
        <v>0.71</v>
      </c>
      <c r="H197" s="27" t="s">
        <v>531</v>
      </c>
      <c r="I197" s="27">
        <f t="shared" si="16"/>
        <v>1.4504040321378</v>
      </c>
      <c r="J197" s="27">
        <f t="shared" si="17"/>
        <v>338.98424197201149</v>
      </c>
      <c r="K197" s="27">
        <v>51.349654999156648</v>
      </c>
      <c r="L197" s="31">
        <f t="shared" si="18"/>
        <v>84.851905002889083</v>
      </c>
    </row>
    <row r="198" spans="1:12">
      <c r="A198" s="45"/>
      <c r="B198" s="12">
        <v>1.6</v>
      </c>
      <c r="C198" s="12">
        <v>0.8</v>
      </c>
      <c r="D198" s="7">
        <v>2</v>
      </c>
      <c r="E198" s="12">
        <v>0.04</v>
      </c>
      <c r="F198" s="12">
        <v>1.38</v>
      </c>
      <c r="G198" s="12">
        <v>0.72</v>
      </c>
      <c r="H198" s="12" t="s">
        <v>532</v>
      </c>
      <c r="I198" s="12">
        <f t="shared" si="16"/>
        <v>1.45058288857115</v>
      </c>
      <c r="J198" s="12">
        <f t="shared" si="17"/>
        <v>389.22222996890423</v>
      </c>
      <c r="K198" s="27">
        <v>56.548116727940567</v>
      </c>
      <c r="L198" s="31">
        <f t="shared" si="18"/>
        <v>85.47150898024033</v>
      </c>
    </row>
    <row r="199" spans="1:12">
      <c r="A199" s="45"/>
      <c r="B199" s="27">
        <v>1.6</v>
      </c>
      <c r="C199" s="27">
        <v>0.8</v>
      </c>
      <c r="D199" s="20">
        <v>2</v>
      </c>
      <c r="E199" s="27">
        <v>0.04</v>
      </c>
      <c r="F199" s="27">
        <v>1.38</v>
      </c>
      <c r="G199" s="27">
        <v>0.73</v>
      </c>
      <c r="H199" s="27" t="s">
        <v>533</v>
      </c>
      <c r="I199" s="27">
        <f t="shared" si="16"/>
        <v>1.45027406116417</v>
      </c>
      <c r="J199" s="27">
        <f t="shared" si="17"/>
        <v>203.79382891176485</v>
      </c>
      <c r="K199" s="27">
        <v>72.614761508473975</v>
      </c>
      <c r="L199" s="31">
        <f t="shared" si="18"/>
        <v>64.368517979063313</v>
      </c>
    </row>
    <row r="200" spans="1:12">
      <c r="A200" s="45"/>
      <c r="B200" s="27">
        <v>1.6</v>
      </c>
      <c r="C200" s="27">
        <v>0.8</v>
      </c>
      <c r="D200" s="20">
        <v>2</v>
      </c>
      <c r="E200" s="27">
        <v>0.04</v>
      </c>
      <c r="F200" s="27">
        <v>1.38</v>
      </c>
      <c r="G200" s="27">
        <v>0.74</v>
      </c>
      <c r="H200" s="27" t="s">
        <v>534</v>
      </c>
      <c r="I200" s="27">
        <f t="shared" si="16"/>
        <v>1.4499136420583301</v>
      </c>
      <c r="J200" s="27">
        <f t="shared" si="17"/>
        <v>126.98419204404439</v>
      </c>
      <c r="K200" s="27">
        <v>106.99260217094314</v>
      </c>
      <c r="L200" s="31">
        <f t="shared" si="18"/>
        <v>15.743368959001746</v>
      </c>
    </row>
    <row r="201" spans="1:12">
      <c r="A201" s="45"/>
      <c r="B201" s="27">
        <v>1.6</v>
      </c>
      <c r="C201" s="27">
        <v>0.8</v>
      </c>
      <c r="D201" s="20">
        <v>2</v>
      </c>
      <c r="E201" s="27">
        <v>0.04</v>
      </c>
      <c r="F201" s="27">
        <v>1.38</v>
      </c>
      <c r="G201" s="27">
        <v>0.75</v>
      </c>
      <c r="H201" s="27" t="s">
        <v>535</v>
      </c>
      <c r="I201" s="27">
        <f t="shared" si="16"/>
        <v>1.4495580755073201</v>
      </c>
      <c r="J201" s="27">
        <f t="shared" si="17"/>
        <v>88.232521389700636</v>
      </c>
      <c r="K201" s="27">
        <v>167.34981866523671</v>
      </c>
      <c r="L201" s="31">
        <f t="shared" si="18"/>
        <v>-89.669088029452396</v>
      </c>
    </row>
    <row r="202" spans="1:12">
      <c r="A202" s="45"/>
      <c r="B202" s="27">
        <v>1.6</v>
      </c>
      <c r="C202" s="27">
        <v>0.8</v>
      </c>
      <c r="D202" s="20">
        <v>2</v>
      </c>
      <c r="E202" s="27">
        <v>0.04</v>
      </c>
      <c r="F202" s="27">
        <v>1.38</v>
      </c>
      <c r="G202" s="27">
        <v>0.76</v>
      </c>
      <c r="H202" s="27" t="s">
        <v>536</v>
      </c>
      <c r="I202" s="27">
        <f t="shared" si="16"/>
        <v>1.4492124987534301</v>
      </c>
      <c r="J202" s="27">
        <f t="shared" si="17"/>
        <v>66.372579540191495</v>
      </c>
      <c r="K202" s="27">
        <v>297.90500239113686</v>
      </c>
      <c r="L202" s="31">
        <f t="shared" si="18"/>
        <v>-348.83746338462305</v>
      </c>
    </row>
    <row r="203" spans="1:12">
      <c r="A203" s="45"/>
      <c r="B203" s="27">
        <v>1.6</v>
      </c>
      <c r="C203" s="27">
        <v>0.8</v>
      </c>
      <c r="D203" s="20">
        <v>2</v>
      </c>
      <c r="E203" s="27">
        <v>0.04</v>
      </c>
      <c r="F203" s="27">
        <v>1.38</v>
      </c>
      <c r="G203" s="27">
        <v>0.77</v>
      </c>
      <c r="H203" s="27" t="s">
        <v>537</v>
      </c>
      <c r="I203" s="27">
        <f t="shared" si="16"/>
        <v>1.44887588603461</v>
      </c>
      <c r="J203" s="27">
        <f t="shared" si="17"/>
        <v>52.994414917912472</v>
      </c>
      <c r="K203" s="27">
        <v>372.63455839337786</v>
      </c>
      <c r="L203" s="31">
        <f t="shared" si="18"/>
        <v>-603.15817048000815</v>
      </c>
    </row>
    <row r="204" spans="1:12">
      <c r="A204" s="45"/>
      <c r="B204" s="27">
        <v>1.6</v>
      </c>
      <c r="C204" s="27">
        <v>0.8</v>
      </c>
      <c r="D204" s="20">
        <v>2</v>
      </c>
      <c r="E204" s="27">
        <v>0.04</v>
      </c>
      <c r="F204" s="27">
        <v>1.38</v>
      </c>
      <c r="G204" s="27">
        <v>0.78</v>
      </c>
      <c r="H204" s="27" t="s">
        <v>538</v>
      </c>
      <c r="I204" s="27">
        <f t="shared" si="16"/>
        <v>1.4485465984053101</v>
      </c>
      <c r="J204" s="27">
        <f t="shared" si="17"/>
        <v>44.286366427230043</v>
      </c>
      <c r="K204" s="27">
        <v>202.99538481564906</v>
      </c>
      <c r="L204" s="31">
        <f t="shared" si="18"/>
        <v>-358.3699255372523</v>
      </c>
    </row>
    <row r="205" spans="1:12">
      <c r="A205" s="45"/>
      <c r="B205" s="27">
        <v>1.6</v>
      </c>
      <c r="C205" s="27">
        <v>0.8</v>
      </c>
      <c r="D205" s="20">
        <v>2</v>
      </c>
      <c r="E205" s="27">
        <v>0.04</v>
      </c>
      <c r="F205" s="27">
        <v>1.38</v>
      </c>
      <c r="G205" s="27">
        <v>0.79</v>
      </c>
      <c r="H205" s="27" t="s">
        <v>539</v>
      </c>
      <c r="I205" s="27">
        <f t="shared" si="16"/>
        <v>1.4482232575115599</v>
      </c>
      <c r="J205" s="27">
        <f t="shared" si="17"/>
        <v>38.348256034071895</v>
      </c>
      <c r="K205" s="27">
        <v>132.73319757613424</v>
      </c>
      <c r="L205" s="31">
        <f t="shared" si="18"/>
        <v>-246.12577285966441</v>
      </c>
    </row>
    <row r="206" spans="1:12">
      <c r="A206" s="45"/>
      <c r="B206" s="27">
        <v>1.6</v>
      </c>
      <c r="C206" s="27">
        <v>0.8</v>
      </c>
      <c r="D206" s="20">
        <v>2</v>
      </c>
      <c r="E206" s="27">
        <v>0.04</v>
      </c>
      <c r="F206" s="27">
        <v>1.38</v>
      </c>
      <c r="G206" s="27">
        <v>0.8</v>
      </c>
      <c r="H206" s="27" t="s">
        <v>540</v>
      </c>
      <c r="I206" s="27">
        <f t="shared" si="16"/>
        <v>1.4479048033730899</v>
      </c>
      <c r="J206" s="27">
        <f t="shared" si="17"/>
        <v>34.155768994513345</v>
      </c>
      <c r="K206" s="27">
        <v>95.50487656420043</v>
      </c>
      <c r="L206" s="31">
        <f t="shared" si="18"/>
        <v>-179.61565315523117</v>
      </c>
    </row>
    <row r="207" spans="1:12" s="33" customFormat="1">
      <c r="A207" s="43">
        <v>3</v>
      </c>
      <c r="B207" s="11">
        <v>1.4</v>
      </c>
      <c r="C207" s="11">
        <v>0.8</v>
      </c>
      <c r="D207" s="4">
        <v>2</v>
      </c>
      <c r="E207" s="11">
        <v>0.04</v>
      </c>
      <c r="F207" s="11">
        <v>1.38</v>
      </c>
      <c r="G207" s="11">
        <v>0.4</v>
      </c>
      <c r="H207" s="11" t="s">
        <v>541</v>
      </c>
      <c r="I207" s="11">
        <f t="shared" si="16"/>
        <v>1.4687761410375699</v>
      </c>
      <c r="J207" s="11">
        <f t="shared" si="17"/>
        <v>2.1892880143238993</v>
      </c>
      <c r="K207" s="11"/>
    </row>
    <row r="208" spans="1:12">
      <c r="A208" s="45"/>
      <c r="B208" s="27">
        <v>1.4</v>
      </c>
      <c r="C208" s="27">
        <v>0.8</v>
      </c>
      <c r="D208" s="20">
        <v>2</v>
      </c>
      <c r="E208" s="27">
        <v>0.04</v>
      </c>
      <c r="F208" s="27">
        <v>1.38</v>
      </c>
      <c r="G208" s="27">
        <v>0.41</v>
      </c>
      <c r="H208" s="27" t="s">
        <v>542</v>
      </c>
      <c r="I208" s="27">
        <f t="shared" si="16"/>
        <v>1.4676584660444201</v>
      </c>
      <c r="J208" s="27">
        <f t="shared" si="17"/>
        <v>2.8355968971262526</v>
      </c>
      <c r="K208" s="27"/>
      <c r="L208" s="31"/>
    </row>
    <row r="209" spans="1:12">
      <c r="A209" s="45"/>
      <c r="B209" s="27">
        <v>1.4</v>
      </c>
      <c r="C209" s="27">
        <v>0.8</v>
      </c>
      <c r="D209" s="20">
        <v>2</v>
      </c>
      <c r="E209" s="27">
        <v>0.04</v>
      </c>
      <c r="F209" s="27">
        <v>1.38</v>
      </c>
      <c r="G209" s="27">
        <v>0.42</v>
      </c>
      <c r="H209" s="27" t="s">
        <v>543</v>
      </c>
      <c r="I209" s="27">
        <f t="shared" si="16"/>
        <v>1.4666163968875501</v>
      </c>
      <c r="J209" s="27">
        <f t="shared" si="17"/>
        <v>3.7723004607254884</v>
      </c>
      <c r="K209" s="27"/>
      <c r="L209" s="31"/>
    </row>
    <row r="210" spans="1:12">
      <c r="A210" s="45"/>
      <c r="B210" s="27">
        <v>1.4</v>
      </c>
      <c r="C210" s="27">
        <v>0.8</v>
      </c>
      <c r="D210" s="20">
        <v>2</v>
      </c>
      <c r="E210" s="27">
        <v>0.04</v>
      </c>
      <c r="F210" s="27">
        <v>1.38</v>
      </c>
      <c r="G210" s="27">
        <v>0.43</v>
      </c>
      <c r="H210" s="27" t="s">
        <v>544</v>
      </c>
      <c r="I210" s="27">
        <f t="shared" si="16"/>
        <v>1.4656422086321199</v>
      </c>
      <c r="J210" s="27">
        <f t="shared" si="17"/>
        <v>5.0949420647612786</v>
      </c>
      <c r="K210" s="27"/>
      <c r="L210" s="31"/>
    </row>
    <row r="211" spans="1:12">
      <c r="A211" s="45"/>
      <c r="B211" s="27">
        <v>1.4</v>
      </c>
      <c r="C211" s="27">
        <v>0.8</v>
      </c>
      <c r="D211" s="20">
        <v>2</v>
      </c>
      <c r="E211" s="27">
        <v>0.04</v>
      </c>
      <c r="F211" s="27">
        <v>1.38</v>
      </c>
      <c r="G211" s="27">
        <v>0.44</v>
      </c>
      <c r="H211" s="27" t="s">
        <v>545</v>
      </c>
      <c r="I211" s="27">
        <f t="shared" si="16"/>
        <v>1.4647292459136201</v>
      </c>
      <c r="J211" s="27">
        <f t="shared" si="17"/>
        <v>6.8121563109088257</v>
      </c>
      <c r="K211" s="27"/>
      <c r="L211" s="31"/>
    </row>
    <row r="212" spans="1:12">
      <c r="A212" s="45"/>
      <c r="B212" s="27">
        <v>1.4</v>
      </c>
      <c r="C212" s="27">
        <v>0.8</v>
      </c>
      <c r="D212" s="20">
        <v>2</v>
      </c>
      <c r="E212" s="27">
        <v>0.04</v>
      </c>
      <c r="F212" s="27">
        <v>1.38</v>
      </c>
      <c r="G212" s="27">
        <v>0.45</v>
      </c>
      <c r="H212" s="27" t="s">
        <v>546</v>
      </c>
      <c r="I212" s="27">
        <f t="shared" si="16"/>
        <v>1.46387171067875</v>
      </c>
      <c r="J212" s="27">
        <f t="shared" si="17"/>
        <v>8.7432479293389491</v>
      </c>
      <c r="K212" s="27"/>
      <c r="L212" s="31"/>
    </row>
    <row r="213" spans="1:12">
      <c r="A213" s="45"/>
      <c r="B213" s="27">
        <v>1.4</v>
      </c>
      <c r="C213" s="27">
        <v>0.8</v>
      </c>
      <c r="D213" s="20">
        <v>2</v>
      </c>
      <c r="E213" s="27">
        <v>0.04</v>
      </c>
      <c r="F213" s="27">
        <v>1.38</v>
      </c>
      <c r="G213" s="27">
        <v>0.46</v>
      </c>
      <c r="H213" s="27" t="s">
        <v>547</v>
      </c>
      <c r="I213" s="27">
        <f t="shared" si="16"/>
        <v>1.4630644028250901</v>
      </c>
      <c r="J213" s="27">
        <f t="shared" si="17"/>
        <v>10.550499029539077</v>
      </c>
      <c r="K213" s="27"/>
      <c r="L213" s="31"/>
    </row>
    <row r="214" spans="1:12">
      <c r="A214" s="45"/>
      <c r="B214" s="27">
        <v>1.4</v>
      </c>
      <c r="C214" s="27">
        <v>0.8</v>
      </c>
      <c r="D214" s="20">
        <v>2</v>
      </c>
      <c r="E214" s="27">
        <v>0.04</v>
      </c>
      <c r="F214" s="27">
        <v>1.38</v>
      </c>
      <c r="G214" s="27">
        <v>0.47</v>
      </c>
      <c r="H214" s="27" t="s">
        <v>548</v>
      </c>
      <c r="I214" s="27">
        <f t="shared" si="16"/>
        <v>1.46230254982109</v>
      </c>
      <c r="J214" s="27">
        <f t="shared" si="17"/>
        <v>11.916119523174155</v>
      </c>
      <c r="K214" s="27"/>
      <c r="L214" s="31"/>
    </row>
    <row r="215" spans="1:12">
      <c r="A215" s="45"/>
      <c r="B215" s="27">
        <v>1.4</v>
      </c>
      <c r="C215" s="27">
        <v>0.8</v>
      </c>
      <c r="D215" s="20">
        <v>2</v>
      </c>
      <c r="E215" s="27">
        <v>0.04</v>
      </c>
      <c r="F215" s="27">
        <v>1.38</v>
      </c>
      <c r="G215" s="27">
        <v>0.48</v>
      </c>
      <c r="H215" s="27" t="s">
        <v>549</v>
      </c>
      <c r="I215" s="27">
        <f t="shared" si="16"/>
        <v>1.4615818413326001</v>
      </c>
      <c r="J215" s="27">
        <f t="shared" si="17"/>
        <v>12.644890142906652</v>
      </c>
      <c r="K215" s="27"/>
      <c r="L215" s="31"/>
    </row>
    <row r="216" spans="1:12">
      <c r="A216" s="45"/>
      <c r="B216" s="27">
        <v>1.4</v>
      </c>
      <c r="C216" s="27">
        <v>0.8</v>
      </c>
      <c r="D216" s="20">
        <v>2</v>
      </c>
      <c r="E216" s="27">
        <v>0.04</v>
      </c>
      <c r="F216" s="27">
        <v>1.38</v>
      </c>
      <c r="G216" s="27">
        <v>0.49</v>
      </c>
      <c r="H216" s="27" t="s">
        <v>550</v>
      </c>
      <c r="I216" s="27">
        <f t="shared" si="16"/>
        <v>1.4608983471077299</v>
      </c>
      <c r="J216" s="27">
        <f t="shared" si="17"/>
        <v>12.495090093498641</v>
      </c>
      <c r="K216" s="27"/>
      <c r="L216" s="31"/>
    </row>
    <row r="217" spans="1:12">
      <c r="A217" s="45"/>
      <c r="B217" s="27">
        <v>1.4</v>
      </c>
      <c r="C217" s="27">
        <v>0.8</v>
      </c>
      <c r="D217" s="20">
        <v>2</v>
      </c>
      <c r="E217" s="27">
        <v>0.04</v>
      </c>
      <c r="F217" s="27">
        <v>1.38</v>
      </c>
      <c r="G217" s="27">
        <v>0.5</v>
      </c>
      <c r="H217" s="27" t="s">
        <v>551</v>
      </c>
      <c r="I217" s="27">
        <f t="shared" si="16"/>
        <v>1.46024823177178</v>
      </c>
      <c r="J217" s="27">
        <f t="shared" si="17"/>
        <v>11.408789399753383</v>
      </c>
      <c r="K217" s="27"/>
      <c r="L217" s="31"/>
    </row>
    <row r="218" spans="1:12">
      <c r="A218" s="45"/>
      <c r="B218" s="27">
        <v>1.4</v>
      </c>
      <c r="C218" s="27">
        <v>0.8</v>
      </c>
      <c r="D218" s="20">
        <v>2</v>
      </c>
      <c r="E218" s="27">
        <v>0.04</v>
      </c>
      <c r="F218" s="27">
        <v>1.38</v>
      </c>
      <c r="G218" s="27">
        <v>0.51</v>
      </c>
      <c r="H218" s="27" t="s">
        <v>552</v>
      </c>
      <c r="I218" s="27">
        <f t="shared" si="16"/>
        <v>1.4596280679053399</v>
      </c>
      <c r="J218" s="27">
        <f t="shared" si="17"/>
        <v>9.8467575520531838</v>
      </c>
      <c r="K218" s="27"/>
      <c r="L218" s="31"/>
    </row>
    <row r="219" spans="1:12">
      <c r="A219" s="45"/>
      <c r="B219" s="27">
        <v>1.4</v>
      </c>
      <c r="C219" s="27">
        <v>0.8</v>
      </c>
      <c r="D219" s="20">
        <v>2</v>
      </c>
      <c r="E219" s="27">
        <v>0.04</v>
      </c>
      <c r="F219" s="27">
        <v>1.38</v>
      </c>
      <c r="G219" s="27">
        <v>0.52</v>
      </c>
      <c r="H219" s="27" t="s">
        <v>553</v>
      </c>
      <c r="I219" s="27">
        <f t="shared" si="16"/>
        <v>1.45903517942675</v>
      </c>
      <c r="J219" s="27">
        <f t="shared" si="17"/>
        <v>8.3534245220668293</v>
      </c>
      <c r="K219" s="27"/>
      <c r="L219" s="31"/>
    </row>
    <row r="220" spans="1:12">
      <c r="A220" s="45"/>
      <c r="B220" s="27">
        <v>1.4</v>
      </c>
      <c r="C220" s="27">
        <v>0.8</v>
      </c>
      <c r="D220" s="20">
        <v>2</v>
      </c>
      <c r="E220" s="27">
        <v>0.04</v>
      </c>
      <c r="F220" s="27">
        <v>1.38</v>
      </c>
      <c r="G220" s="27">
        <v>0.53</v>
      </c>
      <c r="H220" s="27" t="s">
        <v>554</v>
      </c>
      <c r="I220" s="27">
        <f t="shared" si="16"/>
        <v>1.4584673815521401</v>
      </c>
      <c r="J220" s="27">
        <f t="shared" si="17"/>
        <v>7.1764387393986127</v>
      </c>
      <c r="K220" s="27"/>
      <c r="L220" s="31"/>
    </row>
    <row r="221" spans="1:12">
      <c r="A221" s="45"/>
      <c r="B221" s="27">
        <v>1.4</v>
      </c>
      <c r="C221" s="27">
        <v>0.8</v>
      </c>
      <c r="D221" s="20">
        <v>2</v>
      </c>
      <c r="E221" s="27">
        <v>0.04</v>
      </c>
      <c r="F221" s="27">
        <v>1.38</v>
      </c>
      <c r="G221" s="27">
        <v>0.54</v>
      </c>
      <c r="H221" s="27" t="s">
        <v>555</v>
      </c>
      <c r="I221" s="27">
        <f t="shared" si="16"/>
        <v>1.45792268589706</v>
      </c>
      <c r="J221" s="27">
        <f t="shared" si="17"/>
        <v>6.3404647189510959</v>
      </c>
      <c r="K221" s="27"/>
      <c r="L221" s="31"/>
    </row>
    <row r="222" spans="1:12">
      <c r="A222" s="45"/>
      <c r="B222" s="27">
        <v>1.4</v>
      </c>
      <c r="C222" s="27">
        <v>0.8</v>
      </c>
      <c r="D222" s="20">
        <v>2</v>
      </c>
      <c r="E222" s="27">
        <v>0.04</v>
      </c>
      <c r="F222" s="27">
        <v>1.38</v>
      </c>
      <c r="G222" s="27">
        <v>0.55000000000000004</v>
      </c>
      <c r="H222" s="27" t="s">
        <v>556</v>
      </c>
      <c r="I222" s="27">
        <f t="shared" si="16"/>
        <v>1.4573992142234</v>
      </c>
      <c r="J222" s="27">
        <f t="shared" si="17"/>
        <v>5.7968937153996034</v>
      </c>
      <c r="K222" s="27"/>
      <c r="L222" s="31"/>
    </row>
    <row r="223" spans="1:12">
      <c r="A223" s="45"/>
      <c r="B223" s="27">
        <v>1.4</v>
      </c>
      <c r="C223" s="27">
        <v>0.8</v>
      </c>
      <c r="D223" s="20">
        <v>2</v>
      </c>
      <c r="E223" s="27">
        <v>0.04</v>
      </c>
      <c r="F223" s="27">
        <v>1.38</v>
      </c>
      <c r="G223" s="27">
        <v>0.56000000000000005</v>
      </c>
      <c r="H223" s="27" t="s">
        <v>557</v>
      </c>
      <c r="I223" s="27">
        <f t="shared" si="16"/>
        <v>1.45689519664013</v>
      </c>
      <c r="J223" s="27">
        <f t="shared" si="17"/>
        <v>5.4954648311620558</v>
      </c>
      <c r="K223" s="27"/>
      <c r="L223" s="31"/>
    </row>
    <row r="224" spans="1:12">
      <c r="A224" s="45"/>
      <c r="B224" s="27">
        <v>1.4</v>
      </c>
      <c r="C224" s="27">
        <v>0.8</v>
      </c>
      <c r="D224" s="20">
        <v>2</v>
      </c>
      <c r="E224" s="27">
        <v>0.04</v>
      </c>
      <c r="F224" s="27">
        <v>1.38</v>
      </c>
      <c r="G224" s="27">
        <v>0.56999999999999995</v>
      </c>
      <c r="H224" s="27" t="s">
        <v>558</v>
      </c>
      <c r="I224" s="27">
        <f t="shared" si="16"/>
        <v>1.4564089748793201</v>
      </c>
      <c r="J224" s="27">
        <f t="shared" si="17"/>
        <v>5.4052058210952953</v>
      </c>
      <c r="K224" s="27"/>
      <c r="L224" s="31"/>
    </row>
    <row r="225" spans="1:12">
      <c r="A225" s="45"/>
      <c r="B225" s="27">
        <v>1.4</v>
      </c>
      <c r="C225" s="27">
        <v>0.8</v>
      </c>
      <c r="D225" s="20">
        <v>2</v>
      </c>
      <c r="E225" s="27">
        <v>0.04</v>
      </c>
      <c r="F225" s="27">
        <v>1.38</v>
      </c>
      <c r="G225" s="27">
        <v>0.57999999999999996</v>
      </c>
      <c r="H225" s="27" t="s">
        <v>559</v>
      </c>
      <c r="I225" s="27">
        <f t="shared" si="16"/>
        <v>1.4559389927133199</v>
      </c>
      <c r="J225" s="27">
        <f t="shared" si="17"/>
        <v>5.5189209981268732</v>
      </c>
      <c r="K225" s="27"/>
      <c r="L225" s="31"/>
    </row>
    <row r="226" spans="1:12">
      <c r="A226" s="45"/>
      <c r="B226" s="27">
        <v>1.4</v>
      </c>
      <c r="C226" s="27">
        <v>0.8</v>
      </c>
      <c r="D226" s="20">
        <v>2</v>
      </c>
      <c r="E226" s="27">
        <v>0.04</v>
      </c>
      <c r="F226" s="27">
        <v>1.38</v>
      </c>
      <c r="G226" s="27">
        <v>0.59</v>
      </c>
      <c r="H226" s="27" t="s">
        <v>560</v>
      </c>
      <c r="I226" s="27">
        <f t="shared" si="16"/>
        <v>1.4554837799199301</v>
      </c>
      <c r="J226" s="27">
        <f t="shared" si="17"/>
        <v>5.8636150395463824</v>
      </c>
      <c r="K226" s="27"/>
      <c r="L226" s="31"/>
    </row>
    <row r="227" spans="1:12">
      <c r="A227" s="45"/>
      <c r="B227" s="27">
        <v>1.4</v>
      </c>
      <c r="C227" s="27">
        <v>0.8</v>
      </c>
      <c r="D227" s="20">
        <v>2</v>
      </c>
      <c r="E227" s="27">
        <v>0.04</v>
      </c>
      <c r="F227" s="27">
        <v>1.38</v>
      </c>
      <c r="G227" s="27">
        <v>0.6</v>
      </c>
      <c r="H227" s="27" t="s">
        <v>561</v>
      </c>
      <c r="I227" s="27">
        <f t="shared" si="16"/>
        <v>1.4550419514239401</v>
      </c>
      <c r="J227" s="27">
        <f t="shared" si="17"/>
        <v>6.5120431406959494</v>
      </c>
      <c r="K227" s="27"/>
      <c r="L227" s="31"/>
    </row>
    <row r="228" spans="1:12">
      <c r="A228" s="45"/>
      <c r="B228" s="27">
        <v>1.4</v>
      </c>
      <c r="C228" s="27">
        <v>0.8</v>
      </c>
      <c r="D228" s="20">
        <v>2</v>
      </c>
      <c r="E228" s="27">
        <v>0.04</v>
      </c>
      <c r="F228" s="27">
        <v>1.38</v>
      </c>
      <c r="G228" s="27">
        <v>0.61</v>
      </c>
      <c r="H228" s="27" t="s">
        <v>562</v>
      </c>
      <c r="I228" s="27">
        <f t="shared" si="16"/>
        <v>1.4546121824182301</v>
      </c>
      <c r="J228" s="27">
        <f t="shared" si="17"/>
        <v>7.5501569171257623</v>
      </c>
      <c r="K228" s="27"/>
      <c r="L228" s="31"/>
    </row>
    <row r="229" spans="1:12">
      <c r="A229" s="45"/>
      <c r="B229" s="27">
        <v>1.4</v>
      </c>
      <c r="C229" s="27">
        <v>0.8</v>
      </c>
      <c r="D229" s="20">
        <v>2</v>
      </c>
      <c r="E229" s="27">
        <v>0.04</v>
      </c>
      <c r="F229" s="27">
        <v>1.38</v>
      </c>
      <c r="G229" s="27">
        <v>0.62</v>
      </c>
      <c r="H229" s="27" t="s">
        <v>563</v>
      </c>
      <c r="I229" s="27">
        <f t="shared" si="16"/>
        <v>1.4541931629663301</v>
      </c>
      <c r="J229" s="27">
        <f t="shared" si="17"/>
        <v>9.0949627932063422</v>
      </c>
      <c r="K229" s="27"/>
      <c r="L229" s="31"/>
    </row>
    <row r="230" spans="1:12">
      <c r="A230" s="45"/>
      <c r="B230" s="27">
        <v>1.4</v>
      </c>
      <c r="C230" s="27">
        <v>0.8</v>
      </c>
      <c r="D230" s="20">
        <v>2</v>
      </c>
      <c r="E230" s="27">
        <v>0.04</v>
      </c>
      <c r="F230" s="27">
        <v>1.38</v>
      </c>
      <c r="G230" s="27">
        <v>0.63</v>
      </c>
      <c r="H230" s="27" t="s">
        <v>564</v>
      </c>
      <c r="I230" s="27">
        <f t="shared" si="16"/>
        <v>1.4537831995019801</v>
      </c>
      <c r="J230" s="27">
        <f t="shared" si="17"/>
        <v>11.414567559527082</v>
      </c>
      <c r="K230" s="27"/>
      <c r="L230" s="31"/>
    </row>
    <row r="231" spans="1:12">
      <c r="A231" s="45"/>
      <c r="B231" s="27">
        <v>1.4</v>
      </c>
      <c r="C231" s="27">
        <v>0.8</v>
      </c>
      <c r="D231" s="20">
        <v>2</v>
      </c>
      <c r="E231" s="27">
        <v>0.04</v>
      </c>
      <c r="F231" s="27">
        <v>1.38</v>
      </c>
      <c r="G231" s="27">
        <v>0.64</v>
      </c>
      <c r="H231" s="27" t="s">
        <v>565</v>
      </c>
      <c r="I231" s="27">
        <f t="shared" si="16"/>
        <v>1.4533807864910799</v>
      </c>
      <c r="J231" s="27">
        <f t="shared" si="17"/>
        <v>15.500823503830608</v>
      </c>
      <c r="K231" s="27"/>
      <c r="L231" s="31"/>
    </row>
    <row r="232" spans="1:12">
      <c r="A232" s="45"/>
      <c r="B232" s="27">
        <v>1.4</v>
      </c>
      <c r="C232" s="27">
        <v>0.8</v>
      </c>
      <c r="D232" s="20">
        <v>2</v>
      </c>
      <c r="E232" s="27">
        <v>0.04</v>
      </c>
      <c r="F232" s="27">
        <v>1.38</v>
      </c>
      <c r="G232" s="27">
        <v>0.65</v>
      </c>
      <c r="H232" s="27" t="s">
        <v>566</v>
      </c>
      <c r="I232" s="27">
        <f t="shared" si="16"/>
        <v>1.4529849542066799</v>
      </c>
      <c r="J232" s="27">
        <f t="shared" si="17"/>
        <v>22.798844226807329</v>
      </c>
      <c r="K232" s="27">
        <v>8.4484621411261447</v>
      </c>
      <c r="L232" s="31">
        <f>(J232-K232)/(0.01*J232)</f>
        <v>62.943463023479595</v>
      </c>
    </row>
    <row r="233" spans="1:12">
      <c r="A233" s="45"/>
      <c r="B233" s="27">
        <v>1.4</v>
      </c>
      <c r="C233" s="27">
        <v>0.8</v>
      </c>
      <c r="D233" s="20">
        <v>2</v>
      </c>
      <c r="E233" s="27">
        <v>0.04</v>
      </c>
      <c r="F233" s="27">
        <v>1.38</v>
      </c>
      <c r="G233" s="27">
        <v>0.66</v>
      </c>
      <c r="H233" s="27" t="s">
        <v>567</v>
      </c>
      <c r="I233" s="27">
        <f t="shared" si="16"/>
        <v>1.45259621435494</v>
      </c>
      <c r="J233" s="27">
        <f t="shared" si="17"/>
        <v>36.324598504572329</v>
      </c>
      <c r="K233" s="27">
        <v>10.659679815810502</v>
      </c>
      <c r="L233" s="31">
        <f t="shared" ref="L233:L247" si="19">(J233-K233)/(0.01*J233)</f>
        <v>70.654376773170043</v>
      </c>
    </row>
    <row r="234" spans="1:12">
      <c r="A234" s="45"/>
      <c r="B234" s="27">
        <v>1.4</v>
      </c>
      <c r="C234" s="27">
        <v>0.8</v>
      </c>
      <c r="D234" s="20">
        <v>2</v>
      </c>
      <c r="E234" s="27">
        <v>0.04</v>
      </c>
      <c r="F234" s="27">
        <v>1.38</v>
      </c>
      <c r="G234" s="27">
        <v>0.67</v>
      </c>
      <c r="H234" s="27" t="s">
        <v>568</v>
      </c>
      <c r="I234" s="27">
        <f t="shared" si="16"/>
        <v>1.4522223471431801</v>
      </c>
      <c r="J234" s="27">
        <f t="shared" si="17"/>
        <v>51.469380973256698</v>
      </c>
      <c r="K234" s="27">
        <v>14.604464748898723</v>
      </c>
      <c r="L234" s="31">
        <f t="shared" si="19"/>
        <v>71.624945797410803</v>
      </c>
    </row>
    <row r="235" spans="1:12">
      <c r="A235" s="45"/>
      <c r="B235" s="27">
        <v>1.4</v>
      </c>
      <c r="C235" s="27">
        <v>0.8</v>
      </c>
      <c r="D235" s="20">
        <v>2</v>
      </c>
      <c r="E235" s="27">
        <v>0.04</v>
      </c>
      <c r="F235" s="27">
        <v>1.38</v>
      </c>
      <c r="G235" s="27">
        <v>0.68</v>
      </c>
      <c r="H235" s="27" t="s">
        <v>569</v>
      </c>
      <c r="I235" s="27">
        <f t="shared" si="16"/>
        <v>1.4518435217971399</v>
      </c>
      <c r="J235" s="27">
        <f t="shared" si="17"/>
        <v>64.961277623205135</v>
      </c>
      <c r="K235" s="27">
        <v>20.448346500230748</v>
      </c>
      <c r="L235" s="31">
        <f t="shared" si="19"/>
        <v>68.522253181599524</v>
      </c>
    </row>
    <row r="236" spans="1:12">
      <c r="A236" s="45"/>
      <c r="B236" s="27">
        <v>1.4</v>
      </c>
      <c r="C236" s="27">
        <v>0.8</v>
      </c>
      <c r="D236" s="20">
        <v>2</v>
      </c>
      <c r="E236" s="27">
        <v>0.04</v>
      </c>
      <c r="F236" s="27">
        <v>1.38</v>
      </c>
      <c r="G236" s="27">
        <v>0.69</v>
      </c>
      <c r="H236" s="27" t="s">
        <v>570</v>
      </c>
      <c r="I236" s="27">
        <f t="shared" si="16"/>
        <v>1.4514555513873</v>
      </c>
      <c r="J236" s="27">
        <f t="shared" si="17"/>
        <v>94.712855907543144</v>
      </c>
      <c r="K236" s="27">
        <v>32.83737761094342</v>
      </c>
      <c r="L236" s="31">
        <f t="shared" si="19"/>
        <v>65.329545502250895</v>
      </c>
    </row>
    <row r="237" spans="1:12">
      <c r="A237" s="45"/>
      <c r="B237" s="27">
        <v>1.4</v>
      </c>
      <c r="C237" s="27">
        <v>0.8</v>
      </c>
      <c r="D237" s="20">
        <v>2</v>
      </c>
      <c r="E237" s="27">
        <v>0.04</v>
      </c>
      <c r="F237" s="27">
        <v>1.38</v>
      </c>
      <c r="G237" s="27">
        <v>0.7</v>
      </c>
      <c r="H237" s="27" t="s">
        <v>571</v>
      </c>
      <c r="I237" s="27">
        <f t="shared" si="16"/>
        <v>1.45106237418657</v>
      </c>
      <c r="J237" s="27">
        <f t="shared" si="17"/>
        <v>166.84927667675802</v>
      </c>
      <c r="K237" s="27">
        <v>48.81731926918571</v>
      </c>
      <c r="L237" s="31">
        <f t="shared" si="19"/>
        <v>70.741665626899348</v>
      </c>
    </row>
    <row r="238" spans="1:12">
      <c r="A238" s="45"/>
      <c r="B238" s="12">
        <v>1.4</v>
      </c>
      <c r="C238" s="12">
        <v>0.8</v>
      </c>
      <c r="D238" s="7">
        <v>2</v>
      </c>
      <c r="E238" s="12">
        <v>0.04</v>
      </c>
      <c r="F238" s="12">
        <v>1.38</v>
      </c>
      <c r="G238" s="12">
        <v>0.71</v>
      </c>
      <c r="H238" s="12" t="s">
        <v>572</v>
      </c>
      <c r="I238" s="12">
        <f t="shared" si="16"/>
        <v>1.4507301112898201</v>
      </c>
      <c r="J238" s="12">
        <f t="shared" si="17"/>
        <v>357.26786921997223</v>
      </c>
      <c r="K238" s="27">
        <v>49.234801830458757</v>
      </c>
      <c r="L238" s="31">
        <f t="shared" si="19"/>
        <v>86.219079275739588</v>
      </c>
    </row>
    <row r="239" spans="1:12">
      <c r="A239" s="45"/>
      <c r="B239" s="27">
        <v>1.4</v>
      </c>
      <c r="C239" s="27">
        <v>0.8</v>
      </c>
      <c r="D239" s="20">
        <v>2</v>
      </c>
      <c r="E239" s="27">
        <v>0.04</v>
      </c>
      <c r="F239" s="27">
        <v>1.38</v>
      </c>
      <c r="G239" s="27">
        <v>0.72</v>
      </c>
      <c r="H239" s="27" t="s">
        <v>573</v>
      </c>
      <c r="I239" s="27">
        <f t="shared" si="16"/>
        <v>1.45086005693011</v>
      </c>
      <c r="J239" s="27">
        <f t="shared" si="17"/>
        <v>325.16949169296015</v>
      </c>
      <c r="K239" s="27">
        <v>58.497944142921654</v>
      </c>
      <c r="L239" s="31">
        <f t="shared" si="19"/>
        <v>82.010014580901057</v>
      </c>
    </row>
    <row r="240" spans="1:12">
      <c r="A240" s="45"/>
      <c r="B240" s="27">
        <v>1.4</v>
      </c>
      <c r="C240" s="27">
        <v>0.8</v>
      </c>
      <c r="D240" s="20">
        <v>2</v>
      </c>
      <c r="E240" s="27">
        <v>0.04</v>
      </c>
      <c r="F240" s="27">
        <v>1.38</v>
      </c>
      <c r="G240" s="27">
        <v>0.73</v>
      </c>
      <c r="H240" s="27" t="s">
        <v>574</v>
      </c>
      <c r="I240" s="27">
        <f t="shared" si="16"/>
        <v>1.4505464414201401</v>
      </c>
      <c r="J240" s="27">
        <f t="shared" si="17"/>
        <v>175.74834031266258</v>
      </c>
      <c r="K240" s="27">
        <v>72.65141378357599</v>
      </c>
      <c r="L240" s="31">
        <f t="shared" si="19"/>
        <v>58.661678594331796</v>
      </c>
    </row>
    <row r="241" spans="1:12">
      <c r="A241" s="45"/>
      <c r="B241" s="27">
        <v>1.4</v>
      </c>
      <c r="C241" s="27">
        <v>0.8</v>
      </c>
      <c r="D241" s="20">
        <v>2</v>
      </c>
      <c r="E241" s="27">
        <v>0.04</v>
      </c>
      <c r="F241" s="27">
        <v>1.38</v>
      </c>
      <c r="G241" s="27">
        <v>0.74</v>
      </c>
      <c r="H241" s="27" t="s">
        <v>575</v>
      </c>
      <c r="I241" s="27">
        <f t="shared" si="16"/>
        <v>1.4501960483326299</v>
      </c>
      <c r="J241" s="27">
        <f t="shared" si="17"/>
        <v>110.80558842544336</v>
      </c>
      <c r="K241" s="27">
        <v>101.77413632996272</v>
      </c>
      <c r="L241" s="31">
        <f t="shared" si="19"/>
        <v>8.1507189518311591</v>
      </c>
    </row>
    <row r="242" spans="1:12">
      <c r="A242" s="45"/>
      <c r="B242" s="27">
        <v>1.4</v>
      </c>
      <c r="C242" s="27">
        <v>0.8</v>
      </c>
      <c r="D242" s="20">
        <v>2</v>
      </c>
      <c r="E242" s="27">
        <v>0.04</v>
      </c>
      <c r="F242" s="27">
        <v>1.38</v>
      </c>
      <c r="G242" s="27">
        <v>0.75</v>
      </c>
      <c r="H242" s="27" t="s">
        <v>576</v>
      </c>
      <c r="I242" s="27">
        <f t="shared" si="16"/>
        <v>1.4498515081426699</v>
      </c>
      <c r="J242" s="27">
        <f t="shared" si="17"/>
        <v>77.607322807650903</v>
      </c>
      <c r="K242" s="27">
        <v>160.48812579096753</v>
      </c>
      <c r="L242" s="31">
        <f t="shared" si="19"/>
        <v>-106.79508065074735</v>
      </c>
    </row>
    <row r="243" spans="1:12">
      <c r="A243" s="45"/>
      <c r="B243" s="27">
        <v>1.4</v>
      </c>
      <c r="C243" s="27">
        <v>0.8</v>
      </c>
      <c r="D243" s="20">
        <v>2</v>
      </c>
      <c r="E243" s="27">
        <v>0.04</v>
      </c>
      <c r="F243" s="27">
        <v>1.38</v>
      </c>
      <c r="G243" s="27">
        <v>0.76</v>
      </c>
      <c r="H243" s="27" t="s">
        <v>577</v>
      </c>
      <c r="I243" s="27">
        <f t="shared" si="16"/>
        <v>1.4495166092377201</v>
      </c>
      <c r="J243" s="27">
        <f t="shared" si="17"/>
        <v>58.735284155894675</v>
      </c>
      <c r="K243" s="27">
        <v>276.59039053575543</v>
      </c>
      <c r="L243" s="31">
        <f t="shared" si="19"/>
        <v>-370.91010882254636</v>
      </c>
    </row>
    <row r="244" spans="1:12">
      <c r="A244" s="45"/>
      <c r="B244" s="27">
        <v>1.4</v>
      </c>
      <c r="C244" s="27">
        <v>0.8</v>
      </c>
      <c r="D244" s="20">
        <v>2</v>
      </c>
      <c r="E244" s="27">
        <v>0.04</v>
      </c>
      <c r="F244" s="27">
        <v>1.38</v>
      </c>
      <c r="G244" s="27">
        <v>0.77</v>
      </c>
      <c r="H244" s="27" t="s">
        <v>578</v>
      </c>
      <c r="I244" s="27">
        <f t="shared" si="16"/>
        <v>1.4491902427166901</v>
      </c>
      <c r="J244" s="27">
        <f t="shared" si="17"/>
        <v>47.119410024341065</v>
      </c>
      <c r="K244" s="27">
        <v>550.19839349323536</v>
      </c>
      <c r="L244" s="88">
        <f t="shared" si="19"/>
        <v>-1067.6682564764976</v>
      </c>
    </row>
    <row r="245" spans="1:12">
      <c r="A245" s="45"/>
      <c r="B245" s="27">
        <v>1.4</v>
      </c>
      <c r="C245" s="27">
        <v>0.8</v>
      </c>
      <c r="D245" s="20">
        <v>2</v>
      </c>
      <c r="E245" s="27">
        <v>0.04</v>
      </c>
      <c r="F245" s="27">
        <v>1.38</v>
      </c>
      <c r="G245" s="27">
        <v>0.78</v>
      </c>
      <c r="H245" s="27" t="s">
        <v>579</v>
      </c>
      <c r="I245" s="27">
        <f t="shared" si="16"/>
        <v>1.4488708767339</v>
      </c>
      <c r="J245" s="27">
        <f t="shared" si="17"/>
        <v>39.524452999265606</v>
      </c>
      <c r="K245" s="27">
        <v>341.63587761008586</v>
      </c>
      <c r="L245" s="31">
        <f t="shared" si="19"/>
        <v>-764.36585881766325</v>
      </c>
    </row>
    <row r="246" spans="1:12">
      <c r="A246" s="45"/>
      <c r="B246" s="27">
        <v>1.4</v>
      </c>
      <c r="C246" s="27">
        <v>0.8</v>
      </c>
      <c r="D246" s="20">
        <v>2</v>
      </c>
      <c r="E246" s="27">
        <v>0.04</v>
      </c>
      <c r="F246" s="27">
        <v>1.38</v>
      </c>
      <c r="G246" s="27">
        <v>0.79</v>
      </c>
      <c r="H246" s="27" t="s">
        <v>580</v>
      </c>
      <c r="I246" s="27">
        <f t="shared" si="16"/>
        <v>1.44855724343002</v>
      </c>
      <c r="J246" s="27">
        <f t="shared" si="17"/>
        <v>34.326914690448916</v>
      </c>
      <c r="K246" s="27">
        <v>216.23236263698809</v>
      </c>
      <c r="L246" s="31">
        <f t="shared" si="19"/>
        <v>-529.92076213931432</v>
      </c>
    </row>
    <row r="247" spans="1:12">
      <c r="A247" s="45"/>
      <c r="B247" s="27">
        <v>1.4</v>
      </c>
      <c r="C247" s="27">
        <v>0.8</v>
      </c>
      <c r="D247" s="20">
        <v>2</v>
      </c>
      <c r="E247" s="27">
        <v>0.04</v>
      </c>
      <c r="F247" s="27">
        <v>1.38</v>
      </c>
      <c r="G247" s="27">
        <v>0.8</v>
      </c>
      <c r="H247" s="27" t="s">
        <v>581</v>
      </c>
      <c r="I247" s="27">
        <f t="shared" si="16"/>
        <v>1.44824836750834</v>
      </c>
      <c r="J247" s="27">
        <f t="shared" si="17"/>
        <v>30.646851303691587</v>
      </c>
      <c r="K247" s="27">
        <v>153.31151143317112</v>
      </c>
      <c r="L247" s="31">
        <f t="shared" si="19"/>
        <v>-400.25208108313524</v>
      </c>
    </row>
    <row r="248" spans="1:12" s="33" customFormat="1">
      <c r="A248" s="43">
        <v>4</v>
      </c>
      <c r="B248" s="11">
        <v>1.2</v>
      </c>
      <c r="C248" s="11">
        <v>0.8</v>
      </c>
      <c r="D248" s="4">
        <v>2</v>
      </c>
      <c r="E248" s="11">
        <v>0.04</v>
      </c>
      <c r="F248" s="11">
        <v>1.38</v>
      </c>
      <c r="G248" s="11">
        <v>0.4</v>
      </c>
      <c r="H248" s="11" t="s">
        <v>582</v>
      </c>
      <c r="I248" s="11">
        <f t="shared" si="16"/>
        <v>1.46885816605103</v>
      </c>
      <c r="J248" s="11">
        <f t="shared" si="17"/>
        <v>2.0643270419719717</v>
      </c>
      <c r="K248" s="11"/>
    </row>
    <row r="249" spans="1:12">
      <c r="A249" s="45"/>
      <c r="B249" s="27">
        <v>1.2</v>
      </c>
      <c r="C249" s="27">
        <v>0.8</v>
      </c>
      <c r="D249" s="20">
        <v>2</v>
      </c>
      <c r="E249" s="27">
        <v>0.04</v>
      </c>
      <c r="F249" s="27">
        <v>1.38</v>
      </c>
      <c r="G249" s="27">
        <v>0.41</v>
      </c>
      <c r="H249" s="27" t="s">
        <v>583</v>
      </c>
      <c r="I249" s="27">
        <f t="shared" si="16"/>
        <v>1.4677446523198201</v>
      </c>
      <c r="J249" s="27">
        <f t="shared" si="17"/>
        <v>2.6725340297364859</v>
      </c>
      <c r="K249" s="27"/>
      <c r="L249" s="31"/>
    </row>
    <row r="250" spans="1:12">
      <c r="A250" s="45"/>
      <c r="B250" s="27">
        <v>1.2</v>
      </c>
      <c r="C250" s="27">
        <v>0.8</v>
      </c>
      <c r="D250" s="20">
        <v>2</v>
      </c>
      <c r="E250" s="27">
        <v>0.04</v>
      </c>
      <c r="F250" s="27">
        <v>1.38</v>
      </c>
      <c r="G250" s="27">
        <v>0.42</v>
      </c>
      <c r="H250" s="27" t="s">
        <v>584</v>
      </c>
      <c r="I250" s="27">
        <f t="shared" si="16"/>
        <v>1.4667068451563801</v>
      </c>
      <c r="J250" s="27">
        <f t="shared" si="17"/>
        <v>3.5541865595078996</v>
      </c>
      <c r="K250" s="27"/>
      <c r="L250" s="31"/>
    </row>
    <row r="251" spans="1:12">
      <c r="A251" s="45"/>
      <c r="B251" s="27">
        <v>1.2</v>
      </c>
      <c r="C251" s="27">
        <v>0.8</v>
      </c>
      <c r="D251" s="20">
        <v>2</v>
      </c>
      <c r="E251" s="27">
        <v>0.04</v>
      </c>
      <c r="F251" s="27">
        <v>1.38</v>
      </c>
      <c r="G251" s="27">
        <v>0.43</v>
      </c>
      <c r="H251" s="27" t="s">
        <v>585</v>
      </c>
      <c r="I251" s="27">
        <f t="shared" si="16"/>
        <v>1.4657370137508401</v>
      </c>
      <c r="J251" s="27">
        <f t="shared" si="17"/>
        <v>4.7990731123035655</v>
      </c>
      <c r="K251" s="27"/>
      <c r="L251" s="31"/>
    </row>
    <row r="252" spans="1:12">
      <c r="A252" s="45"/>
      <c r="B252" s="27">
        <v>1.2</v>
      </c>
      <c r="C252" s="27">
        <v>0.8</v>
      </c>
      <c r="D252" s="20">
        <v>2</v>
      </c>
      <c r="E252" s="27">
        <v>0.04</v>
      </c>
      <c r="F252" s="27">
        <v>1.38</v>
      </c>
      <c r="G252" s="27">
        <v>0.44</v>
      </c>
      <c r="H252" s="27" t="s">
        <v>586</v>
      </c>
      <c r="I252" s="27">
        <f t="shared" si="16"/>
        <v>1.4648284911702101</v>
      </c>
      <c r="J252" s="27">
        <f t="shared" si="17"/>
        <v>6.4151985700318237</v>
      </c>
      <c r="K252" s="27"/>
      <c r="L252" s="31"/>
    </row>
    <row r="253" spans="1:12">
      <c r="A253" s="45"/>
      <c r="B253" s="27">
        <v>1.2</v>
      </c>
      <c r="C253" s="27">
        <v>0.8</v>
      </c>
      <c r="D253" s="20">
        <v>2</v>
      </c>
      <c r="E253" s="27">
        <v>0.04</v>
      </c>
      <c r="F253" s="27">
        <v>1.38</v>
      </c>
      <c r="G253" s="27">
        <v>0.45</v>
      </c>
      <c r="H253" s="27" t="s">
        <v>587</v>
      </c>
      <c r="I253" s="27">
        <f t="shared" si="16"/>
        <v>1.4639754660275399</v>
      </c>
      <c r="J253" s="27">
        <f t="shared" si="17"/>
        <v>8.2326050638510075</v>
      </c>
      <c r="K253" s="27"/>
      <c r="L253" s="31"/>
    </row>
    <row r="254" spans="1:12">
      <c r="A254" s="45"/>
      <c r="B254" s="27">
        <v>1.2</v>
      </c>
      <c r="C254" s="27">
        <v>0.8</v>
      </c>
      <c r="D254" s="20">
        <v>2</v>
      </c>
      <c r="E254" s="27">
        <v>0.04</v>
      </c>
      <c r="F254" s="27">
        <v>1.38</v>
      </c>
      <c r="G254" s="27">
        <v>0.46</v>
      </c>
      <c r="H254" s="27" t="s">
        <v>588</v>
      </c>
      <c r="I254" s="27">
        <f t="shared" ref="I254:I317" si="20">IMREAL(H254)</f>
        <v>1.4631727317295</v>
      </c>
      <c r="J254" s="27">
        <f t="shared" ref="J254:J317" si="21">-8.686*2*3.1416*IMAGINARY(H254)*10000/G254</f>
        <v>9.934119363109895</v>
      </c>
      <c r="K254" s="27"/>
      <c r="L254" s="31"/>
    </row>
    <row r="255" spans="1:12">
      <c r="A255" s="45"/>
      <c r="B255" s="27">
        <v>1.2</v>
      </c>
      <c r="C255" s="27">
        <v>0.8</v>
      </c>
      <c r="D255" s="20">
        <v>2</v>
      </c>
      <c r="E255" s="27">
        <v>0.04</v>
      </c>
      <c r="F255" s="27">
        <v>1.38</v>
      </c>
      <c r="G255" s="27">
        <v>0.47</v>
      </c>
      <c r="H255" s="27" t="s">
        <v>589</v>
      </c>
      <c r="I255" s="27">
        <f t="shared" si="20"/>
        <v>1.4624155209476</v>
      </c>
      <c r="J255" s="27">
        <f t="shared" si="21"/>
        <v>11.221267591188282</v>
      </c>
      <c r="K255" s="27"/>
      <c r="L255" s="31"/>
    </row>
    <row r="256" spans="1:12">
      <c r="A256" s="45"/>
      <c r="B256" s="27">
        <v>1.2</v>
      </c>
      <c r="C256" s="27">
        <v>0.8</v>
      </c>
      <c r="D256" s="20">
        <v>2</v>
      </c>
      <c r="E256" s="27">
        <v>0.04</v>
      </c>
      <c r="F256" s="27">
        <v>1.38</v>
      </c>
      <c r="G256" s="27">
        <v>0.48</v>
      </c>
      <c r="H256" s="27" t="s">
        <v>590</v>
      </c>
      <c r="I256" s="27">
        <f t="shared" si="20"/>
        <v>1.4616995328781699</v>
      </c>
      <c r="J256" s="27">
        <f t="shared" si="21"/>
        <v>11.909471472410452</v>
      </c>
      <c r="K256" s="27"/>
      <c r="L256" s="31"/>
    </row>
    <row r="257" spans="1:12">
      <c r="A257" s="45"/>
      <c r="B257" s="27">
        <v>1.2</v>
      </c>
      <c r="C257" s="27">
        <v>0.8</v>
      </c>
      <c r="D257" s="20">
        <v>2</v>
      </c>
      <c r="E257" s="27">
        <v>0.04</v>
      </c>
      <c r="F257" s="27">
        <v>1.38</v>
      </c>
      <c r="G257" s="27">
        <v>0.49</v>
      </c>
      <c r="H257" s="27" t="s">
        <v>591</v>
      </c>
      <c r="I257" s="27">
        <f t="shared" si="20"/>
        <v>1.4610208499744599</v>
      </c>
      <c r="J257" s="27">
        <f t="shared" si="21"/>
        <v>11.769241092741673</v>
      </c>
      <c r="K257" s="27"/>
      <c r="L257" s="31"/>
    </row>
    <row r="258" spans="1:12">
      <c r="A258" s="45"/>
      <c r="B258" s="27">
        <v>1.2</v>
      </c>
      <c r="C258" s="27">
        <v>0.8</v>
      </c>
      <c r="D258" s="20">
        <v>2</v>
      </c>
      <c r="E258" s="27">
        <v>0.04</v>
      </c>
      <c r="F258" s="27">
        <v>1.38</v>
      </c>
      <c r="G258" s="27">
        <v>0.5</v>
      </c>
      <c r="H258" s="27" t="s">
        <v>592</v>
      </c>
      <c r="I258" s="27">
        <f t="shared" si="20"/>
        <v>1.46037566580244</v>
      </c>
      <c r="J258" s="27">
        <f t="shared" si="21"/>
        <v>10.745465488265848</v>
      </c>
      <c r="K258" s="27"/>
      <c r="L258" s="31"/>
    </row>
    <row r="259" spans="1:12">
      <c r="A259" s="45"/>
      <c r="B259" s="27">
        <v>1.2</v>
      </c>
      <c r="C259" s="27">
        <v>0.8</v>
      </c>
      <c r="D259" s="20">
        <v>2</v>
      </c>
      <c r="E259" s="27">
        <v>0.04</v>
      </c>
      <c r="F259" s="27">
        <v>1.38</v>
      </c>
      <c r="G259" s="27">
        <v>0.51</v>
      </c>
      <c r="H259" s="27" t="s">
        <v>593</v>
      </c>
      <c r="I259" s="27">
        <f t="shared" si="20"/>
        <v>1.4597605788913299</v>
      </c>
      <c r="J259" s="27">
        <f t="shared" si="21"/>
        <v>9.2730588682162391</v>
      </c>
      <c r="K259" s="27"/>
      <c r="L259" s="31"/>
    </row>
    <row r="260" spans="1:12">
      <c r="A260" s="45"/>
      <c r="B260" s="27">
        <v>1.2</v>
      </c>
      <c r="C260" s="27">
        <v>0.8</v>
      </c>
      <c r="D260" s="20">
        <v>2</v>
      </c>
      <c r="E260" s="27">
        <v>0.04</v>
      </c>
      <c r="F260" s="27">
        <v>1.38</v>
      </c>
      <c r="G260" s="27">
        <v>0.52</v>
      </c>
      <c r="H260" s="27" t="s">
        <v>594</v>
      </c>
      <c r="I260" s="27">
        <f t="shared" si="20"/>
        <v>1.45917291409112</v>
      </c>
      <c r="J260" s="27">
        <f t="shared" si="21"/>
        <v>7.86560492608755</v>
      </c>
      <c r="K260" s="27"/>
      <c r="L260" s="31"/>
    </row>
    <row r="261" spans="1:12">
      <c r="A261" s="45"/>
      <c r="B261" s="27">
        <v>1.2</v>
      </c>
      <c r="C261" s="27">
        <v>0.8</v>
      </c>
      <c r="D261" s="20">
        <v>2</v>
      </c>
      <c r="E261" s="27">
        <v>0.04</v>
      </c>
      <c r="F261" s="27">
        <v>1.38</v>
      </c>
      <c r="G261" s="27">
        <v>0.53</v>
      </c>
      <c r="H261" s="27" t="s">
        <v>595</v>
      </c>
      <c r="I261" s="27">
        <f t="shared" si="20"/>
        <v>1.4586104747266</v>
      </c>
      <c r="J261" s="27">
        <f t="shared" si="21"/>
        <v>6.7565592578027536</v>
      </c>
      <c r="K261" s="27"/>
      <c r="L261" s="31"/>
    </row>
    <row r="262" spans="1:12">
      <c r="A262" s="45"/>
      <c r="B262" s="27">
        <v>1.2</v>
      </c>
      <c r="C262" s="27">
        <v>0.8</v>
      </c>
      <c r="D262" s="20">
        <v>2</v>
      </c>
      <c r="E262" s="27">
        <v>0.04</v>
      </c>
      <c r="F262" s="27">
        <v>1.38</v>
      </c>
      <c r="G262" s="27">
        <v>0.54</v>
      </c>
      <c r="H262" s="27" t="s">
        <v>596</v>
      </c>
      <c r="I262" s="27">
        <f t="shared" si="20"/>
        <v>1.4580712626078201</v>
      </c>
      <c r="J262" s="27">
        <f t="shared" si="21"/>
        <v>5.9690900201978145</v>
      </c>
      <c r="K262" s="27"/>
      <c r="L262" s="31"/>
    </row>
    <row r="263" spans="1:12">
      <c r="A263" s="45"/>
      <c r="B263" s="27">
        <v>1.2</v>
      </c>
      <c r="C263" s="27">
        <v>0.8</v>
      </c>
      <c r="D263" s="20">
        <v>2</v>
      </c>
      <c r="E263" s="27">
        <v>0.04</v>
      </c>
      <c r="F263" s="27">
        <v>1.38</v>
      </c>
      <c r="G263" s="27">
        <v>0.55000000000000004</v>
      </c>
      <c r="H263" s="27" t="s">
        <v>597</v>
      </c>
      <c r="I263" s="27">
        <f t="shared" si="20"/>
        <v>1.4575533951903501</v>
      </c>
      <c r="J263" s="27">
        <f t="shared" si="21"/>
        <v>5.4573241057694357</v>
      </c>
      <c r="K263" s="27"/>
      <c r="L263" s="31"/>
    </row>
    <row r="264" spans="1:12">
      <c r="A264" s="45"/>
      <c r="B264" s="27">
        <v>1.2</v>
      </c>
      <c r="C264" s="27">
        <v>0.8</v>
      </c>
      <c r="D264" s="20">
        <v>2</v>
      </c>
      <c r="E264" s="27">
        <v>0.04</v>
      </c>
      <c r="F264" s="27">
        <v>1.38</v>
      </c>
      <c r="G264" s="27">
        <v>0.56000000000000005</v>
      </c>
      <c r="H264" s="27" t="s">
        <v>598</v>
      </c>
      <c r="I264" s="27">
        <f t="shared" si="20"/>
        <v>1.4570551025332299</v>
      </c>
      <c r="J264" s="27">
        <f t="shared" si="21"/>
        <v>5.1738687953375582</v>
      </c>
      <c r="K264" s="27"/>
      <c r="L264" s="31"/>
    </row>
    <row r="265" spans="1:12">
      <c r="A265" s="45"/>
      <c r="B265" s="27">
        <v>1.2</v>
      </c>
      <c r="C265" s="27">
        <v>0.8</v>
      </c>
      <c r="D265" s="20">
        <v>2</v>
      </c>
      <c r="E265" s="27">
        <v>0.04</v>
      </c>
      <c r="F265" s="27">
        <v>1.38</v>
      </c>
      <c r="G265" s="27">
        <v>0.56999999999999995</v>
      </c>
      <c r="H265" s="27" t="s">
        <v>599</v>
      </c>
      <c r="I265" s="27">
        <f t="shared" si="20"/>
        <v>1.4565747291622899</v>
      </c>
      <c r="J265" s="27">
        <f t="shared" si="21"/>
        <v>5.0896506575657909</v>
      </c>
      <c r="K265" s="27"/>
      <c r="L265" s="31"/>
    </row>
    <row r="266" spans="1:12">
      <c r="A266" s="45"/>
      <c r="B266" s="27">
        <v>1.2</v>
      </c>
      <c r="C266" s="27">
        <v>0.8</v>
      </c>
      <c r="D266" s="20">
        <v>2</v>
      </c>
      <c r="E266" s="27">
        <v>0.04</v>
      </c>
      <c r="F266" s="27">
        <v>1.38</v>
      </c>
      <c r="G266" s="27">
        <v>0.57999999999999996</v>
      </c>
      <c r="H266" s="27" t="s">
        <v>600</v>
      </c>
      <c r="I266" s="27">
        <f t="shared" si="20"/>
        <v>1.4561107247491201</v>
      </c>
      <c r="J266" s="27">
        <f t="shared" si="21"/>
        <v>5.1979276008859552</v>
      </c>
      <c r="K266" s="27"/>
      <c r="L266" s="31"/>
    </row>
    <row r="267" spans="1:12">
      <c r="A267" s="45"/>
      <c r="B267" s="27">
        <v>1.2</v>
      </c>
      <c r="C267" s="27">
        <v>0.8</v>
      </c>
      <c r="D267" s="20">
        <v>2</v>
      </c>
      <c r="E267" s="27">
        <v>0.04</v>
      </c>
      <c r="F267" s="27">
        <v>1.38</v>
      </c>
      <c r="G267" s="27">
        <v>0.59</v>
      </c>
      <c r="H267" s="27" t="s">
        <v>601</v>
      </c>
      <c r="I267" s="27">
        <f t="shared" si="20"/>
        <v>1.4556616258996999</v>
      </c>
      <c r="J267" s="27">
        <f t="shared" si="21"/>
        <v>5.5218648238880634</v>
      </c>
      <c r="K267" s="27"/>
      <c r="L267" s="31"/>
    </row>
    <row r="268" spans="1:12">
      <c r="A268" s="45"/>
      <c r="B268" s="27">
        <v>1.2</v>
      </c>
      <c r="C268" s="27">
        <v>0.8</v>
      </c>
      <c r="D268" s="20">
        <v>2</v>
      </c>
      <c r="E268" s="27">
        <v>0.04</v>
      </c>
      <c r="F268" s="27">
        <v>1.38</v>
      </c>
      <c r="G268" s="27">
        <v>0.6</v>
      </c>
      <c r="H268" s="27" t="s">
        <v>602</v>
      </c>
      <c r="I268" s="27">
        <f t="shared" si="20"/>
        <v>1.4552260483581001</v>
      </c>
      <c r="J268" s="27">
        <f t="shared" si="21"/>
        <v>6.1303118065590771</v>
      </c>
      <c r="K268" s="27"/>
      <c r="L268" s="31"/>
    </row>
    <row r="269" spans="1:12">
      <c r="A269" s="45"/>
      <c r="B269" s="27">
        <v>1.2</v>
      </c>
      <c r="C269" s="27">
        <v>0.8</v>
      </c>
      <c r="D269" s="20">
        <v>2</v>
      </c>
      <c r="E269" s="27">
        <v>0.04</v>
      </c>
      <c r="F269" s="27">
        <v>1.38</v>
      </c>
      <c r="G269" s="27">
        <v>0.61</v>
      </c>
      <c r="H269" s="27" t="s">
        <v>603</v>
      </c>
      <c r="I269" s="27">
        <f t="shared" si="20"/>
        <v>1.45480267873437</v>
      </c>
      <c r="J269" s="27">
        <f t="shared" si="21"/>
        <v>7.1283148755906964</v>
      </c>
      <c r="K269" s="27"/>
      <c r="L269" s="31"/>
    </row>
    <row r="270" spans="1:12">
      <c r="A270" s="45"/>
      <c r="B270" s="27">
        <v>1.2</v>
      </c>
      <c r="C270" s="27">
        <v>0.8</v>
      </c>
      <c r="D270" s="20">
        <v>2</v>
      </c>
      <c r="E270" s="27">
        <v>0.04</v>
      </c>
      <c r="F270" s="27">
        <v>1.38</v>
      </c>
      <c r="G270" s="27">
        <v>0.62</v>
      </c>
      <c r="H270" s="27" t="s">
        <v>604</v>
      </c>
      <c r="I270" s="27">
        <f t="shared" si="20"/>
        <v>1.45439027417234</v>
      </c>
      <c r="J270" s="27">
        <f t="shared" si="21"/>
        <v>8.6100364539915581</v>
      </c>
      <c r="K270" s="27"/>
      <c r="L270" s="31"/>
    </row>
    <row r="271" spans="1:12">
      <c r="A271" s="45"/>
      <c r="B271" s="27">
        <v>1.2</v>
      </c>
      <c r="C271" s="27">
        <v>0.8</v>
      </c>
      <c r="D271" s="20">
        <v>2</v>
      </c>
      <c r="E271" s="27">
        <v>0.04</v>
      </c>
      <c r="F271" s="27">
        <v>1.38</v>
      </c>
      <c r="G271" s="27">
        <v>0.63</v>
      </c>
      <c r="H271" s="27" t="s">
        <v>605</v>
      </c>
      <c r="I271" s="27">
        <f t="shared" si="20"/>
        <v>1.45398714652001</v>
      </c>
      <c r="J271" s="27">
        <f t="shared" si="21"/>
        <v>10.779070919328205</v>
      </c>
      <c r="K271" s="27"/>
      <c r="L271" s="31"/>
    </row>
    <row r="272" spans="1:12">
      <c r="A272" s="45"/>
      <c r="B272" s="27">
        <v>1.2</v>
      </c>
      <c r="C272" s="27">
        <v>0.8</v>
      </c>
      <c r="D272" s="20">
        <v>2</v>
      </c>
      <c r="E272" s="27">
        <v>0.04</v>
      </c>
      <c r="F272" s="27">
        <v>1.38</v>
      </c>
      <c r="G272" s="27">
        <v>0.64</v>
      </c>
      <c r="H272" s="27" t="s">
        <v>606</v>
      </c>
      <c r="I272" s="27">
        <f t="shared" si="20"/>
        <v>1.45359178309841</v>
      </c>
      <c r="J272" s="27">
        <f t="shared" si="21"/>
        <v>14.549226978873589</v>
      </c>
      <c r="K272" s="27"/>
      <c r="L272" s="31"/>
    </row>
    <row r="273" spans="1:12">
      <c r="A273" s="45"/>
      <c r="B273" s="27">
        <v>1.2</v>
      </c>
      <c r="C273" s="27">
        <v>0.8</v>
      </c>
      <c r="D273" s="20">
        <v>2</v>
      </c>
      <c r="E273" s="27">
        <v>0.04</v>
      </c>
      <c r="F273" s="27">
        <v>1.38</v>
      </c>
      <c r="G273" s="27">
        <v>0.65</v>
      </c>
      <c r="H273" s="27" t="s">
        <v>607</v>
      </c>
      <c r="I273" s="27">
        <f t="shared" si="20"/>
        <v>1.45320310380658</v>
      </c>
      <c r="J273" s="27">
        <f t="shared" si="21"/>
        <v>21.328878713534269</v>
      </c>
      <c r="K273" s="27">
        <v>7.98536317082963</v>
      </c>
      <c r="L273" s="31">
        <f t="shared" ref="L273:L288" si="22">(J273-K273)/(0.01*J273)</f>
        <v>62.560792444459324</v>
      </c>
    </row>
    <row r="274" spans="1:12">
      <c r="A274" s="45"/>
      <c r="B274" s="27">
        <v>1.2</v>
      </c>
      <c r="C274" s="27">
        <v>0.8</v>
      </c>
      <c r="D274" s="20">
        <v>2</v>
      </c>
      <c r="E274" s="27">
        <v>0.04</v>
      </c>
      <c r="F274" s="27">
        <v>1.38</v>
      </c>
      <c r="G274" s="27">
        <v>0.66</v>
      </c>
      <c r="H274" s="27" t="s">
        <v>608</v>
      </c>
      <c r="I274" s="27">
        <f t="shared" si="20"/>
        <v>1.45282127373873</v>
      </c>
      <c r="J274" s="27">
        <f t="shared" si="21"/>
        <v>33.766394331061214</v>
      </c>
      <c r="K274" s="27">
        <v>9.9968165061698127</v>
      </c>
      <c r="L274" s="31">
        <f t="shared" si="22"/>
        <v>70.39418420528871</v>
      </c>
    </row>
    <row r="275" spans="1:12">
      <c r="A275" s="45"/>
      <c r="B275" s="27">
        <v>1.2</v>
      </c>
      <c r="C275" s="27">
        <v>0.8</v>
      </c>
      <c r="D275" s="20">
        <v>2</v>
      </c>
      <c r="E275" s="27">
        <v>0.04</v>
      </c>
      <c r="F275" s="27">
        <v>1.38</v>
      </c>
      <c r="G275" s="27">
        <v>0.67</v>
      </c>
      <c r="H275" s="27" t="s">
        <v>609</v>
      </c>
      <c r="I275" s="27">
        <f t="shared" si="20"/>
        <v>1.4524527934771601</v>
      </c>
      <c r="J275" s="27">
        <f t="shared" si="21"/>
        <v>48.837575335776123</v>
      </c>
      <c r="K275" s="27">
        <v>13.552809352392307</v>
      </c>
      <c r="L275" s="31">
        <f t="shared" si="22"/>
        <v>72.249217412593055</v>
      </c>
    </row>
    <row r="276" spans="1:12">
      <c r="A276" s="45"/>
      <c r="B276" s="27">
        <v>1.2</v>
      </c>
      <c r="C276" s="27">
        <v>0.8</v>
      </c>
      <c r="D276" s="20">
        <v>2</v>
      </c>
      <c r="E276" s="27">
        <v>0.04</v>
      </c>
      <c r="F276" s="27">
        <v>1.38</v>
      </c>
      <c r="G276" s="27">
        <v>0.68</v>
      </c>
      <c r="H276" s="27" t="s">
        <v>610</v>
      </c>
      <c r="I276" s="27">
        <f t="shared" si="20"/>
        <v>1.45208076696031</v>
      </c>
      <c r="J276" s="27">
        <f t="shared" si="21"/>
        <v>63.932163189105964</v>
      </c>
      <c r="K276" s="27">
        <v>19.007077383564081</v>
      </c>
      <c r="L276" s="31">
        <f t="shared" si="22"/>
        <v>70.269929194570281</v>
      </c>
    </row>
    <row r="277" spans="1:12">
      <c r="A277" s="45"/>
      <c r="B277" s="27">
        <v>1.2</v>
      </c>
      <c r="C277" s="27">
        <v>0.8</v>
      </c>
      <c r="D277" s="20">
        <v>2</v>
      </c>
      <c r="E277" s="27">
        <v>0.04</v>
      </c>
      <c r="F277" s="27">
        <v>1.38</v>
      </c>
      <c r="G277" s="27">
        <v>0.69</v>
      </c>
      <c r="H277" s="27" t="s">
        <v>611</v>
      </c>
      <c r="I277" s="27">
        <f t="shared" si="20"/>
        <v>1.4517032389375799</v>
      </c>
      <c r="J277" s="27">
        <f t="shared" si="21"/>
        <v>96.013392319836726</v>
      </c>
      <c r="K277" s="27">
        <v>29.952276085065485</v>
      </c>
      <c r="L277" s="31">
        <f t="shared" si="22"/>
        <v>68.804064348346927</v>
      </c>
    </row>
    <row r="278" spans="1:12">
      <c r="A278" s="45"/>
      <c r="B278" s="27">
        <v>1.2</v>
      </c>
      <c r="C278" s="27">
        <v>0.8</v>
      </c>
      <c r="D278" s="20">
        <v>2</v>
      </c>
      <c r="E278" s="27">
        <v>0.04</v>
      </c>
      <c r="F278" s="27">
        <v>1.38</v>
      </c>
      <c r="G278" s="27">
        <v>0.7</v>
      </c>
      <c r="H278" s="27" t="s">
        <v>612</v>
      </c>
      <c r="I278" s="27">
        <f t="shared" si="20"/>
        <v>1.45132405885427</v>
      </c>
      <c r="J278" s="27">
        <f t="shared" si="21"/>
        <v>170.27209331665188</v>
      </c>
      <c r="K278" s="27">
        <v>45.13207757004249</v>
      </c>
      <c r="L278" s="31">
        <f t="shared" si="22"/>
        <v>73.494142997284229</v>
      </c>
    </row>
    <row r="279" spans="1:12">
      <c r="A279" s="45"/>
      <c r="B279" s="12">
        <v>1.2</v>
      </c>
      <c r="C279" s="12">
        <v>0.8</v>
      </c>
      <c r="D279" s="7">
        <v>2</v>
      </c>
      <c r="E279" s="12">
        <v>0.04</v>
      </c>
      <c r="F279" s="12">
        <v>1.38</v>
      </c>
      <c r="G279" s="12">
        <v>0.71</v>
      </c>
      <c r="H279" s="12" t="s">
        <v>613</v>
      </c>
      <c r="I279" s="12">
        <f t="shared" si="20"/>
        <v>1.4510380661889299</v>
      </c>
      <c r="J279" s="12">
        <f t="shared" si="21"/>
        <v>368.39624675915934</v>
      </c>
      <c r="K279" s="27">
        <v>46.956931364240504</v>
      </c>
      <c r="L279" s="31">
        <f t="shared" si="22"/>
        <v>87.253688989144663</v>
      </c>
    </row>
    <row r="280" spans="1:12">
      <c r="A280" s="45"/>
      <c r="B280" s="27">
        <v>1.2</v>
      </c>
      <c r="C280" s="27">
        <v>0.8</v>
      </c>
      <c r="D280" s="20">
        <v>2</v>
      </c>
      <c r="E280" s="27">
        <v>0.04</v>
      </c>
      <c r="F280" s="27">
        <v>1.38</v>
      </c>
      <c r="G280" s="27">
        <v>0.72</v>
      </c>
      <c r="H280" s="27" t="s">
        <v>614</v>
      </c>
      <c r="I280" s="27">
        <f t="shared" si="20"/>
        <v>1.45110790351034</v>
      </c>
      <c r="J280" s="27">
        <f t="shared" si="21"/>
        <v>278.75883057899011</v>
      </c>
      <c r="K280" s="27">
        <v>58.062752525298208</v>
      </c>
      <c r="L280" s="31">
        <f t="shared" si="22"/>
        <v>79.170972842474541</v>
      </c>
    </row>
    <row r="281" spans="1:12">
      <c r="A281" s="45"/>
      <c r="B281" s="27">
        <v>1.2</v>
      </c>
      <c r="C281" s="27">
        <v>0.8</v>
      </c>
      <c r="D281" s="20">
        <v>2</v>
      </c>
      <c r="E281" s="27">
        <v>0.04</v>
      </c>
      <c r="F281" s="27">
        <v>1.38</v>
      </c>
      <c r="G281" s="27">
        <v>0.73</v>
      </c>
      <c r="H281" s="27" t="s">
        <v>615</v>
      </c>
      <c r="I281" s="27">
        <f t="shared" si="20"/>
        <v>1.4507937021945301</v>
      </c>
      <c r="J281" s="27">
        <f t="shared" si="21"/>
        <v>153.90792834076959</v>
      </c>
      <c r="K281" s="27">
        <v>75.475419111775182</v>
      </c>
      <c r="L281" s="31">
        <f t="shared" si="22"/>
        <v>50.960668546805429</v>
      </c>
    </row>
    <row r="282" spans="1:12">
      <c r="A282" s="45"/>
      <c r="B282" s="27">
        <v>1.2</v>
      </c>
      <c r="C282" s="27">
        <v>0.8</v>
      </c>
      <c r="D282" s="20">
        <v>2</v>
      </c>
      <c r="E282" s="27">
        <v>0.04</v>
      </c>
      <c r="F282" s="27">
        <v>1.38</v>
      </c>
      <c r="G282" s="27">
        <v>0.74</v>
      </c>
      <c r="H282" s="27" t="s">
        <v>616</v>
      </c>
      <c r="I282" s="27">
        <f t="shared" si="20"/>
        <v>1.45045255895381</v>
      </c>
      <c r="J282" s="27">
        <f t="shared" si="21"/>
        <v>97.956453056379033</v>
      </c>
      <c r="K282" s="27">
        <v>105.81639722028059</v>
      </c>
      <c r="L282" s="31">
        <f t="shared" si="22"/>
        <v>-8.0239166677235172</v>
      </c>
    </row>
    <row r="283" spans="1:12">
      <c r="A283" s="45"/>
      <c r="B283" s="27">
        <v>1.2</v>
      </c>
      <c r="C283" s="27">
        <v>0.8</v>
      </c>
      <c r="D283" s="20">
        <v>2</v>
      </c>
      <c r="E283" s="27">
        <v>0.04</v>
      </c>
      <c r="F283" s="27">
        <v>1.38</v>
      </c>
      <c r="G283" s="27">
        <v>0.75</v>
      </c>
      <c r="H283" s="27" t="s">
        <v>617</v>
      </c>
      <c r="I283" s="27">
        <f t="shared" si="20"/>
        <v>1.45011791597159</v>
      </c>
      <c r="J283" s="27">
        <f t="shared" si="21"/>
        <v>69.063148570620456</v>
      </c>
      <c r="K283" s="27">
        <v>168.13287345164625</v>
      </c>
      <c r="L283" s="31">
        <f t="shared" si="22"/>
        <v>-143.44802826318025</v>
      </c>
    </row>
    <row r="284" spans="1:12">
      <c r="A284" s="45"/>
      <c r="B284" s="27">
        <v>1.2</v>
      </c>
      <c r="C284" s="27">
        <v>0.8</v>
      </c>
      <c r="D284" s="20">
        <v>2</v>
      </c>
      <c r="E284" s="27">
        <v>0.04</v>
      </c>
      <c r="F284" s="27">
        <v>1.38</v>
      </c>
      <c r="G284" s="27">
        <v>0.76</v>
      </c>
      <c r="H284" s="27" t="s">
        <v>618</v>
      </c>
      <c r="I284" s="27">
        <f t="shared" si="20"/>
        <v>1.4497925990201801</v>
      </c>
      <c r="J284" s="27">
        <f t="shared" si="21"/>
        <v>52.533620022266398</v>
      </c>
      <c r="K284" s="27">
        <v>298.23337123749184</v>
      </c>
      <c r="L284" s="31">
        <f t="shared" si="22"/>
        <v>-467.70001974180622</v>
      </c>
    </row>
    <row r="285" spans="1:12">
      <c r="A285" s="45"/>
      <c r="B285" s="27">
        <v>1.2</v>
      </c>
      <c r="C285" s="27">
        <v>0.8</v>
      </c>
      <c r="D285" s="20">
        <v>2</v>
      </c>
      <c r="E285" s="27">
        <v>0.04</v>
      </c>
      <c r="F285" s="27">
        <v>1.38</v>
      </c>
      <c r="G285" s="27">
        <v>0.77</v>
      </c>
      <c r="H285" s="27" t="s">
        <v>619</v>
      </c>
      <c r="I285" s="27">
        <f t="shared" si="20"/>
        <v>1.44947546238123</v>
      </c>
      <c r="J285" s="27">
        <f t="shared" si="21"/>
        <v>42.310386782516616</v>
      </c>
      <c r="K285" s="27">
        <v>554.20652140265213</v>
      </c>
      <c r="L285" s="88">
        <f t="shared" si="22"/>
        <v>-1209.8592651761337</v>
      </c>
    </row>
    <row r="286" spans="1:12">
      <c r="A286" s="45"/>
      <c r="B286" s="27">
        <v>1.2</v>
      </c>
      <c r="C286" s="27">
        <v>0.8</v>
      </c>
      <c r="D286" s="20">
        <v>2</v>
      </c>
      <c r="E286" s="27">
        <v>0.04</v>
      </c>
      <c r="F286" s="27">
        <v>1.38</v>
      </c>
      <c r="G286" s="27">
        <v>0.78</v>
      </c>
      <c r="H286" s="27" t="s">
        <v>620</v>
      </c>
      <c r="I286" s="27">
        <f t="shared" si="20"/>
        <v>1.44916507093435</v>
      </c>
      <c r="J286" s="27">
        <f t="shared" si="21"/>
        <v>35.600590974989636</v>
      </c>
      <c r="K286" s="27">
        <v>285.74319679504646</v>
      </c>
      <c r="L286" s="31">
        <f t="shared" si="22"/>
        <v>-702.63610510226829</v>
      </c>
    </row>
    <row r="287" spans="1:12">
      <c r="A287" s="45"/>
      <c r="B287" s="27">
        <v>1.2</v>
      </c>
      <c r="C287" s="27">
        <v>0.8</v>
      </c>
      <c r="D287" s="20">
        <v>2</v>
      </c>
      <c r="E287" s="27">
        <v>0.04</v>
      </c>
      <c r="F287" s="27">
        <v>1.38</v>
      </c>
      <c r="G287" s="27">
        <v>0.79</v>
      </c>
      <c r="H287" s="27" t="s">
        <v>621</v>
      </c>
      <c r="I287" s="27">
        <f t="shared" si="20"/>
        <v>1.44886025021625</v>
      </c>
      <c r="J287" s="27">
        <f t="shared" si="21"/>
        <v>30.994734390586675</v>
      </c>
      <c r="K287" s="27">
        <v>184.24748384888295</v>
      </c>
      <c r="L287" s="31">
        <f t="shared" si="22"/>
        <v>-494.44769400843853</v>
      </c>
    </row>
    <row r="288" spans="1:12">
      <c r="A288" s="45"/>
      <c r="B288" s="27">
        <v>1.2</v>
      </c>
      <c r="C288" s="27">
        <v>0.8</v>
      </c>
      <c r="D288" s="20">
        <v>2</v>
      </c>
      <c r="E288" s="27">
        <v>0.04</v>
      </c>
      <c r="F288" s="27">
        <v>1.38</v>
      </c>
      <c r="G288" s="27">
        <v>0.8</v>
      </c>
      <c r="H288" s="27" t="s">
        <v>622</v>
      </c>
      <c r="I288" s="27">
        <f t="shared" si="20"/>
        <v>1.44856009503632</v>
      </c>
      <c r="J288" s="27">
        <f t="shared" si="21"/>
        <v>27.725347262117833</v>
      </c>
      <c r="K288" s="27">
        <v>131.84761415532694</v>
      </c>
      <c r="L288" s="31">
        <f t="shared" si="22"/>
        <v>-375.54900903071899</v>
      </c>
    </row>
    <row r="289" spans="1:12" s="33" customFormat="1">
      <c r="A289" s="43">
        <v>5</v>
      </c>
      <c r="B289" s="11">
        <v>1.2</v>
      </c>
      <c r="C289" s="11">
        <v>0.6</v>
      </c>
      <c r="D289" s="4">
        <v>2</v>
      </c>
      <c r="E289" s="11">
        <v>0.04</v>
      </c>
      <c r="F289" s="11">
        <v>1.38</v>
      </c>
      <c r="G289" s="11">
        <v>0.4</v>
      </c>
      <c r="H289" s="11" t="s">
        <v>4457</v>
      </c>
      <c r="I289" s="11">
        <f t="shared" si="20"/>
        <v>1.4681202909426601</v>
      </c>
      <c r="J289" s="11">
        <f t="shared" si="21"/>
        <v>6.5797591233086612</v>
      </c>
      <c r="K289" s="11"/>
    </row>
    <row r="290" spans="1:12">
      <c r="A290" s="45"/>
      <c r="B290" s="27">
        <v>1.2</v>
      </c>
      <c r="C290" s="27">
        <v>0.6</v>
      </c>
      <c r="D290" s="20">
        <v>2</v>
      </c>
      <c r="E290" s="27">
        <v>0.04</v>
      </c>
      <c r="F290" s="27">
        <v>1.38</v>
      </c>
      <c r="G290" s="27">
        <v>0.41</v>
      </c>
      <c r="H290" s="27" t="s">
        <v>4458</v>
      </c>
      <c r="I290" s="27">
        <f t="shared" si="20"/>
        <v>1.4669663821869601</v>
      </c>
      <c r="J290" s="27">
        <f t="shared" si="21"/>
        <v>8.4643866355983377</v>
      </c>
      <c r="K290" s="27"/>
      <c r="L290" s="31"/>
    </row>
    <row r="291" spans="1:12">
      <c r="A291" s="45"/>
      <c r="B291" s="27">
        <v>1.2</v>
      </c>
      <c r="C291" s="27">
        <v>0.6</v>
      </c>
      <c r="D291" s="20">
        <v>2</v>
      </c>
      <c r="E291" s="27">
        <v>0.04</v>
      </c>
      <c r="F291" s="27">
        <v>1.38</v>
      </c>
      <c r="G291" s="27">
        <v>0.42</v>
      </c>
      <c r="H291" s="27" t="s">
        <v>4459</v>
      </c>
      <c r="I291" s="27">
        <f t="shared" si="20"/>
        <v>1.46588698736227</v>
      </c>
      <c r="J291" s="27">
        <f t="shared" si="21"/>
        <v>11.182749604582664</v>
      </c>
      <c r="K291" s="27"/>
      <c r="L291" s="31"/>
    </row>
    <row r="292" spans="1:12">
      <c r="A292" s="45"/>
      <c r="B292" s="27">
        <v>1.2</v>
      </c>
      <c r="C292" s="27">
        <v>0.6</v>
      </c>
      <c r="D292" s="20">
        <v>2</v>
      </c>
      <c r="E292" s="27">
        <v>0.04</v>
      </c>
      <c r="F292" s="27">
        <v>1.38</v>
      </c>
      <c r="G292" s="27">
        <v>0.43</v>
      </c>
      <c r="H292" s="27" t="s">
        <v>4460</v>
      </c>
      <c r="I292" s="27">
        <f t="shared" si="20"/>
        <v>1.4648745574936399</v>
      </c>
      <c r="J292" s="27">
        <f t="shared" si="21"/>
        <v>15.007271754434505</v>
      </c>
      <c r="K292" s="27"/>
      <c r="L292" s="31"/>
    </row>
    <row r="293" spans="1:12">
      <c r="A293" s="45"/>
      <c r="B293" s="27">
        <v>1.2</v>
      </c>
      <c r="C293" s="27">
        <v>0.6</v>
      </c>
      <c r="D293" s="20">
        <v>2</v>
      </c>
      <c r="E293" s="27">
        <v>0.04</v>
      </c>
      <c r="F293" s="27">
        <v>1.38</v>
      </c>
      <c r="G293" s="27">
        <v>0.44</v>
      </c>
      <c r="H293" s="27" t="s">
        <v>4461</v>
      </c>
      <c r="I293" s="27">
        <f t="shared" si="20"/>
        <v>1.4639227888337401</v>
      </c>
      <c r="J293" s="27">
        <f t="shared" si="21"/>
        <v>19.971711709977761</v>
      </c>
      <c r="K293" s="27"/>
      <c r="L293" s="31"/>
    </row>
    <row r="294" spans="1:12">
      <c r="A294" s="45"/>
      <c r="B294" s="27">
        <v>1.2</v>
      </c>
      <c r="C294" s="27">
        <v>0.6</v>
      </c>
      <c r="D294" s="20">
        <v>2</v>
      </c>
      <c r="E294" s="27">
        <v>0.04</v>
      </c>
      <c r="F294" s="27">
        <v>1.38</v>
      </c>
      <c r="G294" s="27">
        <v>0.45</v>
      </c>
      <c r="H294" s="27" t="s">
        <v>4462</v>
      </c>
      <c r="I294" s="27">
        <f t="shared" si="20"/>
        <v>1.46302629717623</v>
      </c>
      <c r="J294" s="27">
        <f t="shared" si="21"/>
        <v>25.577956430886978</v>
      </c>
      <c r="K294" s="27"/>
      <c r="L294" s="31"/>
    </row>
    <row r="295" spans="1:12">
      <c r="A295" s="45"/>
      <c r="B295" s="27">
        <v>1.2</v>
      </c>
      <c r="C295" s="27">
        <v>0.6</v>
      </c>
      <c r="D295" s="20">
        <v>2</v>
      </c>
      <c r="E295" s="27">
        <v>0.04</v>
      </c>
      <c r="F295" s="27">
        <v>1.38</v>
      </c>
      <c r="G295" s="27">
        <v>0.46</v>
      </c>
      <c r="H295" s="27" t="s">
        <v>4463</v>
      </c>
      <c r="I295" s="27">
        <f t="shared" si="20"/>
        <v>1.46218010473778</v>
      </c>
      <c r="J295" s="27">
        <f t="shared" si="21"/>
        <v>30.866593799854556</v>
      </c>
      <c r="K295" s="27"/>
      <c r="L295" s="31"/>
    </row>
    <row r="296" spans="1:12">
      <c r="A296" s="45"/>
      <c r="B296" s="27">
        <v>1.2</v>
      </c>
      <c r="C296" s="27">
        <v>0.6</v>
      </c>
      <c r="D296" s="20">
        <v>2</v>
      </c>
      <c r="E296" s="27">
        <v>0.04</v>
      </c>
      <c r="F296" s="27">
        <v>1.38</v>
      </c>
      <c r="G296" s="27">
        <v>0.47</v>
      </c>
      <c r="H296" s="27" t="s">
        <v>623</v>
      </c>
      <c r="I296" s="27">
        <f t="shared" si="20"/>
        <v>1.46252304780722</v>
      </c>
      <c r="J296" s="27">
        <f t="shared" si="21"/>
        <v>11.897235622648585</v>
      </c>
      <c r="K296" s="27"/>
      <c r="L296" s="31"/>
    </row>
    <row r="297" spans="1:12">
      <c r="A297" s="45"/>
      <c r="B297" s="27">
        <v>1.2</v>
      </c>
      <c r="C297" s="27">
        <v>0.6</v>
      </c>
      <c r="D297" s="20">
        <v>2</v>
      </c>
      <c r="E297" s="27">
        <v>0.04</v>
      </c>
      <c r="F297" s="27">
        <v>1.38</v>
      </c>
      <c r="G297" s="27">
        <v>0.48</v>
      </c>
      <c r="H297" s="27" t="s">
        <v>624</v>
      </c>
      <c r="I297" s="27">
        <f t="shared" si="20"/>
        <v>1.4618117073000101</v>
      </c>
      <c r="J297" s="27">
        <f t="shared" si="21"/>
        <v>12.619865474768789</v>
      </c>
      <c r="K297" s="27"/>
      <c r="L297" s="31"/>
    </row>
    <row r="298" spans="1:12">
      <c r="A298" s="45"/>
      <c r="B298" s="27">
        <v>1.2</v>
      </c>
      <c r="C298" s="27">
        <v>0.6</v>
      </c>
      <c r="D298" s="20">
        <v>2</v>
      </c>
      <c r="E298" s="27">
        <v>0.04</v>
      </c>
      <c r="F298" s="27">
        <v>1.38</v>
      </c>
      <c r="G298" s="27">
        <v>0.49</v>
      </c>
      <c r="H298" s="27" t="s">
        <v>625</v>
      </c>
      <c r="I298" s="27">
        <f t="shared" si="20"/>
        <v>1.4611377656973401</v>
      </c>
      <c r="J298" s="27">
        <f t="shared" si="21"/>
        <v>12.465930189246802</v>
      </c>
      <c r="K298" s="27"/>
      <c r="L298" s="31"/>
    </row>
    <row r="299" spans="1:12">
      <c r="A299" s="45"/>
      <c r="B299" s="27">
        <v>1.2</v>
      </c>
      <c r="C299" s="27">
        <v>0.6</v>
      </c>
      <c r="D299" s="20">
        <v>2</v>
      </c>
      <c r="E299" s="27">
        <v>0.04</v>
      </c>
      <c r="F299" s="27">
        <v>1.38</v>
      </c>
      <c r="G299" s="27">
        <v>0.5</v>
      </c>
      <c r="H299" s="27" t="s">
        <v>626</v>
      </c>
      <c r="I299" s="27">
        <f t="shared" si="20"/>
        <v>1.4604973890670601</v>
      </c>
      <c r="J299" s="27">
        <f t="shared" si="21"/>
        <v>11.379843840411805</v>
      </c>
      <c r="K299" s="27"/>
      <c r="L299" s="31"/>
    </row>
    <row r="300" spans="1:12">
      <c r="A300" s="45"/>
      <c r="B300" s="27">
        <v>1.2</v>
      </c>
      <c r="C300" s="27">
        <v>0.6</v>
      </c>
      <c r="D300" s="20">
        <v>2</v>
      </c>
      <c r="E300" s="27">
        <v>0.04</v>
      </c>
      <c r="F300" s="27">
        <v>1.38</v>
      </c>
      <c r="G300" s="27">
        <v>0.51</v>
      </c>
      <c r="H300" s="27" t="s">
        <v>627</v>
      </c>
      <c r="I300" s="27">
        <f t="shared" si="20"/>
        <v>1.45988715296437</v>
      </c>
      <c r="J300" s="27">
        <f t="shared" si="21"/>
        <v>9.8220478427981401</v>
      </c>
      <c r="K300" s="27"/>
      <c r="L300" s="31"/>
    </row>
    <row r="301" spans="1:12">
      <c r="A301" s="45"/>
      <c r="B301" s="27">
        <v>1.2</v>
      </c>
      <c r="C301" s="27">
        <v>0.6</v>
      </c>
      <c r="D301" s="20">
        <v>2</v>
      </c>
      <c r="E301" s="27">
        <v>0.04</v>
      </c>
      <c r="F301" s="27">
        <v>1.38</v>
      </c>
      <c r="G301" s="27">
        <v>0.52</v>
      </c>
      <c r="H301" s="27" t="s">
        <v>628</v>
      </c>
      <c r="I301" s="27">
        <f t="shared" si="20"/>
        <v>1.4593043825555201</v>
      </c>
      <c r="J301" s="27">
        <f t="shared" si="21"/>
        <v>8.3344294915640464</v>
      </c>
      <c r="K301" s="27"/>
      <c r="L301" s="31"/>
    </row>
    <row r="302" spans="1:12">
      <c r="A302" s="45"/>
      <c r="B302" s="27">
        <v>1.2</v>
      </c>
      <c r="C302" s="27">
        <v>0.6</v>
      </c>
      <c r="D302" s="20">
        <v>2</v>
      </c>
      <c r="E302" s="27">
        <v>0.04</v>
      </c>
      <c r="F302" s="27">
        <v>1.38</v>
      </c>
      <c r="G302" s="27">
        <v>0.53</v>
      </c>
      <c r="H302" s="27" t="s">
        <v>629</v>
      </c>
      <c r="I302" s="27">
        <f t="shared" si="20"/>
        <v>1.45874689234192</v>
      </c>
      <c r="J302" s="27">
        <f t="shared" si="21"/>
        <v>7.1628529900408973</v>
      </c>
      <c r="K302" s="27"/>
      <c r="L302" s="31"/>
    </row>
    <row r="303" spans="1:12">
      <c r="A303" s="45"/>
      <c r="B303" s="27">
        <v>1.2</v>
      </c>
      <c r="C303" s="27">
        <v>0.6</v>
      </c>
      <c r="D303" s="20">
        <v>2</v>
      </c>
      <c r="E303" s="27">
        <v>0.04</v>
      </c>
      <c r="F303" s="27">
        <v>1.38</v>
      </c>
      <c r="G303" s="27">
        <v>0.54</v>
      </c>
      <c r="H303" s="27" t="s">
        <v>630</v>
      </c>
      <c r="I303" s="27">
        <f t="shared" si="20"/>
        <v>1.4582126928277499</v>
      </c>
      <c r="J303" s="27">
        <f t="shared" si="21"/>
        <v>6.3315189958880262</v>
      </c>
      <c r="K303" s="27"/>
      <c r="L303" s="31"/>
    </row>
    <row r="304" spans="1:12">
      <c r="A304" s="45"/>
      <c r="B304" s="27">
        <v>1.2</v>
      </c>
      <c r="C304" s="27">
        <v>0.6</v>
      </c>
      <c r="D304" s="20">
        <v>2</v>
      </c>
      <c r="E304" s="27">
        <v>0.04</v>
      </c>
      <c r="F304" s="27">
        <v>1.38</v>
      </c>
      <c r="G304" s="27">
        <v>0.55000000000000004</v>
      </c>
      <c r="H304" s="27" t="s">
        <v>631</v>
      </c>
      <c r="I304" s="27">
        <f t="shared" si="20"/>
        <v>1.4576999049285899</v>
      </c>
      <c r="J304" s="27">
        <f t="shared" si="21"/>
        <v>5.7919997793925297</v>
      </c>
      <c r="K304" s="27"/>
      <c r="L304" s="31"/>
    </row>
    <row r="305" spans="1:12">
      <c r="A305" s="45"/>
      <c r="B305" s="27">
        <v>1.2</v>
      </c>
      <c r="C305" s="27">
        <v>0.6</v>
      </c>
      <c r="D305" s="20">
        <v>2</v>
      </c>
      <c r="E305" s="27">
        <v>0.04</v>
      </c>
      <c r="F305" s="27">
        <v>1.38</v>
      </c>
      <c r="G305" s="27">
        <v>0.56000000000000005</v>
      </c>
      <c r="H305" s="27" t="s">
        <v>632</v>
      </c>
      <c r="I305" s="27">
        <f t="shared" si="20"/>
        <v>1.4572067581731101</v>
      </c>
      <c r="J305" s="27">
        <f t="shared" si="21"/>
        <v>5.4944512019254939</v>
      </c>
      <c r="K305" s="27"/>
      <c r="L305" s="31"/>
    </row>
    <row r="306" spans="1:12">
      <c r="A306" s="45"/>
      <c r="B306" s="27">
        <v>1.2</v>
      </c>
      <c r="C306" s="27">
        <v>0.6</v>
      </c>
      <c r="D306" s="20">
        <v>2</v>
      </c>
      <c r="E306" s="27">
        <v>0.04</v>
      </c>
      <c r="F306" s="27">
        <v>1.38</v>
      </c>
      <c r="G306" s="27">
        <v>0.56999999999999995</v>
      </c>
      <c r="H306" s="27" t="s">
        <v>633</v>
      </c>
      <c r="I306" s="27">
        <f t="shared" si="20"/>
        <v>1.45673159409262</v>
      </c>
      <c r="J306" s="27">
        <f t="shared" si="21"/>
        <v>5.4084648357596024</v>
      </c>
      <c r="K306" s="27"/>
      <c r="L306" s="31"/>
    </row>
    <row r="307" spans="1:12">
      <c r="A307" s="45"/>
      <c r="B307" s="27">
        <v>1.2</v>
      </c>
      <c r="C307" s="27">
        <v>0.6</v>
      </c>
      <c r="D307" s="20">
        <v>2</v>
      </c>
      <c r="E307" s="27">
        <v>0.04</v>
      </c>
      <c r="F307" s="27">
        <v>1.38</v>
      </c>
      <c r="G307" s="27">
        <v>0.57999999999999996</v>
      </c>
      <c r="H307" s="27" t="s">
        <v>634</v>
      </c>
      <c r="I307" s="27">
        <f t="shared" si="20"/>
        <v>1.45627285718211</v>
      </c>
      <c r="J307" s="27">
        <f t="shared" si="21"/>
        <v>5.5267748671722874</v>
      </c>
      <c r="K307" s="27"/>
      <c r="L307" s="31"/>
    </row>
    <row r="308" spans="1:12">
      <c r="A308" s="45"/>
      <c r="B308" s="27">
        <v>1.2</v>
      </c>
      <c r="C308" s="27">
        <v>0.6</v>
      </c>
      <c r="D308" s="20">
        <v>2</v>
      </c>
      <c r="E308" s="27">
        <v>0.04</v>
      </c>
      <c r="F308" s="27">
        <v>1.38</v>
      </c>
      <c r="G308" s="27">
        <v>0.59</v>
      </c>
      <c r="H308" s="27" t="s">
        <v>635</v>
      </c>
      <c r="I308" s="27">
        <f t="shared" si="20"/>
        <v>1.4558290760028401</v>
      </c>
      <c r="J308" s="27">
        <f t="shared" si="21"/>
        <v>5.874281296390409</v>
      </c>
      <c r="K308" s="27"/>
      <c r="L308" s="31"/>
    </row>
    <row r="309" spans="1:12">
      <c r="A309" s="45"/>
      <c r="B309" s="27">
        <v>1.2</v>
      </c>
      <c r="C309" s="27">
        <v>0.6</v>
      </c>
      <c r="D309" s="20">
        <v>2</v>
      </c>
      <c r="E309" s="27">
        <v>0.04</v>
      </c>
      <c r="F309" s="27">
        <v>1.38</v>
      </c>
      <c r="G309" s="27">
        <v>0.6</v>
      </c>
      <c r="H309" s="27" t="s">
        <v>636</v>
      </c>
      <c r="I309" s="27">
        <f t="shared" si="20"/>
        <v>1.4553988603932699</v>
      </c>
      <c r="J309" s="27">
        <f t="shared" si="21"/>
        <v>6.5250783394520475</v>
      </c>
      <c r="K309" s="27"/>
      <c r="L309" s="31"/>
    </row>
    <row r="310" spans="1:12">
      <c r="A310" s="45"/>
      <c r="B310" s="27">
        <v>1.2</v>
      </c>
      <c r="C310" s="27">
        <v>0.6</v>
      </c>
      <c r="D310" s="20">
        <v>2</v>
      </c>
      <c r="E310" s="27">
        <v>0.04</v>
      </c>
      <c r="F310" s="27">
        <v>1.38</v>
      </c>
      <c r="G310" s="27">
        <v>0.61</v>
      </c>
      <c r="H310" s="27" t="s">
        <v>637</v>
      </c>
      <c r="I310" s="27">
        <f t="shared" si="20"/>
        <v>1.45498089219671</v>
      </c>
      <c r="J310" s="27">
        <f t="shared" si="21"/>
        <v>7.5826916597267662</v>
      </c>
      <c r="K310" s="27"/>
      <c r="L310" s="31"/>
    </row>
    <row r="311" spans="1:12">
      <c r="A311" s="45"/>
      <c r="B311" s="27">
        <v>1.2</v>
      </c>
      <c r="C311" s="27">
        <v>0.6</v>
      </c>
      <c r="D311" s="20">
        <v>2</v>
      </c>
      <c r="E311" s="27">
        <v>0.04</v>
      </c>
      <c r="F311" s="27">
        <v>1.38</v>
      </c>
      <c r="G311" s="27">
        <v>0.62</v>
      </c>
      <c r="H311" s="27" t="s">
        <v>638</v>
      </c>
      <c r="I311" s="27">
        <f t="shared" si="20"/>
        <v>1.45457391577555</v>
      </c>
      <c r="J311" s="27">
        <f t="shared" si="21"/>
        <v>9.1277896823805484</v>
      </c>
      <c r="K311" s="27"/>
      <c r="L311" s="31"/>
    </row>
    <row r="312" spans="1:12">
      <c r="A312" s="45"/>
      <c r="B312" s="27">
        <v>1.2</v>
      </c>
      <c r="C312" s="27">
        <v>0.6</v>
      </c>
      <c r="D312" s="20">
        <v>2</v>
      </c>
      <c r="E312" s="27">
        <v>0.04</v>
      </c>
      <c r="F312" s="27">
        <v>1.38</v>
      </c>
      <c r="G312" s="27">
        <v>0.63</v>
      </c>
      <c r="H312" s="27" t="s">
        <v>639</v>
      </c>
      <c r="I312" s="27">
        <f t="shared" si="20"/>
        <v>1.45417619174413</v>
      </c>
      <c r="J312" s="27">
        <f t="shared" si="21"/>
        <v>11.376548359888362</v>
      </c>
      <c r="K312" s="27"/>
      <c r="L312" s="31"/>
    </row>
    <row r="313" spans="1:12">
      <c r="A313" s="45"/>
      <c r="B313" s="27">
        <v>1.2</v>
      </c>
      <c r="C313" s="27">
        <v>0.6</v>
      </c>
      <c r="D313" s="20">
        <v>2</v>
      </c>
      <c r="E313" s="27">
        <v>0.04</v>
      </c>
      <c r="F313" s="27">
        <v>1.38</v>
      </c>
      <c r="G313" s="27">
        <v>0.64</v>
      </c>
      <c r="H313" s="27" t="s">
        <v>640</v>
      </c>
      <c r="I313" s="27">
        <f t="shared" si="20"/>
        <v>1.45378619136624</v>
      </c>
      <c r="J313" s="27">
        <f t="shared" si="21"/>
        <v>15.227644327909692</v>
      </c>
      <c r="K313" s="27"/>
      <c r="L313" s="31"/>
    </row>
    <row r="314" spans="1:12">
      <c r="A314" s="45"/>
      <c r="B314" s="27">
        <v>1.2</v>
      </c>
      <c r="C314" s="27">
        <v>0.6</v>
      </c>
      <c r="D314" s="20">
        <v>2</v>
      </c>
      <c r="E314" s="27">
        <v>0.04</v>
      </c>
      <c r="F314" s="27">
        <v>1.38</v>
      </c>
      <c r="G314" s="27">
        <v>0.65</v>
      </c>
      <c r="H314" s="27" t="s">
        <v>641</v>
      </c>
      <c r="I314" s="27">
        <f t="shared" si="20"/>
        <v>1.45340271818694</v>
      </c>
      <c r="J314" s="27">
        <f t="shared" si="21"/>
        <v>22.041506150843354</v>
      </c>
      <c r="K314" s="27">
        <v>8.4252874754441436</v>
      </c>
      <c r="L314" s="31">
        <f t="shared" ref="L314:L329" si="23">(J314-K314)/(0.01*J314)</f>
        <v>61.775355015284312</v>
      </c>
    </row>
    <row r="315" spans="1:12">
      <c r="A315" s="45"/>
      <c r="B315" s="27">
        <v>1.2</v>
      </c>
      <c r="C315" s="27">
        <v>0.6</v>
      </c>
      <c r="D315" s="20">
        <v>2</v>
      </c>
      <c r="E315" s="27">
        <v>0.04</v>
      </c>
      <c r="F315" s="27">
        <v>1.38</v>
      </c>
      <c r="G315" s="27">
        <v>0.66</v>
      </c>
      <c r="H315" s="27" t="s">
        <v>642</v>
      </c>
      <c r="I315" s="27">
        <f t="shared" si="20"/>
        <v>1.4530257378645901</v>
      </c>
      <c r="J315" s="27">
        <f t="shared" si="21"/>
        <v>34.398676719420976</v>
      </c>
      <c r="K315" s="27">
        <v>10.459032367795695</v>
      </c>
      <c r="L315" s="31">
        <f t="shared" si="23"/>
        <v>69.594666524219278</v>
      </c>
    </row>
    <row r="316" spans="1:12">
      <c r="A316" s="45"/>
      <c r="B316" s="27">
        <v>1.2</v>
      </c>
      <c r="C316" s="27">
        <v>0.6</v>
      </c>
      <c r="D316" s="20">
        <v>2</v>
      </c>
      <c r="E316" s="27">
        <v>0.04</v>
      </c>
      <c r="F316" s="27">
        <v>1.38</v>
      </c>
      <c r="G316" s="27">
        <v>0.67</v>
      </c>
      <c r="H316" s="27" t="s">
        <v>643</v>
      </c>
      <c r="I316" s="27">
        <f t="shared" si="20"/>
        <v>1.45266002207926</v>
      </c>
      <c r="J316" s="27">
        <f t="shared" si="21"/>
        <v>49.38920952776251</v>
      </c>
      <c r="K316" s="27">
        <v>14.002184272402024</v>
      </c>
      <c r="L316" s="31">
        <f t="shared" si="23"/>
        <v>71.649304764573799</v>
      </c>
    </row>
    <row r="317" spans="1:12">
      <c r="A317" s="45"/>
      <c r="B317" s="27">
        <v>1.2</v>
      </c>
      <c r="C317" s="27">
        <v>0.6</v>
      </c>
      <c r="D317" s="20">
        <v>2</v>
      </c>
      <c r="E317" s="27">
        <v>0.04</v>
      </c>
      <c r="F317" s="27">
        <v>1.38</v>
      </c>
      <c r="G317" s="27">
        <v>0.68</v>
      </c>
      <c r="H317" s="27" t="s">
        <v>644</v>
      </c>
      <c r="I317" s="27">
        <f t="shared" si="20"/>
        <v>1.45228973331247</v>
      </c>
      <c r="J317" s="27">
        <f t="shared" si="21"/>
        <v>67.205838405173296</v>
      </c>
      <c r="K317" s="27">
        <v>19.352837932554962</v>
      </c>
      <c r="L317" s="31">
        <f t="shared" si="23"/>
        <v>71.203635886692183</v>
      </c>
    </row>
    <row r="318" spans="1:12">
      <c r="A318" s="45"/>
      <c r="B318" s="27">
        <v>1.2</v>
      </c>
      <c r="C318" s="27">
        <v>0.6</v>
      </c>
      <c r="D318" s="20">
        <v>2</v>
      </c>
      <c r="E318" s="27">
        <v>0.04</v>
      </c>
      <c r="F318" s="27">
        <v>1.38</v>
      </c>
      <c r="G318" s="27">
        <v>0.69</v>
      </c>
      <c r="H318" s="27" t="s">
        <v>645</v>
      </c>
      <c r="I318" s="27">
        <f t="shared" ref="I318:I370" si="24">IMREAL(H318)</f>
        <v>1.4519132733756299</v>
      </c>
      <c r="J318" s="27">
        <f t="shared" ref="J318:J370" si="25">-8.686*2*3.1416*IMAGINARY(H318)*10000/G318</f>
        <v>104.45496170402436</v>
      </c>
      <c r="K318" s="27">
        <v>30.094502773006436</v>
      </c>
      <c r="L318" s="31">
        <f t="shared" si="23"/>
        <v>71.189015550759635</v>
      </c>
    </row>
    <row r="319" spans="1:12">
      <c r="A319" s="45"/>
      <c r="B319" s="27">
        <v>1.2</v>
      </c>
      <c r="C319" s="27">
        <v>0.6</v>
      </c>
      <c r="D319" s="20">
        <v>2</v>
      </c>
      <c r="E319" s="27">
        <v>0.04</v>
      </c>
      <c r="F319" s="27">
        <v>1.38</v>
      </c>
      <c r="G319" s="27">
        <v>0.7</v>
      </c>
      <c r="H319" s="27" t="s">
        <v>646</v>
      </c>
      <c r="I319" s="27">
        <f t="shared" si="24"/>
        <v>1.45153544914232</v>
      </c>
      <c r="J319" s="27">
        <f t="shared" si="25"/>
        <v>191.02081630702963</v>
      </c>
      <c r="K319" s="27">
        <v>43.449834004118756</v>
      </c>
      <c r="L319" s="31">
        <f t="shared" si="23"/>
        <v>77.253874816302002</v>
      </c>
    </row>
    <row r="320" spans="1:12">
      <c r="A320" s="45"/>
      <c r="B320" s="12">
        <v>1.2</v>
      </c>
      <c r="C320" s="12">
        <v>0.6</v>
      </c>
      <c r="D320" s="7">
        <v>2</v>
      </c>
      <c r="E320" s="12">
        <v>0.04</v>
      </c>
      <c r="F320" s="12">
        <v>1.38</v>
      </c>
      <c r="G320" s="12">
        <v>0.71</v>
      </c>
      <c r="H320" s="12" t="s">
        <v>647</v>
      </c>
      <c r="I320" s="12">
        <f t="shared" si="24"/>
        <v>1.45127449915822</v>
      </c>
      <c r="J320" s="12">
        <f t="shared" si="25"/>
        <v>437.15229958608563</v>
      </c>
      <c r="K320" s="27">
        <v>46.845635056147323</v>
      </c>
      <c r="L320" s="31">
        <f t="shared" si="23"/>
        <v>89.283909726540884</v>
      </c>
    </row>
    <row r="321" spans="1:12">
      <c r="A321" s="45"/>
      <c r="B321" s="27">
        <v>1.2</v>
      </c>
      <c r="C321" s="27">
        <v>0.6</v>
      </c>
      <c r="D321" s="20">
        <v>2</v>
      </c>
      <c r="E321" s="27">
        <v>0.04</v>
      </c>
      <c r="F321" s="27">
        <v>1.38</v>
      </c>
      <c r="G321" s="27">
        <v>0.72</v>
      </c>
      <c r="H321" s="27" t="s">
        <v>648</v>
      </c>
      <c r="I321" s="27">
        <f t="shared" si="24"/>
        <v>1.45138685937269</v>
      </c>
      <c r="J321" s="27">
        <f t="shared" si="25"/>
        <v>281.20828242960232</v>
      </c>
      <c r="K321" s="27">
        <v>60.158019700535725</v>
      </c>
      <c r="L321" s="31">
        <f t="shared" si="23"/>
        <v>78.607308724772111</v>
      </c>
    </row>
    <row r="322" spans="1:12">
      <c r="A322" s="45"/>
      <c r="B322" s="27">
        <v>1.2</v>
      </c>
      <c r="C322" s="27">
        <v>0.6</v>
      </c>
      <c r="D322" s="20">
        <v>2</v>
      </c>
      <c r="E322" s="27">
        <v>0.04</v>
      </c>
      <c r="F322" s="27">
        <v>1.38</v>
      </c>
      <c r="G322" s="27">
        <v>0.73</v>
      </c>
      <c r="H322" s="27" t="s">
        <v>649</v>
      </c>
      <c r="I322" s="27">
        <f t="shared" si="24"/>
        <v>1.4510665013142301</v>
      </c>
      <c r="J322" s="27">
        <f t="shared" si="25"/>
        <v>156.56972354852996</v>
      </c>
      <c r="K322" s="27">
        <v>80.218766026547627</v>
      </c>
      <c r="L322" s="31">
        <f t="shared" si="23"/>
        <v>48.764828723937029</v>
      </c>
    </row>
    <row r="323" spans="1:12">
      <c r="A323" s="45"/>
      <c r="B323" s="27">
        <v>1.2</v>
      </c>
      <c r="C323" s="27">
        <v>0.6</v>
      </c>
      <c r="D323" s="20">
        <v>2</v>
      </c>
      <c r="E323" s="27">
        <v>0.04</v>
      </c>
      <c r="F323" s="27">
        <v>1.38</v>
      </c>
      <c r="G323" s="27">
        <v>0.74</v>
      </c>
      <c r="H323" s="27" t="s">
        <v>650</v>
      </c>
      <c r="I323" s="27">
        <f t="shared" si="24"/>
        <v>1.4507287104934601</v>
      </c>
      <c r="J323" s="27">
        <f t="shared" si="25"/>
        <v>100.56632500806425</v>
      </c>
      <c r="K323" s="27">
        <v>116.93343906116586</v>
      </c>
      <c r="L323" s="31">
        <f t="shared" si="23"/>
        <v>-16.274944969689553</v>
      </c>
    </row>
    <row r="324" spans="1:12">
      <c r="A324" s="45"/>
      <c r="B324" s="27">
        <v>1.2</v>
      </c>
      <c r="C324" s="27">
        <v>0.6</v>
      </c>
      <c r="D324" s="20">
        <v>2</v>
      </c>
      <c r="E324" s="27">
        <v>0.04</v>
      </c>
      <c r="F324" s="27">
        <v>1.38</v>
      </c>
      <c r="G324" s="27">
        <v>0.75</v>
      </c>
      <c r="H324" s="27" t="s">
        <v>651</v>
      </c>
      <c r="I324" s="27">
        <f t="shared" si="24"/>
        <v>1.4503993674722999</v>
      </c>
      <c r="J324" s="27">
        <f t="shared" si="25"/>
        <v>71.404818013303682</v>
      </c>
      <c r="K324" s="27">
        <v>190.15518655648168</v>
      </c>
      <c r="L324" s="31">
        <f t="shared" si="23"/>
        <v>-166.30582059750253</v>
      </c>
    </row>
    <row r="325" spans="1:12">
      <c r="A325" s="45"/>
      <c r="B325" s="27">
        <v>1.2</v>
      </c>
      <c r="C325" s="27">
        <v>0.6</v>
      </c>
      <c r="D325" s="20">
        <v>2</v>
      </c>
      <c r="E325" s="27">
        <v>0.04</v>
      </c>
      <c r="F325" s="27">
        <v>1.38</v>
      </c>
      <c r="G325" s="27">
        <v>0.76</v>
      </c>
      <c r="H325" s="27" t="s">
        <v>652</v>
      </c>
      <c r="I325" s="27">
        <f t="shared" si="24"/>
        <v>1.4500800758446299</v>
      </c>
      <c r="J325" s="27">
        <f t="shared" si="25"/>
        <v>54.597690430767017</v>
      </c>
      <c r="K325" s="27">
        <v>343.62908130112459</v>
      </c>
      <c r="L325" s="31">
        <f t="shared" si="23"/>
        <v>-529.38391457577461</v>
      </c>
    </row>
    <row r="326" spans="1:12">
      <c r="A326" s="45"/>
      <c r="B326" s="27">
        <v>1.2</v>
      </c>
      <c r="C326" s="27">
        <v>0.6</v>
      </c>
      <c r="D326" s="20">
        <v>2</v>
      </c>
      <c r="E326" s="27">
        <v>0.04</v>
      </c>
      <c r="F326" s="27">
        <v>1.38</v>
      </c>
      <c r="G326" s="27">
        <v>0.77</v>
      </c>
      <c r="H326" s="27" t="s">
        <v>653</v>
      </c>
      <c r="I326" s="27">
        <f t="shared" si="24"/>
        <v>1.4497693628225501</v>
      </c>
      <c r="J326" s="27">
        <f t="shared" si="25"/>
        <v>44.141416153429191</v>
      </c>
      <c r="K326" s="27">
        <v>501.69307437408077</v>
      </c>
      <c r="L326" s="88">
        <f t="shared" si="23"/>
        <v>-1036.5586292706787</v>
      </c>
    </row>
    <row r="327" spans="1:12">
      <c r="A327" s="45"/>
      <c r="B327" s="27">
        <v>1.2</v>
      </c>
      <c r="C327" s="27">
        <v>0.6</v>
      </c>
      <c r="D327" s="20">
        <v>2</v>
      </c>
      <c r="E327" s="27">
        <v>0.04</v>
      </c>
      <c r="F327" s="27">
        <v>1.38</v>
      </c>
      <c r="G327" s="27">
        <v>0.78</v>
      </c>
      <c r="H327" s="27" t="s">
        <v>654</v>
      </c>
      <c r="I327" s="27">
        <f t="shared" si="24"/>
        <v>1.4494656699480799</v>
      </c>
      <c r="J327" s="27">
        <f t="shared" si="25"/>
        <v>37.247561262712274</v>
      </c>
      <c r="K327" s="27">
        <v>277.24029373472308</v>
      </c>
      <c r="L327" s="31">
        <f t="shared" si="23"/>
        <v>-644.31797501938013</v>
      </c>
    </row>
    <row r="328" spans="1:12">
      <c r="A328" s="45"/>
      <c r="B328" s="27">
        <v>1.2</v>
      </c>
      <c r="C328" s="27">
        <v>0.6</v>
      </c>
      <c r="D328" s="20">
        <v>2</v>
      </c>
      <c r="E328" s="27">
        <v>0.04</v>
      </c>
      <c r="F328" s="27">
        <v>1.38</v>
      </c>
      <c r="G328" s="27">
        <v>0.79</v>
      </c>
      <c r="H328" s="27" t="s">
        <v>655</v>
      </c>
      <c r="I328" s="27">
        <f t="shared" si="24"/>
        <v>1.4491677626869299</v>
      </c>
      <c r="J328" s="27">
        <f t="shared" si="25"/>
        <v>32.499025493597145</v>
      </c>
      <c r="K328" s="27">
        <v>182.42042248678646</v>
      </c>
      <c r="L328" s="31">
        <f t="shared" si="23"/>
        <v>-461.31043843984293</v>
      </c>
    </row>
    <row r="329" spans="1:12">
      <c r="A329" s="45"/>
      <c r="B329" s="27">
        <v>1.2</v>
      </c>
      <c r="C329" s="27">
        <v>0.6</v>
      </c>
      <c r="D329" s="20">
        <v>2</v>
      </c>
      <c r="E329" s="27">
        <v>0.04</v>
      </c>
      <c r="F329" s="27">
        <v>1.38</v>
      </c>
      <c r="G329" s="27">
        <v>0.8</v>
      </c>
      <c r="H329" s="27" t="s">
        <v>656</v>
      </c>
      <c r="I329" s="27">
        <f t="shared" si="24"/>
        <v>1.44887470035918</v>
      </c>
      <c r="J329" s="27">
        <f t="shared" si="25"/>
        <v>29.119494197567739</v>
      </c>
      <c r="K329" s="27">
        <v>132.10074930608687</v>
      </c>
      <c r="L329" s="31">
        <f t="shared" si="23"/>
        <v>-353.65056278045108</v>
      </c>
    </row>
    <row r="330" spans="1:12" s="33" customFormat="1">
      <c r="A330" s="43">
        <v>6</v>
      </c>
      <c r="B330" s="11">
        <v>1.2</v>
      </c>
      <c r="C330" s="11">
        <v>1</v>
      </c>
      <c r="D330" s="4">
        <v>2</v>
      </c>
      <c r="E330" s="11">
        <v>0.04</v>
      </c>
      <c r="F330" s="11">
        <v>1.38</v>
      </c>
      <c r="G330" s="11">
        <v>0.4</v>
      </c>
      <c r="H330" s="11" t="s">
        <v>657</v>
      </c>
      <c r="I330" s="11">
        <f t="shared" si="24"/>
        <v>1.46877096693112</v>
      </c>
      <c r="J330" s="11">
        <f t="shared" si="25"/>
        <v>1.9869896703127501</v>
      </c>
      <c r="K330" s="11"/>
    </row>
    <row r="331" spans="1:12">
      <c r="A331" s="45"/>
      <c r="B331" s="27">
        <v>1.2</v>
      </c>
      <c r="C331" s="27">
        <v>1</v>
      </c>
      <c r="D331" s="20">
        <v>2</v>
      </c>
      <c r="E331" s="27">
        <v>0.04</v>
      </c>
      <c r="F331" s="27">
        <v>1.38</v>
      </c>
      <c r="G331" s="27">
        <v>0.41</v>
      </c>
      <c r="H331" s="27" t="s">
        <v>658</v>
      </c>
      <c r="I331" s="27">
        <f t="shared" si="24"/>
        <v>1.46765312046232</v>
      </c>
      <c r="J331" s="27">
        <f t="shared" si="25"/>
        <v>2.5707330840580136</v>
      </c>
      <c r="K331" s="27"/>
      <c r="L331" s="31"/>
    </row>
    <row r="332" spans="1:12">
      <c r="A332" s="45"/>
      <c r="B332" s="27">
        <v>1.2</v>
      </c>
      <c r="C332" s="27">
        <v>1</v>
      </c>
      <c r="D332" s="20">
        <v>2</v>
      </c>
      <c r="E332" s="27">
        <v>0.04</v>
      </c>
      <c r="F332" s="27">
        <v>1.38</v>
      </c>
      <c r="G332" s="27">
        <v>0.42</v>
      </c>
      <c r="H332" s="27" t="s">
        <v>659</v>
      </c>
      <c r="I332" s="27">
        <f t="shared" si="24"/>
        <v>1.46661088395702</v>
      </c>
      <c r="J332" s="27">
        <f t="shared" si="25"/>
        <v>3.4165741252260293</v>
      </c>
      <c r="K332" s="27"/>
      <c r="L332" s="31"/>
    </row>
    <row r="333" spans="1:12">
      <c r="A333" s="45"/>
      <c r="B333" s="27">
        <v>1.2</v>
      </c>
      <c r="C333" s="27">
        <v>1</v>
      </c>
      <c r="D333" s="20">
        <v>2</v>
      </c>
      <c r="E333" s="27">
        <v>0.04</v>
      </c>
      <c r="F333" s="27">
        <v>1.38</v>
      </c>
      <c r="G333" s="27">
        <v>0.43</v>
      </c>
      <c r="H333" s="27" t="s">
        <v>660</v>
      </c>
      <c r="I333" s="27">
        <f t="shared" si="24"/>
        <v>1.4656365226688399</v>
      </c>
      <c r="J333" s="27">
        <f t="shared" si="25"/>
        <v>4.6106832617382532</v>
      </c>
      <c r="K333" s="27"/>
      <c r="L333" s="31"/>
    </row>
    <row r="334" spans="1:12">
      <c r="A334" s="45"/>
      <c r="B334" s="27">
        <v>1.2</v>
      </c>
      <c r="C334" s="27">
        <v>1</v>
      </c>
      <c r="D334" s="20">
        <v>2</v>
      </c>
      <c r="E334" s="27">
        <v>0.04</v>
      </c>
      <c r="F334" s="27">
        <v>1.38</v>
      </c>
      <c r="G334" s="27">
        <v>0.44</v>
      </c>
      <c r="H334" s="27" t="s">
        <v>661</v>
      </c>
      <c r="I334" s="27">
        <f t="shared" si="24"/>
        <v>1.4647233620023401</v>
      </c>
      <c r="J334" s="27">
        <f t="shared" si="25"/>
        <v>6.161422352849268</v>
      </c>
      <c r="K334" s="27"/>
      <c r="L334" s="31"/>
    </row>
    <row r="335" spans="1:12">
      <c r="A335" s="45"/>
      <c r="B335" s="27">
        <v>1.2</v>
      </c>
      <c r="C335" s="27">
        <v>1</v>
      </c>
      <c r="D335" s="20">
        <v>2</v>
      </c>
      <c r="E335" s="27">
        <v>0.04</v>
      </c>
      <c r="F335" s="27">
        <v>1.38</v>
      </c>
      <c r="G335" s="27">
        <v>0.45</v>
      </c>
      <c r="H335" s="27" t="s">
        <v>662</v>
      </c>
      <c r="I335" s="27">
        <f t="shared" si="24"/>
        <v>1.4638655824348901</v>
      </c>
      <c r="J335" s="27">
        <f t="shared" si="25"/>
        <v>7.9072168140242987</v>
      </c>
      <c r="K335" s="27"/>
      <c r="L335" s="31"/>
    </row>
    <row r="336" spans="1:12">
      <c r="A336" s="45"/>
      <c r="B336" s="27">
        <v>1.2</v>
      </c>
      <c r="C336" s="27">
        <v>1</v>
      </c>
      <c r="D336" s="20">
        <v>2</v>
      </c>
      <c r="E336" s="27">
        <v>0.04</v>
      </c>
      <c r="F336" s="27">
        <v>1.38</v>
      </c>
      <c r="G336" s="27">
        <v>0.46</v>
      </c>
      <c r="H336" s="27" t="s">
        <v>663</v>
      </c>
      <c r="I336" s="27">
        <f t="shared" si="24"/>
        <v>1.4630579748258601</v>
      </c>
      <c r="J336" s="27">
        <f t="shared" si="25"/>
        <v>9.5451388695454416</v>
      </c>
      <c r="K336" s="27"/>
      <c r="L336" s="31"/>
    </row>
    <row r="337" spans="1:12">
      <c r="A337" s="45"/>
      <c r="B337" s="27">
        <v>1.2</v>
      </c>
      <c r="C337" s="27">
        <v>1</v>
      </c>
      <c r="D337" s="20">
        <v>2</v>
      </c>
      <c r="E337" s="27">
        <v>0.04</v>
      </c>
      <c r="F337" s="27">
        <v>1.38</v>
      </c>
      <c r="G337" s="27">
        <v>0.47</v>
      </c>
      <c r="H337" s="27" t="s">
        <v>664</v>
      </c>
      <c r="I337" s="27">
        <f t="shared" si="24"/>
        <v>1.46229577735918</v>
      </c>
      <c r="J337" s="27">
        <f t="shared" si="25"/>
        <v>10.788673748605456</v>
      </c>
      <c r="K337" s="27"/>
      <c r="L337" s="31"/>
    </row>
    <row r="338" spans="1:12">
      <c r="A338" s="45"/>
      <c r="B338" s="27">
        <v>1.2</v>
      </c>
      <c r="C338" s="27">
        <v>1</v>
      </c>
      <c r="D338" s="20">
        <v>2</v>
      </c>
      <c r="E338" s="27">
        <v>0.04</v>
      </c>
      <c r="F338" s="27">
        <v>1.38</v>
      </c>
      <c r="G338" s="27">
        <v>0.48</v>
      </c>
      <c r="H338" s="27" t="s">
        <v>665</v>
      </c>
      <c r="I338" s="27">
        <f t="shared" si="24"/>
        <v>1.4615746971362999</v>
      </c>
      <c r="J338" s="27">
        <f t="shared" si="25"/>
        <v>11.45842357635296</v>
      </c>
      <c r="K338" s="27"/>
      <c r="L338" s="31"/>
    </row>
    <row r="339" spans="1:12">
      <c r="A339" s="45"/>
      <c r="B339" s="27">
        <v>1.2</v>
      </c>
      <c r="C339" s="27">
        <v>1</v>
      </c>
      <c r="D339" s="20">
        <v>2</v>
      </c>
      <c r="E339" s="27">
        <v>0.04</v>
      </c>
      <c r="F339" s="27">
        <v>1.38</v>
      </c>
      <c r="G339" s="27">
        <v>0.49</v>
      </c>
      <c r="H339" s="27" t="s">
        <v>666</v>
      </c>
      <c r="I339" s="27">
        <f t="shared" si="24"/>
        <v>1.46089082588521</v>
      </c>
      <c r="J339" s="27">
        <f t="shared" si="25"/>
        <v>11.330023307320658</v>
      </c>
      <c r="K339" s="27"/>
      <c r="L339" s="31"/>
    </row>
    <row r="340" spans="1:12">
      <c r="A340" s="45"/>
      <c r="B340" s="27">
        <v>1.2</v>
      </c>
      <c r="C340" s="27">
        <v>1</v>
      </c>
      <c r="D340" s="20">
        <v>2</v>
      </c>
      <c r="E340" s="27">
        <v>0.04</v>
      </c>
      <c r="F340" s="27">
        <v>1.38</v>
      </c>
      <c r="G340" s="27">
        <v>0.5</v>
      </c>
      <c r="H340" s="27" t="s">
        <v>667</v>
      </c>
      <c r="I340" s="27">
        <f t="shared" si="24"/>
        <v>1.46024037442149</v>
      </c>
      <c r="J340" s="27">
        <f t="shared" si="25"/>
        <v>10.346929238021984</v>
      </c>
      <c r="K340" s="27"/>
      <c r="L340" s="31"/>
    </row>
    <row r="341" spans="1:12">
      <c r="A341" s="45"/>
      <c r="B341" s="27">
        <v>1.2</v>
      </c>
      <c r="C341" s="27">
        <v>1</v>
      </c>
      <c r="D341" s="20">
        <v>2</v>
      </c>
      <c r="E341" s="27">
        <v>0.04</v>
      </c>
      <c r="F341" s="27">
        <v>1.38</v>
      </c>
      <c r="G341" s="27">
        <v>0.51</v>
      </c>
      <c r="H341" s="27" t="s">
        <v>668</v>
      </c>
      <c r="I341" s="27">
        <f t="shared" si="24"/>
        <v>1.4596199545144199</v>
      </c>
      <c r="J341" s="27">
        <f t="shared" si="25"/>
        <v>8.9275325485494292</v>
      </c>
      <c r="K341" s="27"/>
      <c r="L341" s="31"/>
    </row>
    <row r="342" spans="1:12">
      <c r="A342" s="45"/>
      <c r="B342" s="27">
        <v>1.2</v>
      </c>
      <c r="C342" s="27">
        <v>1</v>
      </c>
      <c r="D342" s="20">
        <v>2</v>
      </c>
      <c r="E342" s="27">
        <v>0.04</v>
      </c>
      <c r="F342" s="27">
        <v>1.38</v>
      </c>
      <c r="G342" s="27">
        <v>0.52</v>
      </c>
      <c r="H342" s="27" t="s">
        <v>669</v>
      </c>
      <c r="I342" s="27">
        <f t="shared" si="24"/>
        <v>1.4590268902558301</v>
      </c>
      <c r="J342" s="27">
        <f t="shared" si="25"/>
        <v>7.5686019322492246</v>
      </c>
      <c r="K342" s="27"/>
      <c r="L342" s="31"/>
    </row>
    <row r="343" spans="1:12">
      <c r="A343" s="45"/>
      <c r="B343" s="27">
        <v>1.2</v>
      </c>
      <c r="C343" s="27">
        <v>1</v>
      </c>
      <c r="D343" s="20">
        <v>2</v>
      </c>
      <c r="E343" s="27">
        <v>0.04</v>
      </c>
      <c r="F343" s="27">
        <v>1.38</v>
      </c>
      <c r="G343" s="27">
        <v>0.53</v>
      </c>
      <c r="H343" s="27" t="s">
        <v>670</v>
      </c>
      <c r="I343" s="27">
        <f t="shared" si="24"/>
        <v>1.4584589784837201</v>
      </c>
      <c r="J343" s="27">
        <f t="shared" si="25"/>
        <v>6.4966411894196439</v>
      </c>
      <c r="K343" s="27"/>
      <c r="L343" s="31"/>
    </row>
    <row r="344" spans="1:12">
      <c r="A344" s="45"/>
      <c r="B344" s="27">
        <v>1.2</v>
      </c>
      <c r="C344" s="27">
        <v>1</v>
      </c>
      <c r="D344" s="20">
        <v>2</v>
      </c>
      <c r="E344" s="27">
        <v>0.04</v>
      </c>
      <c r="F344" s="27">
        <v>1.38</v>
      </c>
      <c r="G344" s="27">
        <v>0.54</v>
      </c>
      <c r="H344" s="27" t="s">
        <v>671</v>
      </c>
      <c r="I344" s="27">
        <f t="shared" si="24"/>
        <v>1.4579142164707499</v>
      </c>
      <c r="J344" s="27">
        <f t="shared" si="25"/>
        <v>5.734399961238748</v>
      </c>
      <c r="K344" s="27"/>
      <c r="L344" s="31"/>
    </row>
    <row r="345" spans="1:12">
      <c r="A345" s="45"/>
      <c r="B345" s="27">
        <v>1.2</v>
      </c>
      <c r="C345" s="27">
        <v>1</v>
      </c>
      <c r="D345" s="20">
        <v>2</v>
      </c>
      <c r="E345" s="27">
        <v>0.04</v>
      </c>
      <c r="F345" s="27">
        <v>1.38</v>
      </c>
      <c r="G345" s="27">
        <v>0.55000000000000004</v>
      </c>
      <c r="H345" s="27" t="s">
        <v>672</v>
      </c>
      <c r="I345" s="27">
        <f t="shared" si="24"/>
        <v>1.45739072048952</v>
      </c>
      <c r="J345" s="27">
        <f t="shared" si="25"/>
        <v>5.2374639916484318</v>
      </c>
      <c r="K345" s="27"/>
      <c r="L345" s="31"/>
    </row>
    <row r="346" spans="1:12">
      <c r="A346" s="45"/>
      <c r="B346" s="27">
        <v>1.2</v>
      </c>
      <c r="C346" s="27">
        <v>1</v>
      </c>
      <c r="D346" s="20">
        <v>2</v>
      </c>
      <c r="E346" s="27">
        <v>0.04</v>
      </c>
      <c r="F346" s="27">
        <v>1.38</v>
      </c>
      <c r="G346" s="27">
        <v>0.56000000000000005</v>
      </c>
      <c r="H346" s="27" t="s">
        <v>673</v>
      </c>
      <c r="I346" s="27">
        <f t="shared" si="24"/>
        <v>1.45688672203792</v>
      </c>
      <c r="J346" s="27">
        <f t="shared" si="25"/>
        <v>4.9595670769482361</v>
      </c>
      <c r="K346" s="27"/>
      <c r="L346" s="31"/>
    </row>
    <row r="347" spans="1:12">
      <c r="A347" s="45"/>
      <c r="B347" s="27">
        <v>1.2</v>
      </c>
      <c r="C347" s="27">
        <v>1</v>
      </c>
      <c r="D347" s="20">
        <v>2</v>
      </c>
      <c r="E347" s="27">
        <v>0.04</v>
      </c>
      <c r="F347" s="27">
        <v>1.38</v>
      </c>
      <c r="G347" s="27">
        <v>0.56999999999999995</v>
      </c>
      <c r="H347" s="27" t="s">
        <v>674</v>
      </c>
      <c r="I347" s="27">
        <f t="shared" si="24"/>
        <v>1.4564005686770101</v>
      </c>
      <c r="J347" s="27">
        <f t="shared" si="25"/>
        <v>4.8717586985954719</v>
      </c>
      <c r="K347" s="27"/>
      <c r="L347" s="31"/>
    </row>
    <row r="348" spans="1:12">
      <c r="A348" s="45"/>
      <c r="B348" s="27">
        <v>1.2</v>
      </c>
      <c r="C348" s="27">
        <v>1</v>
      </c>
      <c r="D348" s="20">
        <v>2</v>
      </c>
      <c r="E348" s="27">
        <v>0.04</v>
      </c>
      <c r="F348" s="27">
        <v>1.38</v>
      </c>
      <c r="G348" s="27">
        <v>0.57999999999999996</v>
      </c>
      <c r="H348" s="27" t="s">
        <v>675</v>
      </c>
      <c r="I348" s="27">
        <f t="shared" si="24"/>
        <v>1.4559307150296199</v>
      </c>
      <c r="J348" s="27">
        <f t="shared" si="25"/>
        <v>4.9669166061875769</v>
      </c>
      <c r="K348" s="27"/>
      <c r="L348" s="31"/>
    </row>
    <row r="349" spans="1:12">
      <c r="A349" s="45"/>
      <c r="B349" s="27">
        <v>1.2</v>
      </c>
      <c r="C349" s="27">
        <v>1</v>
      </c>
      <c r="D349" s="20">
        <v>2</v>
      </c>
      <c r="E349" s="27">
        <v>0.04</v>
      </c>
      <c r="F349" s="27">
        <v>1.38</v>
      </c>
      <c r="G349" s="27">
        <v>0.59</v>
      </c>
      <c r="H349" s="27" t="s">
        <v>676</v>
      </c>
      <c r="I349" s="27">
        <f t="shared" si="24"/>
        <v>1.45547570640327</v>
      </c>
      <c r="J349" s="27">
        <f t="shared" si="25"/>
        <v>5.2644863910460211</v>
      </c>
      <c r="K349" s="27"/>
      <c r="L349" s="31"/>
    </row>
    <row r="350" spans="1:12">
      <c r="A350" s="45"/>
      <c r="B350" s="27">
        <v>1.2</v>
      </c>
      <c r="C350" s="27">
        <v>1</v>
      </c>
      <c r="D350" s="20">
        <v>2</v>
      </c>
      <c r="E350" s="27">
        <v>0.04</v>
      </c>
      <c r="F350" s="27">
        <v>1.38</v>
      </c>
      <c r="G350" s="27">
        <v>0.6</v>
      </c>
      <c r="H350" s="27" t="s">
        <v>677</v>
      </c>
      <c r="I350" s="27">
        <f t="shared" si="24"/>
        <v>1.45503416177302</v>
      </c>
      <c r="J350" s="27">
        <f t="shared" si="25"/>
        <v>5.8214857277713996</v>
      </c>
      <c r="K350" s="27"/>
      <c r="L350" s="31"/>
    </row>
    <row r="351" spans="1:12">
      <c r="A351" s="45"/>
      <c r="B351" s="27">
        <v>1.2</v>
      </c>
      <c r="C351" s="27">
        <v>1</v>
      </c>
      <c r="D351" s="20">
        <v>2</v>
      </c>
      <c r="E351" s="27">
        <v>0.04</v>
      </c>
      <c r="F351" s="27">
        <v>1.38</v>
      </c>
      <c r="G351" s="27">
        <v>0.61</v>
      </c>
      <c r="H351" s="27" t="s">
        <v>678</v>
      </c>
      <c r="I351" s="27">
        <f t="shared" si="24"/>
        <v>1.4546047624345699</v>
      </c>
      <c r="J351" s="27">
        <f t="shared" si="25"/>
        <v>6.7422427076065556</v>
      </c>
      <c r="K351" s="27"/>
      <c r="L351" s="31"/>
    </row>
    <row r="352" spans="1:12">
      <c r="A352" s="45"/>
      <c r="B352" s="27">
        <v>1.2</v>
      </c>
      <c r="C352" s="27">
        <v>1</v>
      </c>
      <c r="D352" s="20">
        <v>2</v>
      </c>
      <c r="E352" s="27">
        <v>0.04</v>
      </c>
      <c r="F352" s="27">
        <v>1.38</v>
      </c>
      <c r="G352" s="27">
        <v>0.62</v>
      </c>
      <c r="H352" s="27" t="s">
        <v>679</v>
      </c>
      <c r="I352" s="27">
        <f t="shared" si="24"/>
        <v>1.4541862606434199</v>
      </c>
      <c r="J352" s="27">
        <f t="shared" si="25"/>
        <v>8.1368939389751578</v>
      </c>
      <c r="K352" s="27"/>
      <c r="L352" s="31"/>
    </row>
    <row r="353" spans="1:12">
      <c r="A353" s="45"/>
      <c r="B353" s="27">
        <v>1.2</v>
      </c>
      <c r="C353" s="27">
        <v>1</v>
      </c>
      <c r="D353" s="20">
        <v>2</v>
      </c>
      <c r="E353" s="27">
        <v>0.04</v>
      </c>
      <c r="F353" s="27">
        <v>1.38</v>
      </c>
      <c r="G353" s="27">
        <v>0.63</v>
      </c>
      <c r="H353" s="27" t="s">
        <v>680</v>
      </c>
      <c r="I353" s="27">
        <f t="shared" si="24"/>
        <v>1.45377704337938</v>
      </c>
      <c r="J353" s="27">
        <f t="shared" si="25"/>
        <v>10.205289970758351</v>
      </c>
      <c r="K353" s="27"/>
      <c r="L353" s="31"/>
    </row>
    <row r="354" spans="1:12">
      <c r="A354" s="45"/>
      <c r="B354" s="27">
        <v>1.2</v>
      </c>
      <c r="C354" s="27">
        <v>1</v>
      </c>
      <c r="D354" s="20">
        <v>2</v>
      </c>
      <c r="E354" s="27">
        <v>0.04</v>
      </c>
      <c r="F354" s="27">
        <v>1.38</v>
      </c>
      <c r="G354" s="27">
        <v>0.64</v>
      </c>
      <c r="H354" s="27" t="s">
        <v>681</v>
      </c>
      <c r="I354" s="27">
        <f t="shared" si="24"/>
        <v>1.45337559140211</v>
      </c>
      <c r="J354" s="27">
        <f t="shared" si="25"/>
        <v>13.831184695029272</v>
      </c>
      <c r="K354" s="27"/>
      <c r="L354" s="31"/>
    </row>
    <row r="355" spans="1:12">
      <c r="A355" s="45"/>
      <c r="B355" s="27">
        <v>1.2</v>
      </c>
      <c r="C355" s="27">
        <v>1</v>
      </c>
      <c r="D355" s="20">
        <v>2</v>
      </c>
      <c r="E355" s="27">
        <v>0.04</v>
      </c>
      <c r="F355" s="27">
        <v>1.38</v>
      </c>
      <c r="G355" s="27">
        <v>0.65</v>
      </c>
      <c r="H355" s="27" t="s">
        <v>682</v>
      </c>
      <c r="I355" s="27">
        <f t="shared" si="24"/>
        <v>1.45298085217372</v>
      </c>
      <c r="J355" s="27">
        <f t="shared" si="25"/>
        <v>20.433076953360516</v>
      </c>
      <c r="K355" s="27">
        <v>7.5269876305821128</v>
      </c>
      <c r="L355" s="31" t="b">
        <f>'na=1.41'!L22=(J355-K355)/(0.01*J355)</f>
        <v>0</v>
      </c>
    </row>
    <row r="356" spans="1:12">
      <c r="A356" s="45"/>
      <c r="B356" s="27">
        <v>1.2</v>
      </c>
      <c r="C356" s="27">
        <v>1</v>
      </c>
      <c r="D356" s="20">
        <v>2</v>
      </c>
      <c r="E356" s="27">
        <v>0.04</v>
      </c>
      <c r="F356" s="27">
        <v>1.38</v>
      </c>
      <c r="G356" s="27">
        <v>0.66</v>
      </c>
      <c r="H356" s="27" t="s">
        <v>683</v>
      </c>
      <c r="I356" s="27">
        <f t="shared" si="24"/>
        <v>1.45259310244645</v>
      </c>
      <c r="J356" s="27">
        <f t="shared" si="25"/>
        <v>32.68734638980753</v>
      </c>
      <c r="K356" s="27">
        <v>9.4669384426111076</v>
      </c>
      <c r="L356" s="31">
        <f t="shared" ref="L356:L370" si="26">(J356-K356)/(0.01*J356)</f>
        <v>71.037910726326004</v>
      </c>
    </row>
    <row r="357" spans="1:12">
      <c r="A357" s="45"/>
      <c r="B357" s="27">
        <v>1.2</v>
      </c>
      <c r="C357" s="27">
        <v>1</v>
      </c>
      <c r="D357" s="20">
        <v>2</v>
      </c>
      <c r="E357" s="27">
        <v>0.04</v>
      </c>
      <c r="F357" s="27">
        <v>1.38</v>
      </c>
      <c r="G357" s="27">
        <v>0.67</v>
      </c>
      <c r="H357" s="27" t="s">
        <v>684</v>
      </c>
      <c r="I357" s="27">
        <f t="shared" si="24"/>
        <v>1.4522198303764999</v>
      </c>
      <c r="J357" s="27">
        <f t="shared" si="25"/>
        <v>47.748565243044133</v>
      </c>
      <c r="K357" s="27">
        <v>12.895886689239717</v>
      </c>
      <c r="L357" s="31">
        <f t="shared" si="26"/>
        <v>72.992095943409836</v>
      </c>
    </row>
    <row r="358" spans="1:12">
      <c r="A358" s="45"/>
      <c r="B358" s="27">
        <v>1.2</v>
      </c>
      <c r="C358" s="27">
        <v>1</v>
      </c>
      <c r="D358" s="20">
        <v>2</v>
      </c>
      <c r="E358" s="27">
        <v>0.04</v>
      </c>
      <c r="F358" s="27">
        <v>1.38</v>
      </c>
      <c r="G358" s="27">
        <v>0.68</v>
      </c>
      <c r="H358" s="27" t="s">
        <v>685</v>
      </c>
      <c r="I358" s="27">
        <f t="shared" si="24"/>
        <v>1.4518439127095</v>
      </c>
      <c r="J358" s="27">
        <f t="shared" si="25"/>
        <v>60.700880034174276</v>
      </c>
      <c r="K358" s="27">
        <v>18.319239621217292</v>
      </c>
      <c r="L358" s="31">
        <f t="shared" si="26"/>
        <v>69.820471118534599</v>
      </c>
    </row>
    <row r="359" spans="1:12">
      <c r="A359" s="45"/>
      <c r="B359" s="27">
        <v>1.2</v>
      </c>
      <c r="C359" s="27">
        <v>1</v>
      </c>
      <c r="D359" s="20">
        <v>2</v>
      </c>
      <c r="E359" s="27">
        <v>0.04</v>
      </c>
      <c r="F359" s="27">
        <v>1.38</v>
      </c>
      <c r="G359" s="27">
        <v>0.69</v>
      </c>
      <c r="H359" s="27" t="s">
        <v>686</v>
      </c>
      <c r="I359" s="27">
        <f t="shared" si="24"/>
        <v>1.45146264332751</v>
      </c>
      <c r="J359" s="27">
        <f t="shared" si="25"/>
        <v>89.129892485445865</v>
      </c>
      <c r="K359" s="27">
        <v>29.086560145459753</v>
      </c>
      <c r="L359" s="31">
        <f t="shared" si="26"/>
        <v>67.366099818633415</v>
      </c>
    </row>
    <row r="360" spans="1:12">
      <c r="A360" s="45"/>
      <c r="B360" s="27">
        <v>1.2</v>
      </c>
      <c r="C360" s="27">
        <v>1</v>
      </c>
      <c r="D360" s="20">
        <v>2</v>
      </c>
      <c r="E360" s="27">
        <v>0.04</v>
      </c>
      <c r="F360" s="27">
        <v>1.38</v>
      </c>
      <c r="G360" s="27">
        <v>0.7</v>
      </c>
      <c r="H360" s="27" t="s">
        <v>687</v>
      </c>
      <c r="I360" s="27">
        <f t="shared" si="24"/>
        <v>1.4510795307509099</v>
      </c>
      <c r="J360" s="27">
        <f t="shared" si="25"/>
        <v>153.55357758303958</v>
      </c>
      <c r="K360" s="27">
        <v>42.31145135435542</v>
      </c>
      <c r="L360" s="31">
        <f t="shared" si="26"/>
        <v>72.445154310081776</v>
      </c>
    </row>
    <row r="361" spans="1:12">
      <c r="A361" s="45"/>
      <c r="B361" s="12">
        <v>1.2</v>
      </c>
      <c r="C361" s="12">
        <v>1</v>
      </c>
      <c r="D361" s="7">
        <v>2</v>
      </c>
      <c r="E361" s="12">
        <v>0.04</v>
      </c>
      <c r="F361" s="12">
        <v>1.38</v>
      </c>
      <c r="G361" s="12">
        <v>0.71</v>
      </c>
      <c r="H361" s="12" t="s">
        <v>688</v>
      </c>
      <c r="I361" s="12">
        <f t="shared" si="24"/>
        <v>1.45076416388825</v>
      </c>
      <c r="J361" s="12">
        <f t="shared" si="25"/>
        <v>319.4525101084559</v>
      </c>
      <c r="K361" s="27">
        <v>46.482559785825138</v>
      </c>
      <c r="L361" s="31">
        <f t="shared" si="26"/>
        <v>85.44930519718126</v>
      </c>
    </row>
    <row r="362" spans="1:12">
      <c r="A362" s="45"/>
      <c r="B362" s="27">
        <v>1.2</v>
      </c>
      <c r="C362" s="27">
        <v>1</v>
      </c>
      <c r="D362" s="20">
        <v>2</v>
      </c>
      <c r="E362" s="27">
        <v>0.04</v>
      </c>
      <c r="F362" s="27">
        <v>1.38</v>
      </c>
      <c r="G362" s="27">
        <v>0.72</v>
      </c>
      <c r="H362" s="27" t="s">
        <v>689</v>
      </c>
      <c r="I362" s="27">
        <f t="shared" si="24"/>
        <v>1.4508095200400699</v>
      </c>
      <c r="J362" s="27">
        <f t="shared" si="25"/>
        <v>287.00287170125972</v>
      </c>
      <c r="K362" s="27">
        <v>55.322428685343304</v>
      </c>
      <c r="L362" s="31">
        <f t="shared" si="26"/>
        <v>80.72408531754057</v>
      </c>
    </row>
    <row r="363" spans="1:12">
      <c r="A363" s="45"/>
      <c r="B363" s="27">
        <v>1.2</v>
      </c>
      <c r="C363" s="27">
        <v>1</v>
      </c>
      <c r="D363" s="20">
        <v>2</v>
      </c>
      <c r="E363" s="27">
        <v>0.04</v>
      </c>
      <c r="F363" s="27">
        <v>1.38</v>
      </c>
      <c r="G363" s="27">
        <v>0.73</v>
      </c>
      <c r="H363" s="27" t="s">
        <v>690</v>
      </c>
      <c r="I363" s="27">
        <f t="shared" si="24"/>
        <v>1.4505025754698599</v>
      </c>
      <c r="J363" s="27">
        <f t="shared" si="25"/>
        <v>156.84393541675254</v>
      </c>
      <c r="K363" s="27">
        <v>67.90455575017134</v>
      </c>
      <c r="L363" s="31">
        <f t="shared" si="26"/>
        <v>56.705654209873622</v>
      </c>
    </row>
    <row r="364" spans="1:12">
      <c r="A364" s="45"/>
      <c r="B364" s="27">
        <v>1.2</v>
      </c>
      <c r="C364" s="27">
        <v>1</v>
      </c>
      <c r="D364" s="20">
        <v>2</v>
      </c>
      <c r="E364" s="27">
        <v>0.04</v>
      </c>
      <c r="F364" s="27">
        <v>1.38</v>
      </c>
      <c r="G364" s="27">
        <v>0.74</v>
      </c>
      <c r="H364" s="27" t="s">
        <v>691</v>
      </c>
      <c r="I364" s="27">
        <f t="shared" si="24"/>
        <v>1.45015676013615</v>
      </c>
      <c r="J364" s="27">
        <f t="shared" si="25"/>
        <v>98.800997565340552</v>
      </c>
      <c r="K364" s="27">
        <v>97.272176819432346</v>
      </c>
      <c r="L364" s="31">
        <f t="shared" si="26"/>
        <v>1.5473737953881928</v>
      </c>
    </row>
    <row r="365" spans="1:12">
      <c r="A365" s="45"/>
      <c r="B365" s="27">
        <v>1.2</v>
      </c>
      <c r="C365" s="27">
        <v>1</v>
      </c>
      <c r="D365" s="20">
        <v>2</v>
      </c>
      <c r="E365" s="27">
        <v>0.04</v>
      </c>
      <c r="F365" s="27">
        <v>1.38</v>
      </c>
      <c r="G365" s="27">
        <v>0.75</v>
      </c>
      <c r="H365" s="27" t="s">
        <v>692</v>
      </c>
      <c r="I365" s="27">
        <f t="shared" si="24"/>
        <v>1.4498154717268601</v>
      </c>
      <c r="J365" s="27">
        <f t="shared" si="25"/>
        <v>69.099643882133677</v>
      </c>
      <c r="K365" s="27">
        <v>149.99726108694642</v>
      </c>
      <c r="L365" s="31">
        <f t="shared" si="26"/>
        <v>-117.07385546415173</v>
      </c>
    </row>
    <row r="366" spans="1:12">
      <c r="A366" s="45"/>
      <c r="B366" s="27">
        <v>1.2</v>
      </c>
      <c r="C366" s="27">
        <v>1</v>
      </c>
      <c r="D366" s="20">
        <v>2</v>
      </c>
      <c r="E366" s="27">
        <v>0.04</v>
      </c>
      <c r="F366" s="27">
        <v>1.38</v>
      </c>
      <c r="G366" s="27">
        <v>0.76</v>
      </c>
      <c r="H366" s="27" t="s">
        <v>693</v>
      </c>
      <c r="I366" s="27">
        <f t="shared" si="24"/>
        <v>1.4494829442444701</v>
      </c>
      <c r="J366" s="27">
        <f t="shared" si="25"/>
        <v>52.241079178558628</v>
      </c>
      <c r="K366" s="27">
        <v>258.06394652061715</v>
      </c>
      <c r="L366" s="31">
        <f t="shared" si="26"/>
        <v>-393.98663002071879</v>
      </c>
    </row>
    <row r="367" spans="1:12">
      <c r="A367" s="45"/>
      <c r="B367" s="27">
        <v>1.2</v>
      </c>
      <c r="C367" s="27">
        <v>1</v>
      </c>
      <c r="D367" s="20">
        <v>2</v>
      </c>
      <c r="E367" s="27">
        <v>0.04</v>
      </c>
      <c r="F367" s="27">
        <v>1.38</v>
      </c>
      <c r="G367" s="27">
        <v>0.77</v>
      </c>
      <c r="H367" s="27" t="s">
        <v>694</v>
      </c>
      <c r="I367" s="27">
        <f t="shared" si="24"/>
        <v>1.4491583449158001</v>
      </c>
      <c r="J367" s="27">
        <f t="shared" si="25"/>
        <v>41.87946552127417</v>
      </c>
      <c r="K367" s="27">
        <v>548.22533750845002</v>
      </c>
      <c r="L367" s="88">
        <f t="shared" si="26"/>
        <v>-1209.055239088377</v>
      </c>
    </row>
    <row r="368" spans="1:12">
      <c r="A368" s="45"/>
      <c r="B368" s="27">
        <v>1.2</v>
      </c>
      <c r="C368" s="27">
        <v>1</v>
      </c>
      <c r="D368" s="20">
        <v>2</v>
      </c>
      <c r="E368" s="27">
        <v>0.04</v>
      </c>
      <c r="F368" s="27">
        <v>1.38</v>
      </c>
      <c r="G368" s="27">
        <v>0.78</v>
      </c>
      <c r="H368" s="27" t="s">
        <v>695</v>
      </c>
      <c r="I368" s="27">
        <f t="shared" si="24"/>
        <v>1.4488403270691601</v>
      </c>
      <c r="J368" s="27">
        <f t="shared" si="25"/>
        <v>35.111591133844222</v>
      </c>
      <c r="K368" s="27">
        <v>306.52804049255991</v>
      </c>
      <c r="L368" s="31">
        <f t="shared" si="26"/>
        <v>-773.01096473835423</v>
      </c>
    </row>
    <row r="369" spans="1:12">
      <c r="A369" s="45"/>
      <c r="B369" s="27">
        <v>1.2</v>
      </c>
      <c r="C369" s="27">
        <v>1</v>
      </c>
      <c r="D369" s="20">
        <v>2</v>
      </c>
      <c r="E369" s="27">
        <v>0.04</v>
      </c>
      <c r="F369" s="27">
        <v>1.38</v>
      </c>
      <c r="G369" s="27">
        <v>0.79</v>
      </c>
      <c r="H369" s="27" t="s">
        <v>696</v>
      </c>
      <c r="I369" s="27">
        <f t="shared" si="24"/>
        <v>1.4485277470531699</v>
      </c>
      <c r="J369" s="27">
        <f t="shared" si="25"/>
        <v>30.482677367780418</v>
      </c>
      <c r="K369" s="27">
        <v>193.09511181195774</v>
      </c>
      <c r="L369" s="31">
        <f t="shared" si="26"/>
        <v>-533.45850327456935</v>
      </c>
    </row>
    <row r="370" spans="1:12">
      <c r="A370" s="45"/>
      <c r="B370" s="27">
        <v>1.2</v>
      </c>
      <c r="C370" s="27">
        <v>1</v>
      </c>
      <c r="D370" s="20">
        <v>2</v>
      </c>
      <c r="E370" s="27">
        <v>0.04</v>
      </c>
      <c r="F370" s="27">
        <v>1.38</v>
      </c>
      <c r="G370" s="27">
        <v>0.8</v>
      </c>
      <c r="H370" s="27" t="s">
        <v>697</v>
      </c>
      <c r="I370" s="27">
        <f t="shared" si="24"/>
        <v>1.4482197139835999</v>
      </c>
      <c r="J370" s="27">
        <f t="shared" si="25"/>
        <v>27.205742937987136</v>
      </c>
      <c r="K370" s="27">
        <v>136.4256434073377</v>
      </c>
      <c r="L370" s="31">
        <f t="shared" si="26"/>
        <v>-401.4589887080341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65"/>
  <sheetViews>
    <sheetView topLeftCell="A7" zoomScaleNormal="100" workbookViewId="0">
      <selection activeCell="K19" sqref="K19"/>
    </sheetView>
  </sheetViews>
  <sheetFormatPr defaultRowHeight="15"/>
  <cols>
    <col min="1" max="1" width="6.42578125" style="13" customWidth="1"/>
    <col min="2" max="3" width="8" customWidth="1"/>
    <col min="4" max="4" width="9.140625" customWidth="1"/>
    <col min="5" max="5" width="8.140625" customWidth="1"/>
    <col min="6" max="6" width="5.85546875" customWidth="1"/>
    <col min="7" max="7" width="6.28515625" customWidth="1"/>
    <col min="8" max="8" width="39.5703125" customWidth="1"/>
    <col min="9" max="9" width="15.42578125" customWidth="1"/>
    <col min="10" max="10" width="24.7109375" customWidth="1"/>
    <col min="11" max="11" width="24.28515625" customWidth="1"/>
    <col min="12" max="12" width="23" style="18" customWidth="1"/>
  </cols>
  <sheetData>
    <row r="1" spans="1:12" s="14" customFormat="1">
      <c r="A1" s="42" t="s">
        <v>0</v>
      </c>
      <c r="B1" s="35" t="s">
        <v>1</v>
      </c>
      <c r="C1" s="35" t="s">
        <v>2</v>
      </c>
      <c r="D1" s="35" t="s">
        <v>3246</v>
      </c>
      <c r="E1" s="35" t="s">
        <v>3</v>
      </c>
      <c r="F1" s="35" t="s">
        <v>4</v>
      </c>
      <c r="G1" s="35" t="s">
        <v>5</v>
      </c>
      <c r="H1" s="35" t="s">
        <v>2411</v>
      </c>
      <c r="I1" s="35" t="s">
        <v>2410</v>
      </c>
      <c r="J1" s="35" t="s">
        <v>2415</v>
      </c>
      <c r="K1" s="35" t="s">
        <v>2416</v>
      </c>
      <c r="L1" s="35" t="s">
        <v>7</v>
      </c>
    </row>
    <row r="2" spans="1:12" s="22" customFormat="1">
      <c r="A2" s="43">
        <v>1</v>
      </c>
      <c r="B2" s="11">
        <v>0.6</v>
      </c>
      <c r="C2" s="11">
        <v>1</v>
      </c>
      <c r="D2" s="4">
        <v>2</v>
      </c>
      <c r="E2" s="5">
        <v>0.03</v>
      </c>
      <c r="F2" s="5">
        <v>1.39</v>
      </c>
      <c r="G2" s="40">
        <v>0.66</v>
      </c>
      <c r="H2" s="22" t="s">
        <v>4655</v>
      </c>
      <c r="I2" s="40">
        <f>IMREAL(H2)</f>
        <v>1.4530778142848499</v>
      </c>
      <c r="J2" s="4">
        <f>-8.686*2*3.1416*IMAGINARY(H2)*10000/G2</f>
        <v>64.322287737494946</v>
      </c>
    </row>
    <row r="3" spans="1:12" s="19" customFormat="1">
      <c r="A3" s="57"/>
      <c r="B3" s="27">
        <v>0.6</v>
      </c>
      <c r="C3" s="27">
        <v>1</v>
      </c>
      <c r="D3" s="20">
        <v>2</v>
      </c>
      <c r="E3" s="36">
        <v>0.03</v>
      </c>
      <c r="F3" s="36">
        <v>1.39</v>
      </c>
      <c r="G3" s="41">
        <v>0.67</v>
      </c>
      <c r="H3" s="19" t="s">
        <v>4656</v>
      </c>
      <c r="I3" s="41">
        <f>IMREAL(H3)</f>
        <v>1.4526799465531901</v>
      </c>
      <c r="J3" s="20">
        <f>-8.686*2*3.1416*IMAGINARY(H3)*10000/G3</f>
        <v>100.5938540220988</v>
      </c>
      <c r="K3" s="29"/>
      <c r="L3" s="29"/>
    </row>
    <row r="4" spans="1:12" s="19" customFormat="1">
      <c r="A4" s="17"/>
      <c r="B4" s="27">
        <v>0.6</v>
      </c>
      <c r="C4" s="27">
        <v>1</v>
      </c>
      <c r="D4" s="20">
        <v>2</v>
      </c>
      <c r="E4" s="36">
        <v>0.03</v>
      </c>
      <c r="F4" s="36">
        <v>1.39</v>
      </c>
      <c r="G4" s="41">
        <v>0.68</v>
      </c>
      <c r="H4" s="31" t="s">
        <v>4212</v>
      </c>
      <c r="I4" s="41">
        <f>IMREAL(H4)</f>
        <v>1.4522878421337899</v>
      </c>
      <c r="J4" s="20">
        <f>-8.686*2*3.1416*IMAGINARY(H4)*10000/G4</f>
        <v>147.33952758279614</v>
      </c>
      <c r="K4" s="46">
        <v>32.101541585010914</v>
      </c>
      <c r="L4" s="46">
        <f>(J4-K4)/(0.01*J4)</f>
        <v>78.212539356099299</v>
      </c>
    </row>
    <row r="5" spans="1:12">
      <c r="A5" s="45"/>
      <c r="B5" s="27">
        <v>0.6</v>
      </c>
      <c r="C5" s="27">
        <v>1</v>
      </c>
      <c r="D5" s="20">
        <v>2</v>
      </c>
      <c r="E5" s="36">
        <v>0.03</v>
      </c>
      <c r="F5" s="36">
        <v>1.39</v>
      </c>
      <c r="G5" s="41">
        <v>0.69</v>
      </c>
      <c r="H5" s="31" t="s">
        <v>4213</v>
      </c>
      <c r="I5" s="41">
        <f t="shared" ref="I5:I36" si="0">IMREAL(H5)</f>
        <v>1.4518300772884301</v>
      </c>
      <c r="J5" s="20">
        <f t="shared" ref="J5:J36" si="1">-8.686*2*3.1416*IMAGINARY(H5)*10000/G5</f>
        <v>209.19830369000405</v>
      </c>
      <c r="K5" s="46">
        <v>50.219563692492521</v>
      </c>
      <c r="L5" s="46">
        <f t="shared" ref="L5:L18" si="2">(J5-K5)/(0.01*J5)</f>
        <v>75.994277770574413</v>
      </c>
    </row>
    <row r="6" spans="1:12">
      <c r="A6" s="45"/>
      <c r="B6" s="27">
        <v>0.6</v>
      </c>
      <c r="C6" s="27">
        <v>1</v>
      </c>
      <c r="D6" s="20">
        <v>2</v>
      </c>
      <c r="E6" s="36">
        <v>0.03</v>
      </c>
      <c r="F6" s="36">
        <v>1.39</v>
      </c>
      <c r="G6" s="41">
        <v>0.7</v>
      </c>
      <c r="H6" s="31" t="s">
        <v>4199</v>
      </c>
      <c r="I6" s="41">
        <f t="shared" si="0"/>
        <v>1.4512586630412001</v>
      </c>
      <c r="J6" s="20">
        <f t="shared" si="1"/>
        <v>300.89237503305429</v>
      </c>
      <c r="K6" s="46">
        <v>51.775177487700525</v>
      </c>
      <c r="L6" s="46">
        <f t="shared" si="2"/>
        <v>82.792791780777833</v>
      </c>
    </row>
    <row r="7" spans="1:12">
      <c r="A7" s="45"/>
      <c r="B7" s="12">
        <v>0.6</v>
      </c>
      <c r="C7" s="12">
        <v>1</v>
      </c>
      <c r="D7" s="7">
        <v>2</v>
      </c>
      <c r="E7" s="8">
        <v>0.03</v>
      </c>
      <c r="F7" s="8">
        <v>1.39</v>
      </c>
      <c r="G7" s="10">
        <v>0.71</v>
      </c>
      <c r="H7" s="67" t="s">
        <v>4200</v>
      </c>
      <c r="I7" s="10">
        <f t="shared" si="0"/>
        <v>1.45059549644036</v>
      </c>
      <c r="J7" s="7">
        <f t="shared" si="1"/>
        <v>339.12281314488234</v>
      </c>
      <c r="K7" s="46">
        <v>58.279104347755947</v>
      </c>
      <c r="L7" s="46">
        <f t="shared" si="2"/>
        <v>82.81474967511032</v>
      </c>
    </row>
    <row r="8" spans="1:12">
      <c r="A8" s="45"/>
      <c r="B8" s="27">
        <v>0.6</v>
      </c>
      <c r="C8" s="27">
        <v>1</v>
      </c>
      <c r="D8" s="20">
        <v>2</v>
      </c>
      <c r="E8" s="36">
        <v>0.03</v>
      </c>
      <c r="F8" s="36">
        <v>1.39</v>
      </c>
      <c r="G8" s="41">
        <v>0.72</v>
      </c>
      <c r="H8" s="31" t="s">
        <v>4211</v>
      </c>
      <c r="I8" s="41">
        <f t="shared" si="0"/>
        <v>1.45170019705377</v>
      </c>
      <c r="J8" s="105">
        <f t="shared" si="1"/>
        <v>140.46669010056812</v>
      </c>
      <c r="K8" s="46">
        <v>99.08037333067702</v>
      </c>
      <c r="L8" s="46">
        <f t="shared" si="2"/>
        <v>29.463438442423801</v>
      </c>
    </row>
    <row r="9" spans="1:12">
      <c r="A9" s="45"/>
      <c r="B9" s="27">
        <v>0.6</v>
      </c>
      <c r="C9" s="27">
        <v>1</v>
      </c>
      <c r="D9" s="20">
        <v>2</v>
      </c>
      <c r="E9" s="36">
        <v>0.03</v>
      </c>
      <c r="F9" s="36">
        <v>1.39</v>
      </c>
      <c r="G9" s="41">
        <v>0.73</v>
      </c>
      <c r="H9" s="31" t="s">
        <v>4201</v>
      </c>
      <c r="I9" s="41">
        <f t="shared" si="0"/>
        <v>1.4513317104749901</v>
      </c>
      <c r="J9" s="20">
        <f t="shared" si="1"/>
        <v>97.527004506340589</v>
      </c>
      <c r="K9" s="46">
        <v>131.79706946528793</v>
      </c>
      <c r="L9" s="46">
        <f t="shared" si="2"/>
        <v>-35.139052134754451</v>
      </c>
    </row>
    <row r="10" spans="1:12">
      <c r="A10" s="45"/>
      <c r="B10" s="27">
        <v>0.6</v>
      </c>
      <c r="C10" s="27">
        <v>1</v>
      </c>
      <c r="D10" s="20">
        <v>2</v>
      </c>
      <c r="E10" s="36">
        <v>0.03</v>
      </c>
      <c r="F10" s="36">
        <v>1.39</v>
      </c>
      <c r="G10" s="41">
        <v>0.74</v>
      </c>
      <c r="H10" s="31" t="s">
        <v>4202</v>
      </c>
      <c r="I10" s="41">
        <f t="shared" si="0"/>
        <v>1.45098833981208</v>
      </c>
      <c r="J10" s="20">
        <f t="shared" si="1"/>
        <v>72.639534025921662</v>
      </c>
      <c r="K10" s="46">
        <v>141.64370530115536</v>
      </c>
      <c r="L10" s="46">
        <f t="shared" si="2"/>
        <v>-94.995338558489834</v>
      </c>
    </row>
    <row r="11" spans="1:12">
      <c r="A11" s="45"/>
      <c r="B11" s="27">
        <v>0.6</v>
      </c>
      <c r="C11" s="27">
        <v>1</v>
      </c>
      <c r="D11" s="20">
        <v>2</v>
      </c>
      <c r="E11" s="36">
        <v>0.03</v>
      </c>
      <c r="F11" s="36">
        <v>1.39</v>
      </c>
      <c r="G11" s="41">
        <v>0.75</v>
      </c>
      <c r="H11" s="31" t="s">
        <v>4203</v>
      </c>
      <c r="I11" s="41">
        <f t="shared" si="0"/>
        <v>1.4506617608861101</v>
      </c>
      <c r="J11" s="20">
        <f t="shared" si="1"/>
        <v>57.21270971551678</v>
      </c>
      <c r="K11" s="46">
        <v>174.25031637964113</v>
      </c>
      <c r="L11" s="46">
        <f t="shared" si="2"/>
        <v>-204.56574639809855</v>
      </c>
    </row>
    <row r="12" spans="1:12">
      <c r="A12" s="45"/>
      <c r="B12" s="27">
        <v>0.6</v>
      </c>
      <c r="C12" s="27">
        <v>1</v>
      </c>
      <c r="D12" s="20">
        <v>2</v>
      </c>
      <c r="E12" s="36">
        <v>0.03</v>
      </c>
      <c r="F12" s="36">
        <v>1.39</v>
      </c>
      <c r="G12" s="41">
        <v>0.76</v>
      </c>
      <c r="H12" s="31" t="s">
        <v>4204</v>
      </c>
      <c r="I12" s="41">
        <f t="shared" si="0"/>
        <v>1.45034737287891</v>
      </c>
      <c r="J12" s="20">
        <f t="shared" si="1"/>
        <v>47.103142323125383</v>
      </c>
      <c r="K12" s="46">
        <v>221.57317792933034</v>
      </c>
      <c r="L12" s="46">
        <f t="shared" si="2"/>
        <v>-370.39999244498074</v>
      </c>
    </row>
    <row r="13" spans="1:12">
      <c r="A13" s="45"/>
      <c r="B13" s="27">
        <v>0.6</v>
      </c>
      <c r="C13" s="27">
        <v>1</v>
      </c>
      <c r="D13" s="20">
        <v>2</v>
      </c>
      <c r="E13" s="36">
        <v>0.03</v>
      </c>
      <c r="F13" s="36">
        <v>1.39</v>
      </c>
      <c r="G13" s="41">
        <v>0.77</v>
      </c>
      <c r="H13" s="31" t="s">
        <v>4205</v>
      </c>
      <c r="I13" s="41">
        <f t="shared" si="0"/>
        <v>1.45004234462821</v>
      </c>
      <c r="J13" s="20">
        <f t="shared" si="1"/>
        <v>40.176536335764752</v>
      </c>
      <c r="K13" s="46">
        <v>269.25313384916484</v>
      </c>
      <c r="L13" s="46">
        <f t="shared" si="2"/>
        <v>-570.17507830678369</v>
      </c>
    </row>
    <row r="14" spans="1:12">
      <c r="A14" s="45"/>
      <c r="B14" s="27">
        <v>0.6</v>
      </c>
      <c r="C14" s="27">
        <v>1</v>
      </c>
      <c r="D14" s="20">
        <v>2</v>
      </c>
      <c r="E14" s="36">
        <v>0.03</v>
      </c>
      <c r="F14" s="36">
        <v>1.39</v>
      </c>
      <c r="G14" s="41">
        <v>0.78</v>
      </c>
      <c r="H14" s="31" t="s">
        <v>4206</v>
      </c>
      <c r="I14" s="41">
        <f t="shared" si="0"/>
        <v>1.44974480745126</v>
      </c>
      <c r="J14" s="20">
        <f t="shared" si="1"/>
        <v>35.262025722878235</v>
      </c>
      <c r="K14" s="46">
        <v>208.82668209422749</v>
      </c>
      <c r="L14" s="46">
        <f t="shared" si="2"/>
        <v>-492.21408246758597</v>
      </c>
    </row>
    <row r="15" spans="1:12">
      <c r="A15" s="45"/>
      <c r="B15" s="27">
        <v>0.6</v>
      </c>
      <c r="C15" s="27">
        <v>1</v>
      </c>
      <c r="D15" s="20">
        <v>2</v>
      </c>
      <c r="E15" s="36">
        <v>0.03</v>
      </c>
      <c r="F15" s="36">
        <v>1.39</v>
      </c>
      <c r="G15" s="41">
        <v>0.79</v>
      </c>
      <c r="H15" s="31" t="s">
        <v>4207</v>
      </c>
      <c r="I15" s="41">
        <f t="shared" si="0"/>
        <v>1.4494534574728499</v>
      </c>
      <c r="J15" s="20">
        <f t="shared" si="1"/>
        <v>31.68042242363294</v>
      </c>
      <c r="K15" s="46">
        <v>165.08635508330241</v>
      </c>
      <c r="L15" s="46">
        <f t="shared" si="2"/>
        <v>-421.0989704485487</v>
      </c>
    </row>
    <row r="16" spans="1:12">
      <c r="A16" s="45"/>
      <c r="B16" s="27">
        <v>0.6</v>
      </c>
      <c r="C16" s="27">
        <v>1</v>
      </c>
      <c r="D16" s="20">
        <v>2</v>
      </c>
      <c r="E16" s="36">
        <v>0.03</v>
      </c>
      <c r="F16" s="36">
        <v>1.39</v>
      </c>
      <c r="G16" s="41">
        <v>0.8</v>
      </c>
      <c r="H16" s="31" t="s">
        <v>4208</v>
      </c>
      <c r="I16" s="41">
        <f t="shared" si="0"/>
        <v>1.4491673406635099</v>
      </c>
      <c r="J16" s="20">
        <f t="shared" si="1"/>
        <v>29.018204900322523</v>
      </c>
      <c r="K16" s="46">
        <v>134.13839320749739</v>
      </c>
      <c r="L16" s="46">
        <f t="shared" si="2"/>
        <v>-362.25599987408765</v>
      </c>
    </row>
    <row r="17" spans="1:12">
      <c r="A17" s="45"/>
      <c r="B17" s="27">
        <v>0.6</v>
      </c>
      <c r="C17" s="27">
        <v>1</v>
      </c>
      <c r="D17" s="20">
        <v>2</v>
      </c>
      <c r="E17" s="36">
        <v>0.03</v>
      </c>
      <c r="F17" s="36">
        <v>1.39</v>
      </c>
      <c r="G17" s="41">
        <v>0.81</v>
      </c>
      <c r="H17" s="31" t="s">
        <v>4209</v>
      </c>
      <c r="I17" s="41">
        <f t="shared" si="0"/>
        <v>1.44888572960801</v>
      </c>
      <c r="J17" s="20">
        <f t="shared" si="1"/>
        <v>27.012910162564488</v>
      </c>
      <c r="K17" s="46">
        <v>112.26104125124087</v>
      </c>
      <c r="L17" s="46">
        <f t="shared" si="2"/>
        <v>-315.58292155732431</v>
      </c>
    </row>
    <row r="18" spans="1:12">
      <c r="A18" s="45"/>
      <c r="B18" s="27">
        <v>0.6</v>
      </c>
      <c r="C18" s="27">
        <v>1</v>
      </c>
      <c r="D18" s="20">
        <v>2</v>
      </c>
      <c r="E18" s="36">
        <v>0.03</v>
      </c>
      <c r="F18" s="36">
        <v>1.39</v>
      </c>
      <c r="G18" s="41">
        <v>0.82</v>
      </c>
      <c r="H18" s="31" t="s">
        <v>4210</v>
      </c>
      <c r="I18" s="41">
        <f t="shared" si="0"/>
        <v>1.4486080497024501</v>
      </c>
      <c r="J18" s="20">
        <f t="shared" si="1"/>
        <v>25.491910179655864</v>
      </c>
      <c r="K18" s="46">
        <v>96.581239715147191</v>
      </c>
      <c r="L18" s="46">
        <f t="shared" si="2"/>
        <v>-278.87015541199048</v>
      </c>
    </row>
    <row r="19" spans="1:12" s="22" customFormat="1" ht="16.5">
      <c r="A19" s="47">
        <v>1</v>
      </c>
      <c r="B19" s="4">
        <v>0.6</v>
      </c>
      <c r="C19" s="4">
        <v>1</v>
      </c>
      <c r="D19" s="4">
        <v>2</v>
      </c>
      <c r="E19" s="4">
        <v>0.04</v>
      </c>
      <c r="F19" s="4">
        <v>1.39</v>
      </c>
      <c r="G19" s="40">
        <v>0.65</v>
      </c>
      <c r="H19" s="40" t="s">
        <v>1068</v>
      </c>
      <c r="I19" s="40">
        <f t="shared" si="0"/>
        <v>1.45361588530123</v>
      </c>
      <c r="J19" s="4">
        <f t="shared" si="1"/>
        <v>7.315323425083073</v>
      </c>
      <c r="K19" s="4"/>
      <c r="L19" s="4"/>
    </row>
    <row r="20" spans="1:12">
      <c r="A20" s="48"/>
      <c r="B20" s="20">
        <v>0.6</v>
      </c>
      <c r="C20" s="20">
        <v>1</v>
      </c>
      <c r="D20" s="20">
        <v>2</v>
      </c>
      <c r="E20" s="20">
        <v>0.04</v>
      </c>
      <c r="F20" s="20">
        <v>1.39</v>
      </c>
      <c r="G20" s="41">
        <v>0.66</v>
      </c>
      <c r="H20" s="41" t="s">
        <v>1069</v>
      </c>
      <c r="I20" s="41">
        <f t="shared" si="0"/>
        <v>1.4532539663370401</v>
      </c>
      <c r="J20" s="20">
        <f t="shared" si="1"/>
        <v>9.1360228743105765</v>
      </c>
      <c r="K20" s="20"/>
      <c r="L20" s="20"/>
    </row>
    <row r="21" spans="1:12">
      <c r="A21" s="48"/>
      <c r="B21" s="20">
        <v>0.6</v>
      </c>
      <c r="C21" s="20">
        <v>1</v>
      </c>
      <c r="D21" s="20">
        <v>2</v>
      </c>
      <c r="E21" s="20">
        <v>0.04</v>
      </c>
      <c r="F21" s="20">
        <v>1.39</v>
      </c>
      <c r="G21" s="41">
        <v>0.67</v>
      </c>
      <c r="H21" s="41" t="s">
        <v>1070</v>
      </c>
      <c r="I21" s="41">
        <f t="shared" si="0"/>
        <v>1.45289845748597</v>
      </c>
      <c r="J21" s="20">
        <f t="shared" si="1"/>
        <v>12.331033819653538</v>
      </c>
      <c r="K21" s="20"/>
      <c r="L21" s="20"/>
    </row>
    <row r="22" spans="1:12">
      <c r="A22" s="48"/>
      <c r="B22" s="20">
        <v>0.6</v>
      </c>
      <c r="C22" s="20">
        <v>1</v>
      </c>
      <c r="D22" s="20">
        <v>2</v>
      </c>
      <c r="E22" s="20">
        <v>0.04</v>
      </c>
      <c r="F22" s="20">
        <v>1.39</v>
      </c>
      <c r="G22" s="41">
        <v>0.68</v>
      </c>
      <c r="H22" s="41" t="s">
        <v>1071</v>
      </c>
      <c r="I22" s="41">
        <f t="shared" si="0"/>
        <v>1.45254849768785</v>
      </c>
      <c r="J22" s="20">
        <f t="shared" si="1"/>
        <v>17.162826408580628</v>
      </c>
      <c r="K22" s="49">
        <v>5.4415681996730996</v>
      </c>
      <c r="L22" s="20">
        <f>(J22-K22)/(0.01*J22)</f>
        <v>68.294451798728417</v>
      </c>
    </row>
    <row r="23" spans="1:12">
      <c r="A23" s="48"/>
      <c r="B23" s="20">
        <v>0.6</v>
      </c>
      <c r="C23" s="20">
        <v>1</v>
      </c>
      <c r="D23" s="20">
        <v>2</v>
      </c>
      <c r="E23" s="20">
        <v>0.04</v>
      </c>
      <c r="F23" s="20">
        <v>1.39</v>
      </c>
      <c r="G23" s="41">
        <v>0.69</v>
      </c>
      <c r="H23" s="41" t="s">
        <v>1072</v>
      </c>
      <c r="I23" s="41">
        <f t="shared" si="0"/>
        <v>1.4522039701991301</v>
      </c>
      <c r="J23" s="20">
        <f t="shared" si="1"/>
        <v>27.088631617055327</v>
      </c>
      <c r="K23" s="49">
        <v>6.3019920994606498</v>
      </c>
      <c r="L23" s="20">
        <f t="shared" ref="L23:L36" si="3">(J23-K23)/(0.01*J23)</f>
        <v>76.735657272946796</v>
      </c>
    </row>
    <row r="24" spans="1:12">
      <c r="A24" s="48"/>
      <c r="B24" s="20">
        <v>0.6</v>
      </c>
      <c r="C24" s="20">
        <v>1</v>
      </c>
      <c r="D24" s="20">
        <v>2</v>
      </c>
      <c r="E24" s="20">
        <v>0.04</v>
      </c>
      <c r="F24" s="20">
        <v>1.39</v>
      </c>
      <c r="G24" s="41">
        <v>0.7</v>
      </c>
      <c r="H24" s="41" t="s">
        <v>1073</v>
      </c>
      <c r="I24" s="41">
        <f t="shared" si="0"/>
        <v>1.4518749710199399</v>
      </c>
      <c r="J24" s="20">
        <f t="shared" si="1"/>
        <v>37.44043967118337</v>
      </c>
      <c r="K24" s="49">
        <v>8.0057675707343137</v>
      </c>
      <c r="L24" s="20">
        <f t="shared" si="3"/>
        <v>78.61732490044426</v>
      </c>
    </row>
    <row r="25" spans="1:12">
      <c r="A25" s="48"/>
      <c r="B25" s="20">
        <v>0.6</v>
      </c>
      <c r="C25" s="20">
        <v>1</v>
      </c>
      <c r="D25" s="20">
        <v>2</v>
      </c>
      <c r="E25" s="20">
        <v>0.04</v>
      </c>
      <c r="F25" s="20">
        <v>1.39</v>
      </c>
      <c r="G25" s="41">
        <v>0.71</v>
      </c>
      <c r="H25" s="41" t="s">
        <v>1074</v>
      </c>
      <c r="I25" s="41">
        <f t="shared" si="0"/>
        <v>1.4515412424379901</v>
      </c>
      <c r="J25" s="20">
        <f t="shared" si="1"/>
        <v>41.212890259917103</v>
      </c>
      <c r="K25" s="49">
        <v>10.425449687374687</v>
      </c>
      <c r="L25" s="20">
        <f t="shared" si="3"/>
        <v>74.703425016725205</v>
      </c>
    </row>
    <row r="26" spans="1:12">
      <c r="A26" s="48"/>
      <c r="B26" s="20">
        <v>0.6</v>
      </c>
      <c r="C26" s="20">
        <v>1</v>
      </c>
      <c r="D26" s="20">
        <v>2</v>
      </c>
      <c r="E26" s="20">
        <v>0.04</v>
      </c>
      <c r="F26" s="20">
        <v>1.39</v>
      </c>
      <c r="G26" s="36">
        <v>0.72</v>
      </c>
      <c r="H26" s="20" t="s">
        <v>1075</v>
      </c>
      <c r="I26" s="41">
        <f t="shared" si="0"/>
        <v>1.451160279717</v>
      </c>
      <c r="J26" s="20">
        <f t="shared" si="1"/>
        <v>51.625564352330166</v>
      </c>
      <c r="K26" s="49">
        <v>13.817516143719864</v>
      </c>
      <c r="L26" s="20">
        <f t="shared" si="3"/>
        <v>73.235128144228796</v>
      </c>
    </row>
    <row r="27" spans="1:12">
      <c r="A27" s="48"/>
      <c r="B27" s="20">
        <v>0.6</v>
      </c>
      <c r="C27" s="20">
        <v>1</v>
      </c>
      <c r="D27" s="20">
        <v>2</v>
      </c>
      <c r="E27" s="20">
        <v>0.04</v>
      </c>
      <c r="F27" s="20">
        <v>1.39</v>
      </c>
      <c r="G27" s="20">
        <v>0.73</v>
      </c>
      <c r="H27" s="20" t="s">
        <v>1076</v>
      </c>
      <c r="I27" s="41">
        <f t="shared" si="0"/>
        <v>1.4508283596007101</v>
      </c>
      <c r="J27" s="20">
        <f t="shared" si="1"/>
        <v>72.61476150847308</v>
      </c>
      <c r="K27" s="49">
        <v>22.323505336296577</v>
      </c>
      <c r="L27" s="20">
        <f t="shared" si="3"/>
        <v>69.257620802497925</v>
      </c>
    </row>
    <row r="28" spans="1:12">
      <c r="A28" s="48"/>
      <c r="B28" s="20">
        <v>0.6</v>
      </c>
      <c r="C28" s="20">
        <v>1</v>
      </c>
      <c r="D28" s="20">
        <v>2</v>
      </c>
      <c r="E28" s="20">
        <v>0.04</v>
      </c>
      <c r="F28" s="20">
        <v>1.39</v>
      </c>
      <c r="G28" s="20">
        <v>0.74</v>
      </c>
      <c r="H28" s="20" t="s">
        <v>1077</v>
      </c>
      <c r="I28" s="41">
        <f t="shared" si="0"/>
        <v>1.4504933651381999</v>
      </c>
      <c r="J28" s="20">
        <f t="shared" si="1"/>
        <v>106.9926021709461</v>
      </c>
      <c r="K28" s="49">
        <v>36.754742808615262</v>
      </c>
      <c r="L28" s="20">
        <f t="shared" si="3"/>
        <v>65.647397985618824</v>
      </c>
    </row>
    <row r="29" spans="1:12">
      <c r="A29" s="48"/>
      <c r="B29" s="20">
        <v>0.6</v>
      </c>
      <c r="C29" s="20">
        <v>1</v>
      </c>
      <c r="D29" s="20">
        <v>2</v>
      </c>
      <c r="E29" s="20">
        <v>0.04</v>
      </c>
      <c r="F29" s="20">
        <v>1.39</v>
      </c>
      <c r="G29" s="20">
        <v>0.75</v>
      </c>
      <c r="H29" s="20" t="s">
        <v>1078</v>
      </c>
      <c r="I29" s="41">
        <f t="shared" si="0"/>
        <v>1.4501619928140801</v>
      </c>
      <c r="J29" s="105">
        <f>-8.686*2*3.1416*IMAGINARY(H29)*10000/G29</f>
        <v>167.3498186652331</v>
      </c>
      <c r="K29" s="49">
        <v>33.567961405372706</v>
      </c>
      <c r="L29" s="20">
        <f t="shared" si="3"/>
        <v>79.941441423057583</v>
      </c>
    </row>
    <row r="30" spans="1:12">
      <c r="A30" s="48"/>
      <c r="B30" s="20">
        <v>0.6</v>
      </c>
      <c r="C30" s="20">
        <v>1</v>
      </c>
      <c r="D30" s="20">
        <v>2</v>
      </c>
      <c r="E30" s="20">
        <v>0.04</v>
      </c>
      <c r="F30" s="20">
        <v>1.39</v>
      </c>
      <c r="G30" s="20">
        <v>0.76</v>
      </c>
      <c r="H30" s="20" t="s">
        <v>1079</v>
      </c>
      <c r="I30" s="41">
        <f t="shared" si="0"/>
        <v>1.4498420185790999</v>
      </c>
      <c r="J30" s="20">
        <f t="shared" si="1"/>
        <v>297.90500239113686</v>
      </c>
      <c r="K30" s="49">
        <v>32.37198493360377</v>
      </c>
      <c r="L30" s="20">
        <f t="shared" si="3"/>
        <v>89.133453727272183</v>
      </c>
    </row>
    <row r="31" spans="1:12">
      <c r="A31" s="48"/>
      <c r="B31" s="7">
        <v>0.6</v>
      </c>
      <c r="C31" s="7">
        <v>1</v>
      </c>
      <c r="D31" s="7">
        <v>2</v>
      </c>
      <c r="E31" s="7">
        <v>0.04</v>
      </c>
      <c r="F31" s="7">
        <v>1.39</v>
      </c>
      <c r="G31" s="7">
        <v>0.77</v>
      </c>
      <c r="H31" s="7" t="s">
        <v>1080</v>
      </c>
      <c r="I31" s="10">
        <f t="shared" si="0"/>
        <v>1.4500681785676901</v>
      </c>
      <c r="J31" s="7">
        <f t="shared" si="1"/>
        <v>372.63455839338985</v>
      </c>
      <c r="K31" s="49">
        <v>41.00544247673669</v>
      </c>
      <c r="L31" s="20">
        <f t="shared" si="3"/>
        <v>88.99580257571084</v>
      </c>
    </row>
    <row r="32" spans="1:12">
      <c r="A32" s="48"/>
      <c r="B32" s="20">
        <v>0.6</v>
      </c>
      <c r="C32" s="20">
        <v>1</v>
      </c>
      <c r="D32" s="20">
        <v>2</v>
      </c>
      <c r="E32" s="20">
        <v>0.04</v>
      </c>
      <c r="F32" s="20">
        <v>1.39</v>
      </c>
      <c r="G32" s="20">
        <v>0.78</v>
      </c>
      <c r="H32" s="20" t="s">
        <v>1081</v>
      </c>
      <c r="I32" s="41">
        <f t="shared" si="0"/>
        <v>1.4497929954722599</v>
      </c>
      <c r="J32" s="105">
        <f t="shared" si="1"/>
        <v>202.99538481564906</v>
      </c>
      <c r="K32" s="49">
        <v>55.976064332116621</v>
      </c>
      <c r="L32" s="20">
        <f t="shared" si="3"/>
        <v>72.424957157054848</v>
      </c>
    </row>
    <row r="33" spans="1:12">
      <c r="A33" s="48"/>
      <c r="B33" s="20">
        <v>0.6</v>
      </c>
      <c r="C33" s="20">
        <v>1</v>
      </c>
      <c r="D33" s="20">
        <v>2</v>
      </c>
      <c r="E33" s="20">
        <v>0.04</v>
      </c>
      <c r="F33" s="20">
        <v>1.39</v>
      </c>
      <c r="G33" s="20">
        <v>0.79</v>
      </c>
      <c r="H33" s="20" t="s">
        <v>1082</v>
      </c>
      <c r="I33" s="41">
        <f t="shared" si="0"/>
        <v>1.44948503288024</v>
      </c>
      <c r="J33" s="20">
        <f t="shared" si="1"/>
        <v>132.73319757612873</v>
      </c>
      <c r="K33" s="49">
        <v>65.116007157224288</v>
      </c>
      <c r="L33" s="20">
        <f t="shared" si="3"/>
        <v>50.942184512749947</v>
      </c>
    </row>
    <row r="34" spans="1:12">
      <c r="A34" s="48"/>
      <c r="B34" s="20">
        <v>0.6</v>
      </c>
      <c r="C34" s="20">
        <v>1</v>
      </c>
      <c r="D34" s="20">
        <v>2</v>
      </c>
      <c r="E34" s="20">
        <v>0.04</v>
      </c>
      <c r="F34" s="20">
        <v>1.39</v>
      </c>
      <c r="G34" s="20">
        <v>0.8</v>
      </c>
      <c r="H34" s="20" t="s">
        <v>1083</v>
      </c>
      <c r="I34" s="41">
        <f t="shared" si="0"/>
        <v>1.4491799678631001</v>
      </c>
      <c r="J34" s="20">
        <f t="shared" si="1"/>
        <v>95.504876564199762</v>
      </c>
      <c r="K34" s="49">
        <v>77.586462222968777</v>
      </c>
      <c r="L34" s="20">
        <f t="shared" si="3"/>
        <v>18.761779487967786</v>
      </c>
    </row>
    <row r="35" spans="1:12">
      <c r="A35" s="48"/>
      <c r="B35" s="20">
        <v>0.6</v>
      </c>
      <c r="C35" s="20">
        <v>1</v>
      </c>
      <c r="D35" s="20">
        <v>2</v>
      </c>
      <c r="E35" s="20">
        <v>0.04</v>
      </c>
      <c r="F35" s="20">
        <v>1.39</v>
      </c>
      <c r="G35" s="20">
        <v>0.81</v>
      </c>
      <c r="H35" s="20" t="s">
        <v>1084</v>
      </c>
      <c r="I35" s="41">
        <f t="shared" si="0"/>
        <v>1.4488822592199699</v>
      </c>
      <c r="J35" s="20">
        <f t="shared" si="1"/>
        <v>73.559145884939468</v>
      </c>
      <c r="K35" s="49">
        <v>100.45518988625494</v>
      </c>
      <c r="L35" s="20">
        <f t="shared" si="3"/>
        <v>-36.563834011050119</v>
      </c>
    </row>
    <row r="36" spans="1:12">
      <c r="A36" s="48"/>
      <c r="B36" s="20">
        <v>0.6</v>
      </c>
      <c r="C36" s="20">
        <v>1</v>
      </c>
      <c r="D36" s="20">
        <v>2</v>
      </c>
      <c r="E36" s="20">
        <v>0.04</v>
      </c>
      <c r="F36" s="20">
        <v>1.39</v>
      </c>
      <c r="G36" s="20">
        <v>0.82</v>
      </c>
      <c r="H36" s="20" t="s">
        <v>1085</v>
      </c>
      <c r="I36" s="41">
        <f t="shared" si="0"/>
        <v>1.4485915855926099</v>
      </c>
      <c r="J36" s="20">
        <f t="shared" si="1"/>
        <v>59.658632023563143</v>
      </c>
      <c r="K36" s="49">
        <v>129.58534290429321</v>
      </c>
      <c r="L36" s="20">
        <f t="shared" si="3"/>
        <v>-117.21138837563588</v>
      </c>
    </row>
    <row r="37" spans="1:12" s="22" customFormat="1">
      <c r="A37" s="43">
        <v>1</v>
      </c>
      <c r="B37" s="11">
        <v>0.6</v>
      </c>
      <c r="C37" s="11">
        <v>1</v>
      </c>
      <c r="D37" s="4">
        <v>2</v>
      </c>
      <c r="E37" s="5">
        <v>0.05</v>
      </c>
      <c r="F37" s="5">
        <v>1.39</v>
      </c>
      <c r="G37" s="40">
        <v>0.68</v>
      </c>
      <c r="H37" s="44" t="s">
        <v>2419</v>
      </c>
      <c r="I37" s="40">
        <f t="shared" ref="I37:I51" si="4">IMREAL(H37)</f>
        <v>1.45254470496529</v>
      </c>
      <c r="J37" s="4">
        <f t="shared" ref="J37:J51" si="5">-8.686*2*3.1416*IMAGINARY(H37)*10000/G37</f>
        <v>4.7444243856149768</v>
      </c>
      <c r="K37" s="44">
        <v>2.8979246474044396</v>
      </c>
      <c r="L37" s="44">
        <f>(J37-K37)/(0.01*J37)</f>
        <v>38.919362774736101</v>
      </c>
    </row>
    <row r="38" spans="1:12">
      <c r="A38" s="45"/>
      <c r="B38" s="27">
        <v>0.6</v>
      </c>
      <c r="C38" s="27">
        <v>1</v>
      </c>
      <c r="D38" s="20">
        <v>2</v>
      </c>
      <c r="E38" s="36">
        <v>0.05</v>
      </c>
      <c r="F38" s="36">
        <v>1.39</v>
      </c>
      <c r="G38" s="41">
        <v>0.69</v>
      </c>
      <c r="H38" s="46" t="s">
        <v>2420</v>
      </c>
      <c r="I38" s="41">
        <f t="shared" si="4"/>
        <v>1.45220907718508</v>
      </c>
      <c r="J38" s="20">
        <f t="shared" si="5"/>
        <v>5.7659911925657843</v>
      </c>
      <c r="K38" s="46">
        <v>3.3352485867499118</v>
      </c>
      <c r="L38" s="46">
        <f t="shared" ref="L38:L69" si="6">(J38-K38)/(0.01*J38)</f>
        <v>42.156543855805417</v>
      </c>
    </row>
    <row r="39" spans="1:12">
      <c r="A39" s="45"/>
      <c r="B39" s="27">
        <v>0.6</v>
      </c>
      <c r="C39" s="27">
        <v>1</v>
      </c>
      <c r="D39" s="20">
        <v>2</v>
      </c>
      <c r="E39" s="36">
        <v>0.05</v>
      </c>
      <c r="F39" s="36">
        <v>1.39</v>
      </c>
      <c r="G39" s="41">
        <v>0.7</v>
      </c>
      <c r="H39" s="46" t="s">
        <v>2421</v>
      </c>
      <c r="I39" s="41">
        <f t="shared" si="4"/>
        <v>1.4518790245430799</v>
      </c>
      <c r="J39" s="20">
        <f t="shared" si="5"/>
        <v>7.3024174878134378</v>
      </c>
      <c r="K39" s="46">
        <v>3.5918785491885998</v>
      </c>
      <c r="L39" s="46">
        <f t="shared" si="6"/>
        <v>50.812473332524903</v>
      </c>
    </row>
    <row r="40" spans="1:12">
      <c r="A40" s="45"/>
      <c r="B40" s="27">
        <v>0.6</v>
      </c>
      <c r="C40" s="27">
        <v>1</v>
      </c>
      <c r="D40" s="20">
        <v>2</v>
      </c>
      <c r="E40" s="36">
        <v>0.05</v>
      </c>
      <c r="F40" s="36">
        <v>1.39</v>
      </c>
      <c r="G40" s="41">
        <v>0.71</v>
      </c>
      <c r="H40" s="46" t="s">
        <v>2431</v>
      </c>
      <c r="I40" s="41">
        <f t="shared" si="4"/>
        <v>1.4512908301098399</v>
      </c>
      <c r="J40" s="20">
        <f t="shared" si="5"/>
        <v>11.406588478287654</v>
      </c>
      <c r="K40" s="46">
        <v>3.9898691280218781</v>
      </c>
      <c r="L40" s="46">
        <f t="shared" si="6"/>
        <v>65.021363437310285</v>
      </c>
    </row>
    <row r="41" spans="1:12">
      <c r="A41" s="45"/>
      <c r="B41" s="27">
        <v>0.6</v>
      </c>
      <c r="C41" s="27">
        <v>1</v>
      </c>
      <c r="D41" s="20">
        <v>2</v>
      </c>
      <c r="E41" s="36">
        <v>0.05</v>
      </c>
      <c r="F41" s="36">
        <v>1.39</v>
      </c>
      <c r="G41" s="41">
        <v>0.72</v>
      </c>
      <c r="H41" s="46" t="s">
        <v>2430</v>
      </c>
      <c r="I41" s="41">
        <f t="shared" si="4"/>
        <v>1.4512332010698099</v>
      </c>
      <c r="J41" s="20">
        <f t="shared" si="5"/>
        <v>14.214263758276772</v>
      </c>
      <c r="K41" s="46">
        <v>4.6033337990332326</v>
      </c>
      <c r="L41" s="46">
        <f t="shared" si="6"/>
        <v>67.614687068454217</v>
      </c>
    </row>
    <row r="42" spans="1:12">
      <c r="A42" s="45"/>
      <c r="B42" s="27">
        <v>0.6</v>
      </c>
      <c r="C42" s="27">
        <v>1</v>
      </c>
      <c r="D42" s="20">
        <v>2</v>
      </c>
      <c r="E42" s="36">
        <v>0.05</v>
      </c>
      <c r="F42" s="36">
        <v>1.39</v>
      </c>
      <c r="G42" s="41">
        <v>0.73</v>
      </c>
      <c r="H42" s="46" t="s">
        <v>2426</v>
      </c>
      <c r="I42" s="41">
        <f t="shared" si="4"/>
        <v>1.4509185307128201</v>
      </c>
      <c r="J42" s="20">
        <f t="shared" si="5"/>
        <v>21.761714195235296</v>
      </c>
      <c r="K42" s="46">
        <v>5.3117136892045567</v>
      </c>
      <c r="L42" s="46">
        <f t="shared" si="6"/>
        <v>75.591473899755798</v>
      </c>
    </row>
    <row r="43" spans="1:12">
      <c r="A43" s="45"/>
      <c r="B43" s="27">
        <v>0.6</v>
      </c>
      <c r="C43" s="27">
        <v>1</v>
      </c>
      <c r="D43" s="20">
        <v>2</v>
      </c>
      <c r="E43" s="36">
        <v>0.05</v>
      </c>
      <c r="F43" s="36">
        <v>1.39</v>
      </c>
      <c r="G43" s="41">
        <v>0.74</v>
      </c>
      <c r="H43" s="46" t="s">
        <v>2427</v>
      </c>
      <c r="I43" s="41">
        <f t="shared" si="4"/>
        <v>1.45061260243039</v>
      </c>
      <c r="J43" s="20">
        <f t="shared" si="5"/>
        <v>28.735272316847446</v>
      </c>
      <c r="K43" s="46">
        <v>6.5390492671929303</v>
      </c>
      <c r="L43" s="46">
        <f t="shared" si="6"/>
        <v>77.243823566066936</v>
      </c>
    </row>
    <row r="44" spans="1:12">
      <c r="A44" s="45"/>
      <c r="B44" s="27">
        <v>0.6</v>
      </c>
      <c r="C44" s="27">
        <v>1</v>
      </c>
      <c r="D44" s="20">
        <v>2</v>
      </c>
      <c r="E44" s="36">
        <v>0.05</v>
      </c>
      <c r="F44" s="36">
        <v>1.39</v>
      </c>
      <c r="G44" s="41">
        <v>0.75</v>
      </c>
      <c r="H44" s="46" t="s">
        <v>2428</v>
      </c>
      <c r="I44" s="41">
        <f t="shared" si="4"/>
        <v>1.45030611908354</v>
      </c>
      <c r="J44" s="20">
        <f t="shared" si="5"/>
        <v>35.712768954925231</v>
      </c>
      <c r="K44" s="46">
        <v>8.3302970327162367</v>
      </c>
      <c r="L44" s="46">
        <f t="shared" si="6"/>
        <v>76.674177677932789</v>
      </c>
    </row>
    <row r="45" spans="1:12">
      <c r="A45" s="45"/>
      <c r="B45" s="27">
        <v>0.6</v>
      </c>
      <c r="C45" s="27">
        <v>1</v>
      </c>
      <c r="D45" s="20">
        <v>2</v>
      </c>
      <c r="E45" s="36">
        <v>0.05</v>
      </c>
      <c r="F45" s="36">
        <v>1.39</v>
      </c>
      <c r="G45" s="41">
        <v>0.76</v>
      </c>
      <c r="H45" s="46" t="s">
        <v>2429</v>
      </c>
      <c r="I45" s="41">
        <f t="shared" si="4"/>
        <v>1.4500036749439</v>
      </c>
      <c r="J45" s="20">
        <f t="shared" si="5"/>
        <v>48.528639245731036</v>
      </c>
      <c r="K45" s="46">
        <v>10.734594019056514</v>
      </c>
      <c r="L45" s="46">
        <f t="shared" si="6"/>
        <v>77.879878385419971</v>
      </c>
    </row>
    <row r="46" spans="1:12">
      <c r="A46" s="45"/>
      <c r="B46" s="27">
        <v>0.6</v>
      </c>
      <c r="C46" s="27">
        <v>1</v>
      </c>
      <c r="D46" s="20">
        <v>2</v>
      </c>
      <c r="E46" s="36">
        <v>0.05</v>
      </c>
      <c r="F46" s="36">
        <v>1.39</v>
      </c>
      <c r="G46" s="41">
        <v>0.77</v>
      </c>
      <c r="H46" s="46" t="s">
        <v>2425</v>
      </c>
      <c r="I46" s="41">
        <f t="shared" si="4"/>
        <v>1.4497064513181399</v>
      </c>
      <c r="J46" s="20">
        <f t="shared" si="5"/>
        <v>65.107534289560462</v>
      </c>
      <c r="K46" s="46">
        <v>15.544720661598204</v>
      </c>
      <c r="L46" s="46">
        <f t="shared" si="6"/>
        <v>76.124544062036932</v>
      </c>
    </row>
    <row r="47" spans="1:12">
      <c r="A47" s="45"/>
      <c r="B47" s="27">
        <v>0.6</v>
      </c>
      <c r="C47" s="27">
        <v>1</v>
      </c>
      <c r="D47" s="20">
        <v>2</v>
      </c>
      <c r="E47" s="36">
        <v>0.05</v>
      </c>
      <c r="F47" s="36">
        <v>1.39</v>
      </c>
      <c r="G47" s="41">
        <v>0.78</v>
      </c>
      <c r="H47" s="46" t="s">
        <v>2422</v>
      </c>
      <c r="I47" s="41">
        <f t="shared" si="4"/>
        <v>1.44941622733752</v>
      </c>
      <c r="J47" s="105">
        <f t="shared" si="5"/>
        <v>92.556692214075156</v>
      </c>
      <c r="K47" s="46">
        <v>23.755515109459729</v>
      </c>
      <c r="L47" s="46">
        <f t="shared" si="6"/>
        <v>74.334092391163452</v>
      </c>
    </row>
    <row r="48" spans="1:12">
      <c r="A48" s="45"/>
      <c r="B48" s="27">
        <v>0.6</v>
      </c>
      <c r="C48" s="27">
        <v>1</v>
      </c>
      <c r="D48" s="20">
        <v>2</v>
      </c>
      <c r="E48" s="36">
        <v>0.05</v>
      </c>
      <c r="F48" s="36">
        <v>1.39</v>
      </c>
      <c r="G48" s="41">
        <v>0.79</v>
      </c>
      <c r="H48" s="46" t="s">
        <v>2423</v>
      </c>
      <c r="I48" s="41">
        <f t="shared" si="4"/>
        <v>1.4491576059125999</v>
      </c>
      <c r="J48" s="20">
        <f t="shared" si="5"/>
        <v>133.28822880387037</v>
      </c>
      <c r="K48" s="46">
        <v>27.443633648122312</v>
      </c>
      <c r="L48" s="46">
        <f t="shared" si="6"/>
        <v>79.410309601679231</v>
      </c>
    </row>
    <row r="49" spans="1:12">
      <c r="A49" s="45"/>
      <c r="B49" s="12">
        <v>0.6</v>
      </c>
      <c r="C49" s="12">
        <v>1</v>
      </c>
      <c r="D49" s="7">
        <v>2</v>
      </c>
      <c r="E49" s="8">
        <v>0.05</v>
      </c>
      <c r="F49" s="8">
        <v>1.39</v>
      </c>
      <c r="G49" s="10">
        <v>0.8</v>
      </c>
      <c r="H49" s="66" t="s">
        <v>2424</v>
      </c>
      <c r="I49" s="10">
        <f t="shared" si="4"/>
        <v>1.44896093944752</v>
      </c>
      <c r="J49" s="7">
        <f t="shared" si="5"/>
        <v>157.0673535152892</v>
      </c>
      <c r="K49" s="46">
        <v>26.959346479969998</v>
      </c>
      <c r="L49" s="46">
        <f t="shared" si="6"/>
        <v>82.835805228394747</v>
      </c>
    </row>
    <row r="50" spans="1:12">
      <c r="A50" s="45"/>
      <c r="B50" s="27">
        <v>0.6</v>
      </c>
      <c r="C50" s="27">
        <v>1</v>
      </c>
      <c r="D50" s="20">
        <v>2</v>
      </c>
      <c r="E50" s="36">
        <v>0.05</v>
      </c>
      <c r="F50" s="36">
        <v>1.39</v>
      </c>
      <c r="G50" s="41">
        <v>0.81</v>
      </c>
      <c r="H50" s="46" t="s">
        <v>2432</v>
      </c>
      <c r="I50" s="41">
        <f t="shared" si="4"/>
        <v>1.4487574973728401</v>
      </c>
      <c r="J50" s="20">
        <f t="shared" si="5"/>
        <v>128.71620415100463</v>
      </c>
      <c r="K50" s="46">
        <v>31.135659384476046</v>
      </c>
      <c r="L50" s="46">
        <f t="shared" si="6"/>
        <v>75.810614063829163</v>
      </c>
    </row>
    <row r="51" spans="1:12">
      <c r="A51" s="45"/>
      <c r="B51" s="27">
        <v>0.6</v>
      </c>
      <c r="C51" s="27">
        <v>1</v>
      </c>
      <c r="D51" s="20">
        <v>2</v>
      </c>
      <c r="E51" s="36">
        <v>0.05</v>
      </c>
      <c r="F51" s="36">
        <v>1.39</v>
      </c>
      <c r="G51" s="41">
        <v>0.82</v>
      </c>
      <c r="H51" s="46" t="s">
        <v>2433</v>
      </c>
      <c r="I51" s="41">
        <f t="shared" si="4"/>
        <v>1.4485051604444501</v>
      </c>
      <c r="J51" s="105">
        <f t="shared" si="5"/>
        <v>94.211301712879134</v>
      </c>
      <c r="K51" s="46">
        <v>40.135484542993019</v>
      </c>
      <c r="L51" s="46">
        <f t="shared" si="6"/>
        <v>57.398439663522545</v>
      </c>
    </row>
    <row r="52" spans="1:12">
      <c r="A52" s="45"/>
      <c r="B52" s="27">
        <v>0.6</v>
      </c>
      <c r="C52" s="27">
        <v>1</v>
      </c>
      <c r="D52" s="20">
        <v>2</v>
      </c>
      <c r="E52" s="36">
        <v>0.05</v>
      </c>
      <c r="F52" s="36">
        <v>1.39</v>
      </c>
      <c r="G52" s="41">
        <v>0.83</v>
      </c>
      <c r="H52" s="46" t="s">
        <v>4649</v>
      </c>
      <c r="I52" s="41">
        <f t="shared" ref="I52:I54" si="7">IMREAL(H52)</f>
        <v>1.4488406305361199</v>
      </c>
      <c r="J52" s="20">
        <f t="shared" ref="J52:J54" si="8">-8.686*2*3.1416*IMAGINARY(H52)*10000/G52</f>
        <v>20.886642460734688</v>
      </c>
      <c r="K52" s="46"/>
      <c r="L52" s="46"/>
    </row>
    <row r="53" spans="1:12">
      <c r="A53" s="45"/>
      <c r="B53" s="27">
        <v>0.6</v>
      </c>
      <c r="C53" s="27">
        <v>1</v>
      </c>
      <c r="D53" s="20">
        <v>2</v>
      </c>
      <c r="E53" s="36">
        <v>0.05</v>
      </c>
      <c r="F53" s="36">
        <v>1.39</v>
      </c>
      <c r="G53" s="41">
        <v>0.84</v>
      </c>
      <c r="H53" s="46" t="s">
        <v>4650</v>
      </c>
      <c r="I53" s="41">
        <f t="shared" si="7"/>
        <v>1.44858474911652</v>
      </c>
      <c r="J53" s="20">
        <f t="shared" si="8"/>
        <v>20.096603943508043</v>
      </c>
      <c r="K53" s="46"/>
      <c r="L53" s="46"/>
    </row>
    <row r="54" spans="1:12">
      <c r="A54" s="45"/>
      <c r="B54" s="27">
        <v>0.6</v>
      </c>
      <c r="C54" s="27">
        <v>1</v>
      </c>
      <c r="D54" s="20">
        <v>2</v>
      </c>
      <c r="E54" s="36">
        <v>0.05</v>
      </c>
      <c r="F54" s="36">
        <v>1.39</v>
      </c>
      <c r="G54" s="41">
        <v>0.85</v>
      </c>
      <c r="H54" s="46" t="s">
        <v>4651</v>
      </c>
      <c r="I54" s="41">
        <f t="shared" si="7"/>
        <v>1.4483317670098099</v>
      </c>
      <c r="J54" s="20">
        <f t="shared" si="8"/>
        <v>19.50344312394888</v>
      </c>
      <c r="K54" s="46"/>
      <c r="L54" s="46"/>
    </row>
    <row r="55" spans="1:12" s="22" customFormat="1">
      <c r="A55" s="43">
        <v>1</v>
      </c>
      <c r="B55" s="11">
        <v>0.6</v>
      </c>
      <c r="C55" s="11">
        <v>1</v>
      </c>
      <c r="D55" s="4">
        <v>2</v>
      </c>
      <c r="E55" s="5">
        <v>0.06</v>
      </c>
      <c r="F55" s="5">
        <v>1.39</v>
      </c>
      <c r="G55" s="40">
        <v>0.68</v>
      </c>
      <c r="H55" s="33" t="s">
        <v>4184</v>
      </c>
      <c r="I55" s="40">
        <f t="shared" ref="I55:I69" si="9">IMREAL(H55)</f>
        <v>1.45255701731028</v>
      </c>
      <c r="J55" s="4">
        <f t="shared" ref="J55:J69" si="10">-8.686*2*3.1416*IMAGINARY(H55)*10000/G55</f>
        <v>3.103456636466158</v>
      </c>
      <c r="K55" s="44">
        <v>2.3219707048110183</v>
      </c>
      <c r="L55" s="44">
        <f t="shared" si="6"/>
        <v>25.181145516020536</v>
      </c>
    </row>
    <row r="56" spans="1:12">
      <c r="A56" s="45"/>
      <c r="B56" s="27">
        <v>0.6</v>
      </c>
      <c r="C56" s="27">
        <v>1</v>
      </c>
      <c r="D56" s="20">
        <v>2</v>
      </c>
      <c r="E56" s="36">
        <v>0.06</v>
      </c>
      <c r="F56" s="36">
        <v>1.39</v>
      </c>
      <c r="G56" s="41">
        <v>0.69</v>
      </c>
      <c r="H56" s="31" t="s">
        <v>4185</v>
      </c>
      <c r="I56" s="41">
        <f t="shared" si="9"/>
        <v>1.45222390645528</v>
      </c>
      <c r="J56" s="20">
        <f t="shared" si="10"/>
        <v>3.534994287954051</v>
      </c>
      <c r="K56" s="46">
        <v>2.4709114271392774</v>
      </c>
      <c r="L56" s="46">
        <f t="shared" si="6"/>
        <v>30.101402552212694</v>
      </c>
    </row>
    <row r="57" spans="1:12">
      <c r="A57" s="45"/>
      <c r="B57" s="27">
        <v>0.6</v>
      </c>
      <c r="C57" s="27">
        <v>1</v>
      </c>
      <c r="D57" s="20">
        <v>2</v>
      </c>
      <c r="E57" s="36">
        <v>0.06</v>
      </c>
      <c r="F57" s="36">
        <v>1.39</v>
      </c>
      <c r="G57" s="41">
        <v>0.7</v>
      </c>
      <c r="H57" s="31" t="s">
        <v>4186</v>
      </c>
      <c r="I57" s="41">
        <f t="shared" si="9"/>
        <v>1.4518970251487899</v>
      </c>
      <c r="J57" s="20">
        <f t="shared" si="10"/>
        <v>4.0711345892562907</v>
      </c>
      <c r="K57" s="46">
        <v>2.6886276038175461</v>
      </c>
      <c r="L57" s="46">
        <f t="shared" si="6"/>
        <v>33.958763954578544</v>
      </c>
    </row>
    <row r="58" spans="1:12">
      <c r="A58" s="45"/>
      <c r="B58" s="27">
        <v>0.6</v>
      </c>
      <c r="C58" s="27">
        <v>1</v>
      </c>
      <c r="D58" s="20">
        <v>2</v>
      </c>
      <c r="E58" s="36">
        <v>0.06</v>
      </c>
      <c r="F58" s="36">
        <v>1.39</v>
      </c>
      <c r="G58" s="41">
        <v>0.71</v>
      </c>
      <c r="H58" s="31" t="s">
        <v>4187</v>
      </c>
      <c r="I58" s="41">
        <f t="shared" si="9"/>
        <v>1.45157580042707</v>
      </c>
      <c r="J58" s="20">
        <f t="shared" si="10"/>
        <v>4.8806384109864993</v>
      </c>
      <c r="K58" s="46">
        <v>2.9972604852176645</v>
      </c>
      <c r="L58" s="46">
        <f t="shared" si="6"/>
        <v>38.588761698249982</v>
      </c>
    </row>
    <row r="59" spans="1:12">
      <c r="A59" s="45"/>
      <c r="B59" s="27">
        <v>0.6</v>
      </c>
      <c r="C59" s="27">
        <v>1</v>
      </c>
      <c r="D59" s="20">
        <v>2</v>
      </c>
      <c r="E59" s="36">
        <v>0.06</v>
      </c>
      <c r="F59" s="36">
        <v>1.39</v>
      </c>
      <c r="G59" s="41">
        <v>0.72</v>
      </c>
      <c r="H59" s="31" t="s">
        <v>4188</v>
      </c>
      <c r="I59" s="41">
        <f t="shared" si="9"/>
        <v>1.4512596180238799</v>
      </c>
      <c r="J59" s="20">
        <f t="shared" si="10"/>
        <v>6.1333838619535603</v>
      </c>
      <c r="K59" s="46">
        <v>3.2357748459661675</v>
      </c>
      <c r="L59" s="46">
        <f t="shared" si="6"/>
        <v>47.243236053783654</v>
      </c>
    </row>
    <row r="60" spans="1:12">
      <c r="A60" s="45"/>
      <c r="B60" s="27">
        <v>0.6</v>
      </c>
      <c r="C60" s="27">
        <v>1</v>
      </c>
      <c r="D60" s="20">
        <v>2</v>
      </c>
      <c r="E60" s="36">
        <v>0.06</v>
      </c>
      <c r="F60" s="36">
        <v>1.39</v>
      </c>
      <c r="G60" s="41">
        <v>0.73</v>
      </c>
      <c r="H60" s="31" t="s">
        <v>4189</v>
      </c>
      <c r="I60" s="41">
        <f t="shared" si="9"/>
        <v>1.45094804813481</v>
      </c>
      <c r="J60" s="20">
        <f t="shared" si="10"/>
        <v>8.1886435499965877</v>
      </c>
      <c r="K60" s="46">
        <v>3.5340581705662828</v>
      </c>
      <c r="L60" s="46">
        <f t="shared" si="6"/>
        <v>56.8419586346782</v>
      </c>
    </row>
    <row r="61" spans="1:12">
      <c r="A61" s="45"/>
      <c r="B61" s="27">
        <v>0.6</v>
      </c>
      <c r="C61" s="27">
        <v>1</v>
      </c>
      <c r="D61" s="20">
        <v>2</v>
      </c>
      <c r="E61" s="36">
        <v>0.06</v>
      </c>
      <c r="F61" s="36">
        <v>1.39</v>
      </c>
      <c r="G61" s="41">
        <v>0.74</v>
      </c>
      <c r="H61" s="31" t="s">
        <v>4190</v>
      </c>
      <c r="I61" s="41">
        <f t="shared" si="9"/>
        <v>1.4482868474298001</v>
      </c>
      <c r="J61" s="20">
        <f t="shared" si="10"/>
        <v>11.523228217409571</v>
      </c>
      <c r="K61" s="46">
        <v>3.9757965907802397</v>
      </c>
      <c r="L61" s="46">
        <f t="shared" si="6"/>
        <v>65.497545342601896</v>
      </c>
    </row>
    <row r="62" spans="1:12">
      <c r="A62" s="45"/>
      <c r="B62" s="27">
        <v>0.6</v>
      </c>
      <c r="C62" s="27">
        <v>1</v>
      </c>
      <c r="D62" s="20">
        <v>2</v>
      </c>
      <c r="E62" s="36">
        <v>0.06</v>
      </c>
      <c r="F62" s="36">
        <v>1.39</v>
      </c>
      <c r="G62" s="41">
        <v>0.75</v>
      </c>
      <c r="H62" s="31" t="s">
        <v>4191</v>
      </c>
      <c r="I62" s="41">
        <f t="shared" si="9"/>
        <v>1.4479174075233101</v>
      </c>
      <c r="J62" s="20">
        <f t="shared" si="10"/>
        <v>14.662544986542956</v>
      </c>
      <c r="K62" s="46">
        <v>4.5100494295728319</v>
      </c>
      <c r="L62" s="46">
        <f t="shared" si="6"/>
        <v>69.241018979228485</v>
      </c>
    </row>
    <row r="63" spans="1:12">
      <c r="A63" s="45"/>
      <c r="B63" s="27">
        <v>0.6</v>
      </c>
      <c r="C63" s="27">
        <v>1</v>
      </c>
      <c r="D63" s="20">
        <v>2</v>
      </c>
      <c r="E63" s="36">
        <v>0.06</v>
      </c>
      <c r="F63" s="36">
        <v>1.39</v>
      </c>
      <c r="G63" s="41">
        <v>0.76</v>
      </c>
      <c r="H63" s="31" t="s">
        <v>4192</v>
      </c>
      <c r="I63" s="41">
        <f t="shared" si="9"/>
        <v>1.4473904407868901</v>
      </c>
      <c r="J63" s="20">
        <f t="shared" si="10"/>
        <v>18.543392493541443</v>
      </c>
      <c r="K63" s="46">
        <v>5.3396703642779348</v>
      </c>
      <c r="L63" s="46">
        <f t="shared" si="6"/>
        <v>71.204458050824769</v>
      </c>
    </row>
    <row r="64" spans="1:12">
      <c r="A64" s="45"/>
      <c r="B64" s="27">
        <v>0.6</v>
      </c>
      <c r="C64" s="27">
        <v>1</v>
      </c>
      <c r="D64" s="20">
        <v>2</v>
      </c>
      <c r="E64" s="36">
        <v>0.06</v>
      </c>
      <c r="F64" s="36">
        <v>1.39</v>
      </c>
      <c r="G64" s="41">
        <v>0.77</v>
      </c>
      <c r="H64" s="31" t="s">
        <v>4193</v>
      </c>
      <c r="I64" s="41">
        <f t="shared" si="9"/>
        <v>1.44701933555234</v>
      </c>
      <c r="J64" s="20">
        <f t="shared" si="10"/>
        <v>24.534148526575745</v>
      </c>
      <c r="K64" s="46">
        <v>6.5449735887714233</v>
      </c>
      <c r="L64" s="46">
        <f t="shared" si="6"/>
        <v>73.323004946832313</v>
      </c>
    </row>
    <row r="65" spans="1:12">
      <c r="A65" s="45"/>
      <c r="B65" s="27">
        <v>0.6</v>
      </c>
      <c r="C65" s="27">
        <v>1</v>
      </c>
      <c r="D65" s="20">
        <v>2</v>
      </c>
      <c r="E65" s="36">
        <v>0.06</v>
      </c>
      <c r="F65" s="36">
        <v>1.39</v>
      </c>
      <c r="G65" s="41">
        <v>0.78</v>
      </c>
      <c r="H65" s="31" t="s">
        <v>4194</v>
      </c>
      <c r="I65" s="41">
        <f t="shared" si="9"/>
        <v>1.44665177299492</v>
      </c>
      <c r="J65" s="20">
        <f t="shared" si="10"/>
        <v>33.958442636567064</v>
      </c>
      <c r="K65" s="46">
        <v>8.211908522061</v>
      </c>
      <c r="L65" s="46">
        <f t="shared" si="6"/>
        <v>75.817770532214354</v>
      </c>
    </row>
    <row r="66" spans="1:12">
      <c r="A66" s="45"/>
      <c r="B66" s="27">
        <v>0.6</v>
      </c>
      <c r="C66" s="27">
        <v>1</v>
      </c>
      <c r="D66" s="20">
        <v>2</v>
      </c>
      <c r="E66" s="36">
        <v>0.06</v>
      </c>
      <c r="F66" s="36">
        <v>1.39</v>
      </c>
      <c r="G66" s="41">
        <v>0.79</v>
      </c>
      <c r="H66" s="31" t="s">
        <v>4195</v>
      </c>
      <c r="I66" s="41">
        <f t="shared" si="9"/>
        <v>1.44918213136858</v>
      </c>
      <c r="J66" s="20">
        <f t="shared" si="10"/>
        <v>46.382756835107287</v>
      </c>
      <c r="K66" s="46">
        <v>11.108019588995806</v>
      </c>
      <c r="L66" s="46">
        <f t="shared" si="6"/>
        <v>76.051402833847732</v>
      </c>
    </row>
    <row r="67" spans="1:12">
      <c r="A67" s="45"/>
      <c r="B67" s="27">
        <v>0.6</v>
      </c>
      <c r="C67" s="27">
        <v>1</v>
      </c>
      <c r="D67" s="20">
        <v>2</v>
      </c>
      <c r="E67" s="36">
        <v>0.06</v>
      </c>
      <c r="F67" s="36">
        <v>1.39</v>
      </c>
      <c r="G67" s="41">
        <v>0.8</v>
      </c>
      <c r="H67" s="31" t="s">
        <v>4196</v>
      </c>
      <c r="I67" s="41">
        <f t="shared" si="9"/>
        <v>1.4489124590628</v>
      </c>
      <c r="J67" s="20">
        <f t="shared" si="10"/>
        <v>60.333914749448354</v>
      </c>
      <c r="K67" s="46">
        <v>15.473025330849978</v>
      </c>
      <c r="L67" s="46">
        <f t="shared" si="6"/>
        <v>74.354348801821359</v>
      </c>
    </row>
    <row r="68" spans="1:12">
      <c r="A68" s="45"/>
      <c r="B68" s="12">
        <v>0.6</v>
      </c>
      <c r="C68" s="12">
        <v>1</v>
      </c>
      <c r="D68" s="7">
        <v>2</v>
      </c>
      <c r="E68" s="8">
        <v>0.06</v>
      </c>
      <c r="F68" s="8">
        <v>1.39</v>
      </c>
      <c r="G68" s="10">
        <v>0.81</v>
      </c>
      <c r="H68" s="67" t="s">
        <v>4197</v>
      </c>
      <c r="I68" s="10">
        <f t="shared" si="9"/>
        <v>1.4486619722434799</v>
      </c>
      <c r="J68" s="7">
        <f t="shared" si="10"/>
        <v>69.748557869298509</v>
      </c>
      <c r="K68" s="46">
        <v>18.335747482125036</v>
      </c>
      <c r="L68" s="46">
        <f t="shared" si="6"/>
        <v>73.711646459437475</v>
      </c>
    </row>
    <row r="69" spans="1:12">
      <c r="A69" s="45"/>
      <c r="B69" s="27">
        <v>0.6</v>
      </c>
      <c r="C69" s="27">
        <v>1</v>
      </c>
      <c r="D69" s="20">
        <v>2</v>
      </c>
      <c r="E69" s="36">
        <v>0.06</v>
      </c>
      <c r="F69" s="36">
        <v>1.39</v>
      </c>
      <c r="G69" s="41">
        <v>0.82</v>
      </c>
      <c r="H69" s="31" t="s">
        <v>4198</v>
      </c>
      <c r="I69" s="41">
        <f t="shared" si="9"/>
        <v>1.4484173776361</v>
      </c>
      <c r="J69" s="20">
        <f t="shared" si="10"/>
        <v>65.143092597386314</v>
      </c>
      <c r="K69" s="46">
        <v>25.81309618790943</v>
      </c>
      <c r="L69" s="46">
        <f t="shared" si="6"/>
        <v>60.374776267614422</v>
      </c>
    </row>
    <row r="70" spans="1:12">
      <c r="A70" s="45"/>
      <c r="B70" s="27">
        <v>0.6</v>
      </c>
      <c r="C70" s="27">
        <v>1</v>
      </c>
      <c r="D70" s="20">
        <v>2</v>
      </c>
      <c r="E70" s="36">
        <v>0.06</v>
      </c>
      <c r="F70" s="36">
        <v>1.39</v>
      </c>
      <c r="G70" s="41">
        <v>0.83</v>
      </c>
      <c r="H70" s="31" t="s">
        <v>4652</v>
      </c>
      <c r="I70" s="41">
        <f t="shared" ref="I70:I72" si="11">IMREAL(H70)</f>
        <v>1.4481617732280601</v>
      </c>
      <c r="J70" s="20">
        <f t="shared" ref="J70:J72" si="12">-8.686*2*3.1416*IMAGINARY(H70)*10000/G70</f>
        <v>53.131643821050247</v>
      </c>
      <c r="K70" s="46"/>
      <c r="L70" s="46"/>
    </row>
    <row r="71" spans="1:12">
      <c r="A71" s="45"/>
      <c r="B71" s="27">
        <v>0.6</v>
      </c>
      <c r="C71" s="27">
        <v>1</v>
      </c>
      <c r="D71" s="20">
        <v>2</v>
      </c>
      <c r="E71" s="36">
        <v>0.06</v>
      </c>
      <c r="F71" s="36">
        <v>1.39</v>
      </c>
      <c r="G71" s="41">
        <v>0.84</v>
      </c>
      <c r="H71" s="31" t="s">
        <v>4653</v>
      </c>
      <c r="I71" s="41">
        <f t="shared" si="11"/>
        <v>1.4478970443617001</v>
      </c>
      <c r="J71" s="20">
        <f t="shared" si="12"/>
        <v>42.230923893611497</v>
      </c>
      <c r="K71" s="46"/>
      <c r="L71" s="46"/>
    </row>
    <row r="72" spans="1:12">
      <c r="A72" s="45"/>
      <c r="B72" s="27">
        <v>0.6</v>
      </c>
      <c r="C72" s="27">
        <v>1</v>
      </c>
      <c r="D72" s="20">
        <v>2</v>
      </c>
      <c r="E72" s="36">
        <v>0.06</v>
      </c>
      <c r="F72" s="36">
        <v>1.39</v>
      </c>
      <c r="G72" s="41">
        <v>0.85</v>
      </c>
      <c r="H72" s="31" t="s">
        <v>4654</v>
      </c>
      <c r="I72" s="41">
        <f t="shared" si="11"/>
        <v>1.4476290864417301</v>
      </c>
      <c r="J72" s="20">
        <f t="shared" si="12"/>
        <v>34.303581758777582</v>
      </c>
      <c r="K72" s="46"/>
      <c r="L72" s="46"/>
    </row>
    <row r="73" spans="1:12">
      <c r="A73" s="45"/>
      <c r="B73" s="27">
        <v>0.6</v>
      </c>
      <c r="C73" s="27">
        <v>1</v>
      </c>
      <c r="D73" s="20">
        <v>2</v>
      </c>
      <c r="E73" s="36">
        <v>0.06</v>
      </c>
      <c r="F73" s="36">
        <v>1.39</v>
      </c>
      <c r="G73" s="41">
        <v>0.86</v>
      </c>
      <c r="H73" s="31" t="s">
        <v>4657</v>
      </c>
      <c r="I73" s="41">
        <f t="shared" ref="I73:I75" si="13">IMREAL(H73)</f>
        <v>1.4473609651683901</v>
      </c>
      <c r="J73" s="20">
        <f t="shared" ref="J73:J75" si="14">-8.686*2*3.1416*IMAGINARY(H73)*10000/G73</f>
        <v>28.808735285747151</v>
      </c>
      <c r="K73" s="46"/>
      <c r="L73" s="46"/>
    </row>
    <row r="74" spans="1:12">
      <c r="A74" s="45"/>
      <c r="B74" s="27">
        <v>0.6</v>
      </c>
      <c r="C74" s="27">
        <v>1</v>
      </c>
      <c r="D74" s="20">
        <v>2</v>
      </c>
      <c r="E74" s="36">
        <v>0.06</v>
      </c>
      <c r="F74" s="36">
        <v>1.39</v>
      </c>
      <c r="G74" s="41">
        <v>0.87</v>
      </c>
      <c r="H74" s="31" t="s">
        <v>4658</v>
      </c>
      <c r="I74" s="41">
        <f t="shared" si="13"/>
        <v>1.44709386390604</v>
      </c>
      <c r="J74" s="20">
        <f t="shared" si="14"/>
        <v>25.006496764710068</v>
      </c>
      <c r="K74" s="46"/>
      <c r="L74" s="46"/>
    </row>
    <row r="75" spans="1:12">
      <c r="A75" s="45"/>
      <c r="B75" s="27">
        <v>0.6</v>
      </c>
      <c r="C75" s="27">
        <v>1</v>
      </c>
      <c r="D75" s="20">
        <v>2</v>
      </c>
      <c r="E75" s="36">
        <v>0.06</v>
      </c>
      <c r="F75" s="36">
        <v>1.39</v>
      </c>
      <c r="G75" s="41">
        <v>0.88</v>
      </c>
      <c r="H75" s="31" t="s">
        <v>4659</v>
      </c>
      <c r="I75" s="41">
        <f t="shared" si="13"/>
        <v>1.4468281364974001</v>
      </c>
      <c r="J75" s="20">
        <f t="shared" si="14"/>
        <v>22.35138178836732</v>
      </c>
      <c r="K75" s="46"/>
      <c r="L75" s="46"/>
    </row>
    <row r="76" spans="1:12" s="22" customFormat="1" ht="16.5">
      <c r="A76" s="47">
        <v>2</v>
      </c>
      <c r="B76" s="4">
        <v>1.6</v>
      </c>
      <c r="C76" s="4">
        <v>0.8</v>
      </c>
      <c r="D76" s="4">
        <v>2</v>
      </c>
      <c r="E76" s="4">
        <v>0.04</v>
      </c>
      <c r="F76" s="4">
        <v>1.39</v>
      </c>
      <c r="G76" s="4">
        <v>0.65</v>
      </c>
      <c r="H76" s="4" t="s">
        <v>1086</v>
      </c>
      <c r="I76" s="40">
        <f t="shared" ref="I76:I122" si="15">IMREAL(H76)</f>
        <v>1.45277180755396</v>
      </c>
      <c r="J76" s="4">
        <f t="shared" ref="J76:J122" si="16">-8.686*2*3.1416*IMAGINARY(H76)*10000/G76</f>
        <v>8.9761312589247044</v>
      </c>
      <c r="K76" s="4"/>
      <c r="L76" s="4"/>
    </row>
    <row r="77" spans="1:12">
      <c r="A77" s="48"/>
      <c r="B77" s="20">
        <v>1.6</v>
      </c>
      <c r="C77" s="20">
        <v>0.8</v>
      </c>
      <c r="D77" s="20">
        <v>2</v>
      </c>
      <c r="E77" s="20">
        <v>0.04</v>
      </c>
      <c r="F77" s="20">
        <v>1.39</v>
      </c>
      <c r="G77" s="20">
        <v>0.66</v>
      </c>
      <c r="H77" s="20" t="s">
        <v>1087</v>
      </c>
      <c r="I77" s="41">
        <f t="shared" si="15"/>
        <v>1.4523819824330699</v>
      </c>
      <c r="J77" s="20">
        <f t="shared" si="16"/>
        <v>11.42964459034982</v>
      </c>
      <c r="K77" s="20"/>
      <c r="L77" s="20"/>
    </row>
    <row r="78" spans="1:12">
      <c r="A78" s="48"/>
      <c r="B78" s="20">
        <v>1.6</v>
      </c>
      <c r="C78" s="20">
        <v>0.8</v>
      </c>
      <c r="D78" s="20">
        <v>2</v>
      </c>
      <c r="E78" s="20">
        <v>0.04</v>
      </c>
      <c r="F78" s="20">
        <v>1.39</v>
      </c>
      <c r="G78" s="20">
        <v>0.67</v>
      </c>
      <c r="H78" s="20" t="s">
        <v>1088</v>
      </c>
      <c r="I78" s="41">
        <f t="shared" si="15"/>
        <v>1.4519981121505401</v>
      </c>
      <c r="J78" s="20">
        <f t="shared" si="16"/>
        <v>15.692374898906085</v>
      </c>
      <c r="K78" s="20"/>
      <c r="L78" s="20"/>
    </row>
    <row r="79" spans="1:12">
      <c r="A79" s="48"/>
      <c r="B79" s="20">
        <v>1.6</v>
      </c>
      <c r="C79" s="20">
        <v>0.8</v>
      </c>
      <c r="D79" s="20">
        <v>2</v>
      </c>
      <c r="E79" s="20">
        <v>0.04</v>
      </c>
      <c r="F79" s="20">
        <v>1.39</v>
      </c>
      <c r="G79" s="20">
        <v>0.68</v>
      </c>
      <c r="H79" s="20" t="s">
        <v>1089</v>
      </c>
      <c r="I79" s="41">
        <f t="shared" si="15"/>
        <v>1.4516183963578</v>
      </c>
      <c r="J79" s="20">
        <f t="shared" si="16"/>
        <v>22.101272683090585</v>
      </c>
      <c r="K79" s="20"/>
      <c r="L79" s="20"/>
    </row>
    <row r="80" spans="1:12">
      <c r="A80" s="48"/>
      <c r="B80" s="20">
        <v>1.6</v>
      </c>
      <c r="C80" s="20">
        <v>0.8</v>
      </c>
      <c r="D80" s="20">
        <v>2</v>
      </c>
      <c r="E80" s="20">
        <v>0.04</v>
      </c>
      <c r="F80" s="20">
        <v>1.39</v>
      </c>
      <c r="G80" s="20">
        <v>0.69</v>
      </c>
      <c r="H80" s="20" t="s">
        <v>1090</v>
      </c>
      <c r="I80" s="41">
        <f t="shared" si="15"/>
        <v>1.45124420684412</v>
      </c>
      <c r="J80" s="20">
        <f t="shared" si="16"/>
        <v>36.924035818271498</v>
      </c>
      <c r="K80" s="20"/>
      <c r="L80" s="20"/>
    </row>
    <row r="81" spans="1:12">
      <c r="A81" s="48"/>
      <c r="B81" s="20">
        <v>1.6</v>
      </c>
      <c r="C81" s="20">
        <v>0.8</v>
      </c>
      <c r="D81" s="20">
        <v>2</v>
      </c>
      <c r="E81" s="20">
        <v>0.04</v>
      </c>
      <c r="F81" s="20">
        <v>1.39</v>
      </c>
      <c r="G81" s="20">
        <v>0.7</v>
      </c>
      <c r="H81" s="20" t="s">
        <v>1091</v>
      </c>
      <c r="I81" s="41">
        <f t="shared" si="15"/>
        <v>1.45089570721185</v>
      </c>
      <c r="J81" s="20">
        <f t="shared" si="16"/>
        <v>52.606863760996035</v>
      </c>
      <c r="K81" s="20"/>
      <c r="L81" s="20"/>
    </row>
    <row r="82" spans="1:12">
      <c r="A82" s="48"/>
      <c r="B82" s="20">
        <v>1.6</v>
      </c>
      <c r="C82" s="20">
        <v>0.8</v>
      </c>
      <c r="D82" s="20">
        <v>2</v>
      </c>
      <c r="E82" s="20">
        <v>0.04</v>
      </c>
      <c r="F82" s="20">
        <v>1.39</v>
      </c>
      <c r="G82" s="20">
        <v>0.71</v>
      </c>
      <c r="H82" s="20" t="s">
        <v>1092</v>
      </c>
      <c r="I82" s="41">
        <f t="shared" si="15"/>
        <v>1.45054122554871</v>
      </c>
      <c r="J82" s="20">
        <f t="shared" si="16"/>
        <v>51.349654999156648</v>
      </c>
      <c r="K82" s="20"/>
      <c r="L82" s="20"/>
    </row>
    <row r="83" spans="1:12">
      <c r="A83" s="48"/>
      <c r="B83" s="20">
        <v>1.6</v>
      </c>
      <c r="C83" s="20">
        <v>0.8</v>
      </c>
      <c r="D83" s="20">
        <v>2</v>
      </c>
      <c r="E83" s="20">
        <v>0.04</v>
      </c>
      <c r="F83" s="20">
        <v>1.39</v>
      </c>
      <c r="G83" s="36">
        <v>0.72</v>
      </c>
      <c r="H83" s="20" t="s">
        <v>1093</v>
      </c>
      <c r="I83" s="41">
        <f t="shared" si="15"/>
        <v>1.45017663555591</v>
      </c>
      <c r="J83" s="20">
        <f t="shared" si="16"/>
        <v>56.548116727940567</v>
      </c>
      <c r="K83" s="20"/>
      <c r="L83" s="20"/>
    </row>
    <row r="84" spans="1:12">
      <c r="A84" s="48"/>
      <c r="B84" s="20">
        <v>1.6</v>
      </c>
      <c r="C84" s="20">
        <v>0.8</v>
      </c>
      <c r="D84" s="20">
        <v>2</v>
      </c>
      <c r="E84" s="20">
        <v>0.04</v>
      </c>
      <c r="F84" s="20">
        <v>1.39</v>
      </c>
      <c r="G84" s="20">
        <v>0.73</v>
      </c>
      <c r="H84" s="20" t="s">
        <v>1094</v>
      </c>
      <c r="I84" s="41">
        <f t="shared" si="15"/>
        <v>1.4508283596007101</v>
      </c>
      <c r="J84" s="20">
        <f t="shared" si="16"/>
        <v>72.614761508473975</v>
      </c>
      <c r="K84" s="49"/>
      <c r="L84" s="20"/>
    </row>
    <row r="85" spans="1:12">
      <c r="A85" s="48"/>
      <c r="B85" s="20">
        <v>1.6</v>
      </c>
      <c r="C85" s="20">
        <v>0.8</v>
      </c>
      <c r="D85" s="20">
        <v>2</v>
      </c>
      <c r="E85" s="20">
        <v>0.04</v>
      </c>
      <c r="F85" s="20">
        <v>1.39</v>
      </c>
      <c r="G85" s="20">
        <v>0.74</v>
      </c>
      <c r="H85" s="20" t="s">
        <v>1095</v>
      </c>
      <c r="I85" s="41">
        <f t="shared" si="15"/>
        <v>1.4504933651381999</v>
      </c>
      <c r="J85" s="20">
        <f t="shared" si="16"/>
        <v>106.99260217094314</v>
      </c>
      <c r="K85" s="49"/>
      <c r="L85" s="20"/>
    </row>
    <row r="86" spans="1:12">
      <c r="A86" s="48"/>
      <c r="B86" s="20">
        <v>1.6</v>
      </c>
      <c r="C86" s="20">
        <v>0.8</v>
      </c>
      <c r="D86" s="20">
        <v>2</v>
      </c>
      <c r="E86" s="20">
        <v>0.04</v>
      </c>
      <c r="F86" s="20">
        <v>1.39</v>
      </c>
      <c r="G86" s="20">
        <v>0.75</v>
      </c>
      <c r="H86" s="20" t="s">
        <v>1096</v>
      </c>
      <c r="I86" s="41">
        <f t="shared" si="15"/>
        <v>1.4501619928140801</v>
      </c>
      <c r="J86" s="105">
        <f t="shared" si="16"/>
        <v>167.34981866523671</v>
      </c>
      <c r="K86" s="49"/>
      <c r="L86" s="20"/>
    </row>
    <row r="87" spans="1:12">
      <c r="A87" s="48"/>
      <c r="B87" s="20">
        <v>1.6</v>
      </c>
      <c r="C87" s="20">
        <v>0.8</v>
      </c>
      <c r="D87" s="20">
        <v>2</v>
      </c>
      <c r="E87" s="20">
        <v>0.04</v>
      </c>
      <c r="F87" s="20">
        <v>1.39</v>
      </c>
      <c r="G87" s="20">
        <v>0.76</v>
      </c>
      <c r="H87" s="20" t="s">
        <v>1097</v>
      </c>
      <c r="I87" s="41">
        <f t="shared" si="15"/>
        <v>1.4498420185790999</v>
      </c>
      <c r="J87" s="20">
        <f t="shared" si="16"/>
        <v>297.90500239113686</v>
      </c>
      <c r="K87" s="49"/>
      <c r="L87" s="20"/>
    </row>
    <row r="88" spans="1:12">
      <c r="A88" s="48"/>
      <c r="B88" s="7">
        <v>1.6</v>
      </c>
      <c r="C88" s="7">
        <v>0.8</v>
      </c>
      <c r="D88" s="7">
        <v>2</v>
      </c>
      <c r="E88" s="7">
        <v>0.04</v>
      </c>
      <c r="F88" s="7">
        <v>1.39</v>
      </c>
      <c r="G88" s="7">
        <v>0.77</v>
      </c>
      <c r="H88" s="7" t="s">
        <v>1098</v>
      </c>
      <c r="I88" s="10">
        <f t="shared" si="15"/>
        <v>1.4500681785676901</v>
      </c>
      <c r="J88" s="7">
        <f t="shared" si="16"/>
        <v>372.63455839337786</v>
      </c>
      <c r="K88" s="49"/>
      <c r="L88" s="20"/>
    </row>
    <row r="89" spans="1:12">
      <c r="A89" s="48"/>
      <c r="B89" s="20">
        <v>1.6</v>
      </c>
      <c r="C89" s="20">
        <v>0.8</v>
      </c>
      <c r="D89" s="20">
        <v>2</v>
      </c>
      <c r="E89" s="20">
        <v>0.04</v>
      </c>
      <c r="F89" s="20">
        <v>1.39</v>
      </c>
      <c r="G89" s="20">
        <v>0.78</v>
      </c>
      <c r="H89" s="20" t="s">
        <v>1099</v>
      </c>
      <c r="I89" s="41">
        <f t="shared" si="15"/>
        <v>1.4497929954722599</v>
      </c>
      <c r="J89" s="105">
        <f t="shared" si="16"/>
        <v>202.99538481564906</v>
      </c>
      <c r="K89" s="49"/>
      <c r="L89" s="20"/>
    </row>
    <row r="90" spans="1:12">
      <c r="A90" s="48"/>
      <c r="B90" s="20">
        <v>1.6</v>
      </c>
      <c r="C90" s="20">
        <v>0.8</v>
      </c>
      <c r="D90" s="20">
        <v>2</v>
      </c>
      <c r="E90" s="20">
        <v>0.04</v>
      </c>
      <c r="F90" s="20">
        <v>1.39</v>
      </c>
      <c r="G90" s="20">
        <v>0.79</v>
      </c>
      <c r="H90" s="20" t="s">
        <v>1100</v>
      </c>
      <c r="I90" s="41">
        <f t="shared" si="15"/>
        <v>1.44948503288024</v>
      </c>
      <c r="J90" s="20">
        <f t="shared" si="16"/>
        <v>132.73319757613424</v>
      </c>
      <c r="K90" s="49"/>
      <c r="L90" s="20"/>
    </row>
    <row r="91" spans="1:12">
      <c r="A91" s="48"/>
      <c r="B91" s="20">
        <v>1.6</v>
      </c>
      <c r="C91" s="20">
        <v>0.8</v>
      </c>
      <c r="D91" s="20">
        <v>2</v>
      </c>
      <c r="E91" s="20">
        <v>0.04</v>
      </c>
      <c r="F91" s="20">
        <v>1.39</v>
      </c>
      <c r="G91" s="20">
        <v>0.8</v>
      </c>
      <c r="H91" s="20" t="s">
        <v>1101</v>
      </c>
      <c r="I91" s="41">
        <f t="shared" si="15"/>
        <v>1.4491799678631001</v>
      </c>
      <c r="J91" s="20">
        <f t="shared" si="16"/>
        <v>95.50487656420043</v>
      </c>
      <c r="K91" s="49"/>
      <c r="L91" s="20"/>
    </row>
    <row r="92" spans="1:12">
      <c r="A92" s="48"/>
      <c r="B92" s="20">
        <v>1.6</v>
      </c>
      <c r="C92" s="20">
        <v>0.8</v>
      </c>
      <c r="D92" s="20">
        <v>2</v>
      </c>
      <c r="E92" s="20">
        <v>0.04</v>
      </c>
      <c r="F92" s="20">
        <v>1.39</v>
      </c>
      <c r="G92" s="20">
        <v>0.81</v>
      </c>
      <c r="H92" s="20" t="s">
        <v>1102</v>
      </c>
      <c r="I92" s="41">
        <f t="shared" si="15"/>
        <v>1.4488822592199699</v>
      </c>
      <c r="J92" s="20">
        <f t="shared" si="16"/>
        <v>73.559145884940136</v>
      </c>
      <c r="K92" s="49"/>
      <c r="L92" s="20"/>
    </row>
    <row r="93" spans="1:12">
      <c r="A93" s="48"/>
      <c r="B93" s="20">
        <v>1.6</v>
      </c>
      <c r="C93" s="20">
        <v>0.8</v>
      </c>
      <c r="D93" s="20">
        <v>2</v>
      </c>
      <c r="E93" s="20">
        <v>0.04</v>
      </c>
      <c r="F93" s="20">
        <v>1.39</v>
      </c>
      <c r="G93" s="20">
        <v>0.82</v>
      </c>
      <c r="H93" s="20" t="s">
        <v>1103</v>
      </c>
      <c r="I93" s="41">
        <f t="shared" si="15"/>
        <v>1.4485915855926099</v>
      </c>
      <c r="J93" s="20">
        <f t="shared" si="16"/>
        <v>59.658632023569204</v>
      </c>
      <c r="K93" s="49"/>
      <c r="L93" s="20"/>
    </row>
    <row r="94" spans="1:12" s="22" customFormat="1" ht="16.5">
      <c r="A94" s="47">
        <v>3</v>
      </c>
      <c r="B94" s="4">
        <v>1.4</v>
      </c>
      <c r="C94" s="4">
        <v>0.8</v>
      </c>
      <c r="D94" s="4">
        <v>2</v>
      </c>
      <c r="E94" s="4">
        <v>0.04</v>
      </c>
      <c r="F94" s="4">
        <v>1.39</v>
      </c>
      <c r="G94" s="4">
        <v>0.65</v>
      </c>
      <c r="H94" s="4" t="s">
        <v>1104</v>
      </c>
      <c r="I94" s="40">
        <f t="shared" si="15"/>
        <v>1.4530124170619401</v>
      </c>
      <c r="J94" s="4">
        <f t="shared" si="16"/>
        <v>8.4484621411261447</v>
      </c>
      <c r="K94" s="4"/>
      <c r="L94" s="4"/>
    </row>
    <row r="95" spans="1:12">
      <c r="A95" s="48"/>
      <c r="B95" s="20">
        <v>1.4</v>
      </c>
      <c r="C95" s="20">
        <v>0.8</v>
      </c>
      <c r="D95" s="20">
        <v>2</v>
      </c>
      <c r="E95" s="20">
        <v>0.04</v>
      </c>
      <c r="F95" s="20">
        <v>1.39</v>
      </c>
      <c r="G95" s="20">
        <v>0.66</v>
      </c>
      <c r="H95" s="20" t="s">
        <v>1105</v>
      </c>
      <c r="I95" s="41">
        <f t="shared" si="15"/>
        <v>1.4526304659932201</v>
      </c>
      <c r="J95" s="20">
        <f t="shared" si="16"/>
        <v>10.659679815810502</v>
      </c>
      <c r="K95" s="20"/>
      <c r="L95" s="20"/>
    </row>
    <row r="96" spans="1:12">
      <c r="A96" s="48"/>
      <c r="B96" s="20">
        <v>1.4</v>
      </c>
      <c r="C96" s="20">
        <v>0.8</v>
      </c>
      <c r="D96" s="20">
        <v>2</v>
      </c>
      <c r="E96" s="20">
        <v>0.04</v>
      </c>
      <c r="F96" s="20">
        <v>1.39</v>
      </c>
      <c r="G96" s="20">
        <v>0.67</v>
      </c>
      <c r="H96" s="20" t="s">
        <v>1106</v>
      </c>
      <c r="I96" s="41">
        <f t="shared" si="15"/>
        <v>1.4522544233727801</v>
      </c>
      <c r="J96" s="20">
        <f t="shared" si="16"/>
        <v>14.604464748898723</v>
      </c>
      <c r="K96" s="20"/>
      <c r="L96" s="20"/>
    </row>
    <row r="97" spans="1:12">
      <c r="A97" s="48"/>
      <c r="B97" s="20">
        <v>1.4</v>
      </c>
      <c r="C97" s="20">
        <v>0.8</v>
      </c>
      <c r="D97" s="20">
        <v>2</v>
      </c>
      <c r="E97" s="20">
        <v>0.04</v>
      </c>
      <c r="F97" s="20">
        <v>1.39</v>
      </c>
      <c r="G97" s="20">
        <v>0.68</v>
      </c>
      <c r="H97" s="20" t="s">
        <v>1107</v>
      </c>
      <c r="I97" s="41">
        <f t="shared" si="15"/>
        <v>1.4518835198150499</v>
      </c>
      <c r="J97" s="20">
        <f t="shared" si="16"/>
        <v>20.448346500230748</v>
      </c>
      <c r="K97" s="20"/>
      <c r="L97" s="20"/>
    </row>
    <row r="98" spans="1:12">
      <c r="A98" s="48"/>
      <c r="B98" s="20">
        <v>1.4</v>
      </c>
      <c r="C98" s="20">
        <v>0.8</v>
      </c>
      <c r="D98" s="20">
        <v>2</v>
      </c>
      <c r="E98" s="20">
        <v>0.04</v>
      </c>
      <c r="F98" s="20">
        <v>1.39</v>
      </c>
      <c r="G98" s="20">
        <v>0.69</v>
      </c>
      <c r="H98" s="20" t="s">
        <v>1108</v>
      </c>
      <c r="I98" s="41">
        <f t="shared" si="15"/>
        <v>1.45151689031169</v>
      </c>
      <c r="J98" s="20">
        <f t="shared" si="16"/>
        <v>32.83737761094342</v>
      </c>
      <c r="K98" s="20"/>
      <c r="L98" s="20"/>
    </row>
    <row r="99" spans="1:12">
      <c r="A99" s="48"/>
      <c r="B99" s="20">
        <v>1.4</v>
      </c>
      <c r="C99" s="20">
        <v>0.8</v>
      </c>
      <c r="D99" s="20">
        <v>2</v>
      </c>
      <c r="E99" s="20">
        <v>0.04</v>
      </c>
      <c r="F99" s="20">
        <v>1.39</v>
      </c>
      <c r="G99" s="20">
        <v>0.7</v>
      </c>
      <c r="H99" s="20" t="s">
        <v>1109</v>
      </c>
      <c r="I99" s="41">
        <f t="shared" si="15"/>
        <v>1.4511716061320501</v>
      </c>
      <c r="J99" s="20">
        <f t="shared" si="16"/>
        <v>48.81731926918571</v>
      </c>
      <c r="K99" s="20"/>
      <c r="L99" s="20"/>
    </row>
    <row r="100" spans="1:12">
      <c r="A100" s="48"/>
      <c r="B100" s="20">
        <v>1.4</v>
      </c>
      <c r="C100" s="20">
        <v>0.8</v>
      </c>
      <c r="D100" s="20">
        <v>2</v>
      </c>
      <c r="E100" s="20">
        <v>0.04</v>
      </c>
      <c r="F100" s="20">
        <v>1.39</v>
      </c>
      <c r="G100" s="20">
        <v>0.71</v>
      </c>
      <c r="H100" s="20" t="s">
        <v>1110</v>
      </c>
      <c r="I100" s="41">
        <f t="shared" si="15"/>
        <v>1.4508246794276201</v>
      </c>
      <c r="J100" s="20">
        <f t="shared" si="16"/>
        <v>49.234801830458757</v>
      </c>
      <c r="K100" s="20"/>
      <c r="L100" s="20"/>
    </row>
    <row r="101" spans="1:12">
      <c r="A101" s="48"/>
      <c r="B101" s="20">
        <v>1.4</v>
      </c>
      <c r="C101" s="20">
        <v>0.8</v>
      </c>
      <c r="D101" s="20">
        <v>2</v>
      </c>
      <c r="E101" s="20">
        <v>0.04</v>
      </c>
      <c r="F101" s="20">
        <v>1.39</v>
      </c>
      <c r="G101" s="36">
        <v>0.72</v>
      </c>
      <c r="H101" s="20" t="s">
        <v>1111</v>
      </c>
      <c r="I101" s="41">
        <f t="shared" si="15"/>
        <v>1.4504676125879301</v>
      </c>
      <c r="J101" s="20">
        <f t="shared" si="16"/>
        <v>58.497944142921654</v>
      </c>
      <c r="K101" s="20"/>
      <c r="L101" s="20"/>
    </row>
    <row r="102" spans="1:12">
      <c r="A102" s="48"/>
      <c r="B102" s="20">
        <v>1.4</v>
      </c>
      <c r="C102" s="20">
        <v>0.8</v>
      </c>
      <c r="D102" s="20">
        <v>2</v>
      </c>
      <c r="E102" s="20">
        <v>0.04</v>
      </c>
      <c r="F102" s="20">
        <v>1.39</v>
      </c>
      <c r="G102" s="20">
        <v>0.73</v>
      </c>
      <c r="H102" s="20" t="s">
        <v>1112</v>
      </c>
      <c r="I102" s="41">
        <f t="shared" si="15"/>
        <v>1.4501076344917601</v>
      </c>
      <c r="J102" s="20">
        <f t="shared" si="16"/>
        <v>72.65141378357599</v>
      </c>
      <c r="K102" s="20"/>
      <c r="L102" s="20"/>
    </row>
    <row r="103" spans="1:12">
      <c r="A103" s="48"/>
      <c r="B103" s="20">
        <v>1.4</v>
      </c>
      <c r="C103" s="20">
        <v>0.8</v>
      </c>
      <c r="D103" s="20">
        <v>2</v>
      </c>
      <c r="E103" s="20">
        <v>0.04</v>
      </c>
      <c r="F103" s="20">
        <v>1.39</v>
      </c>
      <c r="G103" s="20">
        <v>0.74</v>
      </c>
      <c r="H103" s="20" t="s">
        <v>1113</v>
      </c>
      <c r="I103" s="41">
        <f t="shared" si="15"/>
        <v>1.44973475689567</v>
      </c>
      <c r="J103" s="20">
        <f t="shared" si="16"/>
        <v>101.77413632996272</v>
      </c>
      <c r="K103" s="20"/>
      <c r="L103" s="20"/>
    </row>
    <row r="104" spans="1:12">
      <c r="A104" s="48"/>
      <c r="B104" s="20">
        <v>1.4</v>
      </c>
      <c r="C104" s="20">
        <v>0.8</v>
      </c>
      <c r="D104" s="20">
        <v>2</v>
      </c>
      <c r="E104" s="20">
        <v>0.04</v>
      </c>
      <c r="F104" s="20">
        <v>1.39</v>
      </c>
      <c r="G104" s="20">
        <v>0.75</v>
      </c>
      <c r="H104" s="20" t="s">
        <v>1114</v>
      </c>
      <c r="I104" s="41">
        <f t="shared" si="15"/>
        <v>1.44935276685492</v>
      </c>
      <c r="J104" s="20">
        <f t="shared" si="16"/>
        <v>160.48812579096753</v>
      </c>
      <c r="K104" s="20"/>
      <c r="L104" s="20"/>
    </row>
    <row r="105" spans="1:12">
      <c r="A105" s="48"/>
      <c r="B105" s="20">
        <v>1.4</v>
      </c>
      <c r="C105" s="20">
        <v>0.8</v>
      </c>
      <c r="D105" s="20">
        <v>2</v>
      </c>
      <c r="E105" s="20">
        <v>0.04</v>
      </c>
      <c r="F105" s="20">
        <v>1.39</v>
      </c>
      <c r="G105" s="20">
        <v>0.76</v>
      </c>
      <c r="H105" s="20" t="s">
        <v>1115</v>
      </c>
      <c r="I105" s="41">
        <f t="shared" si="15"/>
        <v>1.44896466526345</v>
      </c>
      <c r="J105" s="20">
        <f t="shared" si="16"/>
        <v>276.59039053575543</v>
      </c>
      <c r="K105" s="20"/>
      <c r="L105" s="20"/>
    </row>
    <row r="106" spans="1:12">
      <c r="A106" s="48"/>
      <c r="B106" s="7">
        <v>1.4</v>
      </c>
      <c r="C106" s="7">
        <v>0.8</v>
      </c>
      <c r="D106" s="7">
        <v>2</v>
      </c>
      <c r="E106" s="7">
        <v>0.04</v>
      </c>
      <c r="F106" s="7">
        <v>1.39</v>
      </c>
      <c r="G106" s="7">
        <v>0.77</v>
      </c>
      <c r="H106" s="7" t="s">
        <v>1116</v>
      </c>
      <c r="I106" s="10">
        <f t="shared" si="15"/>
        <v>1.44852216368427</v>
      </c>
      <c r="J106" s="7">
        <f t="shared" si="16"/>
        <v>550.19839349323536</v>
      </c>
      <c r="K106" s="20"/>
      <c r="L106" s="20"/>
    </row>
    <row r="107" spans="1:12">
      <c r="A107" s="48"/>
      <c r="B107" s="20">
        <v>1.4</v>
      </c>
      <c r="C107" s="20">
        <v>0.8</v>
      </c>
      <c r="D107" s="20">
        <v>2</v>
      </c>
      <c r="E107" s="20">
        <v>0.04</v>
      </c>
      <c r="F107" s="20">
        <v>1.39</v>
      </c>
      <c r="G107" s="20">
        <v>0.78</v>
      </c>
      <c r="H107" s="20" t="s">
        <v>1117</v>
      </c>
      <c r="I107" s="41">
        <f t="shared" si="15"/>
        <v>1.4491330536326601</v>
      </c>
      <c r="J107" s="20">
        <f t="shared" si="16"/>
        <v>341.63587761008586</v>
      </c>
      <c r="K107" s="20"/>
      <c r="L107" s="20"/>
    </row>
    <row r="108" spans="1:12">
      <c r="A108" s="48"/>
      <c r="B108" s="20">
        <v>1.4</v>
      </c>
      <c r="C108" s="20">
        <v>0.8</v>
      </c>
      <c r="D108" s="20">
        <v>2</v>
      </c>
      <c r="E108" s="20">
        <v>0.04</v>
      </c>
      <c r="F108" s="20">
        <v>1.39</v>
      </c>
      <c r="G108" s="20">
        <v>0.79</v>
      </c>
      <c r="H108" s="20" t="s">
        <v>1118</v>
      </c>
      <c r="I108" s="41">
        <f t="shared" si="15"/>
        <v>1.4487806379635499</v>
      </c>
      <c r="J108" s="20">
        <f t="shared" si="16"/>
        <v>216.23236263698809</v>
      </c>
      <c r="K108" s="20"/>
      <c r="L108" s="20"/>
    </row>
    <row r="109" spans="1:12">
      <c r="A109" s="48"/>
      <c r="B109" s="20">
        <v>1.4</v>
      </c>
      <c r="C109" s="20">
        <v>0.8</v>
      </c>
      <c r="D109" s="20">
        <v>2</v>
      </c>
      <c r="E109" s="20">
        <v>0.04</v>
      </c>
      <c r="F109" s="20">
        <v>1.39</v>
      </c>
      <c r="G109" s="20">
        <v>0.8</v>
      </c>
      <c r="H109" s="20" t="s">
        <v>1119</v>
      </c>
      <c r="I109" s="41">
        <f t="shared" si="15"/>
        <v>1.4484395082310899</v>
      </c>
      <c r="J109" s="20">
        <f t="shared" si="16"/>
        <v>153.31151143317112</v>
      </c>
      <c r="K109" s="20"/>
      <c r="L109" s="20"/>
    </row>
    <row r="110" spans="1:12">
      <c r="A110" s="48"/>
      <c r="B110" s="20">
        <v>1.4</v>
      </c>
      <c r="C110" s="20">
        <v>0.8</v>
      </c>
      <c r="D110" s="20">
        <v>2</v>
      </c>
      <c r="E110" s="20">
        <v>0.04</v>
      </c>
      <c r="F110" s="20">
        <v>1.39</v>
      </c>
      <c r="G110" s="20">
        <v>0.81</v>
      </c>
      <c r="H110" s="20" t="s">
        <v>1120</v>
      </c>
      <c r="I110" s="41">
        <f t="shared" si="15"/>
        <v>1.4481088564817</v>
      </c>
      <c r="J110" s="20">
        <f t="shared" si="16"/>
        <v>116.95245887970596</v>
      </c>
      <c r="K110" s="20"/>
      <c r="L110" s="20"/>
    </row>
    <row r="111" spans="1:12">
      <c r="A111" s="48"/>
      <c r="B111" s="20">
        <v>1.4</v>
      </c>
      <c r="C111" s="20">
        <v>0.8</v>
      </c>
      <c r="D111" s="20">
        <v>2</v>
      </c>
      <c r="E111" s="20">
        <v>0.04</v>
      </c>
      <c r="F111" s="20">
        <v>1.39</v>
      </c>
      <c r="G111" s="20">
        <v>0.82</v>
      </c>
      <c r="H111" s="20" t="s">
        <v>1121</v>
      </c>
      <c r="I111" s="41">
        <f t="shared" si="15"/>
        <v>1.4477872964816201</v>
      </c>
      <c r="J111" s="20">
        <f t="shared" si="16"/>
        <v>94.173063045563268</v>
      </c>
      <c r="K111" s="20"/>
      <c r="L111" s="20"/>
    </row>
    <row r="112" spans="1:12" s="22" customFormat="1" ht="16.5">
      <c r="A112" s="47">
        <v>4</v>
      </c>
      <c r="B112" s="4">
        <v>1.2</v>
      </c>
      <c r="C112" s="4">
        <v>0.8</v>
      </c>
      <c r="D112" s="4">
        <v>2</v>
      </c>
      <c r="E112" s="4">
        <v>0.04</v>
      </c>
      <c r="F112" s="4">
        <v>1.39</v>
      </c>
      <c r="G112" s="4">
        <v>0.65</v>
      </c>
      <c r="H112" s="4" t="s">
        <v>1122</v>
      </c>
      <c r="I112" s="40">
        <f t="shared" si="15"/>
        <v>1.45322920289893</v>
      </c>
      <c r="J112" s="4">
        <f t="shared" si="16"/>
        <v>7.98536317082963</v>
      </c>
      <c r="K112" s="4"/>
      <c r="L112" s="4"/>
    </row>
    <row r="113" spans="1:12">
      <c r="A113" s="48"/>
      <c r="B113" s="20">
        <v>1.2</v>
      </c>
      <c r="C113" s="20">
        <v>0.8</v>
      </c>
      <c r="D113" s="20">
        <v>2</v>
      </c>
      <c r="E113" s="20">
        <v>0.04</v>
      </c>
      <c r="F113" s="20">
        <v>1.39</v>
      </c>
      <c r="G113" s="20">
        <v>0.66</v>
      </c>
      <c r="H113" s="20" t="s">
        <v>1123</v>
      </c>
      <c r="I113" s="41">
        <f t="shared" si="15"/>
        <v>1.45285444306316</v>
      </c>
      <c r="J113" s="20">
        <f t="shared" si="16"/>
        <v>9.9968165061698127</v>
      </c>
      <c r="K113" s="20"/>
      <c r="L113" s="20"/>
    </row>
    <row r="114" spans="1:12">
      <c r="A114" s="48"/>
      <c r="B114" s="20">
        <v>1.2</v>
      </c>
      <c r="C114" s="20">
        <v>0.8</v>
      </c>
      <c r="D114" s="20">
        <v>2</v>
      </c>
      <c r="E114" s="20">
        <v>0.04</v>
      </c>
      <c r="F114" s="20">
        <v>1.39</v>
      </c>
      <c r="G114" s="20">
        <v>0.67</v>
      </c>
      <c r="H114" s="20" t="s">
        <v>1124</v>
      </c>
      <c r="I114" s="41">
        <f t="shared" si="15"/>
        <v>1.45248563990132</v>
      </c>
      <c r="J114" s="20">
        <f t="shared" si="16"/>
        <v>13.552809352392307</v>
      </c>
      <c r="K114" s="20"/>
      <c r="L114" s="20"/>
    </row>
    <row r="115" spans="1:12">
      <c r="A115" s="48"/>
      <c r="B115" s="20">
        <v>1.2</v>
      </c>
      <c r="C115" s="20">
        <v>0.8</v>
      </c>
      <c r="D115" s="20">
        <v>2</v>
      </c>
      <c r="E115" s="20">
        <v>0.04</v>
      </c>
      <c r="F115" s="20">
        <v>1.39</v>
      </c>
      <c r="G115" s="20">
        <v>0.68</v>
      </c>
      <c r="H115" s="20" t="s">
        <v>1125</v>
      </c>
      <c r="I115" s="41">
        <f t="shared" si="15"/>
        <v>1.45212228359729</v>
      </c>
      <c r="J115" s="20">
        <f t="shared" si="16"/>
        <v>19.007077383564081</v>
      </c>
      <c r="K115" s="20"/>
      <c r="L115" s="20"/>
    </row>
    <row r="116" spans="1:12">
      <c r="A116" s="48"/>
      <c r="B116" s="20">
        <v>1.2</v>
      </c>
      <c r="C116" s="20">
        <v>0.8</v>
      </c>
      <c r="D116" s="20">
        <v>2</v>
      </c>
      <c r="E116" s="20">
        <v>0.04</v>
      </c>
      <c r="F116" s="20">
        <v>1.39</v>
      </c>
      <c r="G116" s="20">
        <v>0.69</v>
      </c>
      <c r="H116" s="20" t="s">
        <v>1126</v>
      </c>
      <c r="I116" s="41">
        <f t="shared" si="15"/>
        <v>1.4517630919047999</v>
      </c>
      <c r="J116" s="20">
        <f t="shared" si="16"/>
        <v>29.952276085065485</v>
      </c>
      <c r="K116" s="20"/>
      <c r="L116" s="20"/>
    </row>
    <row r="117" spans="1:12">
      <c r="A117" s="48"/>
      <c r="B117" s="20">
        <v>1.2</v>
      </c>
      <c r="C117" s="20">
        <v>0.8</v>
      </c>
      <c r="D117" s="20">
        <v>2</v>
      </c>
      <c r="E117" s="20">
        <v>0.04</v>
      </c>
      <c r="F117" s="20">
        <v>1.39</v>
      </c>
      <c r="G117" s="20">
        <v>0.7</v>
      </c>
      <c r="H117" s="20" t="s">
        <v>1127</v>
      </c>
      <c r="I117" s="41">
        <f t="shared" si="15"/>
        <v>1.45142222192607</v>
      </c>
      <c r="J117" s="20">
        <f t="shared" si="16"/>
        <v>45.13207757004249</v>
      </c>
      <c r="K117" s="20"/>
      <c r="L117" s="20"/>
    </row>
    <row r="118" spans="1:12">
      <c r="A118" s="48"/>
      <c r="B118" s="20">
        <v>1.2</v>
      </c>
      <c r="C118" s="20">
        <v>0.8</v>
      </c>
      <c r="D118" s="20">
        <v>2</v>
      </c>
      <c r="E118" s="20">
        <v>0.04</v>
      </c>
      <c r="F118" s="20">
        <v>1.39</v>
      </c>
      <c r="G118" s="20">
        <v>0.71</v>
      </c>
      <c r="H118" s="20" t="s">
        <v>1128</v>
      </c>
      <c r="I118" s="41">
        <f t="shared" si="15"/>
        <v>1.45108168048361</v>
      </c>
      <c r="J118" s="20">
        <f t="shared" si="16"/>
        <v>46.956931364240504</v>
      </c>
      <c r="K118" s="20"/>
      <c r="L118" s="20"/>
    </row>
    <row r="119" spans="1:12">
      <c r="A119" s="48"/>
      <c r="B119" s="20">
        <v>1.2</v>
      </c>
      <c r="C119" s="20">
        <v>0.8</v>
      </c>
      <c r="D119" s="20">
        <v>2</v>
      </c>
      <c r="E119" s="20">
        <v>0.04</v>
      </c>
      <c r="F119" s="20">
        <v>1.39</v>
      </c>
      <c r="G119" s="36">
        <v>0.72</v>
      </c>
      <c r="H119" s="20" t="s">
        <v>1129</v>
      </c>
      <c r="I119" s="41">
        <f t="shared" si="15"/>
        <v>1.45073066326786</v>
      </c>
      <c r="J119" s="20">
        <f t="shared" si="16"/>
        <v>58.062752525298208</v>
      </c>
      <c r="K119" s="20"/>
      <c r="L119" s="20"/>
    </row>
    <row r="120" spans="1:12">
      <c r="A120" s="48"/>
      <c r="B120" s="20">
        <v>1.2</v>
      </c>
      <c r="C120" s="20">
        <v>0.8</v>
      </c>
      <c r="D120" s="20">
        <v>2</v>
      </c>
      <c r="E120" s="20">
        <v>0.04</v>
      </c>
      <c r="F120" s="20">
        <v>1.39</v>
      </c>
      <c r="G120" s="20">
        <v>0.73</v>
      </c>
      <c r="H120" s="20" t="s">
        <v>1130</v>
      </c>
      <c r="I120" s="41">
        <f t="shared" si="15"/>
        <v>1.45038127514251</v>
      </c>
      <c r="J120" s="20">
        <f t="shared" si="16"/>
        <v>75.475419111775182</v>
      </c>
      <c r="K120" s="20"/>
      <c r="L120" s="20"/>
    </row>
    <row r="121" spans="1:12">
      <c r="A121" s="48"/>
      <c r="B121" s="20">
        <v>1.2</v>
      </c>
      <c r="C121" s="20">
        <v>0.8</v>
      </c>
      <c r="D121" s="20">
        <v>2</v>
      </c>
      <c r="E121" s="20">
        <v>0.04</v>
      </c>
      <c r="F121" s="20">
        <v>1.39</v>
      </c>
      <c r="G121" s="20">
        <v>0.74</v>
      </c>
      <c r="H121" s="20" t="s">
        <v>1131</v>
      </c>
      <c r="I121" s="41">
        <f t="shared" si="15"/>
        <v>1.45001942556008</v>
      </c>
      <c r="J121" s="20">
        <f t="shared" si="16"/>
        <v>105.81639722028059</v>
      </c>
      <c r="K121" s="20"/>
      <c r="L121" s="20"/>
    </row>
    <row r="122" spans="1:12">
      <c r="A122" s="48"/>
      <c r="B122" s="20">
        <v>1.2</v>
      </c>
      <c r="C122" s="20">
        <v>0.8</v>
      </c>
      <c r="D122" s="20">
        <v>2</v>
      </c>
      <c r="E122" s="20">
        <v>0.04</v>
      </c>
      <c r="F122" s="20">
        <v>1.39</v>
      </c>
      <c r="G122" s="20">
        <v>0.75</v>
      </c>
      <c r="H122" s="20" t="s">
        <v>1132</v>
      </c>
      <c r="I122" s="41">
        <f t="shared" si="15"/>
        <v>1.4496480952656401</v>
      </c>
      <c r="J122" s="20">
        <f t="shared" si="16"/>
        <v>168.13287345164625</v>
      </c>
      <c r="K122" s="20"/>
      <c r="L122" s="20"/>
    </row>
    <row r="123" spans="1:12">
      <c r="A123" s="48"/>
      <c r="B123" s="20">
        <v>1.2</v>
      </c>
      <c r="C123" s="20">
        <v>0.8</v>
      </c>
      <c r="D123" s="20">
        <v>2</v>
      </c>
      <c r="E123" s="20">
        <v>0.04</v>
      </c>
      <c r="F123" s="20">
        <v>1.39</v>
      </c>
      <c r="G123" s="20">
        <v>0.76</v>
      </c>
      <c r="H123" s="20" t="s">
        <v>1133</v>
      </c>
      <c r="I123" s="41">
        <f t="shared" ref="I123:I165" si="17">IMREAL(H123)</f>
        <v>1.44927346122866</v>
      </c>
      <c r="J123" s="20">
        <f t="shared" ref="J123:J165" si="18">-8.686*2*3.1416*IMAGINARY(H123)*10000/G123</f>
        <v>298.23337123749184</v>
      </c>
      <c r="K123" s="20"/>
      <c r="L123" s="20"/>
    </row>
    <row r="124" spans="1:12">
      <c r="A124" s="48"/>
      <c r="B124" s="7">
        <v>1.2</v>
      </c>
      <c r="C124" s="7">
        <v>0.8</v>
      </c>
      <c r="D124" s="7">
        <v>2</v>
      </c>
      <c r="E124" s="7">
        <v>0.04</v>
      </c>
      <c r="F124" s="7">
        <v>1.39</v>
      </c>
      <c r="G124" s="7">
        <v>0.77</v>
      </c>
      <c r="H124" s="7" t="s">
        <v>1134</v>
      </c>
      <c r="I124" s="10">
        <f t="shared" si="17"/>
        <v>1.44976672529105</v>
      </c>
      <c r="J124" s="7">
        <f t="shared" si="18"/>
        <v>554.20652140265213</v>
      </c>
      <c r="K124" s="20"/>
      <c r="L124" s="20"/>
    </row>
    <row r="125" spans="1:12">
      <c r="A125" s="48"/>
      <c r="B125" s="20">
        <v>1.2</v>
      </c>
      <c r="C125" s="20">
        <v>0.8</v>
      </c>
      <c r="D125" s="20">
        <v>2</v>
      </c>
      <c r="E125" s="20">
        <v>0.04</v>
      </c>
      <c r="F125" s="20">
        <v>1.39</v>
      </c>
      <c r="G125" s="20">
        <v>0.78</v>
      </c>
      <c r="H125" s="20" t="s">
        <v>1135</v>
      </c>
      <c r="I125" s="41">
        <f t="shared" si="17"/>
        <v>1.4493968595739</v>
      </c>
      <c r="J125" s="20">
        <f t="shared" si="18"/>
        <v>285.74319679504646</v>
      </c>
      <c r="K125" s="20"/>
      <c r="L125" s="20"/>
    </row>
    <row r="126" spans="1:12">
      <c r="A126" s="48"/>
      <c r="B126" s="20">
        <v>1.2</v>
      </c>
      <c r="C126" s="20">
        <v>0.8</v>
      </c>
      <c r="D126" s="20">
        <v>2</v>
      </c>
      <c r="E126" s="20">
        <v>0.04</v>
      </c>
      <c r="F126" s="20">
        <v>1.39</v>
      </c>
      <c r="G126" s="20">
        <v>0.79</v>
      </c>
      <c r="H126" s="20" t="s">
        <v>1136</v>
      </c>
      <c r="I126" s="41">
        <f t="shared" si="17"/>
        <v>1.4490602196311</v>
      </c>
      <c r="J126" s="20">
        <f t="shared" si="18"/>
        <v>184.24748384888295</v>
      </c>
      <c r="K126" s="20"/>
      <c r="L126" s="20"/>
    </row>
    <row r="127" spans="1:12">
      <c r="A127" s="48"/>
      <c r="B127" s="20">
        <v>1.2</v>
      </c>
      <c r="C127" s="20">
        <v>0.8</v>
      </c>
      <c r="D127" s="20">
        <v>2</v>
      </c>
      <c r="E127" s="20">
        <v>0.04</v>
      </c>
      <c r="F127" s="20">
        <v>1.39</v>
      </c>
      <c r="G127" s="20">
        <v>0.8</v>
      </c>
      <c r="H127" s="20" t="s">
        <v>1137</v>
      </c>
      <c r="I127" s="41">
        <f t="shared" si="17"/>
        <v>1.44873149241685</v>
      </c>
      <c r="J127" s="20">
        <f t="shared" si="18"/>
        <v>131.84761415532694</v>
      </c>
      <c r="K127" s="20"/>
      <c r="L127" s="20"/>
    </row>
    <row r="128" spans="1:12">
      <c r="A128" s="48"/>
      <c r="B128" s="20">
        <v>1.2</v>
      </c>
      <c r="C128" s="20">
        <v>0.8</v>
      </c>
      <c r="D128" s="20">
        <v>2</v>
      </c>
      <c r="E128" s="20">
        <v>0.04</v>
      </c>
      <c r="F128" s="20">
        <v>1.39</v>
      </c>
      <c r="G128" s="20">
        <v>0.81</v>
      </c>
      <c r="H128" s="20" t="s">
        <v>1138</v>
      </c>
      <c r="I128" s="41">
        <f t="shared" si="17"/>
        <v>1.4484123354859999</v>
      </c>
      <c r="J128" s="20">
        <f t="shared" si="18"/>
        <v>101.21230909363668</v>
      </c>
      <c r="K128" s="20"/>
      <c r="L128" s="20"/>
    </row>
    <row r="129" spans="1:12">
      <c r="A129" s="48"/>
      <c r="B129" s="20">
        <v>1.2</v>
      </c>
      <c r="C129" s="20">
        <v>0.8</v>
      </c>
      <c r="D129" s="20">
        <v>2</v>
      </c>
      <c r="E129" s="20">
        <v>0.04</v>
      </c>
      <c r="F129" s="20">
        <v>1.39</v>
      </c>
      <c r="G129" s="20">
        <v>0.82</v>
      </c>
      <c r="H129" s="20" t="s">
        <v>1139</v>
      </c>
      <c r="I129" s="41">
        <f t="shared" si="17"/>
        <v>1.44810165064915</v>
      </c>
      <c r="J129" s="20">
        <f t="shared" si="18"/>
        <v>81.888555784503893</v>
      </c>
      <c r="K129" s="20"/>
      <c r="L129" s="20"/>
    </row>
    <row r="130" spans="1:12" s="22" customFormat="1" ht="16.5">
      <c r="A130" s="47">
        <v>5</v>
      </c>
      <c r="B130" s="4">
        <v>1.2</v>
      </c>
      <c r="C130" s="4">
        <v>0.6</v>
      </c>
      <c r="D130" s="4">
        <v>2</v>
      </c>
      <c r="E130" s="4">
        <v>0.04</v>
      </c>
      <c r="F130" s="4">
        <v>1.39</v>
      </c>
      <c r="G130" s="4">
        <v>0.65</v>
      </c>
      <c r="H130" s="4" t="s">
        <v>1140</v>
      </c>
      <c r="I130" s="40">
        <f t="shared" si="17"/>
        <v>1.4534304151377</v>
      </c>
      <c r="J130" s="4">
        <f t="shared" si="18"/>
        <v>8.4252874754441436</v>
      </c>
      <c r="K130" s="4"/>
      <c r="L130" s="4"/>
    </row>
    <row r="131" spans="1:12">
      <c r="A131" s="48"/>
      <c r="B131" s="20">
        <v>1.2</v>
      </c>
      <c r="C131" s="20">
        <v>0.6</v>
      </c>
      <c r="D131" s="20">
        <v>2</v>
      </c>
      <c r="E131" s="20">
        <v>0.04</v>
      </c>
      <c r="F131" s="20">
        <v>1.39</v>
      </c>
      <c r="G131" s="20">
        <v>0.66</v>
      </c>
      <c r="H131" s="20" t="s">
        <v>1141</v>
      </c>
      <c r="I131" s="41">
        <f t="shared" si="17"/>
        <v>1.45306136165624</v>
      </c>
      <c r="J131" s="20">
        <f t="shared" si="18"/>
        <v>10.459032367795695</v>
      </c>
      <c r="K131" s="20"/>
      <c r="L131" s="20"/>
    </row>
    <row r="132" spans="1:12">
      <c r="A132" s="48"/>
      <c r="B132" s="20">
        <v>1.2</v>
      </c>
      <c r="C132" s="20">
        <v>0.6</v>
      </c>
      <c r="D132" s="20">
        <v>2</v>
      </c>
      <c r="E132" s="20">
        <v>0.04</v>
      </c>
      <c r="F132" s="20">
        <v>1.39</v>
      </c>
      <c r="G132" s="20">
        <v>0.67</v>
      </c>
      <c r="H132" s="20" t="s">
        <v>1142</v>
      </c>
      <c r="I132" s="41">
        <f t="shared" si="17"/>
        <v>1.45269828178343</v>
      </c>
      <c r="J132" s="20">
        <f t="shared" si="18"/>
        <v>14.002184272402024</v>
      </c>
      <c r="K132" s="20"/>
      <c r="L132" s="20"/>
    </row>
    <row r="133" spans="1:12">
      <c r="A133" s="48"/>
      <c r="B133" s="20">
        <v>1.2</v>
      </c>
      <c r="C133" s="20">
        <v>0.6</v>
      </c>
      <c r="D133" s="20">
        <v>2</v>
      </c>
      <c r="E133" s="20">
        <v>0.04</v>
      </c>
      <c r="F133" s="20">
        <v>1.39</v>
      </c>
      <c r="G133" s="20">
        <v>0.68</v>
      </c>
      <c r="H133" s="20" t="s">
        <v>1143</v>
      </c>
      <c r="I133" s="41">
        <f t="shared" si="17"/>
        <v>1.45234045664808</v>
      </c>
      <c r="J133" s="20">
        <f t="shared" si="18"/>
        <v>19.352837932554962</v>
      </c>
      <c r="K133" s="20"/>
      <c r="L133" s="20"/>
    </row>
    <row r="134" spans="1:12">
      <c r="A134" s="48"/>
      <c r="B134" s="20">
        <v>1.2</v>
      </c>
      <c r="C134" s="20">
        <v>0.6</v>
      </c>
      <c r="D134" s="20">
        <v>2</v>
      </c>
      <c r="E134" s="20">
        <v>0.04</v>
      </c>
      <c r="F134" s="20">
        <v>1.39</v>
      </c>
      <c r="G134" s="20">
        <v>0.69</v>
      </c>
      <c r="H134" s="20" t="s">
        <v>1144</v>
      </c>
      <c r="I134" s="41">
        <f t="shared" si="17"/>
        <v>1.45198700310548</v>
      </c>
      <c r="J134" s="20">
        <f t="shared" si="18"/>
        <v>30.094502773006436</v>
      </c>
      <c r="K134" s="20"/>
      <c r="L134" s="20"/>
    </row>
    <row r="135" spans="1:12">
      <c r="A135" s="48"/>
      <c r="B135" s="20">
        <v>1.2</v>
      </c>
      <c r="C135" s="20">
        <v>0.6</v>
      </c>
      <c r="D135" s="20">
        <v>2</v>
      </c>
      <c r="E135" s="20">
        <v>0.04</v>
      </c>
      <c r="F135" s="20">
        <v>1.39</v>
      </c>
      <c r="G135" s="20">
        <v>0.7</v>
      </c>
      <c r="H135" s="20" t="s">
        <v>1145</v>
      </c>
      <c r="I135" s="41">
        <f t="shared" si="17"/>
        <v>1.4516501931616499</v>
      </c>
      <c r="J135" s="20">
        <f t="shared" si="18"/>
        <v>43.449834004118756</v>
      </c>
      <c r="K135" s="20"/>
      <c r="L135" s="20"/>
    </row>
    <row r="136" spans="1:12">
      <c r="A136" s="48"/>
      <c r="B136" s="20">
        <v>1.2</v>
      </c>
      <c r="C136" s="20">
        <v>0.6</v>
      </c>
      <c r="D136" s="20">
        <v>2</v>
      </c>
      <c r="E136" s="20">
        <v>0.04</v>
      </c>
      <c r="F136" s="20">
        <v>1.39</v>
      </c>
      <c r="G136" s="20">
        <v>0.71</v>
      </c>
      <c r="H136" s="20" t="s">
        <v>1146</v>
      </c>
      <c r="I136" s="41">
        <f t="shared" si="17"/>
        <v>1.4513104389937601</v>
      </c>
      <c r="J136" s="20">
        <f t="shared" si="18"/>
        <v>46.845635056147323</v>
      </c>
      <c r="K136" s="20"/>
      <c r="L136" s="20"/>
    </row>
    <row r="137" spans="1:12">
      <c r="A137" s="48"/>
      <c r="B137" s="20">
        <v>1.2</v>
      </c>
      <c r="C137" s="20">
        <v>0.6</v>
      </c>
      <c r="D137" s="20">
        <v>2</v>
      </c>
      <c r="E137" s="20">
        <v>0.04</v>
      </c>
      <c r="F137" s="20">
        <v>1.39</v>
      </c>
      <c r="G137" s="36">
        <v>0.72</v>
      </c>
      <c r="H137" s="20" t="s">
        <v>1147</v>
      </c>
      <c r="I137" s="41">
        <f t="shared" si="17"/>
        <v>1.45096280212897</v>
      </c>
      <c r="J137" s="20">
        <f t="shared" si="18"/>
        <v>60.158019700535725</v>
      </c>
      <c r="K137" s="20"/>
      <c r="L137" s="20"/>
    </row>
    <row r="138" spans="1:12">
      <c r="A138" s="48"/>
      <c r="B138" s="20">
        <v>1.2</v>
      </c>
      <c r="C138" s="20">
        <v>0.6</v>
      </c>
      <c r="D138" s="20">
        <v>2</v>
      </c>
      <c r="E138" s="20">
        <v>0.04</v>
      </c>
      <c r="F138" s="20">
        <v>1.39</v>
      </c>
      <c r="G138" s="20">
        <v>0.73</v>
      </c>
      <c r="H138" s="20" t="s">
        <v>1148</v>
      </c>
      <c r="I138" s="41">
        <f t="shared" si="17"/>
        <v>1.45061389902379</v>
      </c>
      <c r="J138" s="20">
        <f t="shared" si="18"/>
        <v>80.218766026547627</v>
      </c>
      <c r="K138" s="20"/>
      <c r="L138" s="20"/>
    </row>
    <row r="139" spans="1:12">
      <c r="A139" s="48"/>
      <c r="B139" s="20">
        <v>1.2</v>
      </c>
      <c r="C139" s="20">
        <v>0.6</v>
      </c>
      <c r="D139" s="20">
        <v>2</v>
      </c>
      <c r="E139" s="20">
        <v>0.04</v>
      </c>
      <c r="F139" s="20">
        <v>1.39</v>
      </c>
      <c r="G139" s="20">
        <v>0.74</v>
      </c>
      <c r="H139" s="20" t="s">
        <v>1149</v>
      </c>
      <c r="I139" s="41">
        <f t="shared" si="17"/>
        <v>1.45025153065267</v>
      </c>
      <c r="J139" s="20">
        <f t="shared" si="18"/>
        <v>116.93343906116586</v>
      </c>
      <c r="K139" s="20"/>
      <c r="L139" s="20"/>
    </row>
    <row r="140" spans="1:12">
      <c r="A140" s="48"/>
      <c r="B140" s="20">
        <v>1.2</v>
      </c>
      <c r="C140" s="20">
        <v>0.6</v>
      </c>
      <c r="D140" s="20">
        <v>2</v>
      </c>
      <c r="E140" s="20">
        <v>0.04</v>
      </c>
      <c r="F140" s="20">
        <v>1.39</v>
      </c>
      <c r="G140" s="20">
        <v>0.75</v>
      </c>
      <c r="H140" s="20" t="s">
        <v>1150</v>
      </c>
      <c r="I140" s="41">
        <f t="shared" si="17"/>
        <v>1.4498778172208</v>
      </c>
      <c r="J140" s="20">
        <f t="shared" si="18"/>
        <v>190.15518655648168</v>
      </c>
      <c r="K140" s="20"/>
      <c r="L140" s="20"/>
    </row>
    <row r="141" spans="1:12">
      <c r="A141" s="48"/>
      <c r="B141" s="20">
        <v>1.2</v>
      </c>
      <c r="C141" s="20">
        <v>0.6</v>
      </c>
      <c r="D141" s="20">
        <v>2</v>
      </c>
      <c r="E141" s="20">
        <v>0.04</v>
      </c>
      <c r="F141" s="20">
        <v>1.39</v>
      </c>
      <c r="G141" s="20">
        <v>0.76</v>
      </c>
      <c r="H141" s="20" t="s">
        <v>1151</v>
      </c>
      <c r="I141" s="41">
        <f t="shared" si="17"/>
        <v>1.4494904416457399</v>
      </c>
      <c r="J141" s="20">
        <f t="shared" si="18"/>
        <v>343.62908130112459</v>
      </c>
      <c r="K141" s="20"/>
      <c r="L141" s="20"/>
    </row>
    <row r="142" spans="1:12">
      <c r="A142" s="48"/>
      <c r="B142" s="7">
        <v>1.2</v>
      </c>
      <c r="C142" s="7">
        <v>0.6</v>
      </c>
      <c r="D142" s="7">
        <v>2</v>
      </c>
      <c r="E142" s="7">
        <v>0.04</v>
      </c>
      <c r="F142" s="7">
        <v>1.39</v>
      </c>
      <c r="G142" s="7">
        <v>0.77</v>
      </c>
      <c r="H142" s="7" t="s">
        <v>1152</v>
      </c>
      <c r="I142" s="10">
        <f t="shared" si="17"/>
        <v>1.4500978257327699</v>
      </c>
      <c r="J142" s="7">
        <f t="shared" si="18"/>
        <v>501.69307437408077</v>
      </c>
      <c r="K142" s="20"/>
      <c r="L142" s="20"/>
    </row>
    <row r="143" spans="1:12">
      <c r="A143" s="48"/>
      <c r="B143" s="20">
        <v>1.2</v>
      </c>
      <c r="C143" s="20">
        <v>0.6</v>
      </c>
      <c r="D143" s="20">
        <v>2</v>
      </c>
      <c r="E143" s="20">
        <v>0.04</v>
      </c>
      <c r="F143" s="20">
        <v>1.39</v>
      </c>
      <c r="G143" s="20">
        <v>0.78</v>
      </c>
      <c r="H143" s="20" t="s">
        <v>1153</v>
      </c>
      <c r="I143" s="41">
        <f t="shared" si="17"/>
        <v>1.4497200086981099</v>
      </c>
      <c r="J143" s="20">
        <f t="shared" si="18"/>
        <v>277.24029373472308</v>
      </c>
      <c r="K143" s="20"/>
      <c r="L143" s="20"/>
    </row>
    <row r="144" spans="1:12">
      <c r="A144" s="48"/>
      <c r="B144" s="20">
        <v>1.2</v>
      </c>
      <c r="C144" s="20">
        <v>0.6</v>
      </c>
      <c r="D144" s="20">
        <v>2</v>
      </c>
      <c r="E144" s="20">
        <v>0.04</v>
      </c>
      <c r="F144" s="20">
        <v>1.39</v>
      </c>
      <c r="G144" s="20">
        <v>0.79</v>
      </c>
      <c r="H144" s="20" t="s">
        <v>1154</v>
      </c>
      <c r="I144" s="41">
        <f t="shared" si="17"/>
        <v>1.4493812320444801</v>
      </c>
      <c r="J144" s="20">
        <f t="shared" si="18"/>
        <v>182.42042248678646</v>
      </c>
      <c r="K144" s="20"/>
      <c r="L144" s="20"/>
    </row>
    <row r="145" spans="1:12">
      <c r="A145" s="48"/>
      <c r="B145" s="20">
        <v>1.2</v>
      </c>
      <c r="C145" s="20">
        <v>0.6</v>
      </c>
      <c r="D145" s="20">
        <v>2</v>
      </c>
      <c r="E145" s="20">
        <v>0.04</v>
      </c>
      <c r="F145" s="20">
        <v>1.39</v>
      </c>
      <c r="G145" s="20">
        <v>0.8</v>
      </c>
      <c r="H145" s="20" t="s">
        <v>1155</v>
      </c>
      <c r="I145" s="41">
        <f t="shared" si="17"/>
        <v>1.4490560455260399</v>
      </c>
      <c r="J145" s="20">
        <f t="shared" si="18"/>
        <v>132.10074930608687</v>
      </c>
      <c r="K145" s="20"/>
      <c r="L145" s="20"/>
    </row>
    <row r="146" spans="1:12">
      <c r="A146" s="48"/>
      <c r="B146" s="20">
        <v>1.2</v>
      </c>
      <c r="C146" s="20">
        <v>0.6</v>
      </c>
      <c r="D146" s="20">
        <v>2</v>
      </c>
      <c r="E146" s="20">
        <v>0.04</v>
      </c>
      <c r="F146" s="20">
        <v>1.39</v>
      </c>
      <c r="G146" s="20">
        <v>0.81</v>
      </c>
      <c r="H146" s="20" t="s">
        <v>1156</v>
      </c>
      <c r="I146" s="41">
        <f t="shared" si="17"/>
        <v>1.44874235966579</v>
      </c>
      <c r="J146" s="20">
        <f t="shared" si="18"/>
        <v>102.26070869293248</v>
      </c>
      <c r="K146" s="20"/>
      <c r="L146" s="20"/>
    </row>
    <row r="147" spans="1:12">
      <c r="A147" s="48"/>
      <c r="B147" s="20">
        <v>1.2</v>
      </c>
      <c r="C147" s="20">
        <v>0.6</v>
      </c>
      <c r="D147" s="20">
        <v>2</v>
      </c>
      <c r="E147" s="20">
        <v>0.04</v>
      </c>
      <c r="F147" s="20">
        <v>1.39</v>
      </c>
      <c r="G147" s="20">
        <v>0.82</v>
      </c>
      <c r="H147" s="20" t="s">
        <v>1157</v>
      </c>
      <c r="I147" s="41">
        <f t="shared" si="17"/>
        <v>1.44843800707616</v>
      </c>
      <c r="J147" s="20">
        <f t="shared" si="18"/>
        <v>83.254826991035898</v>
      </c>
      <c r="K147" s="20"/>
      <c r="L147" s="20"/>
    </row>
    <row r="148" spans="1:12" s="22" customFormat="1" ht="16.5">
      <c r="A148" s="47">
        <v>6</v>
      </c>
      <c r="B148" s="5">
        <v>1.2</v>
      </c>
      <c r="C148" s="5">
        <v>1</v>
      </c>
      <c r="D148" s="4">
        <v>2</v>
      </c>
      <c r="E148" s="5">
        <v>0.04</v>
      </c>
      <c r="F148" s="4">
        <v>1.39</v>
      </c>
      <c r="G148" s="4">
        <v>0.65</v>
      </c>
      <c r="H148" s="4" t="s">
        <v>1158</v>
      </c>
      <c r="I148" s="40">
        <f t="shared" si="17"/>
        <v>1.4530058952850999</v>
      </c>
      <c r="J148" s="4">
        <f t="shared" si="18"/>
        <v>7.5269876305821128</v>
      </c>
      <c r="K148" s="4"/>
      <c r="L148" s="4"/>
    </row>
    <row r="149" spans="1:12">
      <c r="A149" s="48"/>
      <c r="B149" s="36">
        <v>1.2</v>
      </c>
      <c r="C149" s="36">
        <v>1</v>
      </c>
      <c r="D149" s="20">
        <v>2</v>
      </c>
      <c r="E149" s="36">
        <v>0.04</v>
      </c>
      <c r="F149" s="20">
        <v>1.39</v>
      </c>
      <c r="G149" s="20">
        <v>0.66</v>
      </c>
      <c r="H149" s="20" t="s">
        <v>1159</v>
      </c>
      <c r="I149" s="41">
        <f t="shared" si="17"/>
        <v>1.4526247516900399</v>
      </c>
      <c r="J149" s="20">
        <f t="shared" si="18"/>
        <v>9.4669384426111076</v>
      </c>
      <c r="K149" s="20"/>
      <c r="L149" s="20"/>
    </row>
    <row r="150" spans="1:12">
      <c r="A150" s="48"/>
      <c r="B150" s="36">
        <v>1.2</v>
      </c>
      <c r="C150" s="36">
        <v>1</v>
      </c>
      <c r="D150" s="20">
        <v>2</v>
      </c>
      <c r="E150" s="36">
        <v>0.04</v>
      </c>
      <c r="F150" s="20">
        <v>1.39</v>
      </c>
      <c r="G150" s="20">
        <v>0.67</v>
      </c>
      <c r="H150" s="20" t="s">
        <v>1160</v>
      </c>
      <c r="I150" s="41">
        <f t="shared" si="17"/>
        <v>1.45224954586081</v>
      </c>
      <c r="J150" s="20">
        <f t="shared" si="18"/>
        <v>12.895886689239717</v>
      </c>
      <c r="K150" s="20"/>
      <c r="L150" s="20"/>
    </row>
    <row r="151" spans="1:12">
      <c r="A151" s="48"/>
      <c r="B151" s="36">
        <v>1.2</v>
      </c>
      <c r="C151" s="36">
        <v>1</v>
      </c>
      <c r="D151" s="20">
        <v>2</v>
      </c>
      <c r="E151" s="36">
        <v>0.04</v>
      </c>
      <c r="F151" s="37">
        <v>1.39</v>
      </c>
      <c r="G151" s="20">
        <v>0.68</v>
      </c>
      <c r="H151" s="20" t="s">
        <v>1161</v>
      </c>
      <c r="I151" s="41">
        <f t="shared" si="17"/>
        <v>1.45187978637718</v>
      </c>
      <c r="J151" s="20">
        <f t="shared" si="18"/>
        <v>18.319239621217292</v>
      </c>
      <c r="K151" s="49"/>
      <c r="L151" s="20"/>
    </row>
    <row r="152" spans="1:12">
      <c r="A152" s="48"/>
      <c r="B152" s="36">
        <v>1.2</v>
      </c>
      <c r="C152" s="36">
        <v>1</v>
      </c>
      <c r="D152" s="20">
        <v>2</v>
      </c>
      <c r="E152" s="36">
        <v>0.04</v>
      </c>
      <c r="F152" s="37">
        <v>1.39</v>
      </c>
      <c r="G152" s="20">
        <v>0.69</v>
      </c>
      <c r="H152" s="20" t="s">
        <v>1162</v>
      </c>
      <c r="I152" s="41">
        <f t="shared" si="17"/>
        <v>1.45151409851378</v>
      </c>
      <c r="J152" s="20">
        <f t="shared" si="18"/>
        <v>29.086560145459753</v>
      </c>
      <c r="K152" s="49"/>
      <c r="L152" s="20"/>
    </row>
    <row r="153" spans="1:12">
      <c r="A153" s="48"/>
      <c r="B153" s="36">
        <v>1.2</v>
      </c>
      <c r="C153" s="36">
        <v>1</v>
      </c>
      <c r="D153" s="20">
        <v>2</v>
      </c>
      <c r="E153" s="36">
        <v>0.04</v>
      </c>
      <c r="F153" s="37">
        <v>1.39</v>
      </c>
      <c r="G153" s="20">
        <v>0.7</v>
      </c>
      <c r="H153" s="20" t="s">
        <v>1163</v>
      </c>
      <c r="I153" s="41">
        <f t="shared" si="17"/>
        <v>1.4510850579127199</v>
      </c>
      <c r="J153" s="20">
        <f t="shared" si="18"/>
        <v>42.31145135435542</v>
      </c>
      <c r="K153" s="49"/>
      <c r="L153" s="20"/>
    </row>
    <row r="154" spans="1:12">
      <c r="A154" s="48"/>
      <c r="B154" s="36">
        <v>1.2</v>
      </c>
      <c r="C154" s="36">
        <v>1</v>
      </c>
      <c r="D154" s="20">
        <v>2</v>
      </c>
      <c r="E154" s="36">
        <v>0.04</v>
      </c>
      <c r="F154" s="37">
        <v>1.39</v>
      </c>
      <c r="G154" s="20">
        <v>0.71</v>
      </c>
      <c r="H154" s="20" t="s">
        <v>1164</v>
      </c>
      <c r="I154" s="41">
        <f t="shared" si="17"/>
        <v>1.4508238073959501</v>
      </c>
      <c r="J154" s="20">
        <f t="shared" si="18"/>
        <v>46.482559785825138</v>
      </c>
      <c r="K154" s="49"/>
      <c r="L154" s="20"/>
    </row>
    <row r="155" spans="1:12" s="16" customFormat="1" ht="16.5" customHeight="1">
      <c r="A155" s="50"/>
      <c r="B155" s="36">
        <v>1.2</v>
      </c>
      <c r="C155" s="36">
        <v>1</v>
      </c>
      <c r="D155" s="20">
        <v>2</v>
      </c>
      <c r="E155" s="36">
        <v>0.04</v>
      </c>
      <c r="F155" s="38">
        <v>1.39</v>
      </c>
      <c r="G155" s="36">
        <v>0.72</v>
      </c>
      <c r="H155" s="36" t="s">
        <v>1165</v>
      </c>
      <c r="I155" s="51">
        <f t="shared" si="17"/>
        <v>1.4504674626831999</v>
      </c>
      <c r="J155" s="52">
        <f t="shared" si="18"/>
        <v>55.322428685343304</v>
      </c>
      <c r="K155" s="53"/>
      <c r="L155" s="20"/>
    </row>
    <row r="156" spans="1:12">
      <c r="A156" s="48"/>
      <c r="B156" s="36">
        <v>1.2</v>
      </c>
      <c r="C156" s="36">
        <v>1</v>
      </c>
      <c r="D156" s="20">
        <v>2</v>
      </c>
      <c r="E156" s="36">
        <v>0.04</v>
      </c>
      <c r="F156" s="37">
        <v>1.39</v>
      </c>
      <c r="G156" s="20">
        <v>0.73</v>
      </c>
      <c r="H156" s="20" t="s">
        <v>1166</v>
      </c>
      <c r="I156" s="41">
        <f t="shared" si="17"/>
        <v>1.44756437080403</v>
      </c>
      <c r="J156" s="20">
        <f t="shared" si="18"/>
        <v>67.90455575017134</v>
      </c>
      <c r="K156" s="49"/>
      <c r="L156" s="20"/>
    </row>
    <row r="157" spans="1:12">
      <c r="A157" s="48"/>
      <c r="B157" s="36">
        <v>1.2</v>
      </c>
      <c r="C157" s="36">
        <v>1</v>
      </c>
      <c r="D157" s="20">
        <v>2</v>
      </c>
      <c r="E157" s="36">
        <v>0.04</v>
      </c>
      <c r="F157" s="37">
        <v>1.39</v>
      </c>
      <c r="G157" s="20">
        <v>0.74</v>
      </c>
      <c r="H157" s="20" t="s">
        <v>1167</v>
      </c>
      <c r="I157" s="41">
        <f t="shared" si="17"/>
        <v>1.44975107343823</v>
      </c>
      <c r="J157" s="20">
        <f t="shared" si="18"/>
        <v>97.272176819432346</v>
      </c>
      <c r="K157" s="49"/>
      <c r="L157" s="20"/>
    </row>
    <row r="158" spans="1:12">
      <c r="A158" s="48"/>
      <c r="B158" s="36">
        <v>1.2</v>
      </c>
      <c r="C158" s="36">
        <v>1</v>
      </c>
      <c r="D158" s="20">
        <v>2</v>
      </c>
      <c r="E158" s="36">
        <v>0.04</v>
      </c>
      <c r="F158" s="37">
        <v>1.39</v>
      </c>
      <c r="G158" s="20">
        <v>0.75</v>
      </c>
      <c r="H158" s="20" t="s">
        <v>1168</v>
      </c>
      <c r="I158" s="41">
        <f t="shared" si="17"/>
        <v>1.4493793741559999</v>
      </c>
      <c r="J158" s="20">
        <f t="shared" si="18"/>
        <v>149.99726108694642</v>
      </c>
      <c r="K158" s="49"/>
      <c r="L158" s="20"/>
    </row>
    <row r="159" spans="1:12">
      <c r="A159" s="48"/>
      <c r="B159" s="36">
        <v>1.2</v>
      </c>
      <c r="C159" s="36">
        <v>1</v>
      </c>
      <c r="D159" s="20">
        <v>2</v>
      </c>
      <c r="E159" s="36">
        <v>0.04</v>
      </c>
      <c r="F159" s="37">
        <v>1.39</v>
      </c>
      <c r="G159" s="20">
        <v>0.76</v>
      </c>
      <c r="H159" s="20" t="s">
        <v>1169</v>
      </c>
      <c r="I159" s="41">
        <f t="shared" si="17"/>
        <v>1.44900693990624</v>
      </c>
      <c r="J159" s="20">
        <f t="shared" si="18"/>
        <v>258.06394652061715</v>
      </c>
      <c r="K159" s="49"/>
      <c r="L159" s="20"/>
    </row>
    <row r="160" spans="1:12">
      <c r="A160" s="48"/>
      <c r="B160" s="8">
        <v>1.2</v>
      </c>
      <c r="C160" s="8">
        <v>1</v>
      </c>
      <c r="D160" s="7">
        <v>2</v>
      </c>
      <c r="E160" s="8">
        <v>0.04</v>
      </c>
      <c r="F160" s="9">
        <v>1.39</v>
      </c>
      <c r="G160" s="7">
        <v>0.77</v>
      </c>
      <c r="H160" s="7" t="s">
        <v>1170</v>
      </c>
      <c r="I160" s="10">
        <f t="shared" si="17"/>
        <v>1.4486117906726199</v>
      </c>
      <c r="J160" s="7">
        <f t="shared" si="18"/>
        <v>548.22533750845002</v>
      </c>
      <c r="K160" s="49"/>
      <c r="L160" s="20"/>
    </row>
    <row r="161" spans="1:12">
      <c r="A161" s="48"/>
      <c r="B161" s="36">
        <v>1.2</v>
      </c>
      <c r="C161" s="36">
        <v>1</v>
      </c>
      <c r="D161" s="20">
        <v>2</v>
      </c>
      <c r="E161" s="36">
        <v>0.04</v>
      </c>
      <c r="F161" s="37">
        <v>1.39</v>
      </c>
      <c r="G161" s="20">
        <v>0.78</v>
      </c>
      <c r="H161" s="20" t="s">
        <v>1171</v>
      </c>
      <c r="I161" s="41">
        <f t="shared" si="17"/>
        <v>1.44905595844302</v>
      </c>
      <c r="J161" s="20">
        <f t="shared" si="18"/>
        <v>306.52804049255991</v>
      </c>
      <c r="K161" s="49"/>
      <c r="L161" s="20"/>
    </row>
    <row r="162" spans="1:12">
      <c r="A162" s="48"/>
      <c r="B162" s="36">
        <v>1.2</v>
      </c>
      <c r="C162" s="36">
        <v>1</v>
      </c>
      <c r="D162" s="20">
        <v>2</v>
      </c>
      <c r="E162" s="36">
        <v>0.04</v>
      </c>
      <c r="F162" s="37">
        <v>1.39</v>
      </c>
      <c r="G162" s="20">
        <v>0.79</v>
      </c>
      <c r="H162" s="20" t="s">
        <v>1172</v>
      </c>
      <c r="I162" s="41">
        <f t="shared" si="17"/>
        <v>1.4487204145627499</v>
      </c>
      <c r="J162" s="20">
        <f t="shared" si="18"/>
        <v>193.09511181195774</v>
      </c>
      <c r="K162" s="49"/>
      <c r="L162" s="20"/>
    </row>
    <row r="163" spans="1:12">
      <c r="A163" s="48"/>
      <c r="B163" s="36">
        <v>1.2</v>
      </c>
      <c r="C163" s="36">
        <v>1</v>
      </c>
      <c r="D163" s="20">
        <v>2</v>
      </c>
      <c r="E163" s="36">
        <v>0.04</v>
      </c>
      <c r="F163" s="37">
        <v>1.39</v>
      </c>
      <c r="G163" s="20">
        <v>0.8</v>
      </c>
      <c r="H163" s="20" t="s">
        <v>1173</v>
      </c>
      <c r="I163" s="41">
        <f t="shared" si="17"/>
        <v>1.4483866273060499</v>
      </c>
      <c r="J163" s="20">
        <f t="shared" si="18"/>
        <v>136.4256434073377</v>
      </c>
      <c r="K163" s="49"/>
      <c r="L163" s="20"/>
    </row>
    <row r="164" spans="1:12">
      <c r="A164" s="48"/>
      <c r="B164" s="36">
        <v>1.2</v>
      </c>
      <c r="C164" s="36">
        <v>1</v>
      </c>
      <c r="D164" s="20">
        <v>2</v>
      </c>
      <c r="E164" s="36">
        <v>0.04</v>
      </c>
      <c r="F164" s="37">
        <v>1.39</v>
      </c>
      <c r="G164" s="20">
        <v>0.81</v>
      </c>
      <c r="H164" s="20" t="s">
        <v>1174</v>
      </c>
      <c r="I164" s="41">
        <f t="shared" si="17"/>
        <v>1.4480605667697499</v>
      </c>
      <c r="J164" s="20">
        <f t="shared" si="18"/>
        <v>103.7838716308285</v>
      </c>
      <c r="K164" s="49"/>
      <c r="L164" s="20"/>
    </row>
    <row r="165" spans="1:12">
      <c r="A165" s="48"/>
      <c r="B165" s="36">
        <v>1.2</v>
      </c>
      <c r="C165" s="36">
        <v>1</v>
      </c>
      <c r="D165" s="20">
        <v>2</v>
      </c>
      <c r="E165" s="36">
        <v>0.04</v>
      </c>
      <c r="F165" s="37">
        <v>1.39</v>
      </c>
      <c r="G165" s="20">
        <v>0.82</v>
      </c>
      <c r="H165" s="20" t="s">
        <v>1175</v>
      </c>
      <c r="I165" s="41">
        <f t="shared" si="17"/>
        <v>1.4477422735987699</v>
      </c>
      <c r="J165" s="20">
        <f t="shared" si="18"/>
        <v>83.393528080033619</v>
      </c>
      <c r="K165" s="49"/>
      <c r="L165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na=1.31</vt:lpstr>
      <vt:lpstr>na=1.32</vt:lpstr>
      <vt:lpstr>na=1.33</vt:lpstr>
      <vt:lpstr>na=1.34</vt:lpstr>
      <vt:lpstr>na=1.35</vt:lpstr>
      <vt:lpstr>na=1.36</vt:lpstr>
      <vt:lpstr>na=1.37</vt:lpstr>
      <vt:lpstr>na=1.38</vt:lpstr>
      <vt:lpstr>na=1.39</vt:lpstr>
      <vt:lpstr>na=1.4</vt:lpstr>
      <vt:lpstr>na=1.41</vt:lpstr>
      <vt:lpstr>na=1.42</vt:lpstr>
      <vt:lpstr>model1_tg_pitch_variation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MrkSmnFamily TasYan</dc:creator>
  <cp:lastModifiedBy>MrkSmnFamily TasYan</cp:lastModifiedBy>
  <dcterms:created xsi:type="dcterms:W3CDTF">2024-10-20T17:06:21Z</dcterms:created>
  <dcterms:modified xsi:type="dcterms:W3CDTF">2025-03-01T06:56:14Z</dcterms:modified>
</cp:coreProperties>
</file>