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E:\Technical\excell\"/>
    </mc:Choice>
  </mc:AlternateContent>
  <xr:revisionPtr revIDLastSave="0" documentId="13_ncr:1_{1ED4F769-997D-4D7B-B15A-306D80858ED1}" xr6:coauthVersionLast="47" xr6:coauthVersionMax="47" xr10:uidLastSave="{00000000-0000-0000-0000-000000000000}"/>
  <bookViews>
    <workbookView xWindow="-120" yWindow="-120" windowWidth="20730" windowHeight="11160" activeTab="1" xr2:uid="{00000000-000D-0000-FFFF-FFFF00000000}"/>
  </bookViews>
  <sheets>
    <sheet name="Data" sheetId="5" r:id="rId1"/>
    <sheet name="Vlockup" sheetId="13" r:id="rId2"/>
    <sheet name="Pivot table" sheetId="14" r:id="rId3"/>
    <sheet name="pivot chart" sheetId="15" r:id="rId4"/>
  </sheets>
  <definedNames>
    <definedName name="_xlnm._FilterDatabase" localSheetId="0" hidden="1">Data!$A$1:$G$1025</definedName>
    <definedName name="Slicer_Branch">#N/A</definedName>
    <definedName name="Slicer_Class">#N/A</definedName>
  </definedNames>
  <calcPr calcId="191029"/>
  <pivotCaches>
    <pivotCache cacheId="6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13" l="1"/>
  <c r="E27" i="13"/>
  <c r="E28" i="13"/>
  <c r="E29" i="13"/>
  <c r="B19" i="13"/>
  <c r="B20" i="13"/>
  <c r="B21" i="13"/>
  <c r="B18" i="13"/>
  <c r="C15" i="13"/>
  <c r="I1019" i="5"/>
  <c r="B15" i="13"/>
  <c r="B13" i="13"/>
  <c r="B12" i="13"/>
  <c r="D8" i="13"/>
  <c r="C8" i="13"/>
  <c r="D9" i="13"/>
  <c r="E9" i="13"/>
  <c r="F9" i="13"/>
  <c r="C9" i="13"/>
  <c r="E8" i="13"/>
  <c r="F8" i="13"/>
  <c r="C2" i="13"/>
  <c r="F3" i="13"/>
  <c r="E3" i="13"/>
  <c r="D3" i="13"/>
  <c r="C3" i="13"/>
  <c r="F2" i="13"/>
  <c r="E2" i="13"/>
  <c r="D2"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1496CD-DEB9-4A13-B7C1-72F34806B1A0}" keepAlive="1" name="Query - Table6" description="Connection to the 'Table6' query in the workbook." type="5" refreshedVersion="0" background="1">
    <dbPr connection="Provider=Microsoft.Mashup.OleDb.1;Data Source=$Workbook$;Location=Table6;Extended Properties=&quot;&quot;" command="SELECT * FROM [Table6]"/>
  </connection>
</connections>
</file>

<file path=xl/sharedStrings.xml><?xml version="1.0" encoding="utf-8"?>
<sst xmlns="http://schemas.openxmlformats.org/spreadsheetml/2006/main" count="5232" uniqueCount="71">
  <si>
    <t>Date</t>
  </si>
  <si>
    <t>Smartphones</t>
  </si>
  <si>
    <t>iPhone 5C (32GB)</t>
  </si>
  <si>
    <t>Canal</t>
  </si>
  <si>
    <t>Portsaied</t>
  </si>
  <si>
    <t>iPhone 5S (32GB)</t>
  </si>
  <si>
    <t>Alexandria</t>
  </si>
  <si>
    <t>Marasa Matrouh</t>
  </si>
  <si>
    <t>HTC ONE (32GB) Dual Sim - 3G</t>
  </si>
  <si>
    <t>G. Cairo</t>
  </si>
  <si>
    <t>Giza</t>
  </si>
  <si>
    <t>iPhone 5C (16GB)</t>
  </si>
  <si>
    <t>Delta</t>
  </si>
  <si>
    <t>Zagazig</t>
  </si>
  <si>
    <t>iPhone 5S (64GB)</t>
  </si>
  <si>
    <t>Cairo</t>
  </si>
  <si>
    <t>Tablets</t>
  </si>
  <si>
    <t>Samsung Galaxy Note 10.1</t>
  </si>
  <si>
    <t>Samsung Galaxy S3 (16GB) - 3G</t>
  </si>
  <si>
    <t>Alex</t>
  </si>
  <si>
    <t>Samsung Galaxy S4  (16GB) - 3G</t>
  </si>
  <si>
    <t>Ismailia</t>
  </si>
  <si>
    <t>HTC One - (32GB) - 4G</t>
  </si>
  <si>
    <t>Upper Egypt</t>
  </si>
  <si>
    <t>Aswan</t>
  </si>
  <si>
    <t xml:space="preserve">Samsung Galaxy S4 Zoom - 3G  </t>
  </si>
  <si>
    <t>Minia</t>
  </si>
  <si>
    <t>Nokia Lumia  - 4G</t>
  </si>
  <si>
    <t>Mansoura</t>
  </si>
  <si>
    <t>iPhone 5S (16GB)</t>
  </si>
  <si>
    <t>Samsung Galaxy S4 (16GB) - 4G</t>
  </si>
  <si>
    <t>Samsung Galaxy Note3 (32GB) - 4G</t>
  </si>
  <si>
    <t>Microsoft Surface Pro 2</t>
  </si>
  <si>
    <t>Sony Xperia Z</t>
  </si>
  <si>
    <t>Samsung Galaxy Note3 (32GB) - 3G</t>
  </si>
  <si>
    <t>Sales</t>
  </si>
  <si>
    <t>COGS</t>
  </si>
  <si>
    <t>Class</t>
  </si>
  <si>
    <t>Product</t>
  </si>
  <si>
    <t>G. Segment</t>
  </si>
  <si>
    <t>Branch</t>
  </si>
  <si>
    <t>Abdelhlim Osama</t>
  </si>
  <si>
    <t>Ahmed Mostafa</t>
  </si>
  <si>
    <t>Islam Saadek</t>
  </si>
  <si>
    <t>Mostafa Mohamed</t>
  </si>
  <si>
    <t>Sayed Salah</t>
  </si>
  <si>
    <t xml:space="preserve">Osama Soliman </t>
  </si>
  <si>
    <t>Mohamed Mahmoud</t>
  </si>
  <si>
    <t xml:space="preserve">Client Name </t>
  </si>
  <si>
    <t xml:space="preserve">Iphone 11 pro </t>
  </si>
  <si>
    <t xml:space="preserve">Iphone 12 pro </t>
  </si>
  <si>
    <t>Grand Total</t>
  </si>
  <si>
    <t>Sum of Sales</t>
  </si>
  <si>
    <t>2018</t>
  </si>
  <si>
    <t>2019</t>
  </si>
  <si>
    <t>2020</t>
  </si>
  <si>
    <t>Column1</t>
  </si>
  <si>
    <t>Get data for specia
l branch</t>
  </si>
  <si>
    <t>get count of branches for each clas</t>
  </si>
  <si>
    <t>class</t>
  </si>
  <si>
    <t>count of branches</t>
  </si>
  <si>
    <t xml:space="preserve">get maximum cogs </t>
  </si>
  <si>
    <t>getting data for 
mrsa matroh as rows</t>
  </si>
  <si>
    <t>Get data for specia
l branch atutomatic
as columns</t>
  </si>
  <si>
    <t>a</t>
  </si>
  <si>
    <t>f</t>
  </si>
  <si>
    <t>b</t>
  </si>
  <si>
    <t>c</t>
  </si>
  <si>
    <t>id</t>
  </si>
  <si>
    <t>letter</t>
  </si>
  <si>
    <t>count of repeating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</si>
</sst>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ج_._م_._‏_-;\-* #,##0.00\ _ج_._م_._‏_-;_-* &quot;-&quot;??\ _ج_._م_._‏_-;_-@_-"/>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rgb="FF9C5700"/>
      <name val="Calibri"/>
      <family val="2"/>
      <scheme val="minor"/>
    </font>
    <font>
      <b/>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rgb="FFFFEB9C"/>
      </patternFill>
    </fill>
    <fill>
      <patternFill patternType="solid">
        <fgColor theme="1"/>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24">
    <xf numFmtId="0" fontId="0" fillId="0" borderId="0" xfId="0"/>
    <xf numFmtId="0" fontId="2" fillId="3" borderId="0" xfId="0" applyFont="1" applyFill="1" applyAlignment="1">
      <alignment horizontal="center"/>
    </xf>
    <xf numFmtId="14" fontId="2" fillId="3" borderId="0" xfId="0" applyNumberFormat="1" applyFont="1" applyFill="1" applyAlignment="1">
      <alignment horizontal="center"/>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xf>
    <xf numFmtId="0" fontId="4" fillId="0" borderId="0" xfId="0" applyFont="1" applyAlignment="1">
      <alignment horizontal="left"/>
    </xf>
    <xf numFmtId="0" fontId="0" fillId="0" borderId="0" xfId="0" applyFill="1" applyAlignment="1">
      <alignment horizontal="left"/>
    </xf>
    <xf numFmtId="0" fontId="0" fillId="4" borderId="2" xfId="0" applyFont="1" applyFill="1" applyBorder="1" applyAlignment="1">
      <alignment horizontal="left"/>
    </xf>
    <xf numFmtId="14" fontId="0" fillId="4" borderId="1" xfId="0" applyNumberFormat="1" applyFont="1" applyFill="1" applyBorder="1" applyAlignment="1">
      <alignment horizontal="left"/>
    </xf>
    <xf numFmtId="0" fontId="0" fillId="6" borderId="2"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5" fillId="3" borderId="0" xfId="0" applyFont="1" applyFill="1" applyAlignment="1">
      <alignment horizontal="left"/>
    </xf>
    <xf numFmtId="0" fontId="0" fillId="0" borderId="0" xfId="0" applyBorder="1" applyAlignment="1">
      <alignment horizontal="left"/>
    </xf>
    <xf numFmtId="0" fontId="0" fillId="0" borderId="4" xfId="0" applyBorder="1" applyAlignment="1">
      <alignment horizontal="left"/>
    </xf>
    <xf numFmtId="0" fontId="0" fillId="5" borderId="4" xfId="0" applyFill="1" applyBorder="1" applyAlignment="1">
      <alignment horizontal="left"/>
    </xf>
    <xf numFmtId="0" fontId="0" fillId="3" borderId="0" xfId="0" applyFill="1" applyAlignment="1">
      <alignment horizontal="left"/>
    </xf>
    <xf numFmtId="0" fontId="0" fillId="5" borderId="0" xfId="0" applyFill="1" applyAlignment="1">
      <alignment horizontal="left"/>
    </xf>
    <xf numFmtId="14" fontId="2" fillId="3" borderId="1" xfId="0" applyNumberFormat="1" applyFont="1" applyFill="1" applyBorder="1" applyAlignment="1">
      <alignment horizontal="left" wrapText="1"/>
    </xf>
    <xf numFmtId="0" fontId="2" fillId="7" borderId="2" xfId="0" applyFont="1" applyFill="1" applyBorder="1" applyAlignment="1">
      <alignment horizontal="left"/>
    </xf>
    <xf numFmtId="0" fontId="2" fillId="3" borderId="2" xfId="0" applyFont="1" applyFill="1" applyBorder="1" applyAlignment="1">
      <alignment horizontal="left" wrapText="1"/>
    </xf>
  </cellXfs>
  <cellStyles count="4">
    <cellStyle name="Comma 2" xfId="1" xr:uid="{00000000-0005-0000-0000-000001000000}"/>
    <cellStyle name="Neutral 2" xfId="3" xr:uid="{00000000-0005-0000-0000-000002000000}"/>
    <cellStyle name="Normal" xfId="0" builtinId="0"/>
    <cellStyle name="Percent 2" xfId="2" xr:uid="{00000000-0005-0000-0000-000004000000}"/>
  </cellStyles>
  <dxfs count="12">
    <dxf>
      <alignment horizontal="left" vertical="bottom" textRotation="0" wrapText="0" indent="0" justifyLastLine="0" shrinkToFit="0" readingOrder="0"/>
    </dxf>
    <dxf>
      <font>
        <color rgb="FF9C0006"/>
      </font>
      <fill>
        <patternFill>
          <bgColor rgb="FFFFC7CE"/>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dd/mm/yy"/>
      <alignment horizontal="left"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[DATA.xlsx]Pivot table!PivotTable4</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8"/>
      </c:pivotFmt>
      <c:pivotFmt>
        <c:idx val="329"/>
      </c:pivotFmt>
      <c:pivotFmt>
        <c:idx val="330"/>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1"/>
      </c:pivotFmt>
      <c:pivotFmt>
        <c:idx val="342"/>
      </c:pivotFmt>
      <c:pivotFmt>
        <c:idx val="343"/>
      </c:pivotFmt>
      <c:pivotFmt>
        <c:idx val="344"/>
      </c:pivotFmt>
      <c:pivotFmt>
        <c:idx val="345"/>
      </c:pivotFmt>
      <c:pivotFmt>
        <c:idx val="346"/>
      </c:pivotFmt>
      <c:pivotFmt>
        <c:idx val="347"/>
      </c:pivotFmt>
      <c:pivotFmt>
        <c:idx val="348"/>
      </c:pivotFmt>
      <c:pivotFmt>
        <c:idx val="349"/>
      </c:pivotFmt>
      <c:pivotFmt>
        <c:idx val="350"/>
      </c:pivotFmt>
      <c:pivotFmt>
        <c:idx val="351"/>
      </c:pivotFmt>
      <c:pivotFmt>
        <c:idx val="352"/>
      </c:pivotFmt>
      <c:pivotFmt>
        <c:idx val="3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3"/>
      </c:pivotFmt>
      <c:pivotFmt>
        <c:idx val="394"/>
      </c:pivotFmt>
      <c:pivotFmt>
        <c:idx val="395"/>
      </c:pivotFmt>
      <c:pivotFmt>
        <c:idx val="396"/>
      </c:pivotFmt>
      <c:pivotFmt>
        <c:idx val="397"/>
      </c:pivotFmt>
      <c:pivotFmt>
        <c:idx val="398"/>
      </c:pivotFmt>
      <c:pivotFmt>
        <c:idx val="399"/>
      </c:pivotFmt>
      <c:pivotFmt>
        <c:idx val="400"/>
      </c:pivotFmt>
      <c:pivotFmt>
        <c:idx val="401"/>
      </c:pivotFmt>
      <c:pivotFmt>
        <c:idx val="402"/>
      </c:pivotFmt>
      <c:pivotFmt>
        <c:idx val="403"/>
      </c:pivotFmt>
      <c:pivotFmt>
        <c:idx val="404"/>
      </c:pivotFmt>
      <c:pivotFmt>
        <c:idx val="4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table'!$B$1:$B$2</c:f>
              <c:strCache>
                <c:ptCount val="1"/>
                <c:pt idx="0">
                  <c:v>HTC One - (32GB) - 4G</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FE-49E0-B485-0EBDD36C4E52}"/>
              </c:ext>
            </c:extLst>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FE-49E0-B485-0EBDD36C4E52}"/>
              </c:ext>
            </c:extLst>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FE-49E0-B485-0EBDD36C4E52}"/>
              </c:ext>
            </c:extLst>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FE-49E0-B485-0EBDD36C4E52}"/>
              </c:ext>
            </c:extLst>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FE-49E0-B485-0EBDD36C4E52}"/>
              </c:ext>
            </c:extLst>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3FE-49E0-B485-0EBDD36C4E52}"/>
              </c:ext>
            </c:extLst>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3FE-49E0-B485-0EBDD36C4E52}"/>
              </c:ext>
            </c:extLst>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3FE-49E0-B485-0EBDD36C4E52}"/>
              </c:ext>
            </c:extLst>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3FE-49E0-B485-0EBDD36C4E52}"/>
              </c:ext>
            </c:extLst>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3FE-49E0-B485-0EBDD36C4E52}"/>
              </c:ext>
            </c:extLst>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3FE-49E0-B485-0EBDD36C4E52}"/>
              </c:ext>
            </c:extLst>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3FE-49E0-B485-0EBDD36C4E52}"/>
              </c:ext>
            </c:extLst>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table'!$B$3:$B$43</c:f>
              <c:numCache>
                <c:formatCode>General</c:formatCode>
                <c:ptCount val="30"/>
                <c:pt idx="0">
                  <c:v>79200</c:v>
                </c:pt>
                <c:pt idx="2">
                  <c:v>54000</c:v>
                </c:pt>
                <c:pt idx="3">
                  <c:v>82800</c:v>
                </c:pt>
                <c:pt idx="6">
                  <c:v>82800</c:v>
                </c:pt>
                <c:pt idx="7">
                  <c:v>122400</c:v>
                </c:pt>
                <c:pt idx="8">
                  <c:v>61200</c:v>
                </c:pt>
                <c:pt idx="9">
                  <c:v>154800</c:v>
                </c:pt>
                <c:pt idx="10">
                  <c:v>205200</c:v>
                </c:pt>
                <c:pt idx="11">
                  <c:v>126000</c:v>
                </c:pt>
                <c:pt idx="12">
                  <c:v>18000</c:v>
                </c:pt>
                <c:pt idx="13">
                  <c:v>140400</c:v>
                </c:pt>
                <c:pt idx="14">
                  <c:v>54000</c:v>
                </c:pt>
                <c:pt idx="15">
                  <c:v>36000</c:v>
                </c:pt>
                <c:pt idx="16">
                  <c:v>180000</c:v>
                </c:pt>
                <c:pt idx="17">
                  <c:v>90000</c:v>
                </c:pt>
                <c:pt idx="18">
                  <c:v>54000</c:v>
                </c:pt>
                <c:pt idx="19">
                  <c:v>86400</c:v>
                </c:pt>
                <c:pt idx="20">
                  <c:v>86400</c:v>
                </c:pt>
                <c:pt idx="21">
                  <c:v>234000</c:v>
                </c:pt>
                <c:pt idx="23">
                  <c:v>147600</c:v>
                </c:pt>
                <c:pt idx="24">
                  <c:v>25200</c:v>
                </c:pt>
                <c:pt idx="25">
                  <c:v>25200</c:v>
                </c:pt>
                <c:pt idx="26">
                  <c:v>25200</c:v>
                </c:pt>
                <c:pt idx="27">
                  <c:v>50400</c:v>
                </c:pt>
                <c:pt idx="28">
                  <c:v>194400</c:v>
                </c:pt>
                <c:pt idx="29">
                  <c:v>50400</c:v>
                </c:pt>
              </c:numCache>
            </c:numRef>
          </c:val>
          <c:extLst>
            <c:ext xmlns:c16="http://schemas.microsoft.com/office/drawing/2014/chart" uri="{C3380CC4-5D6E-409C-BE32-E72D297353CC}">
              <c16:uniqueId val="{00000018-B3FE-49E0-B485-0EBDD36C4E52}"/>
            </c:ext>
          </c:extLst>
        </c:ser>
        <c:ser>
          <c:idx val="1"/>
          <c:order val="1"/>
          <c:tx>
            <c:strRef>
              <c:f>'Pivot table'!$C$1:$C$2</c:f>
              <c:strCache>
                <c:ptCount val="1"/>
                <c:pt idx="0">
                  <c:v>HTC ONE (32GB) Dual Sim - 3G</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table'!$C$3:$C$43</c:f>
              <c:numCache>
                <c:formatCode>General</c:formatCode>
                <c:ptCount val="30"/>
                <c:pt idx="0">
                  <c:v>86940</c:v>
                </c:pt>
                <c:pt idx="3">
                  <c:v>7560</c:v>
                </c:pt>
                <c:pt idx="4">
                  <c:v>408240</c:v>
                </c:pt>
                <c:pt idx="5">
                  <c:v>94500</c:v>
                </c:pt>
                <c:pt idx="9">
                  <c:v>143640</c:v>
                </c:pt>
                <c:pt idx="12">
                  <c:v>64260</c:v>
                </c:pt>
                <c:pt idx="14">
                  <c:v>41580</c:v>
                </c:pt>
                <c:pt idx="18">
                  <c:v>79380</c:v>
                </c:pt>
                <c:pt idx="19">
                  <c:v>158760</c:v>
                </c:pt>
                <c:pt idx="20">
                  <c:v>79380</c:v>
                </c:pt>
                <c:pt idx="21">
                  <c:v>404460</c:v>
                </c:pt>
                <c:pt idx="22">
                  <c:v>279720</c:v>
                </c:pt>
                <c:pt idx="23">
                  <c:v>1245700</c:v>
                </c:pt>
                <c:pt idx="24">
                  <c:v>90720</c:v>
                </c:pt>
                <c:pt idx="26">
                  <c:v>90720</c:v>
                </c:pt>
                <c:pt idx="27">
                  <c:v>230580</c:v>
                </c:pt>
                <c:pt idx="29">
                  <c:v>64260</c:v>
                </c:pt>
              </c:numCache>
            </c:numRef>
          </c:val>
          <c:extLst>
            <c:ext xmlns:c16="http://schemas.microsoft.com/office/drawing/2014/chart" uri="{C3380CC4-5D6E-409C-BE32-E72D297353CC}">
              <c16:uniqueId val="{000001A2-B3FE-49E0-B485-0EBDD36C4E52}"/>
            </c:ext>
          </c:extLst>
        </c:ser>
        <c:ser>
          <c:idx val="2"/>
          <c:order val="2"/>
          <c:tx>
            <c:strRef>
              <c:f>'Pivot table'!$D$1:$D$2</c:f>
              <c:strCache>
                <c:ptCount val="1"/>
                <c:pt idx="0">
                  <c:v>Iphone 11 pro </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table'!$D$3:$D$43</c:f>
              <c:numCache>
                <c:formatCode>General</c:formatCode>
                <c:ptCount val="30"/>
                <c:pt idx="8">
                  <c:v>2700000</c:v>
                </c:pt>
              </c:numCache>
            </c:numRef>
          </c:val>
          <c:extLst>
            <c:ext xmlns:c16="http://schemas.microsoft.com/office/drawing/2014/chart" uri="{C3380CC4-5D6E-409C-BE32-E72D297353CC}">
              <c16:uniqueId val="{000001A3-B3FE-49E0-B485-0EBDD36C4E52}"/>
            </c:ext>
          </c:extLst>
        </c:ser>
        <c:ser>
          <c:idx val="3"/>
          <c:order val="3"/>
          <c:tx>
            <c:strRef>
              <c:f>'Pivot table'!$E$1:$E$2</c:f>
              <c:strCache>
                <c:ptCount val="1"/>
                <c:pt idx="0">
                  <c:v>Iphone 12 pro </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table'!$E$3:$E$43</c:f>
              <c:numCache>
                <c:formatCode>General</c:formatCode>
                <c:ptCount val="30"/>
                <c:pt idx="8">
                  <c:v>700000</c:v>
                </c:pt>
              </c:numCache>
            </c:numRef>
          </c:val>
          <c:extLst>
            <c:ext xmlns:c16="http://schemas.microsoft.com/office/drawing/2014/chart" uri="{C3380CC4-5D6E-409C-BE32-E72D297353CC}">
              <c16:uniqueId val="{000001B9-B3FE-49E0-B485-0EBDD36C4E52}"/>
            </c:ext>
          </c:extLst>
        </c:ser>
        <c:ser>
          <c:idx val="4"/>
          <c:order val="4"/>
          <c:tx>
            <c:strRef>
              <c:f>'Pivot table'!$F$1:$F$2</c:f>
              <c:strCache>
                <c:ptCount val="1"/>
                <c:pt idx="0">
                  <c:v>iPhone 5C (16GB)</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table'!$F$3:$F$43</c:f>
              <c:numCache>
                <c:formatCode>General</c:formatCode>
                <c:ptCount val="30"/>
                <c:pt idx="0">
                  <c:v>34020</c:v>
                </c:pt>
                <c:pt idx="1">
                  <c:v>166320</c:v>
                </c:pt>
                <c:pt idx="2">
                  <c:v>83160</c:v>
                </c:pt>
                <c:pt idx="3">
                  <c:v>71820</c:v>
                </c:pt>
                <c:pt idx="4">
                  <c:v>90720</c:v>
                </c:pt>
                <c:pt idx="5">
                  <c:v>90720</c:v>
                </c:pt>
                <c:pt idx="7">
                  <c:v>166320</c:v>
                </c:pt>
                <c:pt idx="9">
                  <c:v>102060</c:v>
                </c:pt>
                <c:pt idx="12">
                  <c:v>7560</c:v>
                </c:pt>
                <c:pt idx="15">
                  <c:v>347760</c:v>
                </c:pt>
                <c:pt idx="16">
                  <c:v>79380</c:v>
                </c:pt>
                <c:pt idx="17">
                  <c:v>79380</c:v>
                </c:pt>
                <c:pt idx="18">
                  <c:v>192780</c:v>
                </c:pt>
                <c:pt idx="19">
                  <c:v>189000</c:v>
                </c:pt>
                <c:pt idx="20">
                  <c:v>120960</c:v>
                </c:pt>
                <c:pt idx="21">
                  <c:v>68040</c:v>
                </c:pt>
                <c:pt idx="22">
                  <c:v>136080</c:v>
                </c:pt>
                <c:pt idx="23">
                  <c:v>204120</c:v>
                </c:pt>
                <c:pt idx="24">
                  <c:v>75600</c:v>
                </c:pt>
                <c:pt idx="27">
                  <c:v>52920</c:v>
                </c:pt>
              </c:numCache>
            </c:numRef>
          </c:val>
          <c:extLst>
            <c:ext xmlns:c16="http://schemas.microsoft.com/office/drawing/2014/chart" uri="{C3380CC4-5D6E-409C-BE32-E72D297353CC}">
              <c16:uniqueId val="{000001BA-B3FE-49E0-B485-0EBDD36C4E52}"/>
            </c:ext>
          </c:extLst>
        </c:ser>
        <c:ser>
          <c:idx val="5"/>
          <c:order val="5"/>
          <c:tx>
            <c:strRef>
              <c:f>'Pivot table'!$G$1:$G$2</c:f>
              <c:strCache>
                <c:ptCount val="1"/>
                <c:pt idx="0">
                  <c:v>iPhone 5C (32GB)</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table'!$G$3:$G$43</c:f>
              <c:numCache>
                <c:formatCode>General</c:formatCode>
                <c:ptCount val="30"/>
                <c:pt idx="0">
                  <c:v>25380</c:v>
                </c:pt>
                <c:pt idx="3">
                  <c:v>164970</c:v>
                </c:pt>
                <c:pt idx="5">
                  <c:v>97290</c:v>
                </c:pt>
                <c:pt idx="6">
                  <c:v>4230</c:v>
                </c:pt>
                <c:pt idx="8">
                  <c:v>4230</c:v>
                </c:pt>
                <c:pt idx="9">
                  <c:v>384930</c:v>
                </c:pt>
                <c:pt idx="11">
                  <c:v>33840</c:v>
                </c:pt>
                <c:pt idx="12">
                  <c:v>131130</c:v>
                </c:pt>
                <c:pt idx="13">
                  <c:v>346860</c:v>
                </c:pt>
                <c:pt idx="18">
                  <c:v>236880</c:v>
                </c:pt>
                <c:pt idx="19">
                  <c:v>291870</c:v>
                </c:pt>
                <c:pt idx="20">
                  <c:v>160740</c:v>
                </c:pt>
                <c:pt idx="21">
                  <c:v>164970</c:v>
                </c:pt>
                <c:pt idx="23">
                  <c:v>76140</c:v>
                </c:pt>
                <c:pt idx="24">
                  <c:v>76140</c:v>
                </c:pt>
                <c:pt idx="27">
                  <c:v>50760</c:v>
                </c:pt>
                <c:pt idx="28">
                  <c:v>152280</c:v>
                </c:pt>
                <c:pt idx="29">
                  <c:v>152280</c:v>
                </c:pt>
              </c:numCache>
            </c:numRef>
          </c:val>
          <c:extLst>
            <c:ext xmlns:c16="http://schemas.microsoft.com/office/drawing/2014/chart" uri="{C3380CC4-5D6E-409C-BE32-E72D297353CC}">
              <c16:uniqueId val="{000001BB-B3FE-49E0-B485-0EBDD36C4E52}"/>
            </c:ext>
          </c:extLst>
        </c:ser>
        <c:ser>
          <c:idx val="6"/>
          <c:order val="6"/>
          <c:tx>
            <c:strRef>
              <c:f>'Pivot table'!$H$1:$H$2</c:f>
              <c:strCache>
                <c:ptCount val="1"/>
                <c:pt idx="0">
                  <c:v>iPhone 5S (16GB)</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table'!$H$3:$H$43</c:f>
              <c:numCache>
                <c:formatCode>General</c:formatCode>
                <c:ptCount val="30"/>
                <c:pt idx="0">
                  <c:v>128790</c:v>
                </c:pt>
                <c:pt idx="1">
                  <c:v>28620</c:v>
                </c:pt>
                <c:pt idx="2">
                  <c:v>57240</c:v>
                </c:pt>
                <c:pt idx="3">
                  <c:v>28620</c:v>
                </c:pt>
                <c:pt idx="4">
                  <c:v>162180</c:v>
                </c:pt>
                <c:pt idx="5">
                  <c:v>28620</c:v>
                </c:pt>
                <c:pt idx="6">
                  <c:v>100170</c:v>
                </c:pt>
                <c:pt idx="12">
                  <c:v>71550</c:v>
                </c:pt>
                <c:pt idx="15">
                  <c:v>214650</c:v>
                </c:pt>
                <c:pt idx="16">
                  <c:v>238500</c:v>
                </c:pt>
                <c:pt idx="18">
                  <c:v>329130</c:v>
                </c:pt>
                <c:pt idx="19">
                  <c:v>286200</c:v>
                </c:pt>
                <c:pt idx="20">
                  <c:v>181260</c:v>
                </c:pt>
                <c:pt idx="21">
                  <c:v>85860</c:v>
                </c:pt>
                <c:pt idx="27">
                  <c:v>219420</c:v>
                </c:pt>
              </c:numCache>
            </c:numRef>
          </c:val>
          <c:extLst>
            <c:ext xmlns:c16="http://schemas.microsoft.com/office/drawing/2014/chart" uri="{C3380CC4-5D6E-409C-BE32-E72D297353CC}">
              <c16:uniqueId val="{000001BC-B3FE-49E0-B485-0EBDD36C4E52}"/>
            </c:ext>
          </c:extLst>
        </c:ser>
        <c:ser>
          <c:idx val="7"/>
          <c:order val="7"/>
          <c:tx>
            <c:strRef>
              <c:f>'Pivot table'!$I$1:$I$2</c:f>
              <c:strCache>
                <c:ptCount val="1"/>
                <c:pt idx="0">
                  <c:v>iPhone 5S (32GB)</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table'!$I$3:$I$43</c:f>
              <c:numCache>
                <c:formatCode>General</c:formatCode>
                <c:ptCount val="30"/>
                <c:pt idx="0">
                  <c:v>87840</c:v>
                </c:pt>
                <c:pt idx="1">
                  <c:v>65880</c:v>
                </c:pt>
                <c:pt idx="3">
                  <c:v>43920</c:v>
                </c:pt>
                <c:pt idx="9">
                  <c:v>241560</c:v>
                </c:pt>
                <c:pt idx="10">
                  <c:v>307440</c:v>
                </c:pt>
                <c:pt idx="11">
                  <c:v>82350</c:v>
                </c:pt>
                <c:pt idx="12">
                  <c:v>389790</c:v>
                </c:pt>
                <c:pt idx="14">
                  <c:v>296460</c:v>
                </c:pt>
                <c:pt idx="15">
                  <c:v>137250</c:v>
                </c:pt>
                <c:pt idx="16">
                  <c:v>175680</c:v>
                </c:pt>
                <c:pt idx="18">
                  <c:v>65880</c:v>
                </c:pt>
                <c:pt idx="21">
                  <c:v>153720</c:v>
                </c:pt>
                <c:pt idx="22">
                  <c:v>164700</c:v>
                </c:pt>
                <c:pt idx="23">
                  <c:v>115290</c:v>
                </c:pt>
                <c:pt idx="24">
                  <c:v>252540</c:v>
                </c:pt>
                <c:pt idx="25">
                  <c:v>175680</c:v>
                </c:pt>
                <c:pt idx="26">
                  <c:v>142740</c:v>
                </c:pt>
                <c:pt idx="27">
                  <c:v>32940</c:v>
                </c:pt>
              </c:numCache>
            </c:numRef>
          </c:val>
          <c:extLst>
            <c:ext xmlns:c16="http://schemas.microsoft.com/office/drawing/2014/chart" uri="{C3380CC4-5D6E-409C-BE32-E72D297353CC}">
              <c16:uniqueId val="{000001BD-B3FE-49E0-B485-0EBDD36C4E52}"/>
            </c:ext>
          </c:extLst>
        </c:ser>
        <c:ser>
          <c:idx val="8"/>
          <c:order val="8"/>
          <c:tx>
            <c:strRef>
              <c:f>'Pivot table'!$J$1:$J$2</c:f>
              <c:strCache>
                <c:ptCount val="1"/>
                <c:pt idx="0">
                  <c:v>iPhone 5S (64GB)</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table'!$J$3:$J$43</c:f>
              <c:numCache>
                <c:formatCode>General</c:formatCode>
                <c:ptCount val="30"/>
                <c:pt idx="0">
                  <c:v>24840</c:v>
                </c:pt>
                <c:pt idx="1">
                  <c:v>285660</c:v>
                </c:pt>
                <c:pt idx="2">
                  <c:v>180090</c:v>
                </c:pt>
                <c:pt idx="4">
                  <c:v>149040</c:v>
                </c:pt>
                <c:pt idx="6">
                  <c:v>186300</c:v>
                </c:pt>
                <c:pt idx="7">
                  <c:v>223560</c:v>
                </c:pt>
                <c:pt idx="8">
                  <c:v>1380090</c:v>
                </c:pt>
                <c:pt idx="9">
                  <c:v>434700</c:v>
                </c:pt>
                <c:pt idx="10">
                  <c:v>149040</c:v>
                </c:pt>
                <c:pt idx="11">
                  <c:v>391230</c:v>
                </c:pt>
                <c:pt idx="12">
                  <c:v>80730</c:v>
                </c:pt>
                <c:pt idx="13">
                  <c:v>235980</c:v>
                </c:pt>
                <c:pt idx="14">
                  <c:v>117990</c:v>
                </c:pt>
                <c:pt idx="15">
                  <c:v>353970</c:v>
                </c:pt>
                <c:pt idx="16">
                  <c:v>621000</c:v>
                </c:pt>
                <c:pt idx="17">
                  <c:v>273240</c:v>
                </c:pt>
                <c:pt idx="18">
                  <c:v>478170</c:v>
                </c:pt>
                <c:pt idx="20">
                  <c:v>74520</c:v>
                </c:pt>
                <c:pt idx="21">
                  <c:v>167670</c:v>
                </c:pt>
                <c:pt idx="24">
                  <c:v>291870</c:v>
                </c:pt>
                <c:pt idx="25">
                  <c:v>273240</c:v>
                </c:pt>
                <c:pt idx="26">
                  <c:v>310500</c:v>
                </c:pt>
                <c:pt idx="27">
                  <c:v>12420</c:v>
                </c:pt>
              </c:numCache>
            </c:numRef>
          </c:val>
          <c:extLst>
            <c:ext xmlns:c16="http://schemas.microsoft.com/office/drawing/2014/chart" uri="{C3380CC4-5D6E-409C-BE32-E72D297353CC}">
              <c16:uniqueId val="{000001BE-B3FE-49E0-B485-0EBDD36C4E52}"/>
            </c:ext>
          </c:extLst>
        </c:ser>
        <c:ser>
          <c:idx val="9"/>
          <c:order val="9"/>
          <c:tx>
            <c:strRef>
              <c:f>'Pivot table'!$K$1:$K$2</c:f>
              <c:strCache>
                <c:ptCount val="1"/>
                <c:pt idx="0">
                  <c:v>Microsoft Surface Pro 2</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table'!$K$3:$K$43</c:f>
              <c:numCache>
                <c:formatCode>General</c:formatCode>
                <c:ptCount val="30"/>
                <c:pt idx="0">
                  <c:v>469800</c:v>
                </c:pt>
                <c:pt idx="1">
                  <c:v>785700</c:v>
                </c:pt>
                <c:pt idx="2">
                  <c:v>631800</c:v>
                </c:pt>
                <c:pt idx="3">
                  <c:v>461700</c:v>
                </c:pt>
                <c:pt idx="5">
                  <c:v>137700</c:v>
                </c:pt>
                <c:pt idx="6">
                  <c:v>170100</c:v>
                </c:pt>
                <c:pt idx="7">
                  <c:v>364500</c:v>
                </c:pt>
                <c:pt idx="8">
                  <c:v>413100</c:v>
                </c:pt>
                <c:pt idx="9">
                  <c:v>364500</c:v>
                </c:pt>
                <c:pt idx="10">
                  <c:v>567000</c:v>
                </c:pt>
                <c:pt idx="11">
                  <c:v>364500</c:v>
                </c:pt>
                <c:pt idx="13">
                  <c:v>178200</c:v>
                </c:pt>
                <c:pt idx="14">
                  <c:v>89100</c:v>
                </c:pt>
                <c:pt idx="15">
                  <c:v>437400</c:v>
                </c:pt>
                <c:pt idx="16">
                  <c:v>648000</c:v>
                </c:pt>
                <c:pt idx="17">
                  <c:v>623700</c:v>
                </c:pt>
                <c:pt idx="18">
                  <c:v>178200</c:v>
                </c:pt>
                <c:pt idx="19">
                  <c:v>145800</c:v>
                </c:pt>
                <c:pt idx="20">
                  <c:v>72900</c:v>
                </c:pt>
                <c:pt idx="21">
                  <c:v>162000</c:v>
                </c:pt>
                <c:pt idx="22">
                  <c:v>64800</c:v>
                </c:pt>
                <c:pt idx="23">
                  <c:v>97200</c:v>
                </c:pt>
                <c:pt idx="24">
                  <c:v>186300</c:v>
                </c:pt>
                <c:pt idx="27">
                  <c:v>145800</c:v>
                </c:pt>
                <c:pt idx="28">
                  <c:v>639900</c:v>
                </c:pt>
                <c:pt idx="29">
                  <c:v>526500</c:v>
                </c:pt>
              </c:numCache>
            </c:numRef>
          </c:val>
          <c:extLst>
            <c:ext xmlns:c16="http://schemas.microsoft.com/office/drawing/2014/chart" uri="{C3380CC4-5D6E-409C-BE32-E72D297353CC}">
              <c16:uniqueId val="{000001BF-B3FE-49E0-B485-0EBDD36C4E52}"/>
            </c:ext>
          </c:extLst>
        </c:ser>
        <c:ser>
          <c:idx val="10"/>
          <c:order val="10"/>
          <c:tx>
            <c:strRef>
              <c:f>'Pivot table'!$L$1:$L$2</c:f>
              <c:strCache>
                <c:ptCount val="1"/>
                <c:pt idx="0">
                  <c:v>Nokia Lumia  - 4G</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table'!$L$3:$L$43</c:f>
              <c:numCache>
                <c:formatCode>General</c:formatCode>
                <c:ptCount val="30"/>
                <c:pt idx="0">
                  <c:v>82080</c:v>
                </c:pt>
                <c:pt idx="1">
                  <c:v>30240</c:v>
                </c:pt>
                <c:pt idx="2">
                  <c:v>54000</c:v>
                </c:pt>
                <c:pt idx="3">
                  <c:v>47520</c:v>
                </c:pt>
                <c:pt idx="4">
                  <c:v>6480</c:v>
                </c:pt>
                <c:pt idx="5">
                  <c:v>4320</c:v>
                </c:pt>
                <c:pt idx="6">
                  <c:v>149040</c:v>
                </c:pt>
                <c:pt idx="7">
                  <c:v>38880</c:v>
                </c:pt>
                <c:pt idx="8">
                  <c:v>38880</c:v>
                </c:pt>
                <c:pt idx="12">
                  <c:v>56160</c:v>
                </c:pt>
                <c:pt idx="14">
                  <c:v>28080</c:v>
                </c:pt>
                <c:pt idx="15">
                  <c:v>114480</c:v>
                </c:pt>
                <c:pt idx="16">
                  <c:v>185760</c:v>
                </c:pt>
                <c:pt idx="17">
                  <c:v>90720</c:v>
                </c:pt>
                <c:pt idx="18">
                  <c:v>99360</c:v>
                </c:pt>
                <c:pt idx="21">
                  <c:v>73440</c:v>
                </c:pt>
                <c:pt idx="22">
                  <c:v>34560</c:v>
                </c:pt>
                <c:pt idx="24">
                  <c:v>54000</c:v>
                </c:pt>
                <c:pt idx="25">
                  <c:v>149040</c:v>
                </c:pt>
                <c:pt idx="26">
                  <c:v>153360</c:v>
                </c:pt>
                <c:pt idx="27">
                  <c:v>99360</c:v>
                </c:pt>
              </c:numCache>
            </c:numRef>
          </c:val>
          <c:extLst>
            <c:ext xmlns:c16="http://schemas.microsoft.com/office/drawing/2014/chart" uri="{C3380CC4-5D6E-409C-BE32-E72D297353CC}">
              <c16:uniqueId val="{000001C0-B3FE-49E0-B485-0EBDD36C4E52}"/>
            </c:ext>
          </c:extLst>
        </c:ser>
        <c:ser>
          <c:idx val="11"/>
          <c:order val="11"/>
          <c:tx>
            <c:strRef>
              <c:f>'Pivot table'!$M$1:$M$2</c:f>
              <c:strCache>
                <c:ptCount val="1"/>
                <c:pt idx="0">
                  <c:v>Samsung Galaxy Note 10.1</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table'!$M$3:$M$43</c:f>
              <c:numCache>
                <c:formatCode>General</c:formatCode>
                <c:ptCount val="30"/>
                <c:pt idx="0">
                  <c:v>97206</c:v>
                </c:pt>
                <c:pt idx="1">
                  <c:v>232200</c:v>
                </c:pt>
                <c:pt idx="2">
                  <c:v>154800</c:v>
                </c:pt>
                <c:pt idx="3">
                  <c:v>69660</c:v>
                </c:pt>
                <c:pt idx="4">
                  <c:v>565020</c:v>
                </c:pt>
                <c:pt idx="5">
                  <c:v>387000</c:v>
                </c:pt>
                <c:pt idx="6">
                  <c:v>23220</c:v>
                </c:pt>
                <c:pt idx="7">
                  <c:v>116100</c:v>
                </c:pt>
                <c:pt idx="8">
                  <c:v>58050</c:v>
                </c:pt>
                <c:pt idx="9">
                  <c:v>208980</c:v>
                </c:pt>
                <c:pt idx="10">
                  <c:v>290250</c:v>
                </c:pt>
                <c:pt idx="11">
                  <c:v>290250</c:v>
                </c:pt>
                <c:pt idx="12">
                  <c:v>112230</c:v>
                </c:pt>
                <c:pt idx="13">
                  <c:v>154800</c:v>
                </c:pt>
                <c:pt idx="15">
                  <c:v>112230</c:v>
                </c:pt>
                <c:pt idx="18">
                  <c:v>131580</c:v>
                </c:pt>
                <c:pt idx="19">
                  <c:v>243810</c:v>
                </c:pt>
                <c:pt idx="20">
                  <c:v>243810</c:v>
                </c:pt>
                <c:pt idx="21">
                  <c:v>205110</c:v>
                </c:pt>
                <c:pt idx="22">
                  <c:v>352170</c:v>
                </c:pt>
                <c:pt idx="23">
                  <c:v>325080</c:v>
                </c:pt>
                <c:pt idx="24">
                  <c:v>65790</c:v>
                </c:pt>
                <c:pt idx="25">
                  <c:v>89010</c:v>
                </c:pt>
                <c:pt idx="26">
                  <c:v>19350</c:v>
                </c:pt>
                <c:pt idx="27">
                  <c:v>112230</c:v>
                </c:pt>
                <c:pt idx="28">
                  <c:v>336690</c:v>
                </c:pt>
                <c:pt idx="29">
                  <c:v>313470</c:v>
                </c:pt>
              </c:numCache>
            </c:numRef>
          </c:val>
          <c:extLst>
            <c:ext xmlns:c16="http://schemas.microsoft.com/office/drawing/2014/chart" uri="{C3380CC4-5D6E-409C-BE32-E72D297353CC}">
              <c16:uniqueId val="{000001C1-B3FE-49E0-B485-0EBDD36C4E52}"/>
            </c:ext>
          </c:extLst>
        </c:ser>
        <c:ser>
          <c:idx val="12"/>
          <c:order val="12"/>
          <c:tx>
            <c:strRef>
              <c:f>'Pivot table'!$N$1:$N$2</c:f>
              <c:strCache>
                <c:ptCount val="1"/>
                <c:pt idx="0">
                  <c:v>Samsung Galaxy Note3 (32GB) - 3G</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table'!$N$3:$N$43</c:f>
              <c:numCache>
                <c:formatCode>General</c:formatCode>
                <c:ptCount val="30"/>
                <c:pt idx="0">
                  <c:v>170280</c:v>
                </c:pt>
                <c:pt idx="1">
                  <c:v>174240</c:v>
                </c:pt>
                <c:pt idx="2">
                  <c:v>110880</c:v>
                </c:pt>
                <c:pt idx="3">
                  <c:v>27720</c:v>
                </c:pt>
                <c:pt idx="4">
                  <c:v>27720</c:v>
                </c:pt>
                <c:pt idx="5">
                  <c:v>27720</c:v>
                </c:pt>
                <c:pt idx="6">
                  <c:v>186120</c:v>
                </c:pt>
                <c:pt idx="7">
                  <c:v>506880</c:v>
                </c:pt>
                <c:pt idx="8">
                  <c:v>475200</c:v>
                </c:pt>
                <c:pt idx="9">
                  <c:v>59400</c:v>
                </c:pt>
                <c:pt idx="10">
                  <c:v>198000</c:v>
                </c:pt>
                <c:pt idx="11">
                  <c:v>114840</c:v>
                </c:pt>
                <c:pt idx="12">
                  <c:v>479160</c:v>
                </c:pt>
                <c:pt idx="13">
                  <c:v>399960</c:v>
                </c:pt>
                <c:pt idx="14">
                  <c:v>273240</c:v>
                </c:pt>
                <c:pt idx="15">
                  <c:v>67320</c:v>
                </c:pt>
                <c:pt idx="17">
                  <c:v>67320</c:v>
                </c:pt>
                <c:pt idx="18">
                  <c:v>83160</c:v>
                </c:pt>
                <c:pt idx="19">
                  <c:v>142560</c:v>
                </c:pt>
                <c:pt idx="20">
                  <c:v>83160</c:v>
                </c:pt>
                <c:pt idx="21">
                  <c:v>122760</c:v>
                </c:pt>
                <c:pt idx="22">
                  <c:v>106920</c:v>
                </c:pt>
                <c:pt idx="23">
                  <c:v>126720</c:v>
                </c:pt>
                <c:pt idx="24">
                  <c:v>146520</c:v>
                </c:pt>
                <c:pt idx="25">
                  <c:v>11880</c:v>
                </c:pt>
                <c:pt idx="26">
                  <c:v>11880</c:v>
                </c:pt>
                <c:pt idx="27">
                  <c:v>51480</c:v>
                </c:pt>
                <c:pt idx="29">
                  <c:v>51480</c:v>
                </c:pt>
              </c:numCache>
            </c:numRef>
          </c:val>
          <c:extLst>
            <c:ext xmlns:c16="http://schemas.microsoft.com/office/drawing/2014/chart" uri="{C3380CC4-5D6E-409C-BE32-E72D297353CC}">
              <c16:uniqueId val="{000001C2-B3FE-49E0-B485-0EBDD36C4E52}"/>
            </c:ext>
          </c:extLst>
        </c:ser>
        <c:ser>
          <c:idx val="13"/>
          <c:order val="13"/>
          <c:tx>
            <c:strRef>
              <c:f>'Pivot table'!$O$1:$O$2</c:f>
              <c:strCache>
                <c:ptCount val="1"/>
                <c:pt idx="0">
                  <c:v>Samsung Galaxy Note3 (32GB) - 4G</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table'!$O$3:$O$43</c:f>
              <c:numCache>
                <c:formatCode>General</c:formatCode>
                <c:ptCount val="30"/>
                <c:pt idx="0">
                  <c:v>50760</c:v>
                </c:pt>
                <c:pt idx="6">
                  <c:v>63450</c:v>
                </c:pt>
                <c:pt idx="9">
                  <c:v>126900</c:v>
                </c:pt>
                <c:pt idx="10">
                  <c:v>279180</c:v>
                </c:pt>
                <c:pt idx="11">
                  <c:v>76140</c:v>
                </c:pt>
                <c:pt idx="12">
                  <c:v>173430</c:v>
                </c:pt>
                <c:pt idx="15">
                  <c:v>93060</c:v>
                </c:pt>
                <c:pt idx="18">
                  <c:v>207270</c:v>
                </c:pt>
                <c:pt idx="19">
                  <c:v>67680</c:v>
                </c:pt>
                <c:pt idx="21">
                  <c:v>211500</c:v>
                </c:pt>
                <c:pt idx="22">
                  <c:v>232650</c:v>
                </c:pt>
                <c:pt idx="23">
                  <c:v>109980</c:v>
                </c:pt>
                <c:pt idx="24">
                  <c:v>232650</c:v>
                </c:pt>
                <c:pt idx="27">
                  <c:v>148050</c:v>
                </c:pt>
                <c:pt idx="28">
                  <c:v>423000</c:v>
                </c:pt>
                <c:pt idx="29">
                  <c:v>224190</c:v>
                </c:pt>
              </c:numCache>
            </c:numRef>
          </c:val>
          <c:extLst>
            <c:ext xmlns:c16="http://schemas.microsoft.com/office/drawing/2014/chart" uri="{C3380CC4-5D6E-409C-BE32-E72D297353CC}">
              <c16:uniqueId val="{000001C3-B3FE-49E0-B485-0EBDD36C4E52}"/>
            </c:ext>
          </c:extLst>
        </c:ser>
        <c:ser>
          <c:idx val="14"/>
          <c:order val="14"/>
          <c:tx>
            <c:strRef>
              <c:f>'Pivot table'!$P$1:$P$2</c:f>
              <c:strCache>
                <c:ptCount val="1"/>
                <c:pt idx="0">
                  <c:v>Samsung Galaxy S3 (16GB) - 3G</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table'!$P$3:$P$43</c:f>
              <c:numCache>
                <c:formatCode>General</c:formatCode>
                <c:ptCount val="30"/>
                <c:pt idx="0">
                  <c:v>81900</c:v>
                </c:pt>
                <c:pt idx="2">
                  <c:v>56160</c:v>
                </c:pt>
                <c:pt idx="3">
                  <c:v>11700</c:v>
                </c:pt>
                <c:pt idx="4">
                  <c:v>84240</c:v>
                </c:pt>
                <c:pt idx="5">
                  <c:v>42120</c:v>
                </c:pt>
                <c:pt idx="6">
                  <c:v>67860</c:v>
                </c:pt>
                <c:pt idx="7">
                  <c:v>51480</c:v>
                </c:pt>
                <c:pt idx="8">
                  <c:v>25740</c:v>
                </c:pt>
                <c:pt idx="9">
                  <c:v>14040</c:v>
                </c:pt>
                <c:pt idx="10">
                  <c:v>93600</c:v>
                </c:pt>
                <c:pt idx="11">
                  <c:v>60840</c:v>
                </c:pt>
                <c:pt idx="12">
                  <c:v>124020</c:v>
                </c:pt>
                <c:pt idx="14">
                  <c:v>81900</c:v>
                </c:pt>
                <c:pt idx="15">
                  <c:v>0</c:v>
                </c:pt>
                <c:pt idx="19">
                  <c:v>201240</c:v>
                </c:pt>
                <c:pt idx="20">
                  <c:v>77220</c:v>
                </c:pt>
                <c:pt idx="21">
                  <c:v>32760</c:v>
                </c:pt>
                <c:pt idx="22">
                  <c:v>63180</c:v>
                </c:pt>
                <c:pt idx="23">
                  <c:v>63180</c:v>
                </c:pt>
                <c:pt idx="24">
                  <c:v>44460</c:v>
                </c:pt>
                <c:pt idx="25">
                  <c:v>35100</c:v>
                </c:pt>
                <c:pt idx="26">
                  <c:v>35100</c:v>
                </c:pt>
                <c:pt idx="27">
                  <c:v>156780</c:v>
                </c:pt>
                <c:pt idx="28">
                  <c:v>18720</c:v>
                </c:pt>
                <c:pt idx="29">
                  <c:v>37440</c:v>
                </c:pt>
              </c:numCache>
            </c:numRef>
          </c:val>
          <c:extLst>
            <c:ext xmlns:c16="http://schemas.microsoft.com/office/drawing/2014/chart" uri="{C3380CC4-5D6E-409C-BE32-E72D297353CC}">
              <c16:uniqueId val="{000001C4-B3FE-49E0-B485-0EBDD36C4E52}"/>
            </c:ext>
          </c:extLst>
        </c:ser>
        <c:ser>
          <c:idx val="15"/>
          <c:order val="15"/>
          <c:tx>
            <c:strRef>
              <c:f>'Pivot table'!$Q$1:$Q$2</c:f>
              <c:strCache>
                <c:ptCount val="1"/>
                <c:pt idx="0">
                  <c:v>Samsung Galaxy S4  (16GB) - 3G</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table'!$Q$3:$Q$43</c:f>
              <c:numCache>
                <c:formatCode>General</c:formatCode>
                <c:ptCount val="30"/>
                <c:pt idx="0">
                  <c:v>59850</c:v>
                </c:pt>
                <c:pt idx="1">
                  <c:v>31500</c:v>
                </c:pt>
                <c:pt idx="2">
                  <c:v>15750</c:v>
                </c:pt>
                <c:pt idx="3">
                  <c:v>116550</c:v>
                </c:pt>
                <c:pt idx="5">
                  <c:v>81900</c:v>
                </c:pt>
                <c:pt idx="6">
                  <c:v>91350</c:v>
                </c:pt>
                <c:pt idx="7">
                  <c:v>28350</c:v>
                </c:pt>
                <c:pt idx="8">
                  <c:v>28350</c:v>
                </c:pt>
                <c:pt idx="9">
                  <c:v>15750</c:v>
                </c:pt>
                <c:pt idx="10">
                  <c:v>94500</c:v>
                </c:pt>
                <c:pt idx="11">
                  <c:v>9450</c:v>
                </c:pt>
                <c:pt idx="12">
                  <c:v>15750</c:v>
                </c:pt>
                <c:pt idx="13">
                  <c:v>185850</c:v>
                </c:pt>
                <c:pt idx="14">
                  <c:v>100800</c:v>
                </c:pt>
                <c:pt idx="15">
                  <c:v>78750</c:v>
                </c:pt>
                <c:pt idx="18">
                  <c:v>69300</c:v>
                </c:pt>
                <c:pt idx="19">
                  <c:v>217350</c:v>
                </c:pt>
                <c:pt idx="20">
                  <c:v>160650</c:v>
                </c:pt>
                <c:pt idx="21">
                  <c:v>3150</c:v>
                </c:pt>
                <c:pt idx="22">
                  <c:v>75600</c:v>
                </c:pt>
                <c:pt idx="27">
                  <c:v>148050</c:v>
                </c:pt>
                <c:pt idx="28">
                  <c:v>18900</c:v>
                </c:pt>
              </c:numCache>
            </c:numRef>
          </c:val>
          <c:extLst>
            <c:ext xmlns:c16="http://schemas.microsoft.com/office/drawing/2014/chart" uri="{C3380CC4-5D6E-409C-BE32-E72D297353CC}">
              <c16:uniqueId val="{000001C5-B3FE-49E0-B485-0EBDD36C4E52}"/>
            </c:ext>
          </c:extLst>
        </c:ser>
        <c:ser>
          <c:idx val="16"/>
          <c:order val="16"/>
          <c:tx>
            <c:strRef>
              <c:f>'Pivot table'!$R$1:$R$2</c:f>
              <c:strCache>
                <c:ptCount val="1"/>
                <c:pt idx="0">
                  <c:v>Samsung Galaxy S4 (16GB) - 4G</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table'!$R$3:$R$43</c:f>
              <c:numCache>
                <c:formatCode>General</c:formatCode>
                <c:ptCount val="30"/>
                <c:pt idx="0">
                  <c:v>149040</c:v>
                </c:pt>
                <c:pt idx="3">
                  <c:v>68040</c:v>
                </c:pt>
                <c:pt idx="4">
                  <c:v>84240</c:v>
                </c:pt>
                <c:pt idx="6">
                  <c:v>93960</c:v>
                </c:pt>
                <c:pt idx="9">
                  <c:v>74520</c:v>
                </c:pt>
                <c:pt idx="10">
                  <c:v>6480</c:v>
                </c:pt>
                <c:pt idx="12">
                  <c:v>35640</c:v>
                </c:pt>
                <c:pt idx="13">
                  <c:v>106920</c:v>
                </c:pt>
                <c:pt idx="14">
                  <c:v>71280</c:v>
                </c:pt>
                <c:pt idx="15">
                  <c:v>142560</c:v>
                </c:pt>
                <c:pt idx="17">
                  <c:v>68040</c:v>
                </c:pt>
                <c:pt idx="18">
                  <c:v>213840</c:v>
                </c:pt>
                <c:pt idx="19">
                  <c:v>38880</c:v>
                </c:pt>
                <c:pt idx="20">
                  <c:v>38880</c:v>
                </c:pt>
                <c:pt idx="21">
                  <c:v>61560</c:v>
                </c:pt>
                <c:pt idx="23">
                  <c:v>3240</c:v>
                </c:pt>
                <c:pt idx="24">
                  <c:v>132840</c:v>
                </c:pt>
                <c:pt idx="27">
                  <c:v>93960</c:v>
                </c:pt>
                <c:pt idx="28">
                  <c:v>38880</c:v>
                </c:pt>
                <c:pt idx="29">
                  <c:v>110160</c:v>
                </c:pt>
              </c:numCache>
            </c:numRef>
          </c:val>
          <c:extLst>
            <c:ext xmlns:c16="http://schemas.microsoft.com/office/drawing/2014/chart" uri="{C3380CC4-5D6E-409C-BE32-E72D297353CC}">
              <c16:uniqueId val="{000001C6-B3FE-49E0-B485-0EBDD36C4E52}"/>
            </c:ext>
          </c:extLst>
        </c:ser>
        <c:ser>
          <c:idx val="17"/>
          <c:order val="17"/>
          <c:tx>
            <c:strRef>
              <c:f>'Pivot table'!$S$1:$S$2</c:f>
              <c:strCache>
                <c:ptCount val="1"/>
                <c:pt idx="0">
                  <c:v>Samsung Galaxy S4 Zoom - 3G  </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table'!$S$3:$S$43</c:f>
              <c:numCache>
                <c:formatCode>General</c:formatCode>
                <c:ptCount val="30"/>
                <c:pt idx="0">
                  <c:v>40500</c:v>
                </c:pt>
                <c:pt idx="3">
                  <c:v>11250</c:v>
                </c:pt>
                <c:pt idx="5">
                  <c:v>11250</c:v>
                </c:pt>
                <c:pt idx="6">
                  <c:v>56250</c:v>
                </c:pt>
                <c:pt idx="7">
                  <c:v>171000</c:v>
                </c:pt>
                <c:pt idx="8">
                  <c:v>137250</c:v>
                </c:pt>
                <c:pt idx="9">
                  <c:v>20250</c:v>
                </c:pt>
                <c:pt idx="12">
                  <c:v>76500</c:v>
                </c:pt>
                <c:pt idx="13">
                  <c:v>87750</c:v>
                </c:pt>
                <c:pt idx="14">
                  <c:v>87750</c:v>
                </c:pt>
                <c:pt idx="15">
                  <c:v>81000</c:v>
                </c:pt>
                <c:pt idx="16">
                  <c:v>67500</c:v>
                </c:pt>
                <c:pt idx="17">
                  <c:v>101250</c:v>
                </c:pt>
                <c:pt idx="18">
                  <c:v>135000</c:v>
                </c:pt>
                <c:pt idx="20">
                  <c:v>9000</c:v>
                </c:pt>
                <c:pt idx="21">
                  <c:v>49500</c:v>
                </c:pt>
              </c:numCache>
            </c:numRef>
          </c:val>
          <c:extLst>
            <c:ext xmlns:c16="http://schemas.microsoft.com/office/drawing/2014/chart" uri="{C3380CC4-5D6E-409C-BE32-E72D297353CC}">
              <c16:uniqueId val="{000001C7-B3FE-49E0-B485-0EBDD36C4E52}"/>
            </c:ext>
          </c:extLst>
        </c:ser>
        <c:ser>
          <c:idx val="18"/>
          <c:order val="18"/>
          <c:tx>
            <c:strRef>
              <c:f>'Pivot table'!$T$1:$T$2</c:f>
              <c:strCache>
                <c:ptCount val="1"/>
                <c:pt idx="0">
                  <c:v>Sony Xperia Z</c:v>
                </c:pt>
              </c:strCache>
            </c:strRef>
          </c:tx>
          <c:dPt>
            <c:idx val="0"/>
            <c:bubble3D val="0"/>
            <c:spPr>
              <a:gradFill rotWithShape="1">
                <a:gsLst>
                  <a:gs pos="0">
                    <a:schemeClr val="accent2">
                      <a:shade val="34000"/>
                      <a:satMod val="103000"/>
                      <a:lumMod val="102000"/>
                      <a:tint val="94000"/>
                    </a:schemeClr>
                  </a:gs>
                  <a:gs pos="50000">
                    <a:schemeClr val="accent2">
                      <a:shade val="34000"/>
                      <a:satMod val="110000"/>
                      <a:lumMod val="100000"/>
                      <a:shade val="100000"/>
                    </a:schemeClr>
                  </a:gs>
                  <a:gs pos="100000">
                    <a:schemeClr val="accent2">
                      <a:shade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39000"/>
                      <a:satMod val="103000"/>
                      <a:lumMod val="102000"/>
                      <a:tint val="94000"/>
                    </a:schemeClr>
                  </a:gs>
                  <a:gs pos="50000">
                    <a:schemeClr val="accent2">
                      <a:shade val="39000"/>
                      <a:satMod val="110000"/>
                      <a:lumMod val="100000"/>
                      <a:shade val="100000"/>
                    </a:schemeClr>
                  </a:gs>
                  <a:gs pos="100000">
                    <a:schemeClr val="accent2">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shade val="43000"/>
                      <a:satMod val="103000"/>
                      <a:lumMod val="102000"/>
                      <a:tint val="94000"/>
                    </a:schemeClr>
                  </a:gs>
                  <a:gs pos="50000">
                    <a:schemeClr val="accent2">
                      <a:shade val="43000"/>
                      <a:satMod val="110000"/>
                      <a:lumMod val="100000"/>
                      <a:shade val="100000"/>
                    </a:schemeClr>
                  </a:gs>
                  <a:gs pos="100000">
                    <a:schemeClr val="accent2">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shade val="48000"/>
                      <a:satMod val="103000"/>
                      <a:lumMod val="102000"/>
                      <a:tint val="94000"/>
                    </a:schemeClr>
                  </a:gs>
                  <a:gs pos="50000">
                    <a:schemeClr val="accent2">
                      <a:shade val="48000"/>
                      <a:satMod val="110000"/>
                      <a:lumMod val="100000"/>
                      <a:shade val="100000"/>
                    </a:schemeClr>
                  </a:gs>
                  <a:gs pos="100000">
                    <a:schemeClr val="accent2">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2">
                      <a:shade val="52000"/>
                      <a:satMod val="103000"/>
                      <a:lumMod val="102000"/>
                      <a:tint val="94000"/>
                    </a:schemeClr>
                  </a:gs>
                  <a:gs pos="50000">
                    <a:schemeClr val="accent2">
                      <a:shade val="52000"/>
                      <a:satMod val="110000"/>
                      <a:lumMod val="100000"/>
                      <a:shade val="100000"/>
                    </a:schemeClr>
                  </a:gs>
                  <a:gs pos="100000">
                    <a:schemeClr val="accent2">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2">
                      <a:shade val="57000"/>
                      <a:satMod val="103000"/>
                      <a:lumMod val="102000"/>
                      <a:tint val="94000"/>
                    </a:schemeClr>
                  </a:gs>
                  <a:gs pos="50000">
                    <a:schemeClr val="accent2">
                      <a:shade val="57000"/>
                      <a:satMod val="110000"/>
                      <a:lumMod val="100000"/>
                      <a:shade val="100000"/>
                    </a:schemeClr>
                  </a:gs>
                  <a:gs pos="100000">
                    <a:schemeClr val="accent2">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shade val="66000"/>
                      <a:satMod val="103000"/>
                      <a:lumMod val="102000"/>
                      <a:tint val="94000"/>
                    </a:schemeClr>
                  </a:gs>
                  <a:gs pos="50000">
                    <a:schemeClr val="accent2">
                      <a:shade val="66000"/>
                      <a:satMod val="110000"/>
                      <a:lumMod val="100000"/>
                      <a:shade val="100000"/>
                    </a:schemeClr>
                  </a:gs>
                  <a:gs pos="100000">
                    <a:schemeClr val="accent2">
                      <a:shade val="6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2">
                      <a:shade val="75000"/>
                      <a:satMod val="103000"/>
                      <a:lumMod val="102000"/>
                      <a:tint val="94000"/>
                    </a:schemeClr>
                  </a:gs>
                  <a:gs pos="50000">
                    <a:schemeClr val="accent2">
                      <a:shade val="75000"/>
                      <a:satMod val="110000"/>
                      <a:lumMod val="100000"/>
                      <a:shade val="100000"/>
                    </a:schemeClr>
                  </a:gs>
                  <a:gs pos="100000">
                    <a:schemeClr val="accent2">
                      <a:shade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2">
                      <a:shade val="79000"/>
                      <a:satMod val="103000"/>
                      <a:lumMod val="102000"/>
                      <a:tint val="94000"/>
                    </a:schemeClr>
                  </a:gs>
                  <a:gs pos="50000">
                    <a:schemeClr val="accent2">
                      <a:shade val="79000"/>
                      <a:satMod val="110000"/>
                      <a:lumMod val="100000"/>
                      <a:shade val="100000"/>
                    </a:schemeClr>
                  </a:gs>
                  <a:gs pos="100000">
                    <a:schemeClr val="accent2">
                      <a:shade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2">
                      <a:shade val="84000"/>
                      <a:satMod val="103000"/>
                      <a:lumMod val="102000"/>
                      <a:tint val="94000"/>
                    </a:schemeClr>
                  </a:gs>
                  <a:gs pos="50000">
                    <a:schemeClr val="accent2">
                      <a:shade val="84000"/>
                      <a:satMod val="110000"/>
                      <a:lumMod val="100000"/>
                      <a:shade val="100000"/>
                    </a:schemeClr>
                  </a:gs>
                  <a:gs pos="100000">
                    <a:schemeClr val="accent2">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2">
                      <a:shade val="88000"/>
                      <a:satMod val="103000"/>
                      <a:lumMod val="102000"/>
                      <a:tint val="94000"/>
                    </a:schemeClr>
                  </a:gs>
                  <a:gs pos="50000">
                    <a:schemeClr val="accent2">
                      <a:shade val="88000"/>
                      <a:satMod val="110000"/>
                      <a:lumMod val="100000"/>
                      <a:shade val="100000"/>
                    </a:schemeClr>
                  </a:gs>
                  <a:gs pos="100000">
                    <a:schemeClr val="accent2">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2">
                      <a:shade val="97000"/>
                      <a:satMod val="103000"/>
                      <a:lumMod val="102000"/>
                      <a:tint val="94000"/>
                    </a:schemeClr>
                  </a:gs>
                  <a:gs pos="50000">
                    <a:schemeClr val="accent2">
                      <a:shade val="97000"/>
                      <a:satMod val="110000"/>
                      <a:lumMod val="100000"/>
                      <a:shade val="100000"/>
                    </a:schemeClr>
                  </a:gs>
                  <a:gs pos="100000">
                    <a:schemeClr val="accent2">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2">
                      <a:tint val="98000"/>
                      <a:satMod val="103000"/>
                      <a:lumMod val="102000"/>
                      <a:tint val="94000"/>
                    </a:schemeClr>
                  </a:gs>
                  <a:gs pos="50000">
                    <a:schemeClr val="accent2">
                      <a:tint val="98000"/>
                      <a:satMod val="110000"/>
                      <a:lumMod val="100000"/>
                      <a:shade val="100000"/>
                    </a:schemeClr>
                  </a:gs>
                  <a:gs pos="100000">
                    <a:schemeClr val="accent2">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2">
                      <a:tint val="89000"/>
                      <a:satMod val="103000"/>
                      <a:lumMod val="102000"/>
                      <a:tint val="94000"/>
                    </a:schemeClr>
                  </a:gs>
                  <a:gs pos="50000">
                    <a:schemeClr val="accent2">
                      <a:tint val="89000"/>
                      <a:satMod val="110000"/>
                      <a:lumMod val="100000"/>
                      <a:shade val="100000"/>
                    </a:schemeClr>
                  </a:gs>
                  <a:gs pos="100000">
                    <a:schemeClr val="accent2">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2">
                      <a:tint val="85000"/>
                      <a:satMod val="103000"/>
                      <a:lumMod val="102000"/>
                      <a:tint val="94000"/>
                    </a:schemeClr>
                  </a:gs>
                  <a:gs pos="50000">
                    <a:schemeClr val="accent2">
                      <a:tint val="85000"/>
                      <a:satMod val="110000"/>
                      <a:lumMod val="100000"/>
                      <a:shade val="100000"/>
                    </a:schemeClr>
                  </a:gs>
                  <a:gs pos="100000">
                    <a:schemeClr val="accent2">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2">
                      <a:tint val="76000"/>
                      <a:satMod val="103000"/>
                      <a:lumMod val="102000"/>
                      <a:tint val="94000"/>
                    </a:schemeClr>
                  </a:gs>
                  <a:gs pos="50000">
                    <a:schemeClr val="accent2">
                      <a:tint val="76000"/>
                      <a:satMod val="110000"/>
                      <a:lumMod val="100000"/>
                      <a:shade val="100000"/>
                    </a:schemeClr>
                  </a:gs>
                  <a:gs pos="100000">
                    <a:schemeClr val="accent2">
                      <a:tint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2">
                      <a:tint val="71000"/>
                      <a:satMod val="103000"/>
                      <a:lumMod val="102000"/>
                      <a:tint val="94000"/>
                    </a:schemeClr>
                  </a:gs>
                  <a:gs pos="50000">
                    <a:schemeClr val="accent2">
                      <a:tint val="71000"/>
                      <a:satMod val="110000"/>
                      <a:lumMod val="100000"/>
                      <a:shade val="100000"/>
                    </a:schemeClr>
                  </a:gs>
                  <a:gs pos="100000">
                    <a:schemeClr val="accent2">
                      <a:tint val="7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2">
                      <a:tint val="67000"/>
                      <a:satMod val="103000"/>
                      <a:lumMod val="102000"/>
                      <a:tint val="94000"/>
                    </a:schemeClr>
                  </a:gs>
                  <a:gs pos="50000">
                    <a:schemeClr val="accent2">
                      <a:tint val="67000"/>
                      <a:satMod val="110000"/>
                      <a:lumMod val="100000"/>
                      <a:shade val="100000"/>
                    </a:schemeClr>
                  </a:gs>
                  <a:gs pos="100000">
                    <a:schemeClr val="accent2">
                      <a:tint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tint val="53000"/>
                      <a:satMod val="103000"/>
                      <a:lumMod val="102000"/>
                      <a:tint val="94000"/>
                    </a:schemeClr>
                  </a:gs>
                  <a:gs pos="50000">
                    <a:schemeClr val="accent2">
                      <a:tint val="53000"/>
                      <a:satMod val="110000"/>
                      <a:lumMod val="100000"/>
                      <a:shade val="100000"/>
                    </a:schemeClr>
                  </a:gs>
                  <a:gs pos="100000">
                    <a:schemeClr val="accent2">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2">
                      <a:tint val="49000"/>
                      <a:satMod val="103000"/>
                      <a:lumMod val="102000"/>
                      <a:tint val="94000"/>
                    </a:schemeClr>
                  </a:gs>
                  <a:gs pos="50000">
                    <a:schemeClr val="accent2">
                      <a:tint val="49000"/>
                      <a:satMod val="110000"/>
                      <a:lumMod val="100000"/>
                      <a:shade val="100000"/>
                    </a:schemeClr>
                  </a:gs>
                  <a:gs pos="100000">
                    <a:schemeClr val="accent2">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2">
                      <a:tint val="44000"/>
                      <a:satMod val="103000"/>
                      <a:lumMod val="102000"/>
                      <a:tint val="94000"/>
                    </a:schemeClr>
                  </a:gs>
                  <a:gs pos="50000">
                    <a:schemeClr val="accent2">
                      <a:tint val="44000"/>
                      <a:satMod val="110000"/>
                      <a:lumMod val="100000"/>
                      <a:shade val="100000"/>
                    </a:schemeClr>
                  </a:gs>
                  <a:gs pos="100000">
                    <a:schemeClr val="accent2">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2">
                      <a:tint val="35000"/>
                      <a:satMod val="103000"/>
                      <a:lumMod val="102000"/>
                      <a:tint val="94000"/>
                    </a:schemeClr>
                  </a:gs>
                  <a:gs pos="50000">
                    <a:schemeClr val="accent2">
                      <a:tint val="35000"/>
                      <a:satMod val="110000"/>
                      <a:lumMod val="100000"/>
                      <a:shade val="100000"/>
                    </a:schemeClr>
                  </a:gs>
                  <a:gs pos="100000">
                    <a:schemeClr val="accent2">
                      <a:tint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table'!$T$3:$T$43</c:f>
              <c:numCache>
                <c:formatCode>General</c:formatCode>
                <c:ptCount val="30"/>
                <c:pt idx="0">
                  <c:v>88830</c:v>
                </c:pt>
                <c:pt idx="1">
                  <c:v>50760</c:v>
                </c:pt>
                <c:pt idx="2">
                  <c:v>122670</c:v>
                </c:pt>
                <c:pt idx="3">
                  <c:v>122670</c:v>
                </c:pt>
                <c:pt idx="4">
                  <c:v>228420</c:v>
                </c:pt>
                <c:pt idx="5">
                  <c:v>152280</c:v>
                </c:pt>
                <c:pt idx="6">
                  <c:v>67680</c:v>
                </c:pt>
                <c:pt idx="8">
                  <c:v>67680</c:v>
                </c:pt>
                <c:pt idx="10">
                  <c:v>67680</c:v>
                </c:pt>
                <c:pt idx="12">
                  <c:v>76140</c:v>
                </c:pt>
                <c:pt idx="13">
                  <c:v>177660</c:v>
                </c:pt>
                <c:pt idx="15">
                  <c:v>317250</c:v>
                </c:pt>
                <c:pt idx="16">
                  <c:v>469530</c:v>
                </c:pt>
                <c:pt idx="17">
                  <c:v>389160</c:v>
                </c:pt>
                <c:pt idx="18">
                  <c:v>181890</c:v>
                </c:pt>
                <c:pt idx="19">
                  <c:v>520290</c:v>
                </c:pt>
                <c:pt idx="20">
                  <c:v>528750</c:v>
                </c:pt>
                <c:pt idx="21">
                  <c:v>16920</c:v>
                </c:pt>
                <c:pt idx="22">
                  <c:v>253800</c:v>
                </c:pt>
                <c:pt idx="23">
                  <c:v>50760</c:v>
                </c:pt>
                <c:pt idx="24">
                  <c:v>38070</c:v>
                </c:pt>
                <c:pt idx="25">
                  <c:v>143820</c:v>
                </c:pt>
                <c:pt idx="27">
                  <c:v>131130</c:v>
                </c:pt>
                <c:pt idx="29">
                  <c:v>16920</c:v>
                </c:pt>
              </c:numCache>
            </c:numRef>
          </c:val>
          <c:extLst>
            <c:ext xmlns:c16="http://schemas.microsoft.com/office/drawing/2014/chart" uri="{C3380CC4-5D6E-409C-BE32-E72D297353CC}">
              <c16:uniqueId val="{000001C8-B3FE-49E0-B485-0EBDD36C4E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table!PivotTable4</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58092738407697"/>
          <c:y val="3.0057961504811898E-2"/>
          <c:w val="0.48953018372703411"/>
          <c:h val="0.55444152814231551"/>
        </c:manualLayout>
      </c:layout>
      <c:lineChart>
        <c:grouping val="stacked"/>
        <c:varyColors val="0"/>
        <c:ser>
          <c:idx val="0"/>
          <c:order val="0"/>
          <c:tx>
            <c:strRef>
              <c:f>'Pivot table'!$B$1:$B$2</c:f>
              <c:strCache>
                <c:ptCount val="1"/>
                <c:pt idx="0">
                  <c:v>HTC One - (32GB) - 4G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table'!$B$3:$B$43</c:f>
              <c:numCache>
                <c:formatCode>General</c:formatCode>
                <c:ptCount val="30"/>
                <c:pt idx="0">
                  <c:v>79200</c:v>
                </c:pt>
                <c:pt idx="2">
                  <c:v>54000</c:v>
                </c:pt>
                <c:pt idx="3">
                  <c:v>82800</c:v>
                </c:pt>
                <c:pt idx="6">
                  <c:v>82800</c:v>
                </c:pt>
                <c:pt idx="7">
                  <c:v>122400</c:v>
                </c:pt>
                <c:pt idx="8">
                  <c:v>61200</c:v>
                </c:pt>
                <c:pt idx="9">
                  <c:v>154800</c:v>
                </c:pt>
                <c:pt idx="10">
                  <c:v>205200</c:v>
                </c:pt>
                <c:pt idx="11">
                  <c:v>126000</c:v>
                </c:pt>
                <c:pt idx="12">
                  <c:v>18000</c:v>
                </c:pt>
                <c:pt idx="13">
                  <c:v>140400</c:v>
                </c:pt>
                <c:pt idx="14">
                  <c:v>54000</c:v>
                </c:pt>
                <c:pt idx="15">
                  <c:v>36000</c:v>
                </c:pt>
                <c:pt idx="16">
                  <c:v>180000</c:v>
                </c:pt>
                <c:pt idx="17">
                  <c:v>90000</c:v>
                </c:pt>
                <c:pt idx="18">
                  <c:v>54000</c:v>
                </c:pt>
                <c:pt idx="19">
                  <c:v>86400</c:v>
                </c:pt>
                <c:pt idx="20">
                  <c:v>86400</c:v>
                </c:pt>
                <c:pt idx="21">
                  <c:v>234000</c:v>
                </c:pt>
                <c:pt idx="23">
                  <c:v>147600</c:v>
                </c:pt>
                <c:pt idx="24">
                  <c:v>25200</c:v>
                </c:pt>
                <c:pt idx="25">
                  <c:v>25200</c:v>
                </c:pt>
                <c:pt idx="26">
                  <c:v>25200</c:v>
                </c:pt>
                <c:pt idx="27">
                  <c:v>50400</c:v>
                </c:pt>
                <c:pt idx="28">
                  <c:v>194400</c:v>
                </c:pt>
                <c:pt idx="29">
                  <c:v>50400</c:v>
                </c:pt>
              </c:numCache>
            </c:numRef>
          </c:val>
          <c:smooth val="0"/>
          <c:extLst>
            <c:ext xmlns:c16="http://schemas.microsoft.com/office/drawing/2014/chart" uri="{C3380CC4-5D6E-409C-BE32-E72D297353CC}">
              <c16:uniqueId val="{00000000-7F27-465E-ADB5-A494DFA9BEE3}"/>
            </c:ext>
          </c:extLst>
        </c:ser>
        <c:ser>
          <c:idx val="1"/>
          <c:order val="1"/>
          <c:tx>
            <c:strRef>
              <c:f>'Pivot table'!$C$1:$C$2</c:f>
              <c:strCache>
                <c:ptCount val="1"/>
                <c:pt idx="0">
                  <c:v>HTC ONE (32GB) Dual Sim - 3G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table'!$C$3:$C$43</c:f>
              <c:numCache>
                <c:formatCode>General</c:formatCode>
                <c:ptCount val="30"/>
                <c:pt idx="0">
                  <c:v>86940</c:v>
                </c:pt>
                <c:pt idx="3">
                  <c:v>7560</c:v>
                </c:pt>
                <c:pt idx="4">
                  <c:v>408240</c:v>
                </c:pt>
                <c:pt idx="5">
                  <c:v>94500</c:v>
                </c:pt>
                <c:pt idx="9">
                  <c:v>143640</c:v>
                </c:pt>
                <c:pt idx="12">
                  <c:v>64260</c:v>
                </c:pt>
                <c:pt idx="14">
                  <c:v>41580</c:v>
                </c:pt>
                <c:pt idx="18">
                  <c:v>79380</c:v>
                </c:pt>
                <c:pt idx="19">
                  <c:v>158760</c:v>
                </c:pt>
                <c:pt idx="20">
                  <c:v>79380</c:v>
                </c:pt>
                <c:pt idx="21">
                  <c:v>404460</c:v>
                </c:pt>
                <c:pt idx="22">
                  <c:v>279720</c:v>
                </c:pt>
                <c:pt idx="23">
                  <c:v>1245700</c:v>
                </c:pt>
                <c:pt idx="24">
                  <c:v>90720</c:v>
                </c:pt>
                <c:pt idx="26">
                  <c:v>90720</c:v>
                </c:pt>
                <c:pt idx="27">
                  <c:v>230580</c:v>
                </c:pt>
                <c:pt idx="29">
                  <c:v>64260</c:v>
                </c:pt>
              </c:numCache>
            </c:numRef>
          </c:val>
          <c:smooth val="0"/>
          <c:extLst>
            <c:ext xmlns:c16="http://schemas.microsoft.com/office/drawing/2014/chart" uri="{C3380CC4-5D6E-409C-BE32-E72D297353CC}">
              <c16:uniqueId val="{00000001-7F27-465E-ADB5-A494DFA9BEE3}"/>
            </c:ext>
          </c:extLst>
        </c:ser>
        <c:ser>
          <c:idx val="2"/>
          <c:order val="2"/>
          <c:tx>
            <c:strRef>
              <c:f>'Pivot table'!$D$1:$D$2</c:f>
              <c:strCache>
                <c:ptCount val="1"/>
                <c:pt idx="0">
                  <c:v>Iphone 11 pro </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table'!$D$3:$D$43</c:f>
              <c:numCache>
                <c:formatCode>General</c:formatCode>
                <c:ptCount val="30"/>
                <c:pt idx="8">
                  <c:v>2700000</c:v>
                </c:pt>
              </c:numCache>
            </c:numRef>
          </c:val>
          <c:smooth val="0"/>
          <c:extLst>
            <c:ext xmlns:c16="http://schemas.microsoft.com/office/drawing/2014/chart" uri="{C3380CC4-5D6E-409C-BE32-E72D297353CC}">
              <c16:uniqueId val="{00000002-7F27-465E-ADB5-A494DFA9BEE3}"/>
            </c:ext>
          </c:extLst>
        </c:ser>
        <c:ser>
          <c:idx val="3"/>
          <c:order val="3"/>
          <c:tx>
            <c:strRef>
              <c:f>'Pivot table'!$E$1:$E$2</c:f>
              <c:strCache>
                <c:ptCount val="1"/>
                <c:pt idx="0">
                  <c:v>Iphone 12 pro </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table'!$E$3:$E$43</c:f>
              <c:numCache>
                <c:formatCode>General</c:formatCode>
                <c:ptCount val="30"/>
                <c:pt idx="8">
                  <c:v>700000</c:v>
                </c:pt>
              </c:numCache>
            </c:numRef>
          </c:val>
          <c:smooth val="0"/>
          <c:extLst>
            <c:ext xmlns:c16="http://schemas.microsoft.com/office/drawing/2014/chart" uri="{C3380CC4-5D6E-409C-BE32-E72D297353CC}">
              <c16:uniqueId val="{00000019-7F27-465E-ADB5-A494DFA9BEE3}"/>
            </c:ext>
          </c:extLst>
        </c:ser>
        <c:ser>
          <c:idx val="4"/>
          <c:order val="4"/>
          <c:tx>
            <c:strRef>
              <c:f>'Pivot table'!$F$1:$F$2</c:f>
              <c:strCache>
                <c:ptCount val="1"/>
                <c:pt idx="0">
                  <c:v>iPhone 5C (16GB)</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table'!$F$3:$F$43</c:f>
              <c:numCache>
                <c:formatCode>General</c:formatCode>
                <c:ptCount val="30"/>
                <c:pt idx="0">
                  <c:v>34020</c:v>
                </c:pt>
                <c:pt idx="1">
                  <c:v>166320</c:v>
                </c:pt>
                <c:pt idx="2">
                  <c:v>83160</c:v>
                </c:pt>
                <c:pt idx="3">
                  <c:v>71820</c:v>
                </c:pt>
                <c:pt idx="4">
                  <c:v>90720</c:v>
                </c:pt>
                <c:pt idx="5">
                  <c:v>90720</c:v>
                </c:pt>
                <c:pt idx="7">
                  <c:v>166320</c:v>
                </c:pt>
                <c:pt idx="9">
                  <c:v>102060</c:v>
                </c:pt>
                <c:pt idx="12">
                  <c:v>7560</c:v>
                </c:pt>
                <c:pt idx="15">
                  <c:v>347760</c:v>
                </c:pt>
                <c:pt idx="16">
                  <c:v>79380</c:v>
                </c:pt>
                <c:pt idx="17">
                  <c:v>79380</c:v>
                </c:pt>
                <c:pt idx="18">
                  <c:v>192780</c:v>
                </c:pt>
                <c:pt idx="19">
                  <c:v>189000</c:v>
                </c:pt>
                <c:pt idx="20">
                  <c:v>120960</c:v>
                </c:pt>
                <c:pt idx="21">
                  <c:v>68040</c:v>
                </c:pt>
                <c:pt idx="22">
                  <c:v>136080</c:v>
                </c:pt>
                <c:pt idx="23">
                  <c:v>204120</c:v>
                </c:pt>
                <c:pt idx="24">
                  <c:v>75600</c:v>
                </c:pt>
                <c:pt idx="27">
                  <c:v>52920</c:v>
                </c:pt>
              </c:numCache>
            </c:numRef>
          </c:val>
          <c:smooth val="0"/>
          <c:extLst>
            <c:ext xmlns:c16="http://schemas.microsoft.com/office/drawing/2014/chart" uri="{C3380CC4-5D6E-409C-BE32-E72D297353CC}">
              <c16:uniqueId val="{0000001A-7F27-465E-ADB5-A494DFA9BEE3}"/>
            </c:ext>
          </c:extLst>
        </c:ser>
        <c:ser>
          <c:idx val="5"/>
          <c:order val="5"/>
          <c:tx>
            <c:strRef>
              <c:f>'Pivot table'!$G$1:$G$2</c:f>
              <c:strCache>
                <c:ptCount val="1"/>
                <c:pt idx="0">
                  <c:v>iPhone 5C (32GB)</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table'!$G$3:$G$43</c:f>
              <c:numCache>
                <c:formatCode>General</c:formatCode>
                <c:ptCount val="30"/>
                <c:pt idx="0">
                  <c:v>25380</c:v>
                </c:pt>
                <c:pt idx="3">
                  <c:v>164970</c:v>
                </c:pt>
                <c:pt idx="5">
                  <c:v>97290</c:v>
                </c:pt>
                <c:pt idx="6">
                  <c:v>4230</c:v>
                </c:pt>
                <c:pt idx="8">
                  <c:v>4230</c:v>
                </c:pt>
                <c:pt idx="9">
                  <c:v>384930</c:v>
                </c:pt>
                <c:pt idx="11">
                  <c:v>33840</c:v>
                </c:pt>
                <c:pt idx="12">
                  <c:v>131130</c:v>
                </c:pt>
                <c:pt idx="13">
                  <c:v>346860</c:v>
                </c:pt>
                <c:pt idx="18">
                  <c:v>236880</c:v>
                </c:pt>
                <c:pt idx="19">
                  <c:v>291870</c:v>
                </c:pt>
                <c:pt idx="20">
                  <c:v>160740</c:v>
                </c:pt>
                <c:pt idx="21">
                  <c:v>164970</c:v>
                </c:pt>
                <c:pt idx="23">
                  <c:v>76140</c:v>
                </c:pt>
                <c:pt idx="24">
                  <c:v>76140</c:v>
                </c:pt>
                <c:pt idx="27">
                  <c:v>50760</c:v>
                </c:pt>
                <c:pt idx="28">
                  <c:v>152280</c:v>
                </c:pt>
                <c:pt idx="29">
                  <c:v>152280</c:v>
                </c:pt>
              </c:numCache>
            </c:numRef>
          </c:val>
          <c:smooth val="0"/>
          <c:extLst>
            <c:ext xmlns:c16="http://schemas.microsoft.com/office/drawing/2014/chart" uri="{C3380CC4-5D6E-409C-BE32-E72D297353CC}">
              <c16:uniqueId val="{0000001B-7F27-465E-ADB5-A494DFA9BEE3}"/>
            </c:ext>
          </c:extLst>
        </c:ser>
        <c:ser>
          <c:idx val="6"/>
          <c:order val="6"/>
          <c:tx>
            <c:strRef>
              <c:f>'Pivot table'!$H$1:$H$2</c:f>
              <c:strCache>
                <c:ptCount val="1"/>
                <c:pt idx="0">
                  <c:v>iPhone 5S (16GB)</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table'!$H$3:$H$43</c:f>
              <c:numCache>
                <c:formatCode>General</c:formatCode>
                <c:ptCount val="30"/>
                <c:pt idx="0">
                  <c:v>128790</c:v>
                </c:pt>
                <c:pt idx="1">
                  <c:v>28620</c:v>
                </c:pt>
                <c:pt idx="2">
                  <c:v>57240</c:v>
                </c:pt>
                <c:pt idx="3">
                  <c:v>28620</c:v>
                </c:pt>
                <c:pt idx="4">
                  <c:v>162180</c:v>
                </c:pt>
                <c:pt idx="5">
                  <c:v>28620</c:v>
                </c:pt>
                <c:pt idx="6">
                  <c:v>100170</c:v>
                </c:pt>
                <c:pt idx="12">
                  <c:v>71550</c:v>
                </c:pt>
                <c:pt idx="15">
                  <c:v>214650</c:v>
                </c:pt>
                <c:pt idx="16">
                  <c:v>238500</c:v>
                </c:pt>
                <c:pt idx="18">
                  <c:v>329130</c:v>
                </c:pt>
                <c:pt idx="19">
                  <c:v>286200</c:v>
                </c:pt>
                <c:pt idx="20">
                  <c:v>181260</c:v>
                </c:pt>
                <c:pt idx="21">
                  <c:v>85860</c:v>
                </c:pt>
                <c:pt idx="27">
                  <c:v>219420</c:v>
                </c:pt>
              </c:numCache>
            </c:numRef>
          </c:val>
          <c:smooth val="0"/>
          <c:extLst>
            <c:ext xmlns:c16="http://schemas.microsoft.com/office/drawing/2014/chart" uri="{C3380CC4-5D6E-409C-BE32-E72D297353CC}">
              <c16:uniqueId val="{0000001C-7F27-465E-ADB5-A494DFA9BEE3}"/>
            </c:ext>
          </c:extLst>
        </c:ser>
        <c:ser>
          <c:idx val="7"/>
          <c:order val="7"/>
          <c:tx>
            <c:strRef>
              <c:f>'Pivot table'!$I$1:$I$2</c:f>
              <c:strCache>
                <c:ptCount val="1"/>
                <c:pt idx="0">
                  <c:v>iPhone 5S (32GB)</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table'!$I$3:$I$43</c:f>
              <c:numCache>
                <c:formatCode>General</c:formatCode>
                <c:ptCount val="30"/>
                <c:pt idx="0">
                  <c:v>87840</c:v>
                </c:pt>
                <c:pt idx="1">
                  <c:v>65880</c:v>
                </c:pt>
                <c:pt idx="3">
                  <c:v>43920</c:v>
                </c:pt>
                <c:pt idx="9">
                  <c:v>241560</c:v>
                </c:pt>
                <c:pt idx="10">
                  <c:v>307440</c:v>
                </c:pt>
                <c:pt idx="11">
                  <c:v>82350</c:v>
                </c:pt>
                <c:pt idx="12">
                  <c:v>389790</c:v>
                </c:pt>
                <c:pt idx="14">
                  <c:v>296460</c:v>
                </c:pt>
                <c:pt idx="15">
                  <c:v>137250</c:v>
                </c:pt>
                <c:pt idx="16">
                  <c:v>175680</c:v>
                </c:pt>
                <c:pt idx="18">
                  <c:v>65880</c:v>
                </c:pt>
                <c:pt idx="21">
                  <c:v>153720</c:v>
                </c:pt>
                <c:pt idx="22">
                  <c:v>164700</c:v>
                </c:pt>
                <c:pt idx="23">
                  <c:v>115290</c:v>
                </c:pt>
                <c:pt idx="24">
                  <c:v>252540</c:v>
                </c:pt>
                <c:pt idx="25">
                  <c:v>175680</c:v>
                </c:pt>
                <c:pt idx="26">
                  <c:v>142740</c:v>
                </c:pt>
                <c:pt idx="27">
                  <c:v>32940</c:v>
                </c:pt>
              </c:numCache>
            </c:numRef>
          </c:val>
          <c:smooth val="0"/>
          <c:extLst>
            <c:ext xmlns:c16="http://schemas.microsoft.com/office/drawing/2014/chart" uri="{C3380CC4-5D6E-409C-BE32-E72D297353CC}">
              <c16:uniqueId val="{0000001D-7F27-465E-ADB5-A494DFA9BEE3}"/>
            </c:ext>
          </c:extLst>
        </c:ser>
        <c:ser>
          <c:idx val="8"/>
          <c:order val="8"/>
          <c:tx>
            <c:strRef>
              <c:f>'Pivot table'!$J$1:$J$2</c:f>
              <c:strCache>
                <c:ptCount val="1"/>
                <c:pt idx="0">
                  <c:v>iPhone 5S (64GB)</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table'!$J$3:$J$43</c:f>
              <c:numCache>
                <c:formatCode>General</c:formatCode>
                <c:ptCount val="30"/>
                <c:pt idx="0">
                  <c:v>24840</c:v>
                </c:pt>
                <c:pt idx="1">
                  <c:v>285660</c:v>
                </c:pt>
                <c:pt idx="2">
                  <c:v>180090</c:v>
                </c:pt>
                <c:pt idx="4">
                  <c:v>149040</c:v>
                </c:pt>
                <c:pt idx="6">
                  <c:v>186300</c:v>
                </c:pt>
                <c:pt idx="7">
                  <c:v>223560</c:v>
                </c:pt>
                <c:pt idx="8">
                  <c:v>1380090</c:v>
                </c:pt>
                <c:pt idx="9">
                  <c:v>434700</c:v>
                </c:pt>
                <c:pt idx="10">
                  <c:v>149040</c:v>
                </c:pt>
                <c:pt idx="11">
                  <c:v>391230</c:v>
                </c:pt>
                <c:pt idx="12">
                  <c:v>80730</c:v>
                </c:pt>
                <c:pt idx="13">
                  <c:v>235980</c:v>
                </c:pt>
                <c:pt idx="14">
                  <c:v>117990</c:v>
                </c:pt>
                <c:pt idx="15">
                  <c:v>353970</c:v>
                </c:pt>
                <c:pt idx="16">
                  <c:v>621000</c:v>
                </c:pt>
                <c:pt idx="17">
                  <c:v>273240</c:v>
                </c:pt>
                <c:pt idx="18">
                  <c:v>478170</c:v>
                </c:pt>
                <c:pt idx="20">
                  <c:v>74520</c:v>
                </c:pt>
                <c:pt idx="21">
                  <c:v>167670</c:v>
                </c:pt>
                <c:pt idx="24">
                  <c:v>291870</c:v>
                </c:pt>
                <c:pt idx="25">
                  <c:v>273240</c:v>
                </c:pt>
                <c:pt idx="26">
                  <c:v>310500</c:v>
                </c:pt>
                <c:pt idx="27">
                  <c:v>12420</c:v>
                </c:pt>
              </c:numCache>
            </c:numRef>
          </c:val>
          <c:smooth val="0"/>
          <c:extLst>
            <c:ext xmlns:c16="http://schemas.microsoft.com/office/drawing/2014/chart" uri="{C3380CC4-5D6E-409C-BE32-E72D297353CC}">
              <c16:uniqueId val="{0000001E-7F27-465E-ADB5-A494DFA9BEE3}"/>
            </c:ext>
          </c:extLst>
        </c:ser>
        <c:ser>
          <c:idx val="9"/>
          <c:order val="9"/>
          <c:tx>
            <c:strRef>
              <c:f>'Pivot table'!$K$1:$K$2</c:f>
              <c:strCache>
                <c:ptCount val="1"/>
                <c:pt idx="0">
                  <c:v>Microsoft Surface Pro 2</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table'!$K$3:$K$43</c:f>
              <c:numCache>
                <c:formatCode>General</c:formatCode>
                <c:ptCount val="30"/>
                <c:pt idx="0">
                  <c:v>469800</c:v>
                </c:pt>
                <c:pt idx="1">
                  <c:v>785700</c:v>
                </c:pt>
                <c:pt idx="2">
                  <c:v>631800</c:v>
                </c:pt>
                <c:pt idx="3">
                  <c:v>461700</c:v>
                </c:pt>
                <c:pt idx="5">
                  <c:v>137700</c:v>
                </c:pt>
                <c:pt idx="6">
                  <c:v>170100</c:v>
                </c:pt>
                <c:pt idx="7">
                  <c:v>364500</c:v>
                </c:pt>
                <c:pt idx="8">
                  <c:v>413100</c:v>
                </c:pt>
                <c:pt idx="9">
                  <c:v>364500</c:v>
                </c:pt>
                <c:pt idx="10">
                  <c:v>567000</c:v>
                </c:pt>
                <c:pt idx="11">
                  <c:v>364500</c:v>
                </c:pt>
                <c:pt idx="13">
                  <c:v>178200</c:v>
                </c:pt>
                <c:pt idx="14">
                  <c:v>89100</c:v>
                </c:pt>
                <c:pt idx="15">
                  <c:v>437400</c:v>
                </c:pt>
                <c:pt idx="16">
                  <c:v>648000</c:v>
                </c:pt>
                <c:pt idx="17">
                  <c:v>623700</c:v>
                </c:pt>
                <c:pt idx="18">
                  <c:v>178200</c:v>
                </c:pt>
                <c:pt idx="19">
                  <c:v>145800</c:v>
                </c:pt>
                <c:pt idx="20">
                  <c:v>72900</c:v>
                </c:pt>
                <c:pt idx="21">
                  <c:v>162000</c:v>
                </c:pt>
                <c:pt idx="22">
                  <c:v>64800</c:v>
                </c:pt>
                <c:pt idx="23">
                  <c:v>97200</c:v>
                </c:pt>
                <c:pt idx="24">
                  <c:v>186300</c:v>
                </c:pt>
                <c:pt idx="27">
                  <c:v>145800</c:v>
                </c:pt>
                <c:pt idx="28">
                  <c:v>639900</c:v>
                </c:pt>
                <c:pt idx="29">
                  <c:v>526500</c:v>
                </c:pt>
              </c:numCache>
            </c:numRef>
          </c:val>
          <c:smooth val="0"/>
          <c:extLst>
            <c:ext xmlns:c16="http://schemas.microsoft.com/office/drawing/2014/chart" uri="{C3380CC4-5D6E-409C-BE32-E72D297353CC}">
              <c16:uniqueId val="{0000001F-7F27-465E-ADB5-A494DFA9BEE3}"/>
            </c:ext>
          </c:extLst>
        </c:ser>
        <c:ser>
          <c:idx val="10"/>
          <c:order val="10"/>
          <c:tx>
            <c:strRef>
              <c:f>'Pivot table'!$L$1:$L$2</c:f>
              <c:strCache>
                <c:ptCount val="1"/>
                <c:pt idx="0">
                  <c:v>Nokia Lumia  - 4G</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table'!$L$3:$L$43</c:f>
              <c:numCache>
                <c:formatCode>General</c:formatCode>
                <c:ptCount val="30"/>
                <c:pt idx="0">
                  <c:v>82080</c:v>
                </c:pt>
                <c:pt idx="1">
                  <c:v>30240</c:v>
                </c:pt>
                <c:pt idx="2">
                  <c:v>54000</c:v>
                </c:pt>
                <c:pt idx="3">
                  <c:v>47520</c:v>
                </c:pt>
                <c:pt idx="4">
                  <c:v>6480</c:v>
                </c:pt>
                <c:pt idx="5">
                  <c:v>4320</c:v>
                </c:pt>
                <c:pt idx="6">
                  <c:v>149040</c:v>
                </c:pt>
                <c:pt idx="7">
                  <c:v>38880</c:v>
                </c:pt>
                <c:pt idx="8">
                  <c:v>38880</c:v>
                </c:pt>
                <c:pt idx="12">
                  <c:v>56160</c:v>
                </c:pt>
                <c:pt idx="14">
                  <c:v>28080</c:v>
                </c:pt>
                <c:pt idx="15">
                  <c:v>114480</c:v>
                </c:pt>
                <c:pt idx="16">
                  <c:v>185760</c:v>
                </c:pt>
                <c:pt idx="17">
                  <c:v>90720</c:v>
                </c:pt>
                <c:pt idx="18">
                  <c:v>99360</c:v>
                </c:pt>
                <c:pt idx="21">
                  <c:v>73440</c:v>
                </c:pt>
                <c:pt idx="22">
                  <c:v>34560</c:v>
                </c:pt>
                <c:pt idx="24">
                  <c:v>54000</c:v>
                </c:pt>
                <c:pt idx="25">
                  <c:v>149040</c:v>
                </c:pt>
                <c:pt idx="26">
                  <c:v>153360</c:v>
                </c:pt>
                <c:pt idx="27">
                  <c:v>99360</c:v>
                </c:pt>
              </c:numCache>
            </c:numRef>
          </c:val>
          <c:smooth val="0"/>
          <c:extLst>
            <c:ext xmlns:c16="http://schemas.microsoft.com/office/drawing/2014/chart" uri="{C3380CC4-5D6E-409C-BE32-E72D297353CC}">
              <c16:uniqueId val="{00000020-7F27-465E-ADB5-A494DFA9BEE3}"/>
            </c:ext>
          </c:extLst>
        </c:ser>
        <c:ser>
          <c:idx val="11"/>
          <c:order val="11"/>
          <c:tx>
            <c:strRef>
              <c:f>'Pivot table'!$M$1:$M$2</c:f>
              <c:strCache>
                <c:ptCount val="1"/>
                <c:pt idx="0">
                  <c:v>Samsung Galaxy Note 10.1</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table'!$M$3:$M$43</c:f>
              <c:numCache>
                <c:formatCode>General</c:formatCode>
                <c:ptCount val="30"/>
                <c:pt idx="0">
                  <c:v>97206</c:v>
                </c:pt>
                <c:pt idx="1">
                  <c:v>232200</c:v>
                </c:pt>
                <c:pt idx="2">
                  <c:v>154800</c:v>
                </c:pt>
                <c:pt idx="3">
                  <c:v>69660</c:v>
                </c:pt>
                <c:pt idx="4">
                  <c:v>565020</c:v>
                </c:pt>
                <c:pt idx="5">
                  <c:v>387000</c:v>
                </c:pt>
                <c:pt idx="6">
                  <c:v>23220</c:v>
                </c:pt>
                <c:pt idx="7">
                  <c:v>116100</c:v>
                </c:pt>
                <c:pt idx="8">
                  <c:v>58050</c:v>
                </c:pt>
                <c:pt idx="9">
                  <c:v>208980</c:v>
                </c:pt>
                <c:pt idx="10">
                  <c:v>290250</c:v>
                </c:pt>
                <c:pt idx="11">
                  <c:v>290250</c:v>
                </c:pt>
                <c:pt idx="12">
                  <c:v>112230</c:v>
                </c:pt>
                <c:pt idx="13">
                  <c:v>154800</c:v>
                </c:pt>
                <c:pt idx="15">
                  <c:v>112230</c:v>
                </c:pt>
                <c:pt idx="18">
                  <c:v>131580</c:v>
                </c:pt>
                <c:pt idx="19">
                  <c:v>243810</c:v>
                </c:pt>
                <c:pt idx="20">
                  <c:v>243810</c:v>
                </c:pt>
                <c:pt idx="21">
                  <c:v>205110</c:v>
                </c:pt>
                <c:pt idx="22">
                  <c:v>352170</c:v>
                </c:pt>
                <c:pt idx="23">
                  <c:v>325080</c:v>
                </c:pt>
                <c:pt idx="24">
                  <c:v>65790</c:v>
                </c:pt>
                <c:pt idx="25">
                  <c:v>89010</c:v>
                </c:pt>
                <c:pt idx="26">
                  <c:v>19350</c:v>
                </c:pt>
                <c:pt idx="27">
                  <c:v>112230</c:v>
                </c:pt>
                <c:pt idx="28">
                  <c:v>336690</c:v>
                </c:pt>
                <c:pt idx="29">
                  <c:v>313470</c:v>
                </c:pt>
              </c:numCache>
            </c:numRef>
          </c:val>
          <c:smooth val="0"/>
          <c:extLst>
            <c:ext xmlns:c16="http://schemas.microsoft.com/office/drawing/2014/chart" uri="{C3380CC4-5D6E-409C-BE32-E72D297353CC}">
              <c16:uniqueId val="{00000021-7F27-465E-ADB5-A494DFA9BEE3}"/>
            </c:ext>
          </c:extLst>
        </c:ser>
        <c:ser>
          <c:idx val="12"/>
          <c:order val="12"/>
          <c:tx>
            <c:strRef>
              <c:f>'Pivot table'!$N$1:$N$2</c:f>
              <c:strCache>
                <c:ptCount val="1"/>
                <c:pt idx="0">
                  <c:v>Samsung Galaxy Note3 (32GB) - 3G</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table'!$N$3:$N$43</c:f>
              <c:numCache>
                <c:formatCode>General</c:formatCode>
                <c:ptCount val="30"/>
                <c:pt idx="0">
                  <c:v>170280</c:v>
                </c:pt>
                <c:pt idx="1">
                  <c:v>174240</c:v>
                </c:pt>
                <c:pt idx="2">
                  <c:v>110880</c:v>
                </c:pt>
                <c:pt idx="3">
                  <c:v>27720</c:v>
                </c:pt>
                <c:pt idx="4">
                  <c:v>27720</c:v>
                </c:pt>
                <c:pt idx="5">
                  <c:v>27720</c:v>
                </c:pt>
                <c:pt idx="6">
                  <c:v>186120</c:v>
                </c:pt>
                <c:pt idx="7">
                  <c:v>506880</c:v>
                </c:pt>
                <c:pt idx="8">
                  <c:v>475200</c:v>
                </c:pt>
                <c:pt idx="9">
                  <c:v>59400</c:v>
                </c:pt>
                <c:pt idx="10">
                  <c:v>198000</c:v>
                </c:pt>
                <c:pt idx="11">
                  <c:v>114840</c:v>
                </c:pt>
                <c:pt idx="12">
                  <c:v>479160</c:v>
                </c:pt>
                <c:pt idx="13">
                  <c:v>399960</c:v>
                </c:pt>
                <c:pt idx="14">
                  <c:v>273240</c:v>
                </c:pt>
                <c:pt idx="15">
                  <c:v>67320</c:v>
                </c:pt>
                <c:pt idx="17">
                  <c:v>67320</c:v>
                </c:pt>
                <c:pt idx="18">
                  <c:v>83160</c:v>
                </c:pt>
                <c:pt idx="19">
                  <c:v>142560</c:v>
                </c:pt>
                <c:pt idx="20">
                  <c:v>83160</c:v>
                </c:pt>
                <c:pt idx="21">
                  <c:v>122760</c:v>
                </c:pt>
                <c:pt idx="22">
                  <c:v>106920</c:v>
                </c:pt>
                <c:pt idx="23">
                  <c:v>126720</c:v>
                </c:pt>
                <c:pt idx="24">
                  <c:v>146520</c:v>
                </c:pt>
                <c:pt idx="25">
                  <c:v>11880</c:v>
                </c:pt>
                <c:pt idx="26">
                  <c:v>11880</c:v>
                </c:pt>
                <c:pt idx="27">
                  <c:v>51480</c:v>
                </c:pt>
                <c:pt idx="29">
                  <c:v>51480</c:v>
                </c:pt>
              </c:numCache>
            </c:numRef>
          </c:val>
          <c:smooth val="0"/>
          <c:extLst>
            <c:ext xmlns:c16="http://schemas.microsoft.com/office/drawing/2014/chart" uri="{C3380CC4-5D6E-409C-BE32-E72D297353CC}">
              <c16:uniqueId val="{00000022-7F27-465E-ADB5-A494DFA9BEE3}"/>
            </c:ext>
          </c:extLst>
        </c:ser>
        <c:ser>
          <c:idx val="13"/>
          <c:order val="13"/>
          <c:tx>
            <c:strRef>
              <c:f>'Pivot table'!$O$1:$O$2</c:f>
              <c:strCache>
                <c:ptCount val="1"/>
                <c:pt idx="0">
                  <c:v>Samsung Galaxy Note3 (32GB) - 4G</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table'!$O$3:$O$43</c:f>
              <c:numCache>
                <c:formatCode>General</c:formatCode>
                <c:ptCount val="30"/>
                <c:pt idx="0">
                  <c:v>50760</c:v>
                </c:pt>
                <c:pt idx="6">
                  <c:v>63450</c:v>
                </c:pt>
                <c:pt idx="9">
                  <c:v>126900</c:v>
                </c:pt>
                <c:pt idx="10">
                  <c:v>279180</c:v>
                </c:pt>
                <c:pt idx="11">
                  <c:v>76140</c:v>
                </c:pt>
                <c:pt idx="12">
                  <c:v>173430</c:v>
                </c:pt>
                <c:pt idx="15">
                  <c:v>93060</c:v>
                </c:pt>
                <c:pt idx="18">
                  <c:v>207270</c:v>
                </c:pt>
                <c:pt idx="19">
                  <c:v>67680</c:v>
                </c:pt>
                <c:pt idx="21">
                  <c:v>211500</c:v>
                </c:pt>
                <c:pt idx="22">
                  <c:v>232650</c:v>
                </c:pt>
                <c:pt idx="23">
                  <c:v>109980</c:v>
                </c:pt>
                <c:pt idx="24">
                  <c:v>232650</c:v>
                </c:pt>
                <c:pt idx="27">
                  <c:v>148050</c:v>
                </c:pt>
                <c:pt idx="28">
                  <c:v>423000</c:v>
                </c:pt>
                <c:pt idx="29">
                  <c:v>224190</c:v>
                </c:pt>
              </c:numCache>
            </c:numRef>
          </c:val>
          <c:smooth val="0"/>
          <c:extLst>
            <c:ext xmlns:c16="http://schemas.microsoft.com/office/drawing/2014/chart" uri="{C3380CC4-5D6E-409C-BE32-E72D297353CC}">
              <c16:uniqueId val="{00000023-7F27-465E-ADB5-A494DFA9BEE3}"/>
            </c:ext>
          </c:extLst>
        </c:ser>
        <c:ser>
          <c:idx val="14"/>
          <c:order val="14"/>
          <c:tx>
            <c:strRef>
              <c:f>'Pivot table'!$P$1:$P$2</c:f>
              <c:strCache>
                <c:ptCount val="1"/>
                <c:pt idx="0">
                  <c:v>Samsung Galaxy S3 (16GB) - 3G</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table'!$P$3:$P$43</c:f>
              <c:numCache>
                <c:formatCode>General</c:formatCode>
                <c:ptCount val="30"/>
                <c:pt idx="0">
                  <c:v>81900</c:v>
                </c:pt>
                <c:pt idx="2">
                  <c:v>56160</c:v>
                </c:pt>
                <c:pt idx="3">
                  <c:v>11700</c:v>
                </c:pt>
                <c:pt idx="4">
                  <c:v>84240</c:v>
                </c:pt>
                <c:pt idx="5">
                  <c:v>42120</c:v>
                </c:pt>
                <c:pt idx="6">
                  <c:v>67860</c:v>
                </c:pt>
                <c:pt idx="7">
                  <c:v>51480</c:v>
                </c:pt>
                <c:pt idx="8">
                  <c:v>25740</c:v>
                </c:pt>
                <c:pt idx="9">
                  <c:v>14040</c:v>
                </c:pt>
                <c:pt idx="10">
                  <c:v>93600</c:v>
                </c:pt>
                <c:pt idx="11">
                  <c:v>60840</c:v>
                </c:pt>
                <c:pt idx="12">
                  <c:v>124020</c:v>
                </c:pt>
                <c:pt idx="14">
                  <c:v>81900</c:v>
                </c:pt>
                <c:pt idx="15">
                  <c:v>0</c:v>
                </c:pt>
                <c:pt idx="19">
                  <c:v>201240</c:v>
                </c:pt>
                <c:pt idx="20">
                  <c:v>77220</c:v>
                </c:pt>
                <c:pt idx="21">
                  <c:v>32760</c:v>
                </c:pt>
                <c:pt idx="22">
                  <c:v>63180</c:v>
                </c:pt>
                <c:pt idx="23">
                  <c:v>63180</c:v>
                </c:pt>
                <c:pt idx="24">
                  <c:v>44460</c:v>
                </c:pt>
                <c:pt idx="25">
                  <c:v>35100</c:v>
                </c:pt>
                <c:pt idx="26">
                  <c:v>35100</c:v>
                </c:pt>
                <c:pt idx="27">
                  <c:v>156780</c:v>
                </c:pt>
                <c:pt idx="28">
                  <c:v>18720</c:v>
                </c:pt>
                <c:pt idx="29">
                  <c:v>37440</c:v>
                </c:pt>
              </c:numCache>
            </c:numRef>
          </c:val>
          <c:smooth val="0"/>
          <c:extLst>
            <c:ext xmlns:c16="http://schemas.microsoft.com/office/drawing/2014/chart" uri="{C3380CC4-5D6E-409C-BE32-E72D297353CC}">
              <c16:uniqueId val="{00000024-7F27-465E-ADB5-A494DFA9BEE3}"/>
            </c:ext>
          </c:extLst>
        </c:ser>
        <c:ser>
          <c:idx val="15"/>
          <c:order val="15"/>
          <c:tx>
            <c:strRef>
              <c:f>'Pivot table'!$Q$1:$Q$2</c:f>
              <c:strCache>
                <c:ptCount val="1"/>
                <c:pt idx="0">
                  <c:v>Samsung Galaxy S4  (16GB) - 3G</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table'!$Q$3:$Q$43</c:f>
              <c:numCache>
                <c:formatCode>General</c:formatCode>
                <c:ptCount val="30"/>
                <c:pt idx="0">
                  <c:v>59850</c:v>
                </c:pt>
                <c:pt idx="1">
                  <c:v>31500</c:v>
                </c:pt>
                <c:pt idx="2">
                  <c:v>15750</c:v>
                </c:pt>
                <c:pt idx="3">
                  <c:v>116550</c:v>
                </c:pt>
                <c:pt idx="5">
                  <c:v>81900</c:v>
                </c:pt>
                <c:pt idx="6">
                  <c:v>91350</c:v>
                </c:pt>
                <c:pt idx="7">
                  <c:v>28350</c:v>
                </c:pt>
                <c:pt idx="8">
                  <c:v>28350</c:v>
                </c:pt>
                <c:pt idx="9">
                  <c:v>15750</c:v>
                </c:pt>
                <c:pt idx="10">
                  <c:v>94500</c:v>
                </c:pt>
                <c:pt idx="11">
                  <c:v>9450</c:v>
                </c:pt>
                <c:pt idx="12">
                  <c:v>15750</c:v>
                </c:pt>
                <c:pt idx="13">
                  <c:v>185850</c:v>
                </c:pt>
                <c:pt idx="14">
                  <c:v>100800</c:v>
                </c:pt>
                <c:pt idx="15">
                  <c:v>78750</c:v>
                </c:pt>
                <c:pt idx="18">
                  <c:v>69300</c:v>
                </c:pt>
                <c:pt idx="19">
                  <c:v>217350</c:v>
                </c:pt>
                <c:pt idx="20">
                  <c:v>160650</c:v>
                </c:pt>
                <c:pt idx="21">
                  <c:v>3150</c:v>
                </c:pt>
                <c:pt idx="22">
                  <c:v>75600</c:v>
                </c:pt>
                <c:pt idx="27">
                  <c:v>148050</c:v>
                </c:pt>
                <c:pt idx="28">
                  <c:v>18900</c:v>
                </c:pt>
              </c:numCache>
            </c:numRef>
          </c:val>
          <c:smooth val="0"/>
          <c:extLst>
            <c:ext xmlns:c16="http://schemas.microsoft.com/office/drawing/2014/chart" uri="{C3380CC4-5D6E-409C-BE32-E72D297353CC}">
              <c16:uniqueId val="{00000025-7F27-465E-ADB5-A494DFA9BEE3}"/>
            </c:ext>
          </c:extLst>
        </c:ser>
        <c:ser>
          <c:idx val="16"/>
          <c:order val="16"/>
          <c:tx>
            <c:strRef>
              <c:f>'Pivot table'!$R$1:$R$2</c:f>
              <c:strCache>
                <c:ptCount val="1"/>
                <c:pt idx="0">
                  <c:v>Samsung Galaxy S4 (16GB) - 4G</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table'!$R$3:$R$43</c:f>
              <c:numCache>
                <c:formatCode>General</c:formatCode>
                <c:ptCount val="30"/>
                <c:pt idx="0">
                  <c:v>149040</c:v>
                </c:pt>
                <c:pt idx="3">
                  <c:v>68040</c:v>
                </c:pt>
                <c:pt idx="4">
                  <c:v>84240</c:v>
                </c:pt>
                <c:pt idx="6">
                  <c:v>93960</c:v>
                </c:pt>
                <c:pt idx="9">
                  <c:v>74520</c:v>
                </c:pt>
                <c:pt idx="10">
                  <c:v>6480</c:v>
                </c:pt>
                <c:pt idx="12">
                  <c:v>35640</c:v>
                </c:pt>
                <c:pt idx="13">
                  <c:v>106920</c:v>
                </c:pt>
                <c:pt idx="14">
                  <c:v>71280</c:v>
                </c:pt>
                <c:pt idx="15">
                  <c:v>142560</c:v>
                </c:pt>
                <c:pt idx="17">
                  <c:v>68040</c:v>
                </c:pt>
                <c:pt idx="18">
                  <c:v>213840</c:v>
                </c:pt>
                <c:pt idx="19">
                  <c:v>38880</c:v>
                </c:pt>
                <c:pt idx="20">
                  <c:v>38880</c:v>
                </c:pt>
                <c:pt idx="21">
                  <c:v>61560</c:v>
                </c:pt>
                <c:pt idx="23">
                  <c:v>3240</c:v>
                </c:pt>
                <c:pt idx="24">
                  <c:v>132840</c:v>
                </c:pt>
                <c:pt idx="27">
                  <c:v>93960</c:v>
                </c:pt>
                <c:pt idx="28">
                  <c:v>38880</c:v>
                </c:pt>
                <c:pt idx="29">
                  <c:v>110160</c:v>
                </c:pt>
              </c:numCache>
            </c:numRef>
          </c:val>
          <c:smooth val="0"/>
          <c:extLst>
            <c:ext xmlns:c16="http://schemas.microsoft.com/office/drawing/2014/chart" uri="{C3380CC4-5D6E-409C-BE32-E72D297353CC}">
              <c16:uniqueId val="{00000026-7F27-465E-ADB5-A494DFA9BEE3}"/>
            </c:ext>
          </c:extLst>
        </c:ser>
        <c:ser>
          <c:idx val="17"/>
          <c:order val="17"/>
          <c:tx>
            <c:strRef>
              <c:f>'Pivot table'!$S$1:$S$2</c:f>
              <c:strCache>
                <c:ptCount val="1"/>
                <c:pt idx="0">
                  <c:v>Samsung Galaxy S4 Zoom - 3G  </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table'!$S$3:$S$43</c:f>
              <c:numCache>
                <c:formatCode>General</c:formatCode>
                <c:ptCount val="30"/>
                <c:pt idx="0">
                  <c:v>40500</c:v>
                </c:pt>
                <c:pt idx="3">
                  <c:v>11250</c:v>
                </c:pt>
                <c:pt idx="5">
                  <c:v>11250</c:v>
                </c:pt>
                <c:pt idx="6">
                  <c:v>56250</c:v>
                </c:pt>
                <c:pt idx="7">
                  <c:v>171000</c:v>
                </c:pt>
                <c:pt idx="8">
                  <c:v>137250</c:v>
                </c:pt>
                <c:pt idx="9">
                  <c:v>20250</c:v>
                </c:pt>
                <c:pt idx="12">
                  <c:v>76500</c:v>
                </c:pt>
                <c:pt idx="13">
                  <c:v>87750</c:v>
                </c:pt>
                <c:pt idx="14">
                  <c:v>87750</c:v>
                </c:pt>
                <c:pt idx="15">
                  <c:v>81000</c:v>
                </c:pt>
                <c:pt idx="16">
                  <c:v>67500</c:v>
                </c:pt>
                <c:pt idx="17">
                  <c:v>101250</c:v>
                </c:pt>
                <c:pt idx="18">
                  <c:v>135000</c:v>
                </c:pt>
                <c:pt idx="20">
                  <c:v>9000</c:v>
                </c:pt>
                <c:pt idx="21">
                  <c:v>49500</c:v>
                </c:pt>
              </c:numCache>
            </c:numRef>
          </c:val>
          <c:smooth val="0"/>
          <c:extLst>
            <c:ext xmlns:c16="http://schemas.microsoft.com/office/drawing/2014/chart" uri="{C3380CC4-5D6E-409C-BE32-E72D297353CC}">
              <c16:uniqueId val="{00000027-7F27-465E-ADB5-A494DFA9BEE3}"/>
            </c:ext>
          </c:extLst>
        </c:ser>
        <c:ser>
          <c:idx val="18"/>
          <c:order val="18"/>
          <c:tx>
            <c:strRef>
              <c:f>'Pivot table'!$T$1:$T$2</c:f>
              <c:strCache>
                <c:ptCount val="1"/>
                <c:pt idx="0">
                  <c:v>Sony Xperia Z</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table'!$T$3:$T$43</c:f>
              <c:numCache>
                <c:formatCode>General</c:formatCode>
                <c:ptCount val="30"/>
                <c:pt idx="0">
                  <c:v>88830</c:v>
                </c:pt>
                <c:pt idx="1">
                  <c:v>50760</c:v>
                </c:pt>
                <c:pt idx="2">
                  <c:v>122670</c:v>
                </c:pt>
                <c:pt idx="3">
                  <c:v>122670</c:v>
                </c:pt>
                <c:pt idx="4">
                  <c:v>228420</c:v>
                </c:pt>
                <c:pt idx="5">
                  <c:v>152280</c:v>
                </c:pt>
                <c:pt idx="6">
                  <c:v>67680</c:v>
                </c:pt>
                <c:pt idx="8">
                  <c:v>67680</c:v>
                </c:pt>
                <c:pt idx="10">
                  <c:v>67680</c:v>
                </c:pt>
                <c:pt idx="12">
                  <c:v>76140</c:v>
                </c:pt>
                <c:pt idx="13">
                  <c:v>177660</c:v>
                </c:pt>
                <c:pt idx="15">
                  <c:v>317250</c:v>
                </c:pt>
                <c:pt idx="16">
                  <c:v>469530</c:v>
                </c:pt>
                <c:pt idx="17">
                  <c:v>389160</c:v>
                </c:pt>
                <c:pt idx="18">
                  <c:v>181890</c:v>
                </c:pt>
                <c:pt idx="19">
                  <c:v>520290</c:v>
                </c:pt>
                <c:pt idx="20">
                  <c:v>528750</c:v>
                </c:pt>
                <c:pt idx="21">
                  <c:v>16920</c:v>
                </c:pt>
                <c:pt idx="22">
                  <c:v>253800</c:v>
                </c:pt>
                <c:pt idx="23">
                  <c:v>50760</c:v>
                </c:pt>
                <c:pt idx="24">
                  <c:v>38070</c:v>
                </c:pt>
                <c:pt idx="25">
                  <c:v>143820</c:v>
                </c:pt>
                <c:pt idx="27">
                  <c:v>131130</c:v>
                </c:pt>
                <c:pt idx="29">
                  <c:v>16920</c:v>
                </c:pt>
              </c:numCache>
            </c:numRef>
          </c:val>
          <c:smooth val="0"/>
          <c:extLst>
            <c:ext xmlns:c16="http://schemas.microsoft.com/office/drawing/2014/chart" uri="{C3380CC4-5D6E-409C-BE32-E72D297353CC}">
              <c16:uniqueId val="{00000028-7F27-465E-ADB5-A494DFA9BEE3}"/>
            </c:ext>
          </c:extLst>
        </c:ser>
        <c:dLbls>
          <c:showLegendKey val="0"/>
          <c:showVal val="0"/>
          <c:showCatName val="0"/>
          <c:showSerName val="0"/>
          <c:showPercent val="0"/>
          <c:showBubbleSize val="0"/>
        </c:dLbls>
        <c:marker val="1"/>
        <c:smooth val="0"/>
        <c:axId val="813401584"/>
        <c:axId val="813402000"/>
      </c:lineChart>
      <c:catAx>
        <c:axId val="8134015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402000"/>
        <c:crosses val="autoZero"/>
        <c:auto val="1"/>
        <c:lblAlgn val="ctr"/>
        <c:lblOffset val="100"/>
        <c:noMultiLvlLbl val="0"/>
      </c:catAx>
      <c:valAx>
        <c:axId val="813402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40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sales for  branch with product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plus"/>
          <c:size val="5"/>
          <c:spPr>
            <a:no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ot"/>
          <c:size val="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ash"/>
          <c:size val="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plus"/>
          <c:size val="5"/>
          <c:spPr>
            <a:no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ot"/>
          <c:size val="5"/>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ash"/>
          <c:size val="5"/>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HTC One - (32GB) - 4G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table'!$B$3:$B$43</c:f>
              <c:numCache>
                <c:formatCode>General</c:formatCode>
                <c:ptCount val="30"/>
                <c:pt idx="0">
                  <c:v>79200</c:v>
                </c:pt>
                <c:pt idx="2">
                  <c:v>54000</c:v>
                </c:pt>
                <c:pt idx="3">
                  <c:v>82800</c:v>
                </c:pt>
                <c:pt idx="6">
                  <c:v>82800</c:v>
                </c:pt>
                <c:pt idx="7">
                  <c:v>122400</c:v>
                </c:pt>
                <c:pt idx="8">
                  <c:v>61200</c:v>
                </c:pt>
                <c:pt idx="9">
                  <c:v>154800</c:v>
                </c:pt>
                <c:pt idx="10">
                  <c:v>205200</c:v>
                </c:pt>
                <c:pt idx="11">
                  <c:v>126000</c:v>
                </c:pt>
                <c:pt idx="12">
                  <c:v>18000</c:v>
                </c:pt>
                <c:pt idx="13">
                  <c:v>140400</c:v>
                </c:pt>
                <c:pt idx="14">
                  <c:v>54000</c:v>
                </c:pt>
                <c:pt idx="15">
                  <c:v>36000</c:v>
                </c:pt>
                <c:pt idx="16">
                  <c:v>180000</c:v>
                </c:pt>
                <c:pt idx="17">
                  <c:v>90000</c:v>
                </c:pt>
                <c:pt idx="18">
                  <c:v>54000</c:v>
                </c:pt>
                <c:pt idx="19">
                  <c:v>86400</c:v>
                </c:pt>
                <c:pt idx="20">
                  <c:v>86400</c:v>
                </c:pt>
                <c:pt idx="21">
                  <c:v>234000</c:v>
                </c:pt>
                <c:pt idx="23">
                  <c:v>147600</c:v>
                </c:pt>
                <c:pt idx="24">
                  <c:v>25200</c:v>
                </c:pt>
                <c:pt idx="25">
                  <c:v>25200</c:v>
                </c:pt>
                <c:pt idx="26">
                  <c:v>25200</c:v>
                </c:pt>
                <c:pt idx="27">
                  <c:v>50400</c:v>
                </c:pt>
                <c:pt idx="28">
                  <c:v>194400</c:v>
                </c:pt>
                <c:pt idx="29">
                  <c:v>50400</c:v>
                </c:pt>
              </c:numCache>
            </c:numRef>
          </c:val>
          <c:extLst>
            <c:ext xmlns:c16="http://schemas.microsoft.com/office/drawing/2014/chart" uri="{C3380CC4-5D6E-409C-BE32-E72D297353CC}">
              <c16:uniqueId val="{00000000-EFFA-4283-8802-87F088ED5191}"/>
            </c:ext>
          </c:extLst>
        </c:ser>
        <c:ser>
          <c:idx val="1"/>
          <c:order val="1"/>
          <c:tx>
            <c:strRef>
              <c:f>'Pivot table'!$C$1:$C$2</c:f>
              <c:strCache>
                <c:ptCount val="1"/>
                <c:pt idx="0">
                  <c:v>HTC ONE (32GB) Dual Sim - 3G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table'!$C$3:$C$43</c:f>
              <c:numCache>
                <c:formatCode>General</c:formatCode>
                <c:ptCount val="30"/>
                <c:pt idx="0">
                  <c:v>86940</c:v>
                </c:pt>
                <c:pt idx="3">
                  <c:v>7560</c:v>
                </c:pt>
                <c:pt idx="4">
                  <c:v>408240</c:v>
                </c:pt>
                <c:pt idx="5">
                  <c:v>94500</c:v>
                </c:pt>
                <c:pt idx="9">
                  <c:v>143640</c:v>
                </c:pt>
                <c:pt idx="12">
                  <c:v>64260</c:v>
                </c:pt>
                <c:pt idx="14">
                  <c:v>41580</c:v>
                </c:pt>
                <c:pt idx="18">
                  <c:v>79380</c:v>
                </c:pt>
                <c:pt idx="19">
                  <c:v>158760</c:v>
                </c:pt>
                <c:pt idx="20">
                  <c:v>79380</c:v>
                </c:pt>
                <c:pt idx="21">
                  <c:v>404460</c:v>
                </c:pt>
                <c:pt idx="22">
                  <c:v>279720</c:v>
                </c:pt>
                <c:pt idx="23">
                  <c:v>1245700</c:v>
                </c:pt>
                <c:pt idx="24">
                  <c:v>90720</c:v>
                </c:pt>
                <c:pt idx="26">
                  <c:v>90720</c:v>
                </c:pt>
                <c:pt idx="27">
                  <c:v>230580</c:v>
                </c:pt>
                <c:pt idx="29">
                  <c:v>64260</c:v>
                </c:pt>
              </c:numCache>
            </c:numRef>
          </c:val>
          <c:extLst>
            <c:ext xmlns:c16="http://schemas.microsoft.com/office/drawing/2014/chart" uri="{C3380CC4-5D6E-409C-BE32-E72D297353CC}">
              <c16:uniqueId val="{00000001-EFFA-4283-8802-87F088ED5191}"/>
            </c:ext>
          </c:extLst>
        </c:ser>
        <c:ser>
          <c:idx val="2"/>
          <c:order val="2"/>
          <c:tx>
            <c:strRef>
              <c:f>'Pivot table'!$D$1:$D$2</c:f>
              <c:strCache>
                <c:ptCount val="1"/>
                <c:pt idx="0">
                  <c:v>Iphone 11 pro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table'!$D$3:$D$43</c:f>
              <c:numCache>
                <c:formatCode>General</c:formatCode>
                <c:ptCount val="30"/>
                <c:pt idx="8">
                  <c:v>2700000</c:v>
                </c:pt>
              </c:numCache>
            </c:numRef>
          </c:val>
          <c:extLst>
            <c:ext xmlns:c16="http://schemas.microsoft.com/office/drawing/2014/chart" uri="{C3380CC4-5D6E-409C-BE32-E72D297353CC}">
              <c16:uniqueId val="{00000002-EFFA-4283-8802-87F088ED5191}"/>
            </c:ext>
          </c:extLst>
        </c:ser>
        <c:ser>
          <c:idx val="3"/>
          <c:order val="3"/>
          <c:tx>
            <c:strRef>
              <c:f>'Pivot table'!$E$1:$E$2</c:f>
              <c:strCache>
                <c:ptCount val="1"/>
                <c:pt idx="0">
                  <c:v>Iphone 12 pro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table'!$E$3:$E$43</c:f>
              <c:numCache>
                <c:formatCode>General</c:formatCode>
                <c:ptCount val="30"/>
                <c:pt idx="8">
                  <c:v>700000</c:v>
                </c:pt>
              </c:numCache>
            </c:numRef>
          </c:val>
          <c:extLst>
            <c:ext xmlns:c16="http://schemas.microsoft.com/office/drawing/2014/chart" uri="{C3380CC4-5D6E-409C-BE32-E72D297353CC}">
              <c16:uniqueId val="{0000002A-EFFA-4283-8802-87F088ED5191}"/>
            </c:ext>
          </c:extLst>
        </c:ser>
        <c:ser>
          <c:idx val="4"/>
          <c:order val="4"/>
          <c:tx>
            <c:strRef>
              <c:f>'Pivot table'!$F$1:$F$2</c:f>
              <c:strCache>
                <c:ptCount val="1"/>
                <c:pt idx="0">
                  <c:v>iPhone 5C (16GB)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table'!$F$3:$F$43</c:f>
              <c:numCache>
                <c:formatCode>General</c:formatCode>
                <c:ptCount val="30"/>
                <c:pt idx="0">
                  <c:v>34020</c:v>
                </c:pt>
                <c:pt idx="1">
                  <c:v>166320</c:v>
                </c:pt>
                <c:pt idx="2">
                  <c:v>83160</c:v>
                </c:pt>
                <c:pt idx="3">
                  <c:v>71820</c:v>
                </c:pt>
                <c:pt idx="4">
                  <c:v>90720</c:v>
                </c:pt>
                <c:pt idx="5">
                  <c:v>90720</c:v>
                </c:pt>
                <c:pt idx="7">
                  <c:v>166320</c:v>
                </c:pt>
                <c:pt idx="9">
                  <c:v>102060</c:v>
                </c:pt>
                <c:pt idx="12">
                  <c:v>7560</c:v>
                </c:pt>
                <c:pt idx="15">
                  <c:v>347760</c:v>
                </c:pt>
                <c:pt idx="16">
                  <c:v>79380</c:v>
                </c:pt>
                <c:pt idx="17">
                  <c:v>79380</c:v>
                </c:pt>
                <c:pt idx="18">
                  <c:v>192780</c:v>
                </c:pt>
                <c:pt idx="19">
                  <c:v>189000</c:v>
                </c:pt>
                <c:pt idx="20">
                  <c:v>120960</c:v>
                </c:pt>
                <c:pt idx="21">
                  <c:v>68040</c:v>
                </c:pt>
                <c:pt idx="22">
                  <c:v>136080</c:v>
                </c:pt>
                <c:pt idx="23">
                  <c:v>204120</c:v>
                </c:pt>
                <c:pt idx="24">
                  <c:v>75600</c:v>
                </c:pt>
                <c:pt idx="27">
                  <c:v>52920</c:v>
                </c:pt>
              </c:numCache>
            </c:numRef>
          </c:val>
          <c:extLst>
            <c:ext xmlns:c16="http://schemas.microsoft.com/office/drawing/2014/chart" uri="{C3380CC4-5D6E-409C-BE32-E72D297353CC}">
              <c16:uniqueId val="{0000002B-EFFA-4283-8802-87F088ED5191}"/>
            </c:ext>
          </c:extLst>
        </c:ser>
        <c:ser>
          <c:idx val="5"/>
          <c:order val="5"/>
          <c:tx>
            <c:strRef>
              <c:f>'Pivot table'!$G$1:$G$2</c:f>
              <c:strCache>
                <c:ptCount val="1"/>
                <c:pt idx="0">
                  <c:v>iPhone 5C (32GB)</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table'!$G$3:$G$43</c:f>
              <c:numCache>
                <c:formatCode>General</c:formatCode>
                <c:ptCount val="30"/>
                <c:pt idx="0">
                  <c:v>25380</c:v>
                </c:pt>
                <c:pt idx="3">
                  <c:v>164970</c:v>
                </c:pt>
                <c:pt idx="5">
                  <c:v>97290</c:v>
                </c:pt>
                <c:pt idx="6">
                  <c:v>4230</c:v>
                </c:pt>
                <c:pt idx="8">
                  <c:v>4230</c:v>
                </c:pt>
                <c:pt idx="9">
                  <c:v>384930</c:v>
                </c:pt>
                <c:pt idx="11">
                  <c:v>33840</c:v>
                </c:pt>
                <c:pt idx="12">
                  <c:v>131130</c:v>
                </c:pt>
                <c:pt idx="13">
                  <c:v>346860</c:v>
                </c:pt>
                <c:pt idx="18">
                  <c:v>236880</c:v>
                </c:pt>
                <c:pt idx="19">
                  <c:v>291870</c:v>
                </c:pt>
                <c:pt idx="20">
                  <c:v>160740</c:v>
                </c:pt>
                <c:pt idx="21">
                  <c:v>164970</c:v>
                </c:pt>
                <c:pt idx="23">
                  <c:v>76140</c:v>
                </c:pt>
                <c:pt idx="24">
                  <c:v>76140</c:v>
                </c:pt>
                <c:pt idx="27">
                  <c:v>50760</c:v>
                </c:pt>
                <c:pt idx="28">
                  <c:v>152280</c:v>
                </c:pt>
                <c:pt idx="29">
                  <c:v>152280</c:v>
                </c:pt>
              </c:numCache>
            </c:numRef>
          </c:val>
          <c:extLst>
            <c:ext xmlns:c16="http://schemas.microsoft.com/office/drawing/2014/chart" uri="{C3380CC4-5D6E-409C-BE32-E72D297353CC}">
              <c16:uniqueId val="{0000002C-EFFA-4283-8802-87F088ED5191}"/>
            </c:ext>
          </c:extLst>
        </c:ser>
        <c:ser>
          <c:idx val="6"/>
          <c:order val="6"/>
          <c:tx>
            <c:strRef>
              <c:f>'Pivot table'!$H$1:$H$2</c:f>
              <c:strCache>
                <c:ptCount val="1"/>
                <c:pt idx="0">
                  <c:v>iPhone 5S (16GB)</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table'!$H$3:$H$43</c:f>
              <c:numCache>
                <c:formatCode>General</c:formatCode>
                <c:ptCount val="30"/>
                <c:pt idx="0">
                  <c:v>128790</c:v>
                </c:pt>
                <c:pt idx="1">
                  <c:v>28620</c:v>
                </c:pt>
                <c:pt idx="2">
                  <c:v>57240</c:v>
                </c:pt>
                <c:pt idx="3">
                  <c:v>28620</c:v>
                </c:pt>
                <c:pt idx="4">
                  <c:v>162180</c:v>
                </c:pt>
                <c:pt idx="5">
                  <c:v>28620</c:v>
                </c:pt>
                <c:pt idx="6">
                  <c:v>100170</c:v>
                </c:pt>
                <c:pt idx="12">
                  <c:v>71550</c:v>
                </c:pt>
                <c:pt idx="15">
                  <c:v>214650</c:v>
                </c:pt>
                <c:pt idx="16">
                  <c:v>238500</c:v>
                </c:pt>
                <c:pt idx="18">
                  <c:v>329130</c:v>
                </c:pt>
                <c:pt idx="19">
                  <c:v>286200</c:v>
                </c:pt>
                <c:pt idx="20">
                  <c:v>181260</c:v>
                </c:pt>
                <c:pt idx="21">
                  <c:v>85860</c:v>
                </c:pt>
                <c:pt idx="27">
                  <c:v>219420</c:v>
                </c:pt>
              </c:numCache>
            </c:numRef>
          </c:val>
          <c:extLst>
            <c:ext xmlns:c16="http://schemas.microsoft.com/office/drawing/2014/chart" uri="{C3380CC4-5D6E-409C-BE32-E72D297353CC}">
              <c16:uniqueId val="{0000002D-EFFA-4283-8802-87F088ED5191}"/>
            </c:ext>
          </c:extLst>
        </c:ser>
        <c:ser>
          <c:idx val="7"/>
          <c:order val="7"/>
          <c:tx>
            <c:strRef>
              <c:f>'Pivot table'!$I$1:$I$2</c:f>
              <c:strCache>
                <c:ptCount val="1"/>
                <c:pt idx="0">
                  <c:v>iPhone 5S (32GB)</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table'!$I$3:$I$43</c:f>
              <c:numCache>
                <c:formatCode>General</c:formatCode>
                <c:ptCount val="30"/>
                <c:pt idx="0">
                  <c:v>87840</c:v>
                </c:pt>
                <c:pt idx="1">
                  <c:v>65880</c:v>
                </c:pt>
                <c:pt idx="3">
                  <c:v>43920</c:v>
                </c:pt>
                <c:pt idx="9">
                  <c:v>241560</c:v>
                </c:pt>
                <c:pt idx="10">
                  <c:v>307440</c:v>
                </c:pt>
                <c:pt idx="11">
                  <c:v>82350</c:v>
                </c:pt>
                <c:pt idx="12">
                  <c:v>389790</c:v>
                </c:pt>
                <c:pt idx="14">
                  <c:v>296460</c:v>
                </c:pt>
                <c:pt idx="15">
                  <c:v>137250</c:v>
                </c:pt>
                <c:pt idx="16">
                  <c:v>175680</c:v>
                </c:pt>
                <c:pt idx="18">
                  <c:v>65880</c:v>
                </c:pt>
                <c:pt idx="21">
                  <c:v>153720</c:v>
                </c:pt>
                <c:pt idx="22">
                  <c:v>164700</c:v>
                </c:pt>
                <c:pt idx="23">
                  <c:v>115290</c:v>
                </c:pt>
                <c:pt idx="24">
                  <c:v>252540</c:v>
                </c:pt>
                <c:pt idx="25">
                  <c:v>175680</c:v>
                </c:pt>
                <c:pt idx="26">
                  <c:v>142740</c:v>
                </c:pt>
                <c:pt idx="27">
                  <c:v>32940</c:v>
                </c:pt>
              </c:numCache>
            </c:numRef>
          </c:val>
          <c:extLst>
            <c:ext xmlns:c16="http://schemas.microsoft.com/office/drawing/2014/chart" uri="{C3380CC4-5D6E-409C-BE32-E72D297353CC}">
              <c16:uniqueId val="{0000002E-EFFA-4283-8802-87F088ED5191}"/>
            </c:ext>
          </c:extLst>
        </c:ser>
        <c:ser>
          <c:idx val="8"/>
          <c:order val="8"/>
          <c:tx>
            <c:strRef>
              <c:f>'Pivot table'!$J$1:$J$2</c:f>
              <c:strCache>
                <c:ptCount val="1"/>
                <c:pt idx="0">
                  <c:v>iPhone 5S (64GB)</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table'!$J$3:$J$43</c:f>
              <c:numCache>
                <c:formatCode>General</c:formatCode>
                <c:ptCount val="30"/>
                <c:pt idx="0">
                  <c:v>24840</c:v>
                </c:pt>
                <c:pt idx="1">
                  <c:v>285660</c:v>
                </c:pt>
                <c:pt idx="2">
                  <c:v>180090</c:v>
                </c:pt>
                <c:pt idx="4">
                  <c:v>149040</c:v>
                </c:pt>
                <c:pt idx="6">
                  <c:v>186300</c:v>
                </c:pt>
                <c:pt idx="7">
                  <c:v>223560</c:v>
                </c:pt>
                <c:pt idx="8">
                  <c:v>1380090</c:v>
                </c:pt>
                <c:pt idx="9">
                  <c:v>434700</c:v>
                </c:pt>
                <c:pt idx="10">
                  <c:v>149040</c:v>
                </c:pt>
                <c:pt idx="11">
                  <c:v>391230</c:v>
                </c:pt>
                <c:pt idx="12">
                  <c:v>80730</c:v>
                </c:pt>
                <c:pt idx="13">
                  <c:v>235980</c:v>
                </c:pt>
                <c:pt idx="14">
                  <c:v>117990</c:v>
                </c:pt>
                <c:pt idx="15">
                  <c:v>353970</c:v>
                </c:pt>
                <c:pt idx="16">
                  <c:v>621000</c:v>
                </c:pt>
                <c:pt idx="17">
                  <c:v>273240</c:v>
                </c:pt>
                <c:pt idx="18">
                  <c:v>478170</c:v>
                </c:pt>
                <c:pt idx="20">
                  <c:v>74520</c:v>
                </c:pt>
                <c:pt idx="21">
                  <c:v>167670</c:v>
                </c:pt>
                <c:pt idx="24">
                  <c:v>291870</c:v>
                </c:pt>
                <c:pt idx="25">
                  <c:v>273240</c:v>
                </c:pt>
                <c:pt idx="26">
                  <c:v>310500</c:v>
                </c:pt>
                <c:pt idx="27">
                  <c:v>12420</c:v>
                </c:pt>
              </c:numCache>
            </c:numRef>
          </c:val>
          <c:extLst>
            <c:ext xmlns:c16="http://schemas.microsoft.com/office/drawing/2014/chart" uri="{C3380CC4-5D6E-409C-BE32-E72D297353CC}">
              <c16:uniqueId val="{0000002F-EFFA-4283-8802-87F088ED5191}"/>
            </c:ext>
          </c:extLst>
        </c:ser>
        <c:ser>
          <c:idx val="9"/>
          <c:order val="9"/>
          <c:tx>
            <c:strRef>
              <c:f>'Pivot table'!$K$1:$K$2</c:f>
              <c:strCache>
                <c:ptCount val="1"/>
                <c:pt idx="0">
                  <c:v>Microsoft Surface Pro 2</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table'!$K$3:$K$43</c:f>
              <c:numCache>
                <c:formatCode>General</c:formatCode>
                <c:ptCount val="30"/>
                <c:pt idx="0">
                  <c:v>469800</c:v>
                </c:pt>
                <c:pt idx="1">
                  <c:v>785700</c:v>
                </c:pt>
                <c:pt idx="2">
                  <c:v>631800</c:v>
                </c:pt>
                <c:pt idx="3">
                  <c:v>461700</c:v>
                </c:pt>
                <c:pt idx="5">
                  <c:v>137700</c:v>
                </c:pt>
                <c:pt idx="6">
                  <c:v>170100</c:v>
                </c:pt>
                <c:pt idx="7">
                  <c:v>364500</c:v>
                </c:pt>
                <c:pt idx="8">
                  <c:v>413100</c:v>
                </c:pt>
                <c:pt idx="9">
                  <c:v>364500</c:v>
                </c:pt>
                <c:pt idx="10">
                  <c:v>567000</c:v>
                </c:pt>
                <c:pt idx="11">
                  <c:v>364500</c:v>
                </c:pt>
                <c:pt idx="13">
                  <c:v>178200</c:v>
                </c:pt>
                <c:pt idx="14">
                  <c:v>89100</c:v>
                </c:pt>
                <c:pt idx="15">
                  <c:v>437400</c:v>
                </c:pt>
                <c:pt idx="16">
                  <c:v>648000</c:v>
                </c:pt>
                <c:pt idx="17">
                  <c:v>623700</c:v>
                </c:pt>
                <c:pt idx="18">
                  <c:v>178200</c:v>
                </c:pt>
                <c:pt idx="19">
                  <c:v>145800</c:v>
                </c:pt>
                <c:pt idx="20">
                  <c:v>72900</c:v>
                </c:pt>
                <c:pt idx="21">
                  <c:v>162000</c:v>
                </c:pt>
                <c:pt idx="22">
                  <c:v>64800</c:v>
                </c:pt>
                <c:pt idx="23">
                  <c:v>97200</c:v>
                </c:pt>
                <c:pt idx="24">
                  <c:v>186300</c:v>
                </c:pt>
                <c:pt idx="27">
                  <c:v>145800</c:v>
                </c:pt>
                <c:pt idx="28">
                  <c:v>639900</c:v>
                </c:pt>
                <c:pt idx="29">
                  <c:v>526500</c:v>
                </c:pt>
              </c:numCache>
            </c:numRef>
          </c:val>
          <c:extLst>
            <c:ext xmlns:c16="http://schemas.microsoft.com/office/drawing/2014/chart" uri="{C3380CC4-5D6E-409C-BE32-E72D297353CC}">
              <c16:uniqueId val="{00000030-EFFA-4283-8802-87F088ED5191}"/>
            </c:ext>
          </c:extLst>
        </c:ser>
        <c:ser>
          <c:idx val="10"/>
          <c:order val="10"/>
          <c:tx>
            <c:strRef>
              <c:f>'Pivot table'!$L$1:$L$2</c:f>
              <c:strCache>
                <c:ptCount val="1"/>
                <c:pt idx="0">
                  <c:v>Nokia Lumia  - 4G</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table'!$L$3:$L$43</c:f>
              <c:numCache>
                <c:formatCode>General</c:formatCode>
                <c:ptCount val="30"/>
                <c:pt idx="0">
                  <c:v>82080</c:v>
                </c:pt>
                <c:pt idx="1">
                  <c:v>30240</c:v>
                </c:pt>
                <c:pt idx="2">
                  <c:v>54000</c:v>
                </c:pt>
                <c:pt idx="3">
                  <c:v>47520</c:v>
                </c:pt>
                <c:pt idx="4">
                  <c:v>6480</c:v>
                </c:pt>
                <c:pt idx="5">
                  <c:v>4320</c:v>
                </c:pt>
                <c:pt idx="6">
                  <c:v>149040</c:v>
                </c:pt>
                <c:pt idx="7">
                  <c:v>38880</c:v>
                </c:pt>
                <c:pt idx="8">
                  <c:v>38880</c:v>
                </c:pt>
                <c:pt idx="12">
                  <c:v>56160</c:v>
                </c:pt>
                <c:pt idx="14">
                  <c:v>28080</c:v>
                </c:pt>
                <c:pt idx="15">
                  <c:v>114480</c:v>
                </c:pt>
                <c:pt idx="16">
                  <c:v>185760</c:v>
                </c:pt>
                <c:pt idx="17">
                  <c:v>90720</c:v>
                </c:pt>
                <c:pt idx="18">
                  <c:v>99360</c:v>
                </c:pt>
                <c:pt idx="21">
                  <c:v>73440</c:v>
                </c:pt>
                <c:pt idx="22">
                  <c:v>34560</c:v>
                </c:pt>
                <c:pt idx="24">
                  <c:v>54000</c:v>
                </c:pt>
                <c:pt idx="25">
                  <c:v>149040</c:v>
                </c:pt>
                <c:pt idx="26">
                  <c:v>153360</c:v>
                </c:pt>
                <c:pt idx="27">
                  <c:v>99360</c:v>
                </c:pt>
              </c:numCache>
            </c:numRef>
          </c:val>
          <c:extLst>
            <c:ext xmlns:c16="http://schemas.microsoft.com/office/drawing/2014/chart" uri="{C3380CC4-5D6E-409C-BE32-E72D297353CC}">
              <c16:uniqueId val="{00000031-EFFA-4283-8802-87F088ED5191}"/>
            </c:ext>
          </c:extLst>
        </c:ser>
        <c:ser>
          <c:idx val="11"/>
          <c:order val="11"/>
          <c:tx>
            <c:strRef>
              <c:f>'Pivot table'!$M$1:$M$2</c:f>
              <c:strCache>
                <c:ptCount val="1"/>
                <c:pt idx="0">
                  <c:v>Samsung Galaxy Note 10.1</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table'!$M$3:$M$43</c:f>
              <c:numCache>
                <c:formatCode>General</c:formatCode>
                <c:ptCount val="30"/>
                <c:pt idx="0">
                  <c:v>97206</c:v>
                </c:pt>
                <c:pt idx="1">
                  <c:v>232200</c:v>
                </c:pt>
                <c:pt idx="2">
                  <c:v>154800</c:v>
                </c:pt>
                <c:pt idx="3">
                  <c:v>69660</c:v>
                </c:pt>
                <c:pt idx="4">
                  <c:v>565020</c:v>
                </c:pt>
                <c:pt idx="5">
                  <c:v>387000</c:v>
                </c:pt>
                <c:pt idx="6">
                  <c:v>23220</c:v>
                </c:pt>
                <c:pt idx="7">
                  <c:v>116100</c:v>
                </c:pt>
                <c:pt idx="8">
                  <c:v>58050</c:v>
                </c:pt>
                <c:pt idx="9">
                  <c:v>208980</c:v>
                </c:pt>
                <c:pt idx="10">
                  <c:v>290250</c:v>
                </c:pt>
                <c:pt idx="11">
                  <c:v>290250</c:v>
                </c:pt>
                <c:pt idx="12">
                  <c:v>112230</c:v>
                </c:pt>
                <c:pt idx="13">
                  <c:v>154800</c:v>
                </c:pt>
                <c:pt idx="15">
                  <c:v>112230</c:v>
                </c:pt>
                <c:pt idx="18">
                  <c:v>131580</c:v>
                </c:pt>
                <c:pt idx="19">
                  <c:v>243810</c:v>
                </c:pt>
                <c:pt idx="20">
                  <c:v>243810</c:v>
                </c:pt>
                <c:pt idx="21">
                  <c:v>205110</c:v>
                </c:pt>
                <c:pt idx="22">
                  <c:v>352170</c:v>
                </c:pt>
                <c:pt idx="23">
                  <c:v>325080</c:v>
                </c:pt>
                <c:pt idx="24">
                  <c:v>65790</c:v>
                </c:pt>
                <c:pt idx="25">
                  <c:v>89010</c:v>
                </c:pt>
                <c:pt idx="26">
                  <c:v>19350</c:v>
                </c:pt>
                <c:pt idx="27">
                  <c:v>112230</c:v>
                </c:pt>
                <c:pt idx="28">
                  <c:v>336690</c:v>
                </c:pt>
                <c:pt idx="29">
                  <c:v>313470</c:v>
                </c:pt>
              </c:numCache>
            </c:numRef>
          </c:val>
          <c:extLst>
            <c:ext xmlns:c16="http://schemas.microsoft.com/office/drawing/2014/chart" uri="{C3380CC4-5D6E-409C-BE32-E72D297353CC}">
              <c16:uniqueId val="{00000032-EFFA-4283-8802-87F088ED5191}"/>
            </c:ext>
          </c:extLst>
        </c:ser>
        <c:ser>
          <c:idx val="12"/>
          <c:order val="12"/>
          <c:tx>
            <c:strRef>
              <c:f>'Pivot table'!$N$1:$N$2</c:f>
              <c:strCache>
                <c:ptCount val="1"/>
                <c:pt idx="0">
                  <c:v>Samsung Galaxy Note3 (32GB) - 3G</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table'!$N$3:$N$43</c:f>
              <c:numCache>
                <c:formatCode>General</c:formatCode>
                <c:ptCount val="30"/>
                <c:pt idx="0">
                  <c:v>170280</c:v>
                </c:pt>
                <c:pt idx="1">
                  <c:v>174240</c:v>
                </c:pt>
                <c:pt idx="2">
                  <c:v>110880</c:v>
                </c:pt>
                <c:pt idx="3">
                  <c:v>27720</c:v>
                </c:pt>
                <c:pt idx="4">
                  <c:v>27720</c:v>
                </c:pt>
                <c:pt idx="5">
                  <c:v>27720</c:v>
                </c:pt>
                <c:pt idx="6">
                  <c:v>186120</c:v>
                </c:pt>
                <c:pt idx="7">
                  <c:v>506880</c:v>
                </c:pt>
                <c:pt idx="8">
                  <c:v>475200</c:v>
                </c:pt>
                <c:pt idx="9">
                  <c:v>59400</c:v>
                </c:pt>
                <c:pt idx="10">
                  <c:v>198000</c:v>
                </c:pt>
                <c:pt idx="11">
                  <c:v>114840</c:v>
                </c:pt>
                <c:pt idx="12">
                  <c:v>479160</c:v>
                </c:pt>
                <c:pt idx="13">
                  <c:v>399960</c:v>
                </c:pt>
                <c:pt idx="14">
                  <c:v>273240</c:v>
                </c:pt>
                <c:pt idx="15">
                  <c:v>67320</c:v>
                </c:pt>
                <c:pt idx="17">
                  <c:v>67320</c:v>
                </c:pt>
                <c:pt idx="18">
                  <c:v>83160</c:v>
                </c:pt>
                <c:pt idx="19">
                  <c:v>142560</c:v>
                </c:pt>
                <c:pt idx="20">
                  <c:v>83160</c:v>
                </c:pt>
                <c:pt idx="21">
                  <c:v>122760</c:v>
                </c:pt>
                <c:pt idx="22">
                  <c:v>106920</c:v>
                </c:pt>
                <c:pt idx="23">
                  <c:v>126720</c:v>
                </c:pt>
                <c:pt idx="24">
                  <c:v>146520</c:v>
                </c:pt>
                <c:pt idx="25">
                  <c:v>11880</c:v>
                </c:pt>
                <c:pt idx="26">
                  <c:v>11880</c:v>
                </c:pt>
                <c:pt idx="27">
                  <c:v>51480</c:v>
                </c:pt>
                <c:pt idx="29">
                  <c:v>51480</c:v>
                </c:pt>
              </c:numCache>
            </c:numRef>
          </c:val>
          <c:extLst>
            <c:ext xmlns:c16="http://schemas.microsoft.com/office/drawing/2014/chart" uri="{C3380CC4-5D6E-409C-BE32-E72D297353CC}">
              <c16:uniqueId val="{00000033-EFFA-4283-8802-87F088ED5191}"/>
            </c:ext>
          </c:extLst>
        </c:ser>
        <c:ser>
          <c:idx val="13"/>
          <c:order val="13"/>
          <c:tx>
            <c:strRef>
              <c:f>'Pivot table'!$O$1:$O$2</c:f>
              <c:strCache>
                <c:ptCount val="1"/>
                <c:pt idx="0">
                  <c:v>Samsung Galaxy Note3 (32GB) - 4G</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table'!$O$3:$O$43</c:f>
              <c:numCache>
                <c:formatCode>General</c:formatCode>
                <c:ptCount val="30"/>
                <c:pt idx="0">
                  <c:v>50760</c:v>
                </c:pt>
                <c:pt idx="6">
                  <c:v>63450</c:v>
                </c:pt>
                <c:pt idx="9">
                  <c:v>126900</c:v>
                </c:pt>
                <c:pt idx="10">
                  <c:v>279180</c:v>
                </c:pt>
                <c:pt idx="11">
                  <c:v>76140</c:v>
                </c:pt>
                <c:pt idx="12">
                  <c:v>173430</c:v>
                </c:pt>
                <c:pt idx="15">
                  <c:v>93060</c:v>
                </c:pt>
                <c:pt idx="18">
                  <c:v>207270</c:v>
                </c:pt>
                <c:pt idx="19">
                  <c:v>67680</c:v>
                </c:pt>
                <c:pt idx="21">
                  <c:v>211500</c:v>
                </c:pt>
                <c:pt idx="22">
                  <c:v>232650</c:v>
                </c:pt>
                <c:pt idx="23">
                  <c:v>109980</c:v>
                </c:pt>
                <c:pt idx="24">
                  <c:v>232650</c:v>
                </c:pt>
                <c:pt idx="27">
                  <c:v>148050</c:v>
                </c:pt>
                <c:pt idx="28">
                  <c:v>423000</c:v>
                </c:pt>
                <c:pt idx="29">
                  <c:v>224190</c:v>
                </c:pt>
              </c:numCache>
            </c:numRef>
          </c:val>
          <c:extLst>
            <c:ext xmlns:c16="http://schemas.microsoft.com/office/drawing/2014/chart" uri="{C3380CC4-5D6E-409C-BE32-E72D297353CC}">
              <c16:uniqueId val="{00000034-EFFA-4283-8802-87F088ED5191}"/>
            </c:ext>
          </c:extLst>
        </c:ser>
        <c:ser>
          <c:idx val="14"/>
          <c:order val="14"/>
          <c:tx>
            <c:strRef>
              <c:f>'Pivot table'!$P$1:$P$2</c:f>
              <c:strCache>
                <c:ptCount val="1"/>
                <c:pt idx="0">
                  <c:v>Samsung Galaxy S3 (16GB) - 3G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table'!$P$3:$P$43</c:f>
              <c:numCache>
                <c:formatCode>General</c:formatCode>
                <c:ptCount val="30"/>
                <c:pt idx="0">
                  <c:v>81900</c:v>
                </c:pt>
                <c:pt idx="2">
                  <c:v>56160</c:v>
                </c:pt>
                <c:pt idx="3">
                  <c:v>11700</c:v>
                </c:pt>
                <c:pt idx="4">
                  <c:v>84240</c:v>
                </c:pt>
                <c:pt idx="5">
                  <c:v>42120</c:v>
                </c:pt>
                <c:pt idx="6">
                  <c:v>67860</c:v>
                </c:pt>
                <c:pt idx="7">
                  <c:v>51480</c:v>
                </c:pt>
                <c:pt idx="8">
                  <c:v>25740</c:v>
                </c:pt>
                <c:pt idx="9">
                  <c:v>14040</c:v>
                </c:pt>
                <c:pt idx="10">
                  <c:v>93600</c:v>
                </c:pt>
                <c:pt idx="11">
                  <c:v>60840</c:v>
                </c:pt>
                <c:pt idx="12">
                  <c:v>124020</c:v>
                </c:pt>
                <c:pt idx="14">
                  <c:v>81900</c:v>
                </c:pt>
                <c:pt idx="15">
                  <c:v>0</c:v>
                </c:pt>
                <c:pt idx="19">
                  <c:v>201240</c:v>
                </c:pt>
                <c:pt idx="20">
                  <c:v>77220</c:v>
                </c:pt>
                <c:pt idx="21">
                  <c:v>32760</c:v>
                </c:pt>
                <c:pt idx="22">
                  <c:v>63180</c:v>
                </c:pt>
                <c:pt idx="23">
                  <c:v>63180</c:v>
                </c:pt>
                <c:pt idx="24">
                  <c:v>44460</c:v>
                </c:pt>
                <c:pt idx="25">
                  <c:v>35100</c:v>
                </c:pt>
                <c:pt idx="26">
                  <c:v>35100</c:v>
                </c:pt>
                <c:pt idx="27">
                  <c:v>156780</c:v>
                </c:pt>
                <c:pt idx="28">
                  <c:v>18720</c:v>
                </c:pt>
                <c:pt idx="29">
                  <c:v>37440</c:v>
                </c:pt>
              </c:numCache>
            </c:numRef>
          </c:val>
          <c:extLst>
            <c:ext xmlns:c16="http://schemas.microsoft.com/office/drawing/2014/chart" uri="{C3380CC4-5D6E-409C-BE32-E72D297353CC}">
              <c16:uniqueId val="{00000035-EFFA-4283-8802-87F088ED5191}"/>
            </c:ext>
          </c:extLst>
        </c:ser>
        <c:ser>
          <c:idx val="15"/>
          <c:order val="15"/>
          <c:tx>
            <c:strRef>
              <c:f>'Pivot table'!$Q$1:$Q$2</c:f>
              <c:strCache>
                <c:ptCount val="1"/>
                <c:pt idx="0">
                  <c:v>Samsung Galaxy S4  (16GB) - 3G</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table'!$Q$3:$Q$43</c:f>
              <c:numCache>
                <c:formatCode>General</c:formatCode>
                <c:ptCount val="30"/>
                <c:pt idx="0">
                  <c:v>59850</c:v>
                </c:pt>
                <c:pt idx="1">
                  <c:v>31500</c:v>
                </c:pt>
                <c:pt idx="2">
                  <c:v>15750</c:v>
                </c:pt>
                <c:pt idx="3">
                  <c:v>116550</c:v>
                </c:pt>
                <c:pt idx="5">
                  <c:v>81900</c:v>
                </c:pt>
                <c:pt idx="6">
                  <c:v>91350</c:v>
                </c:pt>
                <c:pt idx="7">
                  <c:v>28350</c:v>
                </c:pt>
                <c:pt idx="8">
                  <c:v>28350</c:v>
                </c:pt>
                <c:pt idx="9">
                  <c:v>15750</c:v>
                </c:pt>
                <c:pt idx="10">
                  <c:v>94500</c:v>
                </c:pt>
                <c:pt idx="11">
                  <c:v>9450</c:v>
                </c:pt>
                <c:pt idx="12">
                  <c:v>15750</c:v>
                </c:pt>
                <c:pt idx="13">
                  <c:v>185850</c:v>
                </c:pt>
                <c:pt idx="14">
                  <c:v>100800</c:v>
                </c:pt>
                <c:pt idx="15">
                  <c:v>78750</c:v>
                </c:pt>
                <c:pt idx="18">
                  <c:v>69300</c:v>
                </c:pt>
                <c:pt idx="19">
                  <c:v>217350</c:v>
                </c:pt>
                <c:pt idx="20">
                  <c:v>160650</c:v>
                </c:pt>
                <c:pt idx="21">
                  <c:v>3150</c:v>
                </c:pt>
                <c:pt idx="22">
                  <c:v>75600</c:v>
                </c:pt>
                <c:pt idx="27">
                  <c:v>148050</c:v>
                </c:pt>
                <c:pt idx="28">
                  <c:v>18900</c:v>
                </c:pt>
              </c:numCache>
            </c:numRef>
          </c:val>
          <c:extLst>
            <c:ext xmlns:c16="http://schemas.microsoft.com/office/drawing/2014/chart" uri="{C3380CC4-5D6E-409C-BE32-E72D297353CC}">
              <c16:uniqueId val="{00000036-EFFA-4283-8802-87F088ED5191}"/>
            </c:ext>
          </c:extLst>
        </c:ser>
        <c:ser>
          <c:idx val="16"/>
          <c:order val="16"/>
          <c:tx>
            <c:strRef>
              <c:f>'Pivot table'!$R$1:$R$2</c:f>
              <c:strCache>
                <c:ptCount val="1"/>
                <c:pt idx="0">
                  <c:v>Samsung Galaxy S4 (16GB) - 4G</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table'!$R$3:$R$43</c:f>
              <c:numCache>
                <c:formatCode>General</c:formatCode>
                <c:ptCount val="30"/>
                <c:pt idx="0">
                  <c:v>149040</c:v>
                </c:pt>
                <c:pt idx="3">
                  <c:v>68040</c:v>
                </c:pt>
                <c:pt idx="4">
                  <c:v>84240</c:v>
                </c:pt>
                <c:pt idx="6">
                  <c:v>93960</c:v>
                </c:pt>
                <c:pt idx="9">
                  <c:v>74520</c:v>
                </c:pt>
                <c:pt idx="10">
                  <c:v>6480</c:v>
                </c:pt>
                <c:pt idx="12">
                  <c:v>35640</c:v>
                </c:pt>
                <c:pt idx="13">
                  <c:v>106920</c:v>
                </c:pt>
                <c:pt idx="14">
                  <c:v>71280</c:v>
                </c:pt>
                <c:pt idx="15">
                  <c:v>142560</c:v>
                </c:pt>
                <c:pt idx="17">
                  <c:v>68040</c:v>
                </c:pt>
                <c:pt idx="18">
                  <c:v>213840</c:v>
                </c:pt>
                <c:pt idx="19">
                  <c:v>38880</c:v>
                </c:pt>
                <c:pt idx="20">
                  <c:v>38880</c:v>
                </c:pt>
                <c:pt idx="21">
                  <c:v>61560</c:v>
                </c:pt>
                <c:pt idx="23">
                  <c:v>3240</c:v>
                </c:pt>
                <c:pt idx="24">
                  <c:v>132840</c:v>
                </c:pt>
                <c:pt idx="27">
                  <c:v>93960</c:v>
                </c:pt>
                <c:pt idx="28">
                  <c:v>38880</c:v>
                </c:pt>
                <c:pt idx="29">
                  <c:v>110160</c:v>
                </c:pt>
              </c:numCache>
            </c:numRef>
          </c:val>
          <c:extLst>
            <c:ext xmlns:c16="http://schemas.microsoft.com/office/drawing/2014/chart" uri="{C3380CC4-5D6E-409C-BE32-E72D297353CC}">
              <c16:uniqueId val="{00000037-EFFA-4283-8802-87F088ED5191}"/>
            </c:ext>
          </c:extLst>
        </c:ser>
        <c:ser>
          <c:idx val="17"/>
          <c:order val="17"/>
          <c:tx>
            <c:strRef>
              <c:f>'Pivot table'!$S$1:$S$2</c:f>
              <c:strCache>
                <c:ptCount val="1"/>
                <c:pt idx="0">
                  <c:v>Samsung Galaxy S4 Zoom - 3G  </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table'!$S$3:$S$43</c:f>
              <c:numCache>
                <c:formatCode>General</c:formatCode>
                <c:ptCount val="30"/>
                <c:pt idx="0">
                  <c:v>40500</c:v>
                </c:pt>
                <c:pt idx="3">
                  <c:v>11250</c:v>
                </c:pt>
                <c:pt idx="5">
                  <c:v>11250</c:v>
                </c:pt>
                <c:pt idx="6">
                  <c:v>56250</c:v>
                </c:pt>
                <c:pt idx="7">
                  <c:v>171000</c:v>
                </c:pt>
                <c:pt idx="8">
                  <c:v>137250</c:v>
                </c:pt>
                <c:pt idx="9">
                  <c:v>20250</c:v>
                </c:pt>
                <c:pt idx="12">
                  <c:v>76500</c:v>
                </c:pt>
                <c:pt idx="13">
                  <c:v>87750</c:v>
                </c:pt>
                <c:pt idx="14">
                  <c:v>87750</c:v>
                </c:pt>
                <c:pt idx="15">
                  <c:v>81000</c:v>
                </c:pt>
                <c:pt idx="16">
                  <c:v>67500</c:v>
                </c:pt>
                <c:pt idx="17">
                  <c:v>101250</c:v>
                </c:pt>
                <c:pt idx="18">
                  <c:v>135000</c:v>
                </c:pt>
                <c:pt idx="20">
                  <c:v>9000</c:v>
                </c:pt>
                <c:pt idx="21">
                  <c:v>49500</c:v>
                </c:pt>
              </c:numCache>
            </c:numRef>
          </c:val>
          <c:extLst>
            <c:ext xmlns:c16="http://schemas.microsoft.com/office/drawing/2014/chart" uri="{C3380CC4-5D6E-409C-BE32-E72D297353CC}">
              <c16:uniqueId val="{00000038-EFFA-4283-8802-87F088ED5191}"/>
            </c:ext>
          </c:extLst>
        </c:ser>
        <c:ser>
          <c:idx val="18"/>
          <c:order val="18"/>
          <c:tx>
            <c:strRef>
              <c:f>'Pivot table'!$T$1:$T$2</c:f>
              <c:strCache>
                <c:ptCount val="1"/>
                <c:pt idx="0">
                  <c:v>Sony Xperia Z</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table'!$A$3:$A$43</c:f>
              <c:multiLvlStrCache>
                <c:ptCount val="30"/>
                <c:lvl>
                  <c:pt idx="0">
                    <c:v>2018</c:v>
                  </c:pt>
                  <c:pt idx="1">
                    <c:v>2019</c:v>
                  </c:pt>
                  <c:pt idx="2">
                    <c:v>2020</c:v>
                  </c:pt>
                  <c:pt idx="3">
                    <c:v>2018</c:v>
                  </c:pt>
                  <c:pt idx="4">
                    <c:v>2019</c:v>
                  </c:pt>
                  <c:pt idx="5">
                    <c:v>2020</c:v>
                  </c:pt>
                  <c:pt idx="6">
                    <c:v>2018</c:v>
                  </c:pt>
                  <c:pt idx="7">
                    <c:v>2019</c:v>
                  </c:pt>
                  <c:pt idx="8">
                    <c:v>2020</c:v>
                  </c:pt>
                  <c:pt idx="9">
                    <c:v>2018</c:v>
                  </c:pt>
                  <c:pt idx="10">
                    <c:v>2019</c:v>
                  </c:pt>
                  <c:pt idx="11">
                    <c:v>2020</c:v>
                  </c:pt>
                  <c:pt idx="12">
                    <c:v>2018</c:v>
                  </c:pt>
                  <c:pt idx="13">
                    <c:v>2019</c:v>
                  </c:pt>
                  <c:pt idx="14">
                    <c:v>2020</c:v>
                  </c:pt>
                  <c:pt idx="15">
                    <c:v>2018</c:v>
                  </c:pt>
                  <c:pt idx="16">
                    <c:v>2019</c:v>
                  </c:pt>
                  <c:pt idx="17">
                    <c:v>2020</c:v>
                  </c:pt>
                  <c:pt idx="18">
                    <c:v>2018</c:v>
                  </c:pt>
                  <c:pt idx="19">
                    <c:v>2019</c:v>
                  </c:pt>
                  <c:pt idx="20">
                    <c:v>2020</c:v>
                  </c:pt>
                  <c:pt idx="21">
                    <c:v>2018</c:v>
                  </c:pt>
                  <c:pt idx="22">
                    <c:v>2019</c:v>
                  </c:pt>
                  <c:pt idx="23">
                    <c:v>2020</c:v>
                  </c:pt>
                  <c:pt idx="24">
                    <c:v>2018</c:v>
                  </c:pt>
                  <c:pt idx="25">
                    <c:v>2019</c:v>
                  </c:pt>
                  <c:pt idx="26">
                    <c:v>2020</c:v>
                  </c:pt>
                  <c:pt idx="27">
                    <c:v>2018</c:v>
                  </c:pt>
                  <c:pt idx="28">
                    <c:v>2019</c:v>
                  </c:pt>
                  <c:pt idx="29">
                    <c:v>2020</c:v>
                  </c:pt>
                </c:lvl>
                <c:lvl>
                  <c:pt idx="0">
                    <c:v>Alex</c:v>
                  </c:pt>
                  <c:pt idx="3">
                    <c:v>Aswan</c:v>
                  </c:pt>
                  <c:pt idx="6">
                    <c:v>Cairo</c:v>
                  </c:pt>
                  <c:pt idx="9">
                    <c:v>Giza</c:v>
                  </c:pt>
                  <c:pt idx="12">
                    <c:v>Ismailia</c:v>
                  </c:pt>
                  <c:pt idx="15">
                    <c:v>Mansoura</c:v>
                  </c:pt>
                  <c:pt idx="18">
                    <c:v>Marasa Matrouh</c:v>
                  </c:pt>
                  <c:pt idx="21">
                    <c:v>Minia</c:v>
                  </c:pt>
                  <c:pt idx="24">
                    <c:v>Portsaied</c:v>
                  </c:pt>
                  <c:pt idx="27">
                    <c:v>Zagazig</c:v>
                  </c:pt>
                </c:lvl>
              </c:multiLvlStrCache>
            </c:multiLvlStrRef>
          </c:cat>
          <c:val>
            <c:numRef>
              <c:f>'Pivot table'!$T$3:$T$43</c:f>
              <c:numCache>
                <c:formatCode>General</c:formatCode>
                <c:ptCount val="30"/>
                <c:pt idx="0">
                  <c:v>88830</c:v>
                </c:pt>
                <c:pt idx="1">
                  <c:v>50760</c:v>
                </c:pt>
                <c:pt idx="2">
                  <c:v>122670</c:v>
                </c:pt>
                <c:pt idx="3">
                  <c:v>122670</c:v>
                </c:pt>
                <c:pt idx="4">
                  <c:v>228420</c:v>
                </c:pt>
                <c:pt idx="5">
                  <c:v>152280</c:v>
                </c:pt>
                <c:pt idx="6">
                  <c:v>67680</c:v>
                </c:pt>
                <c:pt idx="8">
                  <c:v>67680</c:v>
                </c:pt>
                <c:pt idx="10">
                  <c:v>67680</c:v>
                </c:pt>
                <c:pt idx="12">
                  <c:v>76140</c:v>
                </c:pt>
                <c:pt idx="13">
                  <c:v>177660</c:v>
                </c:pt>
                <c:pt idx="15">
                  <c:v>317250</c:v>
                </c:pt>
                <c:pt idx="16">
                  <c:v>469530</c:v>
                </c:pt>
                <c:pt idx="17">
                  <c:v>389160</c:v>
                </c:pt>
                <c:pt idx="18">
                  <c:v>181890</c:v>
                </c:pt>
                <c:pt idx="19">
                  <c:v>520290</c:v>
                </c:pt>
                <c:pt idx="20">
                  <c:v>528750</c:v>
                </c:pt>
                <c:pt idx="21">
                  <c:v>16920</c:v>
                </c:pt>
                <c:pt idx="22">
                  <c:v>253800</c:v>
                </c:pt>
                <c:pt idx="23">
                  <c:v>50760</c:v>
                </c:pt>
                <c:pt idx="24">
                  <c:v>38070</c:v>
                </c:pt>
                <c:pt idx="25">
                  <c:v>143820</c:v>
                </c:pt>
                <c:pt idx="27">
                  <c:v>131130</c:v>
                </c:pt>
                <c:pt idx="29">
                  <c:v>16920</c:v>
                </c:pt>
              </c:numCache>
            </c:numRef>
          </c:val>
          <c:extLst>
            <c:ext xmlns:c16="http://schemas.microsoft.com/office/drawing/2014/chart" uri="{C3380CC4-5D6E-409C-BE32-E72D297353CC}">
              <c16:uniqueId val="{00000039-EFFA-4283-8802-87F088ED5191}"/>
            </c:ext>
          </c:extLst>
        </c:ser>
        <c:dLbls>
          <c:dLblPos val="outEnd"/>
          <c:showLegendKey val="0"/>
          <c:showVal val="0"/>
          <c:showCatName val="0"/>
          <c:showSerName val="0"/>
          <c:showPercent val="0"/>
          <c:showBubbleSize val="0"/>
        </c:dLbls>
        <c:gapWidth val="115"/>
        <c:overlap val="-20"/>
        <c:axId val="818877440"/>
        <c:axId val="818881184"/>
      </c:barChart>
      <c:catAx>
        <c:axId val="818877440"/>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881184"/>
        <c:crosses val="autoZero"/>
        <c:auto val="1"/>
        <c:lblAlgn val="ctr"/>
        <c:lblOffset val="100"/>
        <c:noMultiLvlLbl val="0"/>
      </c:catAx>
      <c:valAx>
        <c:axId val="818881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87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133350</xdr:colOff>
      <xdr:row>13</xdr:row>
      <xdr:rowOff>47625</xdr:rowOff>
    </xdr:from>
    <xdr:to>
      <xdr:col>20</xdr:col>
      <xdr:colOff>314325</xdr:colOff>
      <xdr:row>22</xdr:row>
      <xdr:rowOff>142875</xdr:rowOff>
    </xdr:to>
    <xdr:graphicFrame macro="">
      <xdr:nvGraphicFramePr>
        <xdr:cNvPr id="2" name="Chart 1">
          <a:extLst>
            <a:ext uri="{FF2B5EF4-FFF2-40B4-BE49-F238E27FC236}">
              <a16:creationId xmlns:a16="http://schemas.microsoft.com/office/drawing/2014/main" id="{C1BAA10F-ECBF-4E33-A377-1A0E4F626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142875</xdr:colOff>
      <xdr:row>0</xdr:row>
      <xdr:rowOff>9524</xdr:rowOff>
    </xdr:from>
    <xdr:to>
      <xdr:col>20</xdr:col>
      <xdr:colOff>323850</xdr:colOff>
      <xdr:row>13</xdr:row>
      <xdr:rowOff>66675</xdr:rowOff>
    </xdr:to>
    <xdr:graphicFrame macro="">
      <xdr:nvGraphicFramePr>
        <xdr:cNvPr id="3" name="Chart 2">
          <a:extLst>
            <a:ext uri="{FF2B5EF4-FFF2-40B4-BE49-F238E27FC236}">
              <a16:creationId xmlns:a16="http://schemas.microsoft.com/office/drawing/2014/main" id="{90D50FC6-E93F-4136-BA29-26BBD36A2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16</xdr:row>
      <xdr:rowOff>161925</xdr:rowOff>
    </xdr:from>
    <xdr:to>
      <xdr:col>2</xdr:col>
      <xdr:colOff>333374</xdr:colOff>
      <xdr:row>22</xdr:row>
      <xdr:rowOff>142875</xdr:rowOff>
    </xdr:to>
    <mc:AlternateContent xmlns:mc="http://schemas.openxmlformats.org/markup-compatibility/2006">
      <mc:Choice xmlns:a14="http://schemas.microsoft.com/office/drawing/2010/main" Requires="a14">
        <xdr:graphicFrame macro="">
          <xdr:nvGraphicFramePr>
            <xdr:cNvPr id="4" name="Class">
              <a:extLst>
                <a:ext uri="{FF2B5EF4-FFF2-40B4-BE49-F238E27FC236}">
                  <a16:creationId xmlns:a16="http://schemas.microsoft.com/office/drawing/2014/main" id="{495E60AD-E41C-462E-A3FE-A2C71DD94B20}"/>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28575" y="3209925"/>
              <a:ext cx="1523999"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11</xdr:col>
      <xdr:colOff>142874</xdr:colOff>
      <xdr:row>17</xdr:row>
      <xdr:rowOff>19050</xdr:rowOff>
    </xdr:to>
    <xdr:graphicFrame macro="">
      <xdr:nvGraphicFramePr>
        <xdr:cNvPr id="6" name="Chart 5">
          <a:extLst>
            <a:ext uri="{FF2B5EF4-FFF2-40B4-BE49-F238E27FC236}">
              <a16:creationId xmlns:a16="http://schemas.microsoft.com/office/drawing/2014/main" id="{392B5C2C-8CF6-41D7-8647-C5FC3B9FB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333375</xdr:colOff>
      <xdr:row>17</xdr:row>
      <xdr:rowOff>9524</xdr:rowOff>
    </xdr:from>
    <xdr:to>
      <xdr:col>11</xdr:col>
      <xdr:colOff>142875</xdr:colOff>
      <xdr:row>22</xdr:row>
      <xdr:rowOff>152399</xdr:rowOff>
    </xdr:to>
    <mc:AlternateContent xmlns:mc="http://schemas.openxmlformats.org/markup-compatibility/2006">
      <mc:Choice xmlns:a14="http://schemas.microsoft.com/office/drawing/2010/main" Requires="a14">
        <xdr:graphicFrame macro="">
          <xdr:nvGraphicFramePr>
            <xdr:cNvPr id="5" name="Branch">
              <a:extLst>
                <a:ext uri="{FF2B5EF4-FFF2-40B4-BE49-F238E27FC236}">
                  <a16:creationId xmlns:a16="http://schemas.microsoft.com/office/drawing/2014/main" id="{1DA84349-4FC4-4C1F-A13D-3AFF6C506FC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552575" y="3248024"/>
              <a:ext cx="52959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enovo" refreshedDate="44348.902068402778" createdVersion="7" refreshedVersion="7" minRefreshableVersion="3" recordCount="1024" xr:uid="{EDBC0B13-478F-4913-811D-429787283199}">
  <cacheSource type="worksheet">
    <worksheetSource name="Khalifa"/>
  </cacheSource>
  <cacheFields count="12">
    <cacheField name="Date" numFmtId="14">
      <sharedItems containsSemiMixedTypes="0" containsNonDate="0" containsDate="1" containsString="0" minDate="2018-01-01T00:00:00" maxDate="2020-11-01T00:00:00" count="102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30T00:00:00"/>
        <d v="2020-10-31T00:00:00"/>
      </sharedItems>
      <fieldGroup par="11" base="0">
        <rangePr groupBy="days" startDate="2018-01-01T00:00:00" endDate="2020-11-01T00:00:00"/>
        <groupItems count="368">
          <s v="&lt;1/1/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2020"/>
        </groupItems>
      </fieldGroup>
    </cacheField>
    <cacheField name="Branch" numFmtId="0">
      <sharedItems count="10">
        <s v="Marasa Matrouh"/>
        <s v="Alex"/>
        <s v="Zagazig"/>
        <s v="Mansoura"/>
        <s v="Ismailia"/>
        <s v="Minia"/>
        <s v="Portsaied"/>
        <s v="Cairo"/>
        <s v="Giza"/>
        <s v="Aswan"/>
      </sharedItems>
    </cacheField>
    <cacheField name="G. Segment" numFmtId="0">
      <sharedItems/>
    </cacheField>
    <cacheField name="Product" numFmtId="0">
      <sharedItems count="19">
        <s v="Nokia Lumia  - 4G"/>
        <s v="Samsung Galaxy Note 10.1"/>
        <s v="Samsung Galaxy Note3 (32GB) - 4G"/>
        <s v="Samsung Galaxy S3 (16GB) - 3G"/>
        <s v="Samsung Galaxy S4 (16GB) - 4G"/>
        <s v="iPhone 5S (64GB)"/>
        <s v="iPhone 5C (16GB)"/>
        <s v="iPhone 5C (32GB)"/>
        <s v="iPhone 5S (32GB)"/>
        <s v="Samsung Galaxy S4 Zoom - 3G  "/>
        <s v="iPhone 5S (16GB)"/>
        <s v="HTC ONE (32GB) Dual Sim - 3G"/>
        <s v="Samsung Galaxy Note3 (32GB) - 3G"/>
        <s v="Sony Xperia Z"/>
        <s v="Samsung Galaxy S4  (16GB) - 3G"/>
        <s v="Microsoft Surface Pro 2"/>
        <s v="HTC One - (32GB) - 4G"/>
        <s v="Iphone 11 pro "/>
        <s v="Iphone 12 pro "/>
      </sharedItems>
    </cacheField>
    <cacheField name="Class" numFmtId="0">
      <sharedItems count="2">
        <s v="Smartphones"/>
        <s v="Tablets"/>
      </sharedItems>
    </cacheField>
    <cacheField name="COGS" numFmtId="0">
      <sharedItems containsSemiMixedTypes="0" containsString="0" containsNumber="1" containsInteger="1" minValue="2034" maxValue="800000"/>
    </cacheField>
    <cacheField name="Sales" numFmtId="0">
      <sharedItems containsSemiMixedTypes="0" containsString="0" containsNumber="1" containsInteger="1" minValue="0" maxValue="1200000"/>
    </cacheField>
    <cacheField name="Client Name " numFmtId="0">
      <sharedItems/>
    </cacheField>
    <cacheField name="Column1" numFmtId="0">
      <sharedItems containsBlank="1" containsMixedTypes="1" containsNumber="1" containsInteger="1" minValue="800000" maxValue="800000"/>
    </cacheField>
    <cacheField name="Months" numFmtId="0" databaseField="0">
      <fieldGroup base="0">
        <rangePr groupBy="months" startDate="2018-01-01T00:00:00" endDate="2020-11-01T00:00:00"/>
        <groupItems count="14">
          <s v="&lt;1/1/2018"/>
          <s v="Jan"/>
          <s v="Feb"/>
          <s v="Mar"/>
          <s v="Apr"/>
          <s v="May"/>
          <s v="Jun"/>
          <s v="Jul"/>
          <s v="Aug"/>
          <s v="Sep"/>
          <s v="Oct"/>
          <s v="Nov"/>
          <s v="Dec"/>
          <s v="&gt;11/1/2020"/>
        </groupItems>
      </fieldGroup>
    </cacheField>
    <cacheField name="Quarters" numFmtId="0" databaseField="0">
      <fieldGroup base="0">
        <rangePr groupBy="quarters" startDate="2018-01-01T00:00:00" endDate="2020-11-01T00:00:00"/>
        <groupItems count="6">
          <s v="&lt;1/1/2018"/>
          <s v="Qtr1"/>
          <s v="Qtr2"/>
          <s v="Qtr3"/>
          <s v="Qtr4"/>
          <s v="&gt;11/1/2020"/>
        </groupItems>
      </fieldGroup>
    </cacheField>
    <cacheField name="Years" numFmtId="0" databaseField="0">
      <fieldGroup base="0">
        <rangePr groupBy="years" startDate="2018-01-01T00:00:00" endDate="2020-11-01T00:00:00"/>
        <groupItems count="5">
          <s v="&lt;1/1/2018"/>
          <s v="2018"/>
          <s v="2019"/>
          <s v="2020"/>
          <s v="&gt;11/1/2020"/>
        </groupItems>
      </fieldGroup>
    </cacheField>
  </cacheFields>
  <extLst>
    <ext xmlns:x14="http://schemas.microsoft.com/office/spreadsheetml/2009/9/main" uri="{725AE2AE-9491-48be-B2B4-4EB974FC3084}">
      <x14:pivotCacheDefinition pivotCacheId="174493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x v="0"/>
    <x v="0"/>
    <s v="Alexandria"/>
    <x v="0"/>
    <x v="0"/>
    <n v="16272"/>
    <n v="17280"/>
    <s v="Abdelhlim Osama"/>
    <m/>
  </r>
  <r>
    <x v="1"/>
    <x v="1"/>
    <s v="Alexandria"/>
    <x v="1"/>
    <x v="1"/>
    <n v="75222"/>
    <n v="456"/>
    <s v="Ahmed Mostafa"/>
    <m/>
  </r>
  <r>
    <x v="2"/>
    <x v="2"/>
    <s v="Delta"/>
    <x v="2"/>
    <x v="0"/>
    <n v="63648"/>
    <n v="67680"/>
    <s v="Islam Saadek"/>
    <m/>
  </r>
  <r>
    <x v="3"/>
    <x v="3"/>
    <s v="Delta"/>
    <x v="3"/>
    <x v="0"/>
    <n v="50508"/>
    <n v="0"/>
    <s v="Mostafa Mohamed"/>
    <m/>
  </r>
  <r>
    <x v="4"/>
    <x v="4"/>
    <s v="Canal"/>
    <x v="2"/>
    <x v="0"/>
    <n v="87516"/>
    <n v="93060"/>
    <s v="Sayed Salah"/>
    <m/>
  </r>
  <r>
    <x v="5"/>
    <x v="5"/>
    <s v="Upper Egypt"/>
    <x v="2"/>
    <x v="0"/>
    <n v="51714"/>
    <n v="54990"/>
    <s v="Osama Soliman "/>
    <m/>
  </r>
  <r>
    <x v="6"/>
    <x v="1"/>
    <s v="Alexandria"/>
    <x v="4"/>
    <x v="0"/>
    <n v="82134"/>
    <n v="87480"/>
    <s v="Mohamed Mahmoud"/>
    <m/>
  </r>
  <r>
    <x v="7"/>
    <x v="6"/>
    <s v="Canal"/>
    <x v="2"/>
    <x v="0"/>
    <n v="107406"/>
    <n v="114210"/>
    <s v="Abdelhlim Osama"/>
    <m/>
  </r>
  <r>
    <x v="8"/>
    <x v="0"/>
    <s v="Alexandria"/>
    <x v="2"/>
    <x v="0"/>
    <n v="107406"/>
    <n v="114210"/>
    <s v="Ahmed Mostafa"/>
    <m/>
  </r>
  <r>
    <x v="9"/>
    <x v="5"/>
    <s v="Upper Egypt"/>
    <x v="5"/>
    <x v="0"/>
    <n v="157464"/>
    <n v="167670"/>
    <s v="Islam Saadek"/>
    <m/>
  </r>
  <r>
    <x v="10"/>
    <x v="7"/>
    <s v="G. Cairo"/>
    <x v="3"/>
    <x v="0"/>
    <n v="59292"/>
    <n v="63180"/>
    <s v="Mostafa Mohamed"/>
    <m/>
  </r>
  <r>
    <x v="11"/>
    <x v="8"/>
    <s v="G. Cairo"/>
    <x v="6"/>
    <x v="0"/>
    <n v="95742"/>
    <n v="102060"/>
    <s v="Sayed Salah"/>
    <m/>
  </r>
  <r>
    <x v="12"/>
    <x v="6"/>
    <s v="Canal"/>
    <x v="1"/>
    <x v="1"/>
    <n v="42984"/>
    <n v="46440"/>
    <s v="Osama Soliman "/>
    <m/>
  </r>
  <r>
    <x v="13"/>
    <x v="6"/>
    <s v="Canal"/>
    <x v="7"/>
    <x v="0"/>
    <n v="71604"/>
    <n v="76140"/>
    <s v="Mohamed Mahmoud"/>
    <m/>
  </r>
  <r>
    <x v="14"/>
    <x v="8"/>
    <s v="G. Cairo"/>
    <x v="7"/>
    <x v="0"/>
    <n v="31824"/>
    <n v="33840"/>
    <s v="Abdelhlim Osama"/>
    <m/>
  </r>
  <r>
    <x v="15"/>
    <x v="9"/>
    <s v="Upper Egypt"/>
    <x v="0"/>
    <x v="0"/>
    <n v="42714"/>
    <n v="45360"/>
    <s v="Ahmed Mostafa"/>
    <m/>
  </r>
  <r>
    <x v="16"/>
    <x v="0"/>
    <s v="Alexandria"/>
    <x v="4"/>
    <x v="0"/>
    <n v="76050"/>
    <n v="81000"/>
    <s v="Islam Saadek"/>
    <m/>
  </r>
  <r>
    <x v="17"/>
    <x v="0"/>
    <s v="Alexandria"/>
    <x v="8"/>
    <x v="0"/>
    <n v="61776"/>
    <n v="65880"/>
    <s v="Mostafa Mohamed"/>
    <m/>
  </r>
  <r>
    <x v="18"/>
    <x v="8"/>
    <s v="G. Cairo"/>
    <x v="9"/>
    <x v="0"/>
    <n v="18954"/>
    <n v="20250"/>
    <s v="Sayed Salah"/>
    <m/>
  </r>
  <r>
    <x v="19"/>
    <x v="2"/>
    <s v="Delta"/>
    <x v="10"/>
    <x v="0"/>
    <n v="103086"/>
    <n v="109710"/>
    <s v="Osama Soliman "/>
    <m/>
  </r>
  <r>
    <x v="20"/>
    <x v="8"/>
    <s v="G. Cairo"/>
    <x v="11"/>
    <x v="0"/>
    <n v="81558"/>
    <n v="86940"/>
    <s v="Mohamed Mahmoud"/>
    <m/>
  </r>
  <r>
    <x v="21"/>
    <x v="2"/>
    <s v="Delta"/>
    <x v="10"/>
    <x v="0"/>
    <n v="89640"/>
    <n v="95400"/>
    <s v="Abdelhlim Osama"/>
    <m/>
  </r>
  <r>
    <x v="22"/>
    <x v="0"/>
    <s v="Alexandria"/>
    <x v="10"/>
    <x v="0"/>
    <n v="112050"/>
    <n v="119250"/>
    <s v="Ahmed Mostafa"/>
    <m/>
  </r>
  <r>
    <x v="23"/>
    <x v="1"/>
    <s v="Alexandria"/>
    <x v="0"/>
    <x v="0"/>
    <n v="8136"/>
    <n v="8640"/>
    <s v="Islam Saadek"/>
    <m/>
  </r>
  <r>
    <x v="24"/>
    <x v="8"/>
    <s v="G. Cairo"/>
    <x v="7"/>
    <x v="0"/>
    <n v="95472"/>
    <n v="101520"/>
    <s v="Mostafa Mohamed"/>
    <m/>
  </r>
  <r>
    <x v="25"/>
    <x v="0"/>
    <s v="Alexandria"/>
    <x v="5"/>
    <x v="0"/>
    <n v="139968"/>
    <n v="149040"/>
    <s v="Sayed Salah"/>
    <m/>
  </r>
  <r>
    <x v="26"/>
    <x v="9"/>
    <s v="Upper Egypt"/>
    <x v="7"/>
    <x v="0"/>
    <n v="63648"/>
    <n v="67680"/>
    <s v="Osama Soliman "/>
    <m/>
  </r>
  <r>
    <x v="27"/>
    <x v="1"/>
    <s v="Alexandria"/>
    <x v="7"/>
    <x v="0"/>
    <n v="23868"/>
    <n v="25380"/>
    <s v="Mohamed Mahmoud"/>
    <m/>
  </r>
  <r>
    <x v="28"/>
    <x v="1"/>
    <s v="Alexandria"/>
    <x v="8"/>
    <x v="0"/>
    <n v="20592"/>
    <n v="21960"/>
    <s v="Abdelhlim Osama"/>
    <m/>
  </r>
  <r>
    <x v="29"/>
    <x v="3"/>
    <s v="Delta"/>
    <x v="5"/>
    <x v="0"/>
    <n v="139968"/>
    <n v="149040"/>
    <s v="Ahmed Mostafa"/>
    <m/>
  </r>
  <r>
    <x v="30"/>
    <x v="3"/>
    <s v="Delta"/>
    <x v="0"/>
    <x v="0"/>
    <n v="42714"/>
    <n v="45360"/>
    <s v="Islam Saadek"/>
    <m/>
  </r>
  <r>
    <x v="31"/>
    <x v="4"/>
    <s v="Canal"/>
    <x v="5"/>
    <x v="0"/>
    <n v="75816"/>
    <n v="80730"/>
    <s v="Mostafa Mohamed"/>
    <m/>
  </r>
  <r>
    <x v="32"/>
    <x v="5"/>
    <s v="Upper Egypt"/>
    <x v="11"/>
    <x v="0"/>
    <n v="7092"/>
    <n v="7560"/>
    <s v="Sayed Salah"/>
    <m/>
  </r>
  <r>
    <x v="33"/>
    <x v="1"/>
    <s v="Alexandria"/>
    <x v="12"/>
    <x v="0"/>
    <n v="74520"/>
    <n v="79200"/>
    <s v="Osama Soliman "/>
    <m/>
  </r>
  <r>
    <x v="34"/>
    <x v="8"/>
    <s v="G. Cairo"/>
    <x v="7"/>
    <x v="0"/>
    <n v="83538"/>
    <n v="88830"/>
    <s v="Mohamed Mahmoud"/>
    <m/>
  </r>
  <r>
    <x v="35"/>
    <x v="6"/>
    <s v="Canal"/>
    <x v="4"/>
    <x v="0"/>
    <n v="36504"/>
    <n v="38880"/>
    <s v="Abdelhlim Osama"/>
    <m/>
  </r>
  <r>
    <x v="36"/>
    <x v="1"/>
    <s v="Alexandria"/>
    <x v="11"/>
    <x v="0"/>
    <n v="81558"/>
    <n v="86940"/>
    <s v="Ahmed Mostafa"/>
    <m/>
  </r>
  <r>
    <x v="37"/>
    <x v="3"/>
    <s v="Delta"/>
    <x v="10"/>
    <x v="0"/>
    <n v="103086"/>
    <n v="109710"/>
    <s v="Islam Saadek"/>
    <m/>
  </r>
  <r>
    <x v="38"/>
    <x v="3"/>
    <s v="Delta"/>
    <x v="13"/>
    <x v="1"/>
    <n v="94176"/>
    <n v="101520"/>
    <s v="Mostafa Mohamed"/>
    <m/>
  </r>
  <r>
    <x v="39"/>
    <x v="3"/>
    <s v="Delta"/>
    <x v="14"/>
    <x v="0"/>
    <n v="73800"/>
    <n v="78750"/>
    <s v="Sayed Salah"/>
    <m/>
  </r>
  <r>
    <x v="40"/>
    <x v="4"/>
    <s v="Canal"/>
    <x v="12"/>
    <x v="0"/>
    <n v="63342"/>
    <n v="67320"/>
    <s v="Osama Soliman "/>
    <m/>
  </r>
  <r>
    <x v="41"/>
    <x v="5"/>
    <s v="Upper Egypt"/>
    <x v="7"/>
    <x v="0"/>
    <n v="83538"/>
    <n v="88830"/>
    <s v="Mohamed Mahmoud"/>
    <m/>
  </r>
  <r>
    <x v="42"/>
    <x v="1"/>
    <s v="Alexandria"/>
    <x v="12"/>
    <x v="0"/>
    <n v="33534"/>
    <n v="35640"/>
    <s v="Abdelhlim Osama"/>
    <m/>
  </r>
  <r>
    <x v="43"/>
    <x v="3"/>
    <s v="Delta"/>
    <x v="10"/>
    <x v="0"/>
    <n v="49302"/>
    <n v="52470"/>
    <s v="Ahmed Mostafa"/>
    <m/>
  </r>
  <r>
    <x v="44"/>
    <x v="5"/>
    <s v="Upper Egypt"/>
    <x v="1"/>
    <x v="1"/>
    <n v="14328"/>
    <n v="15480"/>
    <s v="Islam Saadek"/>
    <m/>
  </r>
  <r>
    <x v="45"/>
    <x v="0"/>
    <s v="Alexandria"/>
    <x v="10"/>
    <x v="0"/>
    <n v="98604"/>
    <n v="104940"/>
    <s v="Mostafa Mohamed"/>
    <m/>
  </r>
  <r>
    <x v="46"/>
    <x v="2"/>
    <s v="Delta"/>
    <x v="13"/>
    <x v="1"/>
    <n v="58860"/>
    <n v="63450"/>
    <s v="Sayed Salah"/>
    <m/>
  </r>
  <r>
    <x v="47"/>
    <x v="9"/>
    <s v="Upper Egypt"/>
    <x v="15"/>
    <x v="1"/>
    <n v="172638"/>
    <n v="186300"/>
    <s v="Osama Soliman "/>
    <m/>
  </r>
  <r>
    <x v="48"/>
    <x v="1"/>
    <s v="Alexandria"/>
    <x v="6"/>
    <x v="0"/>
    <n v="31914"/>
    <n v="34020"/>
    <s v="Mohamed Mahmoud"/>
    <m/>
  </r>
  <r>
    <x v="49"/>
    <x v="2"/>
    <s v="Delta"/>
    <x v="4"/>
    <x v="0"/>
    <n v="21294"/>
    <n v="22680"/>
    <s v="Abdelhlim Osama"/>
    <m/>
  </r>
  <r>
    <x v="50"/>
    <x v="6"/>
    <s v="Canal"/>
    <x v="4"/>
    <x v="0"/>
    <n v="76050"/>
    <n v="81000"/>
    <s v="Ahmed Mostafa"/>
    <m/>
  </r>
  <r>
    <x v="51"/>
    <x v="2"/>
    <s v="Delta"/>
    <x v="2"/>
    <x v="0"/>
    <n v="39780"/>
    <n v="42300"/>
    <s v="Islam Saadek"/>
    <m/>
  </r>
  <r>
    <x v="52"/>
    <x v="9"/>
    <s v="Upper Egypt"/>
    <x v="8"/>
    <x v="0"/>
    <n v="41184"/>
    <n v="43920"/>
    <s v="Mostafa Mohamed"/>
    <m/>
  </r>
  <r>
    <x v="53"/>
    <x v="5"/>
    <s v="Upper Egypt"/>
    <x v="4"/>
    <x v="0"/>
    <n v="54756"/>
    <n v="58320"/>
    <s v="Sayed Salah"/>
    <m/>
  </r>
  <r>
    <x v="54"/>
    <x v="8"/>
    <s v="G. Cairo"/>
    <x v="8"/>
    <x v="0"/>
    <n v="41184"/>
    <n v="43920"/>
    <s v="Osama Soliman "/>
    <m/>
  </r>
  <r>
    <x v="55"/>
    <x v="8"/>
    <s v="G. Cairo"/>
    <x v="15"/>
    <x v="1"/>
    <n v="187650"/>
    <n v="202500"/>
    <s v="Mohamed Mahmoud"/>
    <m/>
  </r>
  <r>
    <x v="56"/>
    <x v="7"/>
    <s v="G. Cairo"/>
    <x v="4"/>
    <x v="0"/>
    <n v="21294"/>
    <n v="22680"/>
    <s v="Abdelhlim Osama"/>
    <m/>
  </r>
  <r>
    <x v="57"/>
    <x v="4"/>
    <s v="Canal"/>
    <x v="2"/>
    <x v="0"/>
    <n v="67626"/>
    <n v="71910"/>
    <s v="Ahmed Mostafa"/>
    <m/>
  </r>
  <r>
    <x v="58"/>
    <x v="9"/>
    <s v="Upper Egypt"/>
    <x v="14"/>
    <x v="0"/>
    <n v="8856"/>
    <n v="9450"/>
    <s v="Islam Saadek"/>
    <m/>
  </r>
  <r>
    <x v="59"/>
    <x v="0"/>
    <s v="Alexandria"/>
    <x v="0"/>
    <x v="0"/>
    <n v="26442"/>
    <n v="28080"/>
    <s v="Mostafa Mohamed"/>
    <m/>
  </r>
  <r>
    <x v="60"/>
    <x v="3"/>
    <s v="Delta"/>
    <x v="1"/>
    <x v="1"/>
    <n v="60894"/>
    <n v="65790"/>
    <s v="Sayed Salah"/>
    <m/>
  </r>
  <r>
    <x v="61"/>
    <x v="3"/>
    <s v="Delta"/>
    <x v="2"/>
    <x v="0"/>
    <n v="87516"/>
    <n v="93060"/>
    <s v="Osama Soliman "/>
    <m/>
  </r>
  <r>
    <x v="62"/>
    <x v="2"/>
    <s v="Delta"/>
    <x v="3"/>
    <x v="0"/>
    <n v="50508"/>
    <n v="53820"/>
    <s v="Mohamed Mahmoud"/>
    <m/>
  </r>
  <r>
    <x v="63"/>
    <x v="2"/>
    <s v="Delta"/>
    <x v="0"/>
    <x v="0"/>
    <n v="2034"/>
    <n v="2160"/>
    <s v="Abdelhlim Osama"/>
    <m/>
  </r>
  <r>
    <x v="64"/>
    <x v="3"/>
    <s v="Delta"/>
    <x v="8"/>
    <x v="0"/>
    <n v="128700"/>
    <n v="137250"/>
    <s v="Ahmed Mostafa"/>
    <m/>
  </r>
  <r>
    <x v="65"/>
    <x v="5"/>
    <s v="Upper Egypt"/>
    <x v="16"/>
    <x v="0"/>
    <n v="74448"/>
    <n v="79200"/>
    <s v="Islam Saadek"/>
    <m/>
  </r>
  <r>
    <x v="66"/>
    <x v="4"/>
    <s v="Canal"/>
    <x v="2"/>
    <x v="0"/>
    <n v="7956"/>
    <n v="8460"/>
    <s v="Mostafa Mohamed"/>
    <m/>
  </r>
  <r>
    <x v="67"/>
    <x v="4"/>
    <s v="Canal"/>
    <x v="1"/>
    <x v="1"/>
    <n v="39402"/>
    <n v="42570"/>
    <s v="Sayed Salah"/>
    <m/>
  </r>
  <r>
    <x v="68"/>
    <x v="9"/>
    <s v="Upper Egypt"/>
    <x v="6"/>
    <x v="0"/>
    <n v="39006"/>
    <n v="41580"/>
    <s v="Osama Soliman "/>
    <m/>
  </r>
  <r>
    <x v="69"/>
    <x v="1"/>
    <s v="Alexandria"/>
    <x v="15"/>
    <x v="1"/>
    <n v="7506"/>
    <n v="8100"/>
    <s v="Mohamed Mahmoud"/>
    <m/>
  </r>
  <r>
    <x v="70"/>
    <x v="4"/>
    <s v="Canal"/>
    <x v="7"/>
    <x v="0"/>
    <n v="55692"/>
    <n v="59220"/>
    <s v="Abdelhlim Osama"/>
    <m/>
  </r>
  <r>
    <x v="71"/>
    <x v="0"/>
    <s v="Alexandria"/>
    <x v="0"/>
    <x v="0"/>
    <n v="22374"/>
    <n v="23760"/>
    <s v="Ahmed Mostafa"/>
    <m/>
  </r>
  <r>
    <x v="72"/>
    <x v="9"/>
    <s v="Upper Egypt"/>
    <x v="14"/>
    <x v="0"/>
    <n v="23616"/>
    <n v="25200"/>
    <s v="Islam Saadek"/>
    <m/>
  </r>
  <r>
    <x v="73"/>
    <x v="9"/>
    <s v="Upper Egypt"/>
    <x v="11"/>
    <x v="0"/>
    <n v="3546"/>
    <n v="3780"/>
    <s v="Mostafa Mohamed"/>
    <m/>
  </r>
  <r>
    <x v="74"/>
    <x v="3"/>
    <s v="Delta"/>
    <x v="6"/>
    <x v="0"/>
    <n v="85104"/>
    <n v="90720"/>
    <s v="Sayed Salah"/>
    <m/>
  </r>
  <r>
    <x v="75"/>
    <x v="8"/>
    <s v="G. Cairo"/>
    <x v="7"/>
    <x v="0"/>
    <n v="59670"/>
    <n v="63450"/>
    <s v="Osama Soliman "/>
    <m/>
  </r>
  <r>
    <x v="76"/>
    <x v="2"/>
    <s v="Delta"/>
    <x v="11"/>
    <x v="0"/>
    <n v="70920"/>
    <n v="75600"/>
    <s v="Mohamed Mahmoud"/>
    <m/>
  </r>
  <r>
    <x v="77"/>
    <x v="6"/>
    <s v="Canal"/>
    <x v="8"/>
    <x v="0"/>
    <n v="5148"/>
    <n v="5490"/>
    <s v="Abdelhlim Osama"/>
    <m/>
  </r>
  <r>
    <x v="78"/>
    <x v="9"/>
    <s v="Upper Egypt"/>
    <x v="3"/>
    <x v="0"/>
    <n v="10980"/>
    <n v="11700"/>
    <s v="Ahmed Mostafa"/>
    <m/>
  </r>
  <r>
    <x v="79"/>
    <x v="3"/>
    <s v="Delta"/>
    <x v="13"/>
    <x v="1"/>
    <n v="7848"/>
    <n v="8460"/>
    <s v="Islam Saadek"/>
    <m/>
  </r>
  <r>
    <x v="80"/>
    <x v="8"/>
    <s v="G. Cairo"/>
    <x v="7"/>
    <x v="0"/>
    <n v="59670"/>
    <n v="63450"/>
    <s v="Mostafa Mohamed"/>
    <m/>
  </r>
  <r>
    <x v="81"/>
    <x v="0"/>
    <s v="Alexandria"/>
    <x v="9"/>
    <x v="0"/>
    <n v="50544"/>
    <n v="54000"/>
    <s v="Sayed Salah"/>
    <m/>
  </r>
  <r>
    <x v="82"/>
    <x v="6"/>
    <s v="Canal"/>
    <x v="8"/>
    <x v="0"/>
    <n v="118404"/>
    <n v="126270"/>
    <s v="Osama Soliman "/>
    <m/>
  </r>
  <r>
    <x v="83"/>
    <x v="6"/>
    <s v="Canal"/>
    <x v="6"/>
    <x v="0"/>
    <n v="70920"/>
    <n v="75600"/>
    <s v="Mohamed Mahmoud"/>
    <m/>
  </r>
  <r>
    <x v="84"/>
    <x v="5"/>
    <s v="Upper Egypt"/>
    <x v="11"/>
    <x v="0"/>
    <n v="81558"/>
    <n v="86940"/>
    <s v="Abdelhlim Osama"/>
    <m/>
  </r>
  <r>
    <x v="85"/>
    <x v="8"/>
    <s v="G. Cairo"/>
    <x v="8"/>
    <x v="0"/>
    <n v="113256"/>
    <n v="120780"/>
    <s v="Ahmed Mostafa"/>
    <m/>
  </r>
  <r>
    <x v="86"/>
    <x v="3"/>
    <s v="Delta"/>
    <x v="16"/>
    <x v="0"/>
    <n v="33840"/>
    <n v="36000"/>
    <s v="Islam Saadek"/>
    <m/>
  </r>
  <r>
    <x v="87"/>
    <x v="3"/>
    <s v="Delta"/>
    <x v="4"/>
    <x v="0"/>
    <n v="15210"/>
    <n v="16200"/>
    <s v="Mostafa Mohamed"/>
    <m/>
  </r>
  <r>
    <x v="88"/>
    <x v="1"/>
    <s v="Alexandria"/>
    <x v="2"/>
    <x v="0"/>
    <n v="47736"/>
    <n v="50760"/>
    <s v="Sayed Salah"/>
    <m/>
  </r>
  <r>
    <x v="89"/>
    <x v="0"/>
    <s v="Alexandria"/>
    <x v="7"/>
    <x v="0"/>
    <n v="75582"/>
    <n v="80370"/>
    <s v="Osama Soliman "/>
    <m/>
  </r>
  <r>
    <x v="90"/>
    <x v="4"/>
    <s v="Canal"/>
    <x v="13"/>
    <x v="1"/>
    <n v="70632"/>
    <n v="76140"/>
    <s v="Mohamed Mahmoud"/>
    <m/>
  </r>
  <r>
    <x v="91"/>
    <x v="5"/>
    <s v="Upper Egypt"/>
    <x v="14"/>
    <x v="0"/>
    <n v="2952"/>
    <n v="3150"/>
    <s v="Abdelhlim Osama"/>
    <m/>
  </r>
  <r>
    <x v="92"/>
    <x v="0"/>
    <s v="Alexandria"/>
    <x v="4"/>
    <x v="0"/>
    <n v="45630"/>
    <n v="48600"/>
    <s v="Ahmed Mostafa"/>
    <m/>
  </r>
  <r>
    <x v="93"/>
    <x v="8"/>
    <s v="G. Cairo"/>
    <x v="2"/>
    <x v="0"/>
    <n v="15912"/>
    <n v="16920"/>
    <s v="Islam Saadek"/>
    <m/>
  </r>
  <r>
    <x v="94"/>
    <x v="1"/>
    <s v="Alexandria"/>
    <x v="9"/>
    <x v="0"/>
    <n v="33696"/>
    <n v="36000"/>
    <s v="Mostafa Mohamed"/>
    <m/>
  </r>
  <r>
    <x v="95"/>
    <x v="1"/>
    <s v="Alexandria"/>
    <x v="0"/>
    <x v="0"/>
    <n v="20340"/>
    <n v="21600"/>
    <s v="Sayed Salah"/>
    <m/>
  </r>
  <r>
    <x v="96"/>
    <x v="7"/>
    <s v="G. Cairo"/>
    <x v="10"/>
    <x v="0"/>
    <n v="94122"/>
    <n v="100170"/>
    <s v="Osama Soliman "/>
    <m/>
  </r>
  <r>
    <x v="97"/>
    <x v="7"/>
    <s v="G. Cairo"/>
    <x v="12"/>
    <x v="0"/>
    <n v="26082"/>
    <n v="27720"/>
    <s v="Mohamed Mahmoud"/>
    <m/>
  </r>
  <r>
    <x v="98"/>
    <x v="2"/>
    <s v="Delta"/>
    <x v="14"/>
    <x v="0"/>
    <n v="64944"/>
    <n v="69300"/>
    <s v="Abdelhlim Osama"/>
    <m/>
  </r>
  <r>
    <x v="99"/>
    <x v="8"/>
    <s v="G. Cairo"/>
    <x v="16"/>
    <x v="0"/>
    <n v="50760"/>
    <n v="54000"/>
    <s v="Ahmed Mostafa"/>
    <m/>
  </r>
  <r>
    <x v="100"/>
    <x v="0"/>
    <s v="Alexandria"/>
    <x v="6"/>
    <x v="0"/>
    <n v="24822"/>
    <n v="26460"/>
    <s v="Islam Saadek"/>
    <m/>
  </r>
  <r>
    <x v="101"/>
    <x v="4"/>
    <s v="Canal"/>
    <x v="8"/>
    <x v="0"/>
    <n v="87516"/>
    <n v="93330"/>
    <s v="Mostafa Mohamed"/>
    <m/>
  </r>
  <r>
    <x v="102"/>
    <x v="2"/>
    <s v="Delta"/>
    <x v="0"/>
    <x v="0"/>
    <n v="40680"/>
    <n v="43200"/>
    <s v="Sayed Salah"/>
    <m/>
  </r>
  <r>
    <x v="103"/>
    <x v="5"/>
    <s v="Upper Egypt"/>
    <x v="3"/>
    <x v="0"/>
    <n v="10980"/>
    <n v="11700"/>
    <s v="Osama Soliman "/>
    <m/>
  </r>
  <r>
    <x v="104"/>
    <x v="2"/>
    <s v="Delta"/>
    <x v="6"/>
    <x v="0"/>
    <n v="49644"/>
    <n v="52920"/>
    <s v="Mohamed Mahmoud"/>
    <m/>
  </r>
  <r>
    <x v="105"/>
    <x v="4"/>
    <s v="Canal"/>
    <x v="11"/>
    <x v="0"/>
    <n v="21276"/>
    <n v="22680"/>
    <s v="Abdelhlim Osama"/>
    <m/>
  </r>
  <r>
    <x v="106"/>
    <x v="0"/>
    <s v="Alexandria"/>
    <x v="15"/>
    <x v="1"/>
    <n v="165132"/>
    <n v="178200"/>
    <s v="Ahmed Mostafa"/>
    <m/>
  </r>
  <r>
    <x v="107"/>
    <x v="9"/>
    <s v="Upper Egypt"/>
    <x v="13"/>
    <x v="1"/>
    <n v="23544"/>
    <n v="25380"/>
    <s v="Islam Saadek"/>
    <m/>
  </r>
  <r>
    <x v="108"/>
    <x v="0"/>
    <s v="Alexandria"/>
    <x v="10"/>
    <x v="0"/>
    <n v="26892"/>
    <n v="28620"/>
    <s v="Mostafa Mohamed"/>
    <m/>
  </r>
  <r>
    <x v="109"/>
    <x v="4"/>
    <s v="Canal"/>
    <x v="6"/>
    <x v="0"/>
    <n v="7092"/>
    <n v="7560"/>
    <s v="Sayed Salah"/>
    <m/>
  </r>
  <r>
    <x v="110"/>
    <x v="4"/>
    <s v="Canal"/>
    <x v="12"/>
    <x v="0"/>
    <n v="89424"/>
    <n v="95040"/>
    <s v="Osama Soliman "/>
    <m/>
  </r>
  <r>
    <x v="111"/>
    <x v="3"/>
    <s v="Delta"/>
    <x v="9"/>
    <x v="0"/>
    <n v="23166"/>
    <n v="24750"/>
    <s v="Mohamed Mahmoud"/>
    <m/>
  </r>
  <r>
    <x v="112"/>
    <x v="0"/>
    <s v="Alexandria"/>
    <x v="6"/>
    <x v="0"/>
    <n v="35460"/>
    <n v="37800"/>
    <s v="Abdelhlim Osama"/>
    <m/>
  </r>
  <r>
    <x v="113"/>
    <x v="0"/>
    <s v="Alexandria"/>
    <x v="16"/>
    <x v="0"/>
    <n v="23688"/>
    <n v="25200"/>
    <s v="Ahmed Mostafa"/>
    <m/>
  </r>
  <r>
    <x v="114"/>
    <x v="5"/>
    <s v="Upper Egypt"/>
    <x v="9"/>
    <x v="0"/>
    <n v="46332"/>
    <n v="49500"/>
    <s v="Islam Saadek"/>
    <m/>
  </r>
  <r>
    <x v="115"/>
    <x v="2"/>
    <s v="Delta"/>
    <x v="13"/>
    <x v="1"/>
    <n v="27468"/>
    <n v="29610"/>
    <s v="Mostafa Mohamed"/>
    <m/>
  </r>
  <r>
    <x v="116"/>
    <x v="4"/>
    <s v="Canal"/>
    <x v="1"/>
    <x v="1"/>
    <n v="64476"/>
    <n v="69660"/>
    <s v="Sayed Salah"/>
    <m/>
  </r>
  <r>
    <x v="117"/>
    <x v="3"/>
    <s v="Delta"/>
    <x v="1"/>
    <x v="1"/>
    <n v="42984"/>
    <n v="46440"/>
    <s v="Osama Soliman "/>
    <m/>
  </r>
  <r>
    <x v="118"/>
    <x v="4"/>
    <s v="Canal"/>
    <x v="12"/>
    <x v="0"/>
    <n v="70794"/>
    <n v="75240"/>
    <s v="Mohamed Mahmoud"/>
    <m/>
  </r>
  <r>
    <x v="119"/>
    <x v="8"/>
    <s v="G. Cairo"/>
    <x v="1"/>
    <x v="1"/>
    <n v="82386"/>
    <n v="89010"/>
    <s v="Abdelhlim Osama"/>
    <m/>
  </r>
  <r>
    <x v="120"/>
    <x v="7"/>
    <s v="G. Cairo"/>
    <x v="14"/>
    <x v="0"/>
    <n v="8856"/>
    <n v="9450"/>
    <s v="Ahmed Mostafa"/>
    <m/>
  </r>
  <r>
    <x v="121"/>
    <x v="5"/>
    <s v="Upper Egypt"/>
    <x v="2"/>
    <x v="0"/>
    <n v="95472"/>
    <n v="101520"/>
    <s v="Islam Saadek"/>
    <m/>
  </r>
  <r>
    <x v="122"/>
    <x v="7"/>
    <s v="G. Cairo"/>
    <x v="0"/>
    <x v="0"/>
    <n v="50850"/>
    <n v="54000"/>
    <s v="Mostafa Mohamed"/>
    <m/>
  </r>
  <r>
    <x v="123"/>
    <x v="9"/>
    <s v="Upper Egypt"/>
    <x v="13"/>
    <x v="1"/>
    <n v="19620"/>
    <n v="21150"/>
    <s v="Sayed Salah"/>
    <m/>
  </r>
  <r>
    <x v="124"/>
    <x v="2"/>
    <s v="Delta"/>
    <x v="5"/>
    <x v="0"/>
    <n v="11664"/>
    <n v="12420"/>
    <s v="Osama Soliman "/>
    <m/>
  </r>
  <r>
    <x v="125"/>
    <x v="5"/>
    <s v="Upper Egypt"/>
    <x v="11"/>
    <x v="0"/>
    <n v="49644"/>
    <n v="52920"/>
    <s v="Mohamed Mahmoud"/>
    <m/>
  </r>
  <r>
    <x v="126"/>
    <x v="1"/>
    <s v="Alexandria"/>
    <x v="0"/>
    <x v="0"/>
    <n v="12204"/>
    <n v="12960"/>
    <s v="Abdelhlim Osama"/>
    <m/>
  </r>
  <r>
    <x v="127"/>
    <x v="4"/>
    <s v="Canal"/>
    <x v="0"/>
    <x v="0"/>
    <n v="26442"/>
    <n v="28080"/>
    <s v="Ahmed Mostafa"/>
    <m/>
  </r>
  <r>
    <x v="128"/>
    <x v="6"/>
    <s v="Canal"/>
    <x v="4"/>
    <x v="0"/>
    <n v="12168"/>
    <n v="12960"/>
    <s v="Islam Saadek"/>
    <m/>
  </r>
  <r>
    <x v="129"/>
    <x v="9"/>
    <s v="Upper Egypt"/>
    <x v="4"/>
    <x v="0"/>
    <n v="63882"/>
    <n v="68040"/>
    <s v="Mostafa Mohamed"/>
    <m/>
  </r>
  <r>
    <x v="130"/>
    <x v="6"/>
    <s v="Canal"/>
    <x v="12"/>
    <x v="0"/>
    <n v="59616"/>
    <n v="63360"/>
    <s v="Sayed Salah"/>
    <m/>
  </r>
  <r>
    <x v="131"/>
    <x v="2"/>
    <s v="Delta"/>
    <x v="3"/>
    <x v="0"/>
    <n v="21960"/>
    <n v="23400"/>
    <s v="Osama Soliman "/>
    <m/>
  </r>
  <r>
    <x v="132"/>
    <x v="2"/>
    <s v="Delta"/>
    <x v="10"/>
    <x v="0"/>
    <n v="13446"/>
    <n v="14310"/>
    <s v="Mohamed Mahmoud"/>
    <m/>
  </r>
  <r>
    <x v="133"/>
    <x v="8"/>
    <s v="G. Cairo"/>
    <x v="8"/>
    <x v="0"/>
    <n v="5148"/>
    <n v="5490"/>
    <s v="Abdelhlim Osama"/>
    <m/>
  </r>
  <r>
    <x v="134"/>
    <x v="8"/>
    <s v="G. Cairo"/>
    <x v="2"/>
    <x v="0"/>
    <n v="51714"/>
    <n v="54990"/>
    <s v="Ahmed Mostafa"/>
    <m/>
  </r>
  <r>
    <x v="135"/>
    <x v="4"/>
    <s v="Canal"/>
    <x v="9"/>
    <x v="0"/>
    <n v="31590"/>
    <n v="33750"/>
    <s v="Islam Saadek"/>
    <m/>
  </r>
  <r>
    <x v="136"/>
    <x v="8"/>
    <s v="G. Cairo"/>
    <x v="2"/>
    <x v="0"/>
    <n v="19890"/>
    <n v="21150"/>
    <s v="Mostafa Mohamed"/>
    <m/>
  </r>
  <r>
    <x v="137"/>
    <x v="7"/>
    <s v="G. Cairo"/>
    <x v="0"/>
    <x v="0"/>
    <n v="50850"/>
    <n v="54000"/>
    <s v="Sayed Salah"/>
    <m/>
  </r>
  <r>
    <x v="138"/>
    <x v="0"/>
    <s v="Alexandria"/>
    <x v="7"/>
    <x v="0"/>
    <n v="19890"/>
    <n v="21150"/>
    <s v="Osama Soliman "/>
    <m/>
  </r>
  <r>
    <x v="139"/>
    <x v="0"/>
    <s v="Alexandria"/>
    <x v="11"/>
    <x v="0"/>
    <n v="21276"/>
    <n v="22680"/>
    <s v="Mohamed Mahmoud"/>
    <m/>
  </r>
  <r>
    <x v="140"/>
    <x v="0"/>
    <s v="Alexandria"/>
    <x v="9"/>
    <x v="0"/>
    <n v="23166"/>
    <n v="24750"/>
    <s v="Abdelhlim Osama"/>
    <m/>
  </r>
  <r>
    <x v="141"/>
    <x v="5"/>
    <s v="Upper Egypt"/>
    <x v="11"/>
    <x v="0"/>
    <n v="31914"/>
    <n v="34020"/>
    <s v="Ahmed Mostafa"/>
    <m/>
  </r>
  <r>
    <x v="142"/>
    <x v="0"/>
    <s v="Alexandria"/>
    <x v="2"/>
    <x v="0"/>
    <n v="87516"/>
    <n v="93060"/>
    <s v="Islam Saadek"/>
    <m/>
  </r>
  <r>
    <x v="143"/>
    <x v="6"/>
    <s v="Canal"/>
    <x v="2"/>
    <x v="0"/>
    <n v="43758"/>
    <n v="46530"/>
    <s v="Mostafa Mohamed"/>
    <m/>
  </r>
  <r>
    <x v="144"/>
    <x v="9"/>
    <s v="Upper Egypt"/>
    <x v="16"/>
    <x v="0"/>
    <n v="20304"/>
    <n v="21600"/>
    <s v="Sayed Salah"/>
    <m/>
  </r>
  <r>
    <x v="145"/>
    <x v="1"/>
    <s v="Alexandria"/>
    <x v="8"/>
    <x v="0"/>
    <n v="61776"/>
    <n v="65880"/>
    <s v="Osama Soliman "/>
    <m/>
  </r>
  <r>
    <x v="146"/>
    <x v="1"/>
    <s v="Alexandria"/>
    <x v="15"/>
    <x v="1"/>
    <n v="82566"/>
    <n v="89100"/>
    <s v="Mohamed Mahmoud"/>
    <m/>
  </r>
  <r>
    <x v="147"/>
    <x v="3"/>
    <s v="Delta"/>
    <x v="4"/>
    <x v="0"/>
    <n v="24336"/>
    <n v="25920"/>
    <s v="Abdelhlim Osama"/>
    <m/>
  </r>
  <r>
    <x v="148"/>
    <x v="9"/>
    <s v="Upper Egypt"/>
    <x v="11"/>
    <x v="0"/>
    <n v="3546"/>
    <n v="3780"/>
    <s v="Ahmed Mostafa"/>
    <m/>
  </r>
  <r>
    <x v="149"/>
    <x v="2"/>
    <s v="Delta"/>
    <x v="13"/>
    <x v="1"/>
    <n v="19620"/>
    <n v="21150"/>
    <s v="Islam Saadek"/>
    <m/>
  </r>
  <r>
    <x v="150"/>
    <x v="1"/>
    <s v="Alexandria"/>
    <x v="3"/>
    <x v="0"/>
    <n v="24156"/>
    <n v="25740"/>
    <s v="Mostafa Mohamed"/>
    <m/>
  </r>
  <r>
    <x v="151"/>
    <x v="3"/>
    <s v="Delta"/>
    <x v="4"/>
    <x v="0"/>
    <n v="30420"/>
    <n v="32400"/>
    <s v="Sayed Salah"/>
    <m/>
  </r>
  <r>
    <x v="152"/>
    <x v="8"/>
    <s v="G. Cairo"/>
    <x v="14"/>
    <x v="0"/>
    <n v="5904"/>
    <n v="6300"/>
    <s v="Osama Soliman "/>
    <m/>
  </r>
  <r>
    <x v="153"/>
    <x v="3"/>
    <s v="Delta"/>
    <x v="5"/>
    <x v="0"/>
    <n v="64152"/>
    <n v="68310"/>
    <s v="Mohamed Mahmoud"/>
    <m/>
  </r>
  <r>
    <x v="154"/>
    <x v="7"/>
    <s v="G. Cairo"/>
    <x v="16"/>
    <x v="0"/>
    <n v="77832"/>
    <n v="82800"/>
    <s v="Abdelhlim Osama"/>
    <m/>
  </r>
  <r>
    <x v="155"/>
    <x v="0"/>
    <s v="Alexandria"/>
    <x v="0"/>
    <x v="0"/>
    <n v="28476"/>
    <n v="30240"/>
    <s v="Ahmed Mostafa"/>
    <m/>
  </r>
  <r>
    <x v="156"/>
    <x v="9"/>
    <s v="Upper Egypt"/>
    <x v="16"/>
    <x v="0"/>
    <n v="57528"/>
    <n v="61200"/>
    <s v="Islam Saadek"/>
    <m/>
  </r>
  <r>
    <x v="157"/>
    <x v="3"/>
    <s v="Delta"/>
    <x v="10"/>
    <x v="0"/>
    <n v="31374"/>
    <n v="33390"/>
    <s v="Mostafa Mohamed"/>
    <m/>
  </r>
  <r>
    <x v="158"/>
    <x v="3"/>
    <s v="Delta"/>
    <x v="6"/>
    <x v="0"/>
    <n v="70920"/>
    <n v="75600"/>
    <s v="Sayed Salah"/>
    <m/>
  </r>
  <r>
    <x v="159"/>
    <x v="0"/>
    <s v="Alexandria"/>
    <x v="11"/>
    <x v="0"/>
    <n v="53190"/>
    <n v="56700"/>
    <s v="Osama Soliman "/>
    <m/>
  </r>
  <r>
    <x v="160"/>
    <x v="2"/>
    <s v="Delta"/>
    <x v="11"/>
    <x v="0"/>
    <n v="85104"/>
    <n v="90720"/>
    <s v="Mohamed Mahmoud"/>
    <m/>
  </r>
  <r>
    <x v="161"/>
    <x v="3"/>
    <s v="Delta"/>
    <x v="6"/>
    <x v="0"/>
    <n v="74466"/>
    <n v="79380"/>
    <s v="Abdelhlim Osama"/>
    <m/>
  </r>
  <r>
    <x v="162"/>
    <x v="8"/>
    <s v="G. Cairo"/>
    <x v="8"/>
    <x v="0"/>
    <n v="66924"/>
    <n v="71370"/>
    <s v="Ahmed Mostafa"/>
    <m/>
  </r>
  <r>
    <x v="163"/>
    <x v="4"/>
    <s v="Canal"/>
    <x v="7"/>
    <x v="0"/>
    <n v="67626"/>
    <n v="71910"/>
    <s v="Islam Saadek"/>
    <m/>
  </r>
  <r>
    <x v="164"/>
    <x v="5"/>
    <s v="Upper Egypt"/>
    <x v="11"/>
    <x v="0"/>
    <n v="88650"/>
    <n v="94500"/>
    <s v="Mostafa Mohamed"/>
    <m/>
  </r>
  <r>
    <x v="165"/>
    <x v="2"/>
    <s v="Delta"/>
    <x v="0"/>
    <x v="0"/>
    <n v="50850"/>
    <n v="54000"/>
    <s v="Sayed Salah"/>
    <m/>
  </r>
  <r>
    <x v="166"/>
    <x v="6"/>
    <s v="Canal"/>
    <x v="13"/>
    <x v="1"/>
    <n v="35316"/>
    <n v="38070"/>
    <s v="Osama Soliman "/>
    <m/>
  </r>
  <r>
    <x v="167"/>
    <x v="1"/>
    <s v="Alexandria"/>
    <x v="14"/>
    <x v="0"/>
    <n v="56088"/>
    <n v="59850"/>
    <s v="Mohamed Mahmoud"/>
    <m/>
  </r>
  <r>
    <x v="168"/>
    <x v="1"/>
    <s v="Alexandria"/>
    <x v="9"/>
    <x v="0"/>
    <n v="4212"/>
    <n v="4500"/>
    <s v="Abdelhlim Osama"/>
    <m/>
  </r>
  <r>
    <x v="169"/>
    <x v="3"/>
    <s v="Delta"/>
    <x v="15"/>
    <x v="1"/>
    <n v="187650"/>
    <n v="202500"/>
    <s v="Ahmed Mostafa"/>
    <m/>
  </r>
  <r>
    <x v="170"/>
    <x v="0"/>
    <s v="Alexandria"/>
    <x v="5"/>
    <x v="0"/>
    <n v="99144"/>
    <n v="105570"/>
    <s v="Islam Saadek"/>
    <m/>
  </r>
  <r>
    <x v="171"/>
    <x v="9"/>
    <s v="Upper Egypt"/>
    <x v="15"/>
    <x v="1"/>
    <n v="45036"/>
    <n v="48600"/>
    <s v="Mostafa Mohamed"/>
    <m/>
  </r>
  <r>
    <x v="172"/>
    <x v="0"/>
    <s v="Alexandria"/>
    <x v="4"/>
    <x v="0"/>
    <n v="42588"/>
    <n v="45360"/>
    <s v="Sayed Salah"/>
    <m/>
  </r>
  <r>
    <x v="173"/>
    <x v="1"/>
    <s v="Alexandria"/>
    <x v="10"/>
    <x v="0"/>
    <n v="44820"/>
    <n v="47700"/>
    <s v="Osama Soliman "/>
    <m/>
  </r>
  <r>
    <x v="174"/>
    <x v="7"/>
    <s v="G. Cairo"/>
    <x v="0"/>
    <x v="0"/>
    <n v="26442"/>
    <n v="28080"/>
    <s v="Mohamed Mahmoud"/>
    <m/>
  </r>
  <r>
    <x v="175"/>
    <x v="4"/>
    <s v="Canal"/>
    <x v="3"/>
    <x v="0"/>
    <n v="39528"/>
    <n v="42120"/>
    <s v="Abdelhlim Osama"/>
    <m/>
  </r>
  <r>
    <x v="176"/>
    <x v="8"/>
    <s v="G. Cairo"/>
    <x v="1"/>
    <x v="1"/>
    <n v="21492"/>
    <n v="23220"/>
    <s v="Ahmed Mostafa"/>
    <m/>
  </r>
  <r>
    <x v="177"/>
    <x v="2"/>
    <s v="Delta"/>
    <x v="3"/>
    <x v="0"/>
    <n v="48312"/>
    <n v="51480"/>
    <s v="Islam Saadek"/>
    <m/>
  </r>
  <r>
    <x v="178"/>
    <x v="5"/>
    <s v="Upper Egypt"/>
    <x v="8"/>
    <x v="0"/>
    <n v="15444"/>
    <n v="16470"/>
    <s v="Mostafa Mohamed"/>
    <m/>
  </r>
  <r>
    <x v="179"/>
    <x v="9"/>
    <s v="Upper Egypt"/>
    <x v="15"/>
    <x v="1"/>
    <n v="82566"/>
    <n v="89100"/>
    <s v="Sayed Salah"/>
    <m/>
  </r>
  <r>
    <x v="180"/>
    <x v="4"/>
    <s v="Canal"/>
    <x v="12"/>
    <x v="0"/>
    <n v="52164"/>
    <n v="55440"/>
    <s v="Osama Soliman "/>
    <m/>
  </r>
  <r>
    <x v="181"/>
    <x v="1"/>
    <s v="Alexandria"/>
    <x v="4"/>
    <x v="0"/>
    <n v="57798"/>
    <n v="61560"/>
    <s v="Mohamed Mahmoud"/>
    <m/>
  </r>
  <r>
    <x v="182"/>
    <x v="5"/>
    <s v="Upper Egypt"/>
    <x v="15"/>
    <x v="1"/>
    <n v="120096"/>
    <n v="129600"/>
    <s v="Abdelhlim Osama"/>
    <m/>
  </r>
  <r>
    <x v="183"/>
    <x v="2"/>
    <s v="Delta"/>
    <x v="15"/>
    <x v="1"/>
    <n v="7506"/>
    <n v="8100"/>
    <s v="Ahmed Mostafa"/>
    <m/>
  </r>
  <r>
    <x v="184"/>
    <x v="3"/>
    <s v="Delta"/>
    <x v="13"/>
    <x v="1"/>
    <n v="47088"/>
    <n v="50760"/>
    <s v="Islam Saadek"/>
    <m/>
  </r>
  <r>
    <x v="185"/>
    <x v="4"/>
    <s v="Canal"/>
    <x v="12"/>
    <x v="0"/>
    <n v="89424"/>
    <n v="95040"/>
    <s v="Mostafa Mohamed"/>
    <m/>
  </r>
  <r>
    <x v="186"/>
    <x v="0"/>
    <s v="Alexandria"/>
    <x v="9"/>
    <x v="0"/>
    <n v="44226"/>
    <n v="47250"/>
    <s v="Sayed Salah"/>
    <m/>
  </r>
  <r>
    <x v="187"/>
    <x v="5"/>
    <s v="Upper Egypt"/>
    <x v="0"/>
    <x v="0"/>
    <n v="10170"/>
    <n v="10800"/>
    <s v="Osama Soliman "/>
    <m/>
  </r>
  <r>
    <x v="188"/>
    <x v="2"/>
    <s v="Delta"/>
    <x v="14"/>
    <x v="0"/>
    <n v="8856"/>
    <n v="9450"/>
    <s v="Mohamed Mahmoud"/>
    <m/>
  </r>
  <r>
    <x v="189"/>
    <x v="6"/>
    <s v="Canal"/>
    <x v="12"/>
    <x v="0"/>
    <n v="74520"/>
    <n v="79200"/>
    <s v="Abdelhlim Osama"/>
    <m/>
  </r>
  <r>
    <x v="190"/>
    <x v="7"/>
    <s v="G. Cairo"/>
    <x v="5"/>
    <x v="0"/>
    <n v="110808"/>
    <n v="117990"/>
    <s v="Ahmed Mostafa"/>
    <m/>
  </r>
  <r>
    <x v="191"/>
    <x v="6"/>
    <s v="Canal"/>
    <x v="5"/>
    <x v="0"/>
    <n v="134136"/>
    <n v="142830"/>
    <s v="Islam Saadek"/>
    <m/>
  </r>
  <r>
    <x v="192"/>
    <x v="5"/>
    <s v="Upper Egypt"/>
    <x v="12"/>
    <x v="0"/>
    <n v="29808"/>
    <n v="31680"/>
    <s v="Mostafa Mohamed"/>
    <m/>
  </r>
  <r>
    <x v="193"/>
    <x v="7"/>
    <s v="G. Cairo"/>
    <x v="14"/>
    <x v="0"/>
    <n v="67896"/>
    <n v="72450"/>
    <s v="Sayed Salah"/>
    <m/>
  </r>
  <r>
    <x v="194"/>
    <x v="6"/>
    <s v="Canal"/>
    <x v="2"/>
    <x v="0"/>
    <n v="67626"/>
    <n v="71910"/>
    <s v="Osama Soliman "/>
    <m/>
  </r>
  <r>
    <x v="195"/>
    <x v="5"/>
    <s v="Upper Egypt"/>
    <x v="1"/>
    <x v="1"/>
    <n v="68058"/>
    <n v="73530"/>
    <s v="Mohamed Mahmoud"/>
    <m/>
  </r>
  <r>
    <x v="196"/>
    <x v="5"/>
    <s v="Upper Egypt"/>
    <x v="8"/>
    <x v="0"/>
    <n v="97812"/>
    <n v="104310"/>
    <s v="Abdelhlim Osama"/>
    <m/>
  </r>
  <r>
    <x v="197"/>
    <x v="0"/>
    <s v="Alexandria"/>
    <x v="5"/>
    <x v="0"/>
    <n v="139968"/>
    <n v="149040"/>
    <s v="Ahmed Mostafa"/>
    <m/>
  </r>
  <r>
    <x v="198"/>
    <x v="0"/>
    <s v="Alexandria"/>
    <x v="1"/>
    <x v="1"/>
    <n v="46566"/>
    <n v="50310"/>
    <s v="Islam Saadek"/>
    <m/>
  </r>
  <r>
    <x v="199"/>
    <x v="8"/>
    <s v="G. Cairo"/>
    <x v="5"/>
    <x v="0"/>
    <n v="134136"/>
    <n v="142830"/>
    <s v="Mostafa Mohamed"/>
    <m/>
  </r>
  <r>
    <x v="200"/>
    <x v="3"/>
    <s v="Delta"/>
    <x v="10"/>
    <x v="0"/>
    <n v="17928"/>
    <n v="19080"/>
    <s v="Sayed Salah"/>
    <m/>
  </r>
  <r>
    <x v="201"/>
    <x v="1"/>
    <s v="Alexandria"/>
    <x v="1"/>
    <x v="1"/>
    <n v="17910"/>
    <n v="19350"/>
    <s v="Osama Soliman "/>
    <m/>
  </r>
  <r>
    <x v="202"/>
    <x v="8"/>
    <s v="G. Cairo"/>
    <x v="4"/>
    <x v="0"/>
    <n v="69966"/>
    <n v="74520"/>
    <s v="Mohamed Mahmoud"/>
    <m/>
  </r>
  <r>
    <x v="203"/>
    <x v="7"/>
    <s v="G. Cairo"/>
    <x v="3"/>
    <x v="0"/>
    <n v="4392"/>
    <n v="4680"/>
    <s v="Abdelhlim Osama"/>
    <m/>
  </r>
  <r>
    <x v="204"/>
    <x v="8"/>
    <s v="G. Cairo"/>
    <x v="7"/>
    <x v="0"/>
    <n v="19890"/>
    <n v="21150"/>
    <s v="Ahmed Mostafa"/>
    <m/>
  </r>
  <r>
    <x v="205"/>
    <x v="4"/>
    <s v="Canal"/>
    <x v="8"/>
    <x v="0"/>
    <n v="128700"/>
    <n v="137250"/>
    <s v="Islam Saadek"/>
    <m/>
  </r>
  <r>
    <x v="206"/>
    <x v="0"/>
    <s v="Alexandria"/>
    <x v="14"/>
    <x v="0"/>
    <n v="32472"/>
    <n v="34650"/>
    <s v="Mostafa Mohamed"/>
    <m/>
  </r>
  <r>
    <x v="207"/>
    <x v="3"/>
    <s v="Delta"/>
    <x v="9"/>
    <x v="0"/>
    <n v="31590"/>
    <n v="33750"/>
    <s v="Sayed Salah"/>
    <m/>
  </r>
  <r>
    <x v="208"/>
    <x v="9"/>
    <s v="Upper Egypt"/>
    <x v="14"/>
    <x v="0"/>
    <n v="67896"/>
    <n v="72450"/>
    <s v="Osama Soliman "/>
    <m/>
  </r>
  <r>
    <x v="209"/>
    <x v="4"/>
    <s v="Canal"/>
    <x v="11"/>
    <x v="0"/>
    <n v="39006"/>
    <n v="41580"/>
    <s v="Mohamed Mahmoud"/>
    <m/>
  </r>
  <r>
    <x v="210"/>
    <x v="3"/>
    <s v="Delta"/>
    <x v="4"/>
    <x v="0"/>
    <n v="63882"/>
    <n v="68040"/>
    <s v="Abdelhlim Osama"/>
    <m/>
  </r>
  <r>
    <x v="211"/>
    <x v="3"/>
    <s v="Delta"/>
    <x v="12"/>
    <x v="0"/>
    <n v="59616"/>
    <n v="63360"/>
    <s v="Ahmed Mostafa"/>
    <m/>
  </r>
  <r>
    <x v="212"/>
    <x v="8"/>
    <s v="G. Cairo"/>
    <x v="12"/>
    <x v="0"/>
    <n v="29808"/>
    <n v="31680"/>
    <s v="Islam Saadek"/>
    <m/>
  </r>
  <r>
    <x v="213"/>
    <x v="2"/>
    <s v="Delta"/>
    <x v="4"/>
    <x v="0"/>
    <n v="48672"/>
    <n v="51840"/>
    <s v="Mostafa Mohamed"/>
    <m/>
  </r>
  <r>
    <x v="214"/>
    <x v="7"/>
    <s v="G. Cairo"/>
    <x v="5"/>
    <x v="0"/>
    <n v="17496"/>
    <n v="18630"/>
    <s v="Sayed Salah"/>
    <m/>
  </r>
  <r>
    <x v="215"/>
    <x v="5"/>
    <s v="Upper Egypt"/>
    <x v="7"/>
    <x v="0"/>
    <n v="71604"/>
    <n v="76140"/>
    <s v="Osama Soliman "/>
    <m/>
  </r>
  <r>
    <x v="216"/>
    <x v="5"/>
    <s v="Upper Egypt"/>
    <x v="16"/>
    <x v="0"/>
    <n v="64296"/>
    <n v="68400"/>
    <s v="Mohamed Mahmoud"/>
    <m/>
  </r>
  <r>
    <x v="217"/>
    <x v="2"/>
    <s v="Delta"/>
    <x v="12"/>
    <x v="0"/>
    <n v="48438"/>
    <n v="51480"/>
    <s v="Abdelhlim Osama"/>
    <m/>
  </r>
  <r>
    <x v="218"/>
    <x v="9"/>
    <s v="Upper Egypt"/>
    <x v="14"/>
    <x v="0"/>
    <n v="8856"/>
    <n v="9450"/>
    <s v="Ahmed Mostafa"/>
    <m/>
  </r>
  <r>
    <x v="219"/>
    <x v="4"/>
    <s v="Canal"/>
    <x v="8"/>
    <x v="0"/>
    <n v="72072"/>
    <n v="76860"/>
    <s v="Islam Saadek"/>
    <m/>
  </r>
  <r>
    <x v="220"/>
    <x v="1"/>
    <s v="Alexandria"/>
    <x v="0"/>
    <x v="0"/>
    <n v="36612"/>
    <n v="38880"/>
    <s v="Mostafa Mohamed"/>
    <m/>
  </r>
  <r>
    <x v="221"/>
    <x v="9"/>
    <s v="Upper Egypt"/>
    <x v="7"/>
    <x v="0"/>
    <n v="87516"/>
    <n v="93060"/>
    <s v="Sayed Salah"/>
    <m/>
  </r>
  <r>
    <x v="222"/>
    <x v="7"/>
    <s v="G. Cairo"/>
    <x v="9"/>
    <x v="0"/>
    <n v="52650"/>
    <n v="56250"/>
    <s v="Osama Soliman "/>
    <m/>
  </r>
  <r>
    <x v="223"/>
    <x v="3"/>
    <s v="Delta"/>
    <x v="15"/>
    <x v="1"/>
    <n v="7506"/>
    <n v="8100"/>
    <s v="Mohamed Mahmoud"/>
    <m/>
  </r>
  <r>
    <x v="224"/>
    <x v="5"/>
    <s v="Upper Egypt"/>
    <x v="8"/>
    <x v="0"/>
    <n v="30888"/>
    <n v="32940"/>
    <s v="Abdelhlim Osama"/>
    <m/>
  </r>
  <r>
    <x v="225"/>
    <x v="7"/>
    <s v="G. Cairo"/>
    <x v="5"/>
    <x v="0"/>
    <n v="46656"/>
    <n v="49680"/>
    <s v="Ahmed Mostafa"/>
    <m/>
  </r>
  <r>
    <x v="226"/>
    <x v="4"/>
    <s v="Canal"/>
    <x v="3"/>
    <x v="0"/>
    <n v="43920"/>
    <n v="46800"/>
    <s v="Islam Saadek"/>
    <m/>
  </r>
  <r>
    <x v="227"/>
    <x v="9"/>
    <s v="Upper Egypt"/>
    <x v="7"/>
    <x v="0"/>
    <n v="3978"/>
    <n v="4230"/>
    <s v="Mostafa Mohamed"/>
    <m/>
  </r>
  <r>
    <x v="228"/>
    <x v="2"/>
    <s v="Delta"/>
    <x v="11"/>
    <x v="0"/>
    <n v="35460"/>
    <n v="37800"/>
    <s v="Sayed Salah"/>
    <m/>
  </r>
  <r>
    <x v="229"/>
    <x v="8"/>
    <s v="G. Cairo"/>
    <x v="14"/>
    <x v="0"/>
    <n v="8856"/>
    <n v="9450"/>
    <s v="Osama Soliman "/>
    <m/>
  </r>
  <r>
    <x v="230"/>
    <x v="2"/>
    <s v="Delta"/>
    <x v="3"/>
    <x v="0"/>
    <n v="26352"/>
    <n v="28080"/>
    <s v="Mohamed Mahmoud"/>
    <m/>
  </r>
  <r>
    <x v="231"/>
    <x v="1"/>
    <s v="Alexandria"/>
    <x v="16"/>
    <x v="0"/>
    <n v="50760"/>
    <n v="54000"/>
    <s v="Abdelhlim Osama"/>
    <m/>
  </r>
  <r>
    <x v="232"/>
    <x v="4"/>
    <s v="Canal"/>
    <x v="3"/>
    <x v="0"/>
    <n v="32940"/>
    <n v="35100"/>
    <s v="Ahmed Mostafa"/>
    <m/>
  </r>
  <r>
    <x v="233"/>
    <x v="1"/>
    <s v="Alexandria"/>
    <x v="13"/>
    <x v="1"/>
    <n v="66708"/>
    <n v="71910"/>
    <s v="Islam Saadek"/>
    <m/>
  </r>
  <r>
    <x v="234"/>
    <x v="1"/>
    <s v="Alexandria"/>
    <x v="15"/>
    <x v="1"/>
    <n v="165132"/>
    <n v="178200"/>
    <s v="Mostafa Mohamed"/>
    <m/>
  </r>
  <r>
    <x v="235"/>
    <x v="0"/>
    <s v="Alexandria"/>
    <x v="13"/>
    <x v="1"/>
    <n v="7848"/>
    <n v="8460"/>
    <s v="Sayed Salah"/>
    <m/>
  </r>
  <r>
    <x v="236"/>
    <x v="9"/>
    <s v="Upper Egypt"/>
    <x v="10"/>
    <x v="0"/>
    <n v="26892"/>
    <n v="28620"/>
    <s v="Osama Soliman "/>
    <m/>
  </r>
  <r>
    <x v="237"/>
    <x v="7"/>
    <s v="G. Cairo"/>
    <x v="7"/>
    <x v="0"/>
    <n v="3978"/>
    <n v="4230"/>
    <s v="Mohamed Mahmoud"/>
    <m/>
  </r>
  <r>
    <x v="238"/>
    <x v="5"/>
    <s v="Upper Egypt"/>
    <x v="12"/>
    <x v="0"/>
    <n v="52164"/>
    <n v="55440"/>
    <s v="Abdelhlim Osama"/>
    <m/>
  </r>
  <r>
    <x v="239"/>
    <x v="2"/>
    <s v="Delta"/>
    <x v="16"/>
    <x v="0"/>
    <n v="47376"/>
    <n v="50400"/>
    <s v="Ahmed Mostafa"/>
    <m/>
  </r>
  <r>
    <x v="240"/>
    <x v="5"/>
    <s v="Upper Egypt"/>
    <x v="4"/>
    <x v="0"/>
    <n v="3042"/>
    <n v="3240"/>
    <s v="Islam Saadek"/>
    <m/>
  </r>
  <r>
    <x v="241"/>
    <x v="0"/>
    <s v="Alexandria"/>
    <x v="9"/>
    <x v="0"/>
    <n v="8424"/>
    <n v="9000"/>
    <s v="Mostafa Mohamed"/>
    <m/>
  </r>
  <r>
    <x v="242"/>
    <x v="9"/>
    <s v="Upper Egypt"/>
    <x v="15"/>
    <x v="1"/>
    <n v="7506"/>
    <n v="8100"/>
    <s v="Sayed Salah"/>
    <m/>
  </r>
  <r>
    <x v="243"/>
    <x v="8"/>
    <s v="G. Cairo"/>
    <x v="5"/>
    <x v="0"/>
    <n v="87480"/>
    <n v="93150"/>
    <s v="Osama Soliman "/>
    <m/>
  </r>
  <r>
    <x v="244"/>
    <x v="3"/>
    <s v="Delta"/>
    <x v="12"/>
    <x v="0"/>
    <n v="3726"/>
    <n v="3960"/>
    <s v="Mohamed Mahmoud"/>
    <m/>
  </r>
  <r>
    <x v="245"/>
    <x v="7"/>
    <s v="G. Cairo"/>
    <x v="12"/>
    <x v="0"/>
    <n v="29808"/>
    <n v="31680"/>
    <s v="Abdelhlim Osama"/>
    <m/>
  </r>
  <r>
    <x v="246"/>
    <x v="6"/>
    <s v="Canal"/>
    <x v="11"/>
    <x v="0"/>
    <n v="85104"/>
    <n v="90720"/>
    <s v="Ahmed Mostafa"/>
    <m/>
  </r>
  <r>
    <x v="247"/>
    <x v="5"/>
    <s v="Upper Egypt"/>
    <x v="16"/>
    <x v="0"/>
    <n v="74448"/>
    <n v="79200"/>
    <s v="Islam Saadek"/>
    <m/>
  </r>
  <r>
    <x v="248"/>
    <x v="1"/>
    <s v="Alexandria"/>
    <x v="15"/>
    <x v="1"/>
    <n v="127602"/>
    <n v="137700"/>
    <s v="Mostafa Mohamed"/>
    <m/>
  </r>
  <r>
    <x v="249"/>
    <x v="6"/>
    <s v="Canal"/>
    <x v="0"/>
    <x v="0"/>
    <n v="4068"/>
    <n v="4320"/>
    <s v="Sayed Salah"/>
    <m/>
  </r>
  <r>
    <x v="250"/>
    <x v="0"/>
    <s v="Alexandria"/>
    <x v="5"/>
    <x v="0"/>
    <n v="69984"/>
    <n v="74520"/>
    <s v="Osama Soliman "/>
    <m/>
  </r>
  <r>
    <x v="251"/>
    <x v="0"/>
    <s v="Alexandria"/>
    <x v="6"/>
    <x v="0"/>
    <n v="70920"/>
    <n v="75600"/>
    <s v="Mohamed Mahmoud"/>
    <m/>
  </r>
  <r>
    <x v="252"/>
    <x v="5"/>
    <s v="Upper Egypt"/>
    <x v="1"/>
    <x v="1"/>
    <n v="46566"/>
    <n v="50310"/>
    <s v="Abdelhlim Osama"/>
    <m/>
  </r>
  <r>
    <x v="253"/>
    <x v="8"/>
    <s v="G. Cairo"/>
    <x v="7"/>
    <x v="0"/>
    <n v="11934"/>
    <n v="12690"/>
    <s v="Ahmed Mostafa"/>
    <m/>
  </r>
  <r>
    <x v="254"/>
    <x v="1"/>
    <s v="Alexandria"/>
    <x v="10"/>
    <x v="0"/>
    <n v="35856"/>
    <n v="38160"/>
    <s v="Islam Saadek"/>
    <m/>
  </r>
  <r>
    <x v="255"/>
    <x v="7"/>
    <s v="G. Cairo"/>
    <x v="13"/>
    <x v="1"/>
    <n v="62784"/>
    <n v="67680"/>
    <s v="Mostafa Mohamed"/>
    <m/>
  </r>
  <r>
    <x v="256"/>
    <x v="8"/>
    <s v="G. Cairo"/>
    <x v="5"/>
    <x v="0"/>
    <n v="134136"/>
    <n v="142830"/>
    <s v="Sayed Salah"/>
    <m/>
  </r>
  <r>
    <x v="257"/>
    <x v="2"/>
    <s v="Delta"/>
    <x v="13"/>
    <x v="1"/>
    <n v="15696"/>
    <n v="16920"/>
    <s v="Osama Soliman "/>
    <m/>
  </r>
  <r>
    <x v="258"/>
    <x v="7"/>
    <s v="G. Cairo"/>
    <x v="15"/>
    <x v="1"/>
    <n v="45036"/>
    <n v="48600"/>
    <s v="Mohamed Mahmoud"/>
    <m/>
  </r>
  <r>
    <x v="259"/>
    <x v="9"/>
    <s v="Upper Egypt"/>
    <x v="9"/>
    <x v="0"/>
    <n v="10530"/>
    <n v="11250"/>
    <s v="Abdelhlim Osama"/>
    <m/>
  </r>
  <r>
    <x v="260"/>
    <x v="6"/>
    <s v="Canal"/>
    <x v="8"/>
    <x v="0"/>
    <n v="102960"/>
    <n v="109800"/>
    <s v="Ahmed Mostafa"/>
    <m/>
  </r>
  <r>
    <x v="261"/>
    <x v="2"/>
    <s v="Delta"/>
    <x v="11"/>
    <x v="0"/>
    <n v="24822"/>
    <n v="26460"/>
    <s v="Islam Saadek"/>
    <m/>
  </r>
  <r>
    <x v="262"/>
    <x v="8"/>
    <s v="G. Cairo"/>
    <x v="5"/>
    <x v="0"/>
    <n v="5832"/>
    <n v="6210"/>
    <s v="Mostafa Mohamed"/>
    <m/>
  </r>
  <r>
    <x v="263"/>
    <x v="8"/>
    <s v="G. Cairo"/>
    <x v="3"/>
    <x v="0"/>
    <n v="13176"/>
    <n v="14040"/>
    <s v="Sayed Salah"/>
    <m/>
  </r>
  <r>
    <x v="264"/>
    <x v="6"/>
    <s v="Canal"/>
    <x v="5"/>
    <x v="0"/>
    <n v="64152"/>
    <n v="68310"/>
    <s v="Osama Soliman "/>
    <m/>
  </r>
  <r>
    <x v="265"/>
    <x v="9"/>
    <s v="Upper Egypt"/>
    <x v="15"/>
    <x v="1"/>
    <n v="120096"/>
    <n v="129600"/>
    <s v="Mohamed Mahmoud"/>
    <m/>
  </r>
  <r>
    <x v="266"/>
    <x v="1"/>
    <s v="Alexandria"/>
    <x v="3"/>
    <x v="0"/>
    <n v="48312"/>
    <n v="51480"/>
    <s v="Abdelhlim Osama"/>
    <m/>
  </r>
  <r>
    <x v="267"/>
    <x v="1"/>
    <s v="Alexandria"/>
    <x v="3"/>
    <x v="0"/>
    <n v="4392"/>
    <n v="4680"/>
    <s v="Ahmed Mostafa"/>
    <m/>
  </r>
  <r>
    <x v="268"/>
    <x v="0"/>
    <s v="Alexandria"/>
    <x v="12"/>
    <x v="0"/>
    <n v="78246"/>
    <n v="83160"/>
    <s v="Islam Saadek"/>
    <m/>
  </r>
  <r>
    <x v="269"/>
    <x v="0"/>
    <s v="Alexandria"/>
    <x v="6"/>
    <x v="0"/>
    <n v="21276"/>
    <n v="22680"/>
    <s v="Mostafa Mohamed"/>
    <m/>
  </r>
  <r>
    <x v="270"/>
    <x v="4"/>
    <s v="Canal"/>
    <x v="0"/>
    <x v="0"/>
    <n v="26442"/>
    <n v="28080"/>
    <s v="Sayed Salah"/>
    <m/>
  </r>
  <r>
    <x v="271"/>
    <x v="4"/>
    <s v="Canal"/>
    <x v="8"/>
    <x v="0"/>
    <n v="77220"/>
    <n v="82350"/>
    <s v="Osama Soliman "/>
    <m/>
  </r>
  <r>
    <x v="272"/>
    <x v="5"/>
    <s v="Upper Egypt"/>
    <x v="2"/>
    <x v="0"/>
    <n v="51714"/>
    <n v="54990"/>
    <s v="Mohamed Mahmoud"/>
    <m/>
  </r>
  <r>
    <x v="273"/>
    <x v="0"/>
    <s v="Alexandria"/>
    <x v="7"/>
    <x v="0"/>
    <n v="75582"/>
    <n v="80370"/>
    <s v="Abdelhlim Osama"/>
    <m/>
  </r>
  <r>
    <x v="274"/>
    <x v="3"/>
    <s v="Delta"/>
    <x v="13"/>
    <x v="1"/>
    <n v="23544"/>
    <n v="25380"/>
    <s v="Ahmed Mostafa"/>
    <m/>
  </r>
  <r>
    <x v="275"/>
    <x v="0"/>
    <s v="Alexandria"/>
    <x v="10"/>
    <x v="0"/>
    <n v="71712"/>
    <n v="76320"/>
    <s v="Islam Saadek"/>
    <m/>
  </r>
  <r>
    <x v="276"/>
    <x v="1"/>
    <s v="Alexandria"/>
    <x v="12"/>
    <x v="0"/>
    <n v="52164"/>
    <n v="55440"/>
    <s v="Mostafa Mohamed"/>
    <m/>
  </r>
  <r>
    <x v="277"/>
    <x v="1"/>
    <s v="Alexandria"/>
    <x v="1"/>
    <x v="1"/>
    <n v="71640"/>
    <n v="77400"/>
    <s v="Sayed Salah"/>
    <m/>
  </r>
  <r>
    <x v="278"/>
    <x v="1"/>
    <s v="Alexandria"/>
    <x v="10"/>
    <x v="0"/>
    <n v="8964"/>
    <n v="9540"/>
    <s v="Osama Soliman "/>
    <m/>
  </r>
  <r>
    <x v="279"/>
    <x v="0"/>
    <s v="Alexandria"/>
    <x v="14"/>
    <x v="0"/>
    <n v="5904"/>
    <n v="6300"/>
    <s v="Mohamed Mahmoud"/>
    <m/>
  </r>
  <r>
    <x v="280"/>
    <x v="8"/>
    <s v="G. Cairo"/>
    <x v="15"/>
    <x v="1"/>
    <n v="150120"/>
    <n v="162000"/>
    <s v="Abdelhlim Osama"/>
    <m/>
  </r>
  <r>
    <x v="281"/>
    <x v="3"/>
    <s v="Delta"/>
    <x v="13"/>
    <x v="1"/>
    <n v="51012"/>
    <n v="54990"/>
    <s v="Ahmed Mostafa"/>
    <m/>
  </r>
  <r>
    <x v="282"/>
    <x v="4"/>
    <s v="Canal"/>
    <x v="4"/>
    <x v="0"/>
    <n v="33462"/>
    <n v="35640"/>
    <s v="Islam Saadek"/>
    <m/>
  </r>
  <r>
    <x v="283"/>
    <x v="5"/>
    <s v="Upper Egypt"/>
    <x v="12"/>
    <x v="0"/>
    <n v="33534"/>
    <n v="35640"/>
    <s v="Mostafa Mohamed"/>
    <m/>
  </r>
  <r>
    <x v="284"/>
    <x v="0"/>
    <s v="Alexandria"/>
    <x v="14"/>
    <x v="0"/>
    <n v="26568"/>
    <n v="28350"/>
    <s v="Sayed Salah"/>
    <m/>
  </r>
  <r>
    <x v="285"/>
    <x v="2"/>
    <s v="Delta"/>
    <x v="1"/>
    <x v="1"/>
    <n v="21492"/>
    <n v="23220"/>
    <s v="Osama Soliman "/>
    <m/>
  </r>
  <r>
    <x v="286"/>
    <x v="9"/>
    <s v="Upper Egypt"/>
    <x v="0"/>
    <x v="0"/>
    <n v="2034"/>
    <n v="2160"/>
    <s v="Mohamed Mahmoud"/>
    <m/>
  </r>
  <r>
    <x v="287"/>
    <x v="8"/>
    <s v="G. Cairo"/>
    <x v="16"/>
    <x v="0"/>
    <n v="43992"/>
    <n v="46800"/>
    <s v="Abdelhlim Osama"/>
    <m/>
  </r>
  <r>
    <x v="288"/>
    <x v="9"/>
    <s v="Upper Egypt"/>
    <x v="13"/>
    <x v="1"/>
    <n v="70632"/>
    <n v="76140"/>
    <s v="Ahmed Mostafa"/>
    <m/>
  </r>
  <r>
    <x v="289"/>
    <x v="3"/>
    <s v="Delta"/>
    <x v="5"/>
    <x v="0"/>
    <n v="128304"/>
    <n v="136620"/>
    <s v="Islam Saadek"/>
    <m/>
  </r>
  <r>
    <x v="290"/>
    <x v="5"/>
    <s v="Upper Egypt"/>
    <x v="11"/>
    <x v="0"/>
    <n v="31914"/>
    <n v="34020"/>
    <s v="Mostafa Mohamed"/>
    <m/>
  </r>
  <r>
    <x v="291"/>
    <x v="4"/>
    <s v="Canal"/>
    <x v="14"/>
    <x v="0"/>
    <n v="14760"/>
    <n v="15750"/>
    <s v="Sayed Salah"/>
    <m/>
  </r>
  <r>
    <x v="292"/>
    <x v="7"/>
    <s v="G. Cairo"/>
    <x v="12"/>
    <x v="0"/>
    <n v="93150"/>
    <n v="99000"/>
    <s v="Osama Soliman "/>
    <m/>
  </r>
  <r>
    <x v="293"/>
    <x v="2"/>
    <s v="Delta"/>
    <x v="1"/>
    <x v="1"/>
    <n v="82386"/>
    <n v="89010"/>
    <s v="Mohamed Mahmoud"/>
    <m/>
  </r>
  <r>
    <x v="294"/>
    <x v="5"/>
    <s v="Upper Egypt"/>
    <x v="3"/>
    <x v="0"/>
    <n v="19764"/>
    <n v="21060"/>
    <s v="Abdelhlim Osama"/>
    <m/>
  </r>
  <r>
    <x v="295"/>
    <x v="6"/>
    <s v="Canal"/>
    <x v="0"/>
    <x v="0"/>
    <n v="36612"/>
    <n v="38880"/>
    <s v="Ahmed Mostafa"/>
    <m/>
  </r>
  <r>
    <x v="296"/>
    <x v="7"/>
    <s v="G. Cairo"/>
    <x v="15"/>
    <x v="1"/>
    <n v="112590"/>
    <n v="121500"/>
    <s v="Islam Saadek"/>
    <m/>
  </r>
  <r>
    <x v="297"/>
    <x v="9"/>
    <s v="Upper Egypt"/>
    <x v="6"/>
    <x v="0"/>
    <n v="28368"/>
    <n v="30240"/>
    <s v="Mostafa Mohamed"/>
    <m/>
  </r>
  <r>
    <x v="298"/>
    <x v="3"/>
    <s v="Delta"/>
    <x v="9"/>
    <x v="0"/>
    <n v="21060"/>
    <n v="22500"/>
    <s v="Sayed Salah"/>
    <m/>
  </r>
  <r>
    <x v="299"/>
    <x v="4"/>
    <s v="Canal"/>
    <x v="16"/>
    <x v="0"/>
    <n v="16920"/>
    <n v="18000"/>
    <s v="Osama Soliman "/>
    <m/>
  </r>
  <r>
    <x v="300"/>
    <x v="4"/>
    <s v="Canal"/>
    <x v="12"/>
    <x v="0"/>
    <n v="85698"/>
    <n v="91080"/>
    <s v="Mohamed Mahmoud"/>
    <m/>
  </r>
  <r>
    <x v="301"/>
    <x v="1"/>
    <s v="Alexandria"/>
    <x v="15"/>
    <x v="1"/>
    <n v="52542"/>
    <n v="56700"/>
    <s v="Abdelhlim Osama"/>
    <m/>
  </r>
  <r>
    <x v="302"/>
    <x v="5"/>
    <s v="Upper Egypt"/>
    <x v="1"/>
    <x v="1"/>
    <n v="60894"/>
    <n v="65790"/>
    <s v="Ahmed Mostafa"/>
    <m/>
  </r>
  <r>
    <x v="303"/>
    <x v="1"/>
    <s v="Alexandria"/>
    <x v="13"/>
    <x v="1"/>
    <n v="15696"/>
    <n v="16920"/>
    <s v="Islam Saadek"/>
    <m/>
  </r>
  <r>
    <x v="304"/>
    <x v="2"/>
    <s v="Delta"/>
    <x v="7"/>
    <x v="0"/>
    <n v="47736"/>
    <n v="50760"/>
    <s v="Mostafa Mohamed"/>
    <m/>
  </r>
  <r>
    <x v="305"/>
    <x v="3"/>
    <s v="Delta"/>
    <x v="13"/>
    <x v="1"/>
    <n v="7848"/>
    <n v="8460"/>
    <s v="Sayed Salah"/>
    <m/>
  </r>
  <r>
    <x v="306"/>
    <x v="4"/>
    <s v="Canal"/>
    <x v="9"/>
    <x v="0"/>
    <n v="27378"/>
    <n v="29250"/>
    <s v="Osama Soliman "/>
    <m/>
  </r>
  <r>
    <x v="307"/>
    <x v="6"/>
    <s v="Canal"/>
    <x v="12"/>
    <x v="0"/>
    <n v="3726"/>
    <n v="3960"/>
    <s v="Mohamed Mahmoud"/>
    <m/>
  </r>
  <r>
    <x v="308"/>
    <x v="1"/>
    <s v="Alexandria"/>
    <x v="5"/>
    <x v="0"/>
    <n v="23328"/>
    <n v="24840"/>
    <s v="Abdelhlim Osama"/>
    <m/>
  </r>
  <r>
    <x v="309"/>
    <x v="8"/>
    <s v="G. Cairo"/>
    <x v="5"/>
    <x v="0"/>
    <n v="46656"/>
    <n v="49680"/>
    <s v="Ahmed Mostafa"/>
    <m/>
  </r>
  <r>
    <x v="310"/>
    <x v="0"/>
    <s v="Alexandria"/>
    <x v="13"/>
    <x v="1"/>
    <n v="98100"/>
    <n v="105750"/>
    <s v="Islam Saadek"/>
    <m/>
  </r>
  <r>
    <x v="311"/>
    <x v="6"/>
    <s v="Canal"/>
    <x v="8"/>
    <x v="0"/>
    <n v="10296"/>
    <n v="10980"/>
    <s v="Mostafa Mohamed"/>
    <m/>
  </r>
  <r>
    <x v="312"/>
    <x v="6"/>
    <s v="Canal"/>
    <x v="3"/>
    <x v="0"/>
    <n v="10980"/>
    <n v="11700"/>
    <s v="Sayed Salah"/>
    <m/>
  </r>
  <r>
    <x v="313"/>
    <x v="8"/>
    <s v="G. Cairo"/>
    <x v="1"/>
    <x v="1"/>
    <n v="60894"/>
    <n v="65790"/>
    <s v="Osama Soliman "/>
    <m/>
  </r>
  <r>
    <x v="314"/>
    <x v="2"/>
    <s v="Delta"/>
    <x v="15"/>
    <x v="1"/>
    <n v="127602"/>
    <n v="137700"/>
    <s v="Mohamed Mahmoud"/>
    <m/>
  </r>
  <r>
    <x v="315"/>
    <x v="7"/>
    <s v="G. Cairo"/>
    <x v="14"/>
    <x v="0"/>
    <n v="8856"/>
    <n v="9450"/>
    <s v="Abdelhlim Osama"/>
    <m/>
  </r>
  <r>
    <x v="316"/>
    <x v="0"/>
    <s v="Alexandria"/>
    <x v="1"/>
    <x v="1"/>
    <n v="75222"/>
    <n v="81270"/>
    <s v="Ahmed Mostafa"/>
    <m/>
  </r>
  <r>
    <x v="317"/>
    <x v="3"/>
    <s v="Delta"/>
    <x v="0"/>
    <x v="0"/>
    <n v="28476"/>
    <n v="30240"/>
    <s v="Islam Saadek"/>
    <m/>
  </r>
  <r>
    <x v="318"/>
    <x v="8"/>
    <s v="G. Cairo"/>
    <x v="2"/>
    <x v="0"/>
    <n v="19890"/>
    <n v="21150"/>
    <s v="Mostafa Mohamed"/>
    <m/>
  </r>
  <r>
    <x v="319"/>
    <x v="0"/>
    <s v="Alexandria"/>
    <x v="13"/>
    <x v="1"/>
    <n v="62784"/>
    <n v="67680"/>
    <s v="Sayed Salah"/>
    <m/>
  </r>
  <r>
    <x v="320"/>
    <x v="7"/>
    <s v="G. Cairo"/>
    <x v="12"/>
    <x v="0"/>
    <n v="26082"/>
    <n v="27720"/>
    <s v="Osama Soliman "/>
    <m/>
  </r>
  <r>
    <x v="321"/>
    <x v="7"/>
    <s v="G. Cairo"/>
    <x v="0"/>
    <x v="0"/>
    <n v="12204"/>
    <n v="12960"/>
    <s v="Mohamed Mahmoud"/>
    <m/>
  </r>
  <r>
    <x v="322"/>
    <x v="3"/>
    <s v="Delta"/>
    <x v="15"/>
    <x v="1"/>
    <n v="180144"/>
    <n v="194400"/>
    <s v="Abdelhlim Osama"/>
    <m/>
  </r>
  <r>
    <x v="323"/>
    <x v="5"/>
    <s v="Upper Egypt"/>
    <x v="13"/>
    <x v="1"/>
    <n v="15696"/>
    <n v="16920"/>
    <s v="Ahmed Mostafa"/>
    <m/>
  </r>
  <r>
    <x v="324"/>
    <x v="3"/>
    <s v="Delta"/>
    <x v="6"/>
    <x v="0"/>
    <n v="24822"/>
    <n v="26460"/>
    <s v="Islam Saadek"/>
    <m/>
  </r>
  <r>
    <x v="325"/>
    <x v="5"/>
    <s v="Upper Egypt"/>
    <x v="11"/>
    <x v="0"/>
    <n v="39006"/>
    <n v="41580"/>
    <s v="Mostafa Mohamed"/>
    <m/>
  </r>
  <r>
    <x v="326"/>
    <x v="6"/>
    <s v="Canal"/>
    <x v="0"/>
    <x v="0"/>
    <n v="10170"/>
    <n v="10800"/>
    <s v="Sayed Salah"/>
    <m/>
  </r>
  <r>
    <x v="327"/>
    <x v="3"/>
    <s v="Delta"/>
    <x v="13"/>
    <x v="1"/>
    <n v="62784"/>
    <n v="67680"/>
    <s v="Osama Soliman "/>
    <m/>
  </r>
  <r>
    <x v="328"/>
    <x v="9"/>
    <s v="Upper Egypt"/>
    <x v="1"/>
    <x v="1"/>
    <n v="64476"/>
    <n v="69660"/>
    <s v="Mohamed Mahmoud"/>
    <m/>
  </r>
  <r>
    <x v="329"/>
    <x v="8"/>
    <s v="G. Cairo"/>
    <x v="1"/>
    <x v="1"/>
    <n v="28656"/>
    <n v="30960"/>
    <s v="Abdelhlim Osama"/>
    <m/>
  </r>
  <r>
    <x v="330"/>
    <x v="0"/>
    <s v="Alexandria"/>
    <x v="16"/>
    <x v="0"/>
    <n v="27072"/>
    <n v="28800"/>
    <s v="Ahmed Mostafa"/>
    <m/>
  </r>
  <r>
    <x v="331"/>
    <x v="2"/>
    <s v="Delta"/>
    <x v="2"/>
    <x v="0"/>
    <n v="35802"/>
    <n v="38070"/>
    <s v="Islam Saadek"/>
    <m/>
  </r>
  <r>
    <x v="332"/>
    <x v="6"/>
    <s v="Canal"/>
    <x v="5"/>
    <x v="0"/>
    <n v="75816"/>
    <n v="80730"/>
    <s v="Mostafa Mohamed"/>
    <m/>
  </r>
  <r>
    <x v="333"/>
    <x v="5"/>
    <s v="Upper Egypt"/>
    <x v="6"/>
    <x v="0"/>
    <n v="63828"/>
    <n v="68040"/>
    <s v="Sayed Salah"/>
    <m/>
  </r>
  <r>
    <x v="334"/>
    <x v="5"/>
    <s v="Upper Egypt"/>
    <x v="15"/>
    <x v="1"/>
    <n v="30024"/>
    <n v="32400"/>
    <s v="Osama Soliman "/>
    <m/>
  </r>
  <r>
    <x v="335"/>
    <x v="8"/>
    <s v="G. Cairo"/>
    <x v="12"/>
    <x v="0"/>
    <n v="26082"/>
    <n v="27720"/>
    <s v="Mohamed Mahmoud"/>
    <m/>
  </r>
  <r>
    <x v="336"/>
    <x v="2"/>
    <s v="Delta"/>
    <x v="4"/>
    <x v="0"/>
    <n v="18252"/>
    <n v="19440"/>
    <s v="Abdelhlim Osama"/>
    <m/>
  </r>
  <r>
    <x v="337"/>
    <x v="8"/>
    <s v="G. Cairo"/>
    <x v="16"/>
    <x v="0"/>
    <n v="50760"/>
    <n v="54000"/>
    <s v="Ahmed Mostafa"/>
    <m/>
  </r>
  <r>
    <x v="338"/>
    <x v="4"/>
    <s v="Canal"/>
    <x v="9"/>
    <x v="0"/>
    <n v="12636"/>
    <n v="13500"/>
    <s v="Islam Saadek"/>
    <m/>
  </r>
  <r>
    <x v="339"/>
    <x v="3"/>
    <s v="Delta"/>
    <x v="6"/>
    <x v="0"/>
    <n v="70920"/>
    <n v="75600"/>
    <s v="Mostafa Mohamed"/>
    <m/>
  </r>
  <r>
    <x v="340"/>
    <x v="7"/>
    <s v="G. Cairo"/>
    <x v="4"/>
    <x v="0"/>
    <n v="66924"/>
    <n v="71280"/>
    <s v="Sayed Salah"/>
    <m/>
  </r>
  <r>
    <x v="341"/>
    <x v="2"/>
    <s v="Delta"/>
    <x v="8"/>
    <x v="0"/>
    <n v="30888"/>
    <n v="32940"/>
    <s v="Osama Soliman "/>
    <m/>
  </r>
  <r>
    <x v="342"/>
    <x v="5"/>
    <s v="Upper Egypt"/>
    <x v="0"/>
    <x v="0"/>
    <n v="28476"/>
    <n v="30240"/>
    <s v="Mohamed Mahmoud"/>
    <m/>
  </r>
  <r>
    <x v="343"/>
    <x v="7"/>
    <s v="G. Cairo"/>
    <x v="2"/>
    <x v="0"/>
    <n v="59670"/>
    <n v="63450"/>
    <s v="Abdelhlim Osama"/>
    <m/>
  </r>
  <r>
    <x v="344"/>
    <x v="6"/>
    <s v="Canal"/>
    <x v="15"/>
    <x v="1"/>
    <n v="172638"/>
    <n v="186300"/>
    <s v="Ahmed Mostafa"/>
    <m/>
  </r>
  <r>
    <x v="345"/>
    <x v="1"/>
    <s v="Alexandria"/>
    <x v="10"/>
    <x v="0"/>
    <n v="31374"/>
    <n v="33390"/>
    <s v="Islam Saadek"/>
    <m/>
  </r>
  <r>
    <x v="346"/>
    <x v="4"/>
    <s v="Canal"/>
    <x v="10"/>
    <x v="0"/>
    <n v="67230"/>
    <n v="71550"/>
    <s v="Mostafa Mohamed"/>
    <m/>
  </r>
  <r>
    <x v="347"/>
    <x v="5"/>
    <s v="Upper Egypt"/>
    <x v="10"/>
    <x v="0"/>
    <n v="80676"/>
    <n v="85860"/>
    <s v="Sayed Salah"/>
    <m/>
  </r>
  <r>
    <x v="348"/>
    <x v="0"/>
    <s v="Alexandria"/>
    <x v="6"/>
    <x v="0"/>
    <n v="28368"/>
    <n v="30240"/>
    <s v="Osama Soliman "/>
    <m/>
  </r>
  <r>
    <x v="349"/>
    <x v="1"/>
    <s v="Alexandria"/>
    <x v="16"/>
    <x v="0"/>
    <n v="23688"/>
    <n v="25200"/>
    <s v="Mohamed Mahmoud"/>
    <m/>
  </r>
  <r>
    <x v="350"/>
    <x v="5"/>
    <s v="Upper Egypt"/>
    <x v="0"/>
    <x v="0"/>
    <n v="30510"/>
    <n v="32400"/>
    <s v="Abdelhlim Osama"/>
    <m/>
  </r>
  <r>
    <x v="351"/>
    <x v="8"/>
    <s v="G. Cairo"/>
    <x v="11"/>
    <x v="0"/>
    <n v="53190"/>
    <n v="56700"/>
    <s v="Ahmed Mostafa"/>
    <m/>
  </r>
  <r>
    <x v="352"/>
    <x v="7"/>
    <s v="G. Cairo"/>
    <x v="1"/>
    <x v="1"/>
    <n v="21492"/>
    <n v="23220"/>
    <s v="Islam Saadek"/>
    <m/>
  </r>
  <r>
    <x v="353"/>
    <x v="3"/>
    <s v="Delta"/>
    <x v="0"/>
    <x v="0"/>
    <n v="36612"/>
    <n v="38880"/>
    <s v="Mostafa Mohamed"/>
    <m/>
  </r>
  <r>
    <x v="354"/>
    <x v="3"/>
    <s v="Delta"/>
    <x v="15"/>
    <x v="1"/>
    <n v="30024"/>
    <n v="32400"/>
    <s v="Sayed Salah"/>
    <m/>
  </r>
  <r>
    <x v="355"/>
    <x v="6"/>
    <s v="Canal"/>
    <x v="3"/>
    <x v="0"/>
    <n v="30744"/>
    <n v="32760"/>
    <s v="Osama Soliman "/>
    <m/>
  </r>
  <r>
    <x v="356"/>
    <x v="2"/>
    <s v="Delta"/>
    <x v="14"/>
    <x v="0"/>
    <n v="64944"/>
    <n v="69300"/>
    <s v="Mohamed Mahmoud"/>
    <m/>
  </r>
  <r>
    <x v="357"/>
    <x v="5"/>
    <s v="Upper Egypt"/>
    <x v="16"/>
    <x v="0"/>
    <n v="6768"/>
    <n v="7200"/>
    <s v="Abdelhlim Osama"/>
    <m/>
  </r>
  <r>
    <x v="358"/>
    <x v="0"/>
    <s v="Alexandria"/>
    <x v="7"/>
    <x v="0"/>
    <n v="51714"/>
    <n v="54990"/>
    <s v="Ahmed Mostafa"/>
    <m/>
  </r>
  <r>
    <x v="359"/>
    <x v="5"/>
    <s v="Upper Egypt"/>
    <x v="11"/>
    <x v="0"/>
    <n v="49644"/>
    <n v="52920"/>
    <s v="Islam Saadek"/>
    <m/>
  </r>
  <r>
    <x v="360"/>
    <x v="8"/>
    <s v="G. Cairo"/>
    <x v="2"/>
    <x v="0"/>
    <n v="11934"/>
    <n v="12690"/>
    <s v="Mostafa Mohamed"/>
    <m/>
  </r>
  <r>
    <x v="361"/>
    <x v="6"/>
    <s v="Canal"/>
    <x v="16"/>
    <x v="0"/>
    <n v="23688"/>
    <n v="25200"/>
    <s v="Sayed Salah"/>
    <m/>
  </r>
  <r>
    <x v="362"/>
    <x v="0"/>
    <s v="Alexandria"/>
    <x v="4"/>
    <x v="0"/>
    <n v="36504"/>
    <n v="38880"/>
    <s v="Osama Soliman "/>
    <m/>
  </r>
  <r>
    <x v="363"/>
    <x v="6"/>
    <s v="Canal"/>
    <x v="1"/>
    <x v="1"/>
    <n v="17910"/>
    <n v="19350"/>
    <s v="Mohamed Mahmoud"/>
    <m/>
  </r>
  <r>
    <x v="364"/>
    <x v="9"/>
    <s v="Upper Egypt"/>
    <x v="12"/>
    <x v="0"/>
    <n v="26082"/>
    <n v="27720"/>
    <s v="Abdelhlim Osama"/>
    <m/>
  </r>
  <r>
    <x v="365"/>
    <x v="0"/>
    <s v="Alexandria"/>
    <x v="3"/>
    <x v="0"/>
    <n v="24156"/>
    <n v="25740"/>
    <s v="Ahmed Mostafa"/>
    <m/>
  </r>
  <r>
    <x v="366"/>
    <x v="5"/>
    <s v="Upper Egypt"/>
    <x v="1"/>
    <x v="1"/>
    <n v="71640"/>
    <n v="77400"/>
    <s v="Islam Saadek"/>
    <m/>
  </r>
  <r>
    <x v="367"/>
    <x v="9"/>
    <s v="Upper Egypt"/>
    <x v="1"/>
    <x v="1"/>
    <n v="85968"/>
    <n v="92880"/>
    <s v="Mostafa Mohamed"/>
    <m/>
  </r>
  <r>
    <x v="368"/>
    <x v="3"/>
    <s v="Delta"/>
    <x v="16"/>
    <x v="0"/>
    <n v="84600"/>
    <n v="90000"/>
    <s v="Sayed Salah"/>
    <m/>
  </r>
  <r>
    <x v="369"/>
    <x v="0"/>
    <s v="Alexandria"/>
    <x v="11"/>
    <x v="0"/>
    <n v="74466"/>
    <n v="79380"/>
    <s v="Osama Soliman "/>
    <m/>
  </r>
  <r>
    <x v="370"/>
    <x v="4"/>
    <s v="Canal"/>
    <x v="14"/>
    <x v="0"/>
    <n v="64944"/>
    <n v="69300"/>
    <s v="Mohamed Mahmoud"/>
    <m/>
  </r>
  <r>
    <x v="371"/>
    <x v="4"/>
    <s v="Canal"/>
    <x v="5"/>
    <x v="0"/>
    <n v="110808"/>
    <n v="117990"/>
    <s v="Abdelhlim Osama"/>
    <m/>
  </r>
  <r>
    <x v="372"/>
    <x v="7"/>
    <s v="G. Cairo"/>
    <x v="9"/>
    <x v="0"/>
    <n v="42120"/>
    <n v="45000"/>
    <s v="Ahmed Mostafa"/>
    <m/>
  </r>
  <r>
    <x v="373"/>
    <x v="1"/>
    <s v="Alexandria"/>
    <x v="5"/>
    <x v="0"/>
    <n v="58320"/>
    <n v="62100"/>
    <s v="Islam Saadek"/>
    <m/>
  </r>
  <r>
    <x v="374"/>
    <x v="8"/>
    <s v="G. Cairo"/>
    <x v="15"/>
    <x v="1"/>
    <n v="37530"/>
    <n v="40500"/>
    <s v="Mostafa Mohamed"/>
    <m/>
  </r>
  <r>
    <x v="375"/>
    <x v="9"/>
    <s v="Upper Egypt"/>
    <x v="11"/>
    <x v="0"/>
    <n v="88650"/>
    <n v="94500"/>
    <s v="Sayed Salah"/>
    <m/>
  </r>
  <r>
    <x v="376"/>
    <x v="1"/>
    <s v="Alexandria"/>
    <x v="6"/>
    <x v="0"/>
    <n v="78012"/>
    <n v="83160"/>
    <s v="Osama Soliman "/>
    <m/>
  </r>
  <r>
    <x v="377"/>
    <x v="1"/>
    <s v="Alexandria"/>
    <x v="5"/>
    <x v="0"/>
    <n v="40824"/>
    <n v="43470"/>
    <s v="Mohamed Mahmoud"/>
    <m/>
  </r>
  <r>
    <x v="378"/>
    <x v="8"/>
    <s v="G. Cairo"/>
    <x v="8"/>
    <x v="0"/>
    <n v="77220"/>
    <n v="82350"/>
    <s v="Abdelhlim Osama"/>
    <m/>
  </r>
  <r>
    <x v="379"/>
    <x v="4"/>
    <s v="Canal"/>
    <x v="15"/>
    <x v="1"/>
    <n v="82566"/>
    <n v="89100"/>
    <s v="Ahmed Mostafa"/>
    <m/>
  </r>
  <r>
    <x v="380"/>
    <x v="5"/>
    <s v="Upper Egypt"/>
    <x v="8"/>
    <x v="0"/>
    <n v="77220"/>
    <n v="82350"/>
    <s v="Islam Saadek"/>
    <m/>
  </r>
  <r>
    <x v="381"/>
    <x v="0"/>
    <s v="Alexandria"/>
    <x v="14"/>
    <x v="0"/>
    <n v="53136"/>
    <n v="56700"/>
    <s v="Mostafa Mohamed"/>
    <m/>
  </r>
  <r>
    <x v="382"/>
    <x v="7"/>
    <s v="G. Cairo"/>
    <x v="9"/>
    <x v="0"/>
    <n v="33696"/>
    <n v="36000"/>
    <s v="Sayed Salah"/>
    <m/>
  </r>
  <r>
    <x v="383"/>
    <x v="7"/>
    <s v="G. Cairo"/>
    <x v="12"/>
    <x v="0"/>
    <n v="59616"/>
    <n v="63360"/>
    <s v="Osama Soliman "/>
    <m/>
  </r>
  <r>
    <x v="384"/>
    <x v="2"/>
    <s v="Delta"/>
    <x v="3"/>
    <x v="0"/>
    <n v="8784"/>
    <n v="9360"/>
    <s v="Mohamed Mahmoud"/>
    <m/>
  </r>
  <r>
    <x v="385"/>
    <x v="0"/>
    <s v="Alexandria"/>
    <x v="10"/>
    <x v="0"/>
    <n v="26892"/>
    <n v="28620"/>
    <s v="Abdelhlim Osama"/>
    <m/>
  </r>
  <r>
    <x v="386"/>
    <x v="2"/>
    <s v="Delta"/>
    <x v="2"/>
    <x v="0"/>
    <n v="67626"/>
    <n v="71910"/>
    <s v="Ahmed Mostafa"/>
    <m/>
  </r>
  <r>
    <x v="387"/>
    <x v="0"/>
    <s v="Alexandria"/>
    <x v="15"/>
    <x v="1"/>
    <n v="67554"/>
    <n v="72900"/>
    <s v="Islam Saadek"/>
    <m/>
  </r>
  <r>
    <x v="388"/>
    <x v="2"/>
    <s v="Delta"/>
    <x v="15"/>
    <x v="1"/>
    <n v="105084"/>
    <n v="113400"/>
    <s v="Mostafa Mohamed"/>
    <m/>
  </r>
  <r>
    <x v="389"/>
    <x v="7"/>
    <s v="G. Cairo"/>
    <x v="16"/>
    <x v="0"/>
    <n v="57528"/>
    <n v="61200"/>
    <s v="Sayed Salah"/>
    <m/>
  </r>
  <r>
    <x v="390"/>
    <x v="9"/>
    <s v="Upper Egypt"/>
    <x v="1"/>
    <x v="1"/>
    <n v="78804"/>
    <n v="85140"/>
    <s v="Osama Soliman "/>
    <m/>
  </r>
  <r>
    <x v="391"/>
    <x v="0"/>
    <s v="Alexandria"/>
    <x v="3"/>
    <x v="0"/>
    <n v="48312"/>
    <n v="51480"/>
    <s v="Mohamed Mahmoud"/>
    <m/>
  </r>
  <r>
    <x v="392"/>
    <x v="1"/>
    <s v="Alexandria"/>
    <x v="14"/>
    <x v="0"/>
    <n v="14760"/>
    <n v="15750"/>
    <s v="Abdelhlim Osama"/>
    <m/>
  </r>
  <r>
    <x v="393"/>
    <x v="8"/>
    <s v="G. Cairo"/>
    <x v="3"/>
    <x v="0"/>
    <n v="43920"/>
    <n v="46800"/>
    <s v="Ahmed Mostafa"/>
    <m/>
  </r>
  <r>
    <x v="394"/>
    <x v="9"/>
    <s v="Upper Egypt"/>
    <x v="3"/>
    <x v="0"/>
    <n v="39528"/>
    <n v="42120"/>
    <s v="Islam Saadek"/>
    <m/>
  </r>
  <r>
    <x v="395"/>
    <x v="7"/>
    <s v="G. Cairo"/>
    <x v="3"/>
    <x v="0"/>
    <n v="24156"/>
    <n v="25740"/>
    <s v="Mostafa Mohamed"/>
    <m/>
  </r>
  <r>
    <x v="396"/>
    <x v="1"/>
    <s v="Alexandria"/>
    <x v="0"/>
    <x v="0"/>
    <n v="14238"/>
    <n v="15120"/>
    <s v="Sayed Salah"/>
    <m/>
  </r>
  <r>
    <x v="397"/>
    <x v="3"/>
    <s v="Delta"/>
    <x v="15"/>
    <x v="1"/>
    <n v="30024"/>
    <n v="32400"/>
    <s v="Osama Soliman "/>
    <m/>
  </r>
  <r>
    <x v="398"/>
    <x v="1"/>
    <s v="Alexandria"/>
    <x v="15"/>
    <x v="1"/>
    <n v="135108"/>
    <n v="145800"/>
    <s v="Mohamed Mahmoud"/>
    <m/>
  </r>
  <r>
    <x v="399"/>
    <x v="8"/>
    <s v="G. Cairo"/>
    <x v="16"/>
    <x v="0"/>
    <n v="30456"/>
    <n v="32400"/>
    <s v="Abdelhlim Osama"/>
    <m/>
  </r>
  <r>
    <x v="400"/>
    <x v="0"/>
    <s v="Alexandria"/>
    <x v="6"/>
    <x v="0"/>
    <n v="21276"/>
    <n v="22680"/>
    <s v="Ahmed Mostafa"/>
    <m/>
  </r>
  <r>
    <x v="401"/>
    <x v="7"/>
    <s v="G. Cairo"/>
    <x v="1"/>
    <x v="1"/>
    <n v="53730"/>
    <n v="58050"/>
    <s v="Islam Saadek"/>
    <m/>
  </r>
  <r>
    <x v="402"/>
    <x v="7"/>
    <s v="G. Cairo"/>
    <x v="5"/>
    <x v="0"/>
    <n v="104976"/>
    <n v="111780"/>
    <s v="Mostafa Mohamed"/>
    <m/>
  </r>
  <r>
    <x v="403"/>
    <x v="9"/>
    <s v="Upper Egypt"/>
    <x v="11"/>
    <x v="0"/>
    <n v="49644"/>
    <n v="52920"/>
    <s v="Sayed Salah"/>
    <m/>
  </r>
  <r>
    <x v="404"/>
    <x v="0"/>
    <s v="Alexandria"/>
    <x v="6"/>
    <x v="0"/>
    <n v="67374"/>
    <n v="71820"/>
    <s v="Osama Soliman "/>
    <m/>
  </r>
  <r>
    <x v="405"/>
    <x v="1"/>
    <s v="Alexandria"/>
    <x v="8"/>
    <x v="0"/>
    <n v="10296"/>
    <n v="10980"/>
    <s v="Mohamed Mahmoud"/>
    <m/>
  </r>
  <r>
    <x v="406"/>
    <x v="0"/>
    <s v="Alexandria"/>
    <x v="12"/>
    <x v="0"/>
    <n v="67068"/>
    <n v="71280"/>
    <s v="Abdelhlim Osama"/>
    <m/>
  </r>
  <r>
    <x v="407"/>
    <x v="6"/>
    <s v="Canal"/>
    <x v="13"/>
    <x v="1"/>
    <n v="66708"/>
    <n v="71910"/>
    <s v="Ahmed Mostafa"/>
    <m/>
  </r>
  <r>
    <x v="408"/>
    <x v="8"/>
    <s v="G. Cairo"/>
    <x v="14"/>
    <x v="0"/>
    <n v="44280"/>
    <n v="47250"/>
    <s v="Islam Saadek"/>
    <m/>
  </r>
  <r>
    <x v="409"/>
    <x v="4"/>
    <s v="Canal"/>
    <x v="1"/>
    <x v="1"/>
    <n v="46566"/>
    <n v="50310"/>
    <s v="Mostafa Mohamed"/>
    <m/>
  </r>
  <r>
    <x v="410"/>
    <x v="5"/>
    <s v="Upper Egypt"/>
    <x v="2"/>
    <x v="0"/>
    <n v="31824"/>
    <n v="33840"/>
    <s v="Sayed Salah"/>
    <m/>
  </r>
  <r>
    <x v="411"/>
    <x v="9"/>
    <s v="Upper Egypt"/>
    <x v="5"/>
    <x v="0"/>
    <n v="69984"/>
    <n v="74520"/>
    <s v="Osama Soliman "/>
    <m/>
  </r>
  <r>
    <x v="412"/>
    <x v="7"/>
    <s v="G. Cairo"/>
    <x v="6"/>
    <x v="0"/>
    <n v="78012"/>
    <n v="83160"/>
    <s v="Mohamed Mahmoud"/>
    <m/>
  </r>
  <r>
    <x v="413"/>
    <x v="8"/>
    <s v="G. Cairo"/>
    <x v="2"/>
    <x v="0"/>
    <n v="95472"/>
    <n v="101520"/>
    <s v="Abdelhlim Osama"/>
    <m/>
  </r>
  <r>
    <x v="414"/>
    <x v="2"/>
    <s v="Delta"/>
    <x v="2"/>
    <x v="0"/>
    <n v="79560"/>
    <n v="84600"/>
    <s v="Ahmed Mostafa"/>
    <m/>
  </r>
  <r>
    <x v="415"/>
    <x v="5"/>
    <s v="Upper Egypt"/>
    <x v="14"/>
    <x v="0"/>
    <n v="35424"/>
    <n v="37800"/>
    <s v="Islam Saadek"/>
    <m/>
  </r>
  <r>
    <x v="416"/>
    <x v="8"/>
    <s v="G. Cairo"/>
    <x v="4"/>
    <x v="0"/>
    <n v="3042"/>
    <n v="3240"/>
    <s v="Mostafa Mohamed"/>
    <m/>
  </r>
  <r>
    <x v="417"/>
    <x v="3"/>
    <s v="Delta"/>
    <x v="0"/>
    <x v="0"/>
    <n v="44748"/>
    <n v="47520"/>
    <s v="Sayed Salah"/>
    <m/>
  </r>
  <r>
    <x v="418"/>
    <x v="1"/>
    <s v="Alexandria"/>
    <x v="15"/>
    <x v="1"/>
    <n v="150120"/>
    <n v="162000"/>
    <s v="Osama Soliman "/>
    <m/>
  </r>
  <r>
    <x v="419"/>
    <x v="6"/>
    <s v="Canal"/>
    <x v="1"/>
    <x v="1"/>
    <n v="32238"/>
    <n v="34830"/>
    <s v="Mohamed Mahmoud"/>
    <m/>
  </r>
  <r>
    <x v="420"/>
    <x v="4"/>
    <s v="Canal"/>
    <x v="7"/>
    <x v="0"/>
    <n v="27846"/>
    <n v="29610"/>
    <s v="Abdelhlim Osama"/>
    <m/>
  </r>
  <r>
    <x v="421"/>
    <x v="8"/>
    <s v="G. Cairo"/>
    <x v="12"/>
    <x v="0"/>
    <n v="67068"/>
    <n v="71280"/>
    <s v="Ahmed Mostafa"/>
    <m/>
  </r>
  <r>
    <x v="422"/>
    <x v="9"/>
    <s v="Upper Egypt"/>
    <x v="10"/>
    <x v="0"/>
    <n v="76194"/>
    <n v="81090"/>
    <s v="Islam Saadek"/>
    <m/>
  </r>
  <r>
    <x v="423"/>
    <x v="0"/>
    <s v="Alexandria"/>
    <x v="3"/>
    <x v="0"/>
    <n v="21960"/>
    <n v="23400"/>
    <s v="Mostafa Mohamed"/>
    <m/>
  </r>
  <r>
    <x v="424"/>
    <x v="6"/>
    <s v="Canal"/>
    <x v="5"/>
    <x v="0"/>
    <n v="52488"/>
    <n v="55890"/>
    <s v="Sayed Salah"/>
    <m/>
  </r>
  <r>
    <x v="425"/>
    <x v="4"/>
    <s v="Canal"/>
    <x v="7"/>
    <x v="0"/>
    <n v="47736"/>
    <n v="50760"/>
    <s v="Osama Soliman "/>
    <m/>
  </r>
  <r>
    <x v="426"/>
    <x v="5"/>
    <s v="Upper Egypt"/>
    <x v="0"/>
    <x v="0"/>
    <n v="16272"/>
    <n v="17280"/>
    <s v="Mohamed Mahmoud"/>
    <m/>
  </r>
  <r>
    <x v="427"/>
    <x v="7"/>
    <s v="G. Cairo"/>
    <x v="9"/>
    <x v="0"/>
    <n v="4212"/>
    <n v="4500"/>
    <s v="Abdelhlim Osama"/>
    <m/>
  </r>
  <r>
    <x v="428"/>
    <x v="6"/>
    <s v="Canal"/>
    <x v="8"/>
    <x v="0"/>
    <n v="66924"/>
    <n v="71370"/>
    <s v="Ahmed Mostafa"/>
    <m/>
  </r>
  <r>
    <x v="429"/>
    <x v="3"/>
    <s v="Delta"/>
    <x v="10"/>
    <x v="0"/>
    <n v="112050"/>
    <n v="119250"/>
    <s v="Islam Saadek"/>
    <m/>
  </r>
  <r>
    <x v="430"/>
    <x v="2"/>
    <s v="Delta"/>
    <x v="14"/>
    <x v="0"/>
    <n v="8856"/>
    <n v="9450"/>
    <s v="Mostafa Mohamed"/>
    <m/>
  </r>
  <r>
    <x v="431"/>
    <x v="4"/>
    <s v="Canal"/>
    <x v="12"/>
    <x v="0"/>
    <n v="59616"/>
    <n v="63360"/>
    <s v="Sayed Salah"/>
    <m/>
  </r>
  <r>
    <x v="432"/>
    <x v="2"/>
    <s v="Delta"/>
    <x v="16"/>
    <x v="0"/>
    <n v="71064"/>
    <n v="75600"/>
    <s v="Osama Soliman "/>
    <m/>
  </r>
  <r>
    <x v="433"/>
    <x v="4"/>
    <s v="Canal"/>
    <x v="16"/>
    <x v="0"/>
    <n v="40608"/>
    <n v="43200"/>
    <s v="Mohamed Mahmoud"/>
    <m/>
  </r>
  <r>
    <x v="434"/>
    <x v="8"/>
    <s v="G. Cairo"/>
    <x v="13"/>
    <x v="1"/>
    <n v="31392"/>
    <n v="33840"/>
    <s v="Abdelhlim Osama"/>
    <m/>
  </r>
  <r>
    <x v="435"/>
    <x v="3"/>
    <s v="Delta"/>
    <x v="5"/>
    <x v="0"/>
    <n v="99144"/>
    <n v="105570"/>
    <s v="Ahmed Mostafa"/>
    <m/>
  </r>
  <r>
    <x v="436"/>
    <x v="4"/>
    <s v="Canal"/>
    <x v="7"/>
    <x v="0"/>
    <n v="87516"/>
    <n v="93060"/>
    <s v="Islam Saadek"/>
    <m/>
  </r>
  <r>
    <x v="437"/>
    <x v="1"/>
    <s v="Alexandria"/>
    <x v="8"/>
    <x v="0"/>
    <n v="20592"/>
    <n v="21960"/>
    <s v="Mostafa Mohamed"/>
    <m/>
  </r>
  <r>
    <x v="438"/>
    <x v="3"/>
    <s v="Delta"/>
    <x v="8"/>
    <x v="0"/>
    <n v="82368"/>
    <n v="87840"/>
    <s v="Sayed Salah"/>
    <m/>
  </r>
  <r>
    <x v="439"/>
    <x v="5"/>
    <s v="Upper Egypt"/>
    <x v="13"/>
    <x v="1"/>
    <n v="94176"/>
    <n v="101520"/>
    <s v="Osama Soliman "/>
    <m/>
  </r>
  <r>
    <x v="440"/>
    <x v="8"/>
    <s v="G. Cairo"/>
    <x v="8"/>
    <x v="0"/>
    <n v="66924"/>
    <n v="71370"/>
    <s v="Mohamed Mahmoud"/>
    <m/>
  </r>
  <r>
    <x v="441"/>
    <x v="0"/>
    <s v="Alexandria"/>
    <x v="2"/>
    <x v="0"/>
    <n v="31824"/>
    <n v="33840"/>
    <s v="Abdelhlim Osama"/>
    <m/>
  </r>
  <r>
    <x v="442"/>
    <x v="9"/>
    <s v="Upper Egypt"/>
    <x v="4"/>
    <x v="0"/>
    <n v="39546"/>
    <n v="42120"/>
    <s v="Ahmed Mostafa"/>
    <m/>
  </r>
  <r>
    <x v="443"/>
    <x v="4"/>
    <s v="Canal"/>
    <x v="13"/>
    <x v="1"/>
    <n v="82404"/>
    <n v="88830"/>
    <s v="Islam Saadek"/>
    <m/>
  </r>
  <r>
    <x v="444"/>
    <x v="4"/>
    <s v="Canal"/>
    <x v="1"/>
    <x v="1"/>
    <n v="25074"/>
    <n v="27090"/>
    <s v="Mostafa Mohamed"/>
    <m/>
  </r>
  <r>
    <x v="445"/>
    <x v="0"/>
    <s v="Alexandria"/>
    <x v="7"/>
    <x v="0"/>
    <n v="23868"/>
    <n v="25380"/>
    <s v="Sayed Salah"/>
    <m/>
  </r>
  <r>
    <x v="446"/>
    <x v="9"/>
    <s v="Upper Egypt"/>
    <x v="11"/>
    <x v="0"/>
    <n v="53190"/>
    <n v="56700"/>
    <s v="Osama Soliman "/>
    <m/>
  </r>
  <r>
    <x v="447"/>
    <x v="2"/>
    <s v="Delta"/>
    <x v="2"/>
    <x v="0"/>
    <n v="15912"/>
    <n v="16920"/>
    <s v="Mohamed Mahmoud"/>
    <m/>
  </r>
  <r>
    <x v="448"/>
    <x v="1"/>
    <s v="Alexandria"/>
    <x v="12"/>
    <x v="0"/>
    <n v="3726"/>
    <n v="3960"/>
    <s v="Abdelhlim Osama"/>
    <m/>
  </r>
  <r>
    <x v="449"/>
    <x v="2"/>
    <s v="Delta"/>
    <x v="16"/>
    <x v="0"/>
    <n v="20304"/>
    <n v="21600"/>
    <s v="Ahmed Mostafa"/>
    <m/>
  </r>
  <r>
    <x v="450"/>
    <x v="5"/>
    <s v="Upper Egypt"/>
    <x v="2"/>
    <x v="0"/>
    <n v="51714"/>
    <n v="54990"/>
    <s v="Mohamed Mahmoud"/>
    <m/>
  </r>
  <r>
    <x v="451"/>
    <x v="0"/>
    <s v="Alexandria"/>
    <x v="7"/>
    <x v="0"/>
    <n v="75582"/>
    <n v="80370"/>
    <s v="Abdelhlim Osama"/>
    <m/>
  </r>
  <r>
    <x v="452"/>
    <x v="3"/>
    <s v="Delta"/>
    <x v="13"/>
    <x v="1"/>
    <n v="23544"/>
    <n v="25380"/>
    <s v="Ahmed Mostafa"/>
    <m/>
  </r>
  <r>
    <x v="453"/>
    <x v="0"/>
    <s v="Alexandria"/>
    <x v="10"/>
    <x v="0"/>
    <n v="71712"/>
    <n v="76320"/>
    <s v="Islam Saadek"/>
    <m/>
  </r>
  <r>
    <x v="454"/>
    <x v="1"/>
    <s v="Alexandria"/>
    <x v="12"/>
    <x v="0"/>
    <n v="52164"/>
    <n v="55440"/>
    <s v="Mostafa Mohamed"/>
    <m/>
  </r>
  <r>
    <x v="455"/>
    <x v="1"/>
    <s v="Alexandria"/>
    <x v="1"/>
    <x v="1"/>
    <n v="71640"/>
    <n v="77400"/>
    <s v="Sayed Salah"/>
    <m/>
  </r>
  <r>
    <x v="456"/>
    <x v="1"/>
    <s v="Alexandria"/>
    <x v="10"/>
    <x v="0"/>
    <n v="8964"/>
    <n v="9540"/>
    <s v="Osama Soliman "/>
    <m/>
  </r>
  <r>
    <x v="457"/>
    <x v="0"/>
    <s v="Alexandria"/>
    <x v="14"/>
    <x v="0"/>
    <n v="5904"/>
    <n v="6300"/>
    <s v="Mohamed Mahmoud"/>
    <m/>
  </r>
  <r>
    <x v="458"/>
    <x v="8"/>
    <s v="G. Cairo"/>
    <x v="15"/>
    <x v="1"/>
    <n v="150120"/>
    <n v="162000"/>
    <s v="Abdelhlim Osama"/>
    <m/>
  </r>
  <r>
    <x v="459"/>
    <x v="3"/>
    <s v="Delta"/>
    <x v="13"/>
    <x v="1"/>
    <n v="51012"/>
    <n v="54990"/>
    <s v="Ahmed Mostafa"/>
    <m/>
  </r>
  <r>
    <x v="460"/>
    <x v="4"/>
    <s v="Canal"/>
    <x v="4"/>
    <x v="0"/>
    <n v="33462"/>
    <n v="35640"/>
    <s v="Islam Saadek"/>
    <m/>
  </r>
  <r>
    <x v="461"/>
    <x v="5"/>
    <s v="Upper Egypt"/>
    <x v="12"/>
    <x v="0"/>
    <n v="33534"/>
    <n v="35640"/>
    <s v="Mostafa Mohamed"/>
    <m/>
  </r>
  <r>
    <x v="462"/>
    <x v="0"/>
    <s v="Alexandria"/>
    <x v="14"/>
    <x v="0"/>
    <n v="26568"/>
    <n v="28350"/>
    <s v="Sayed Salah"/>
    <m/>
  </r>
  <r>
    <x v="463"/>
    <x v="2"/>
    <s v="Delta"/>
    <x v="1"/>
    <x v="1"/>
    <n v="21492"/>
    <n v="23220"/>
    <s v="Osama Soliman "/>
    <m/>
  </r>
  <r>
    <x v="464"/>
    <x v="9"/>
    <s v="Upper Egypt"/>
    <x v="0"/>
    <x v="0"/>
    <n v="2034"/>
    <n v="2160"/>
    <s v="Mohamed Mahmoud"/>
    <m/>
  </r>
  <r>
    <x v="465"/>
    <x v="8"/>
    <s v="G. Cairo"/>
    <x v="16"/>
    <x v="0"/>
    <n v="43992"/>
    <n v="46800"/>
    <s v="Abdelhlim Osama"/>
    <m/>
  </r>
  <r>
    <x v="466"/>
    <x v="9"/>
    <s v="Upper Egypt"/>
    <x v="13"/>
    <x v="1"/>
    <n v="70632"/>
    <n v="76140"/>
    <s v="Ahmed Mostafa"/>
    <m/>
  </r>
  <r>
    <x v="467"/>
    <x v="3"/>
    <s v="Delta"/>
    <x v="5"/>
    <x v="0"/>
    <n v="128304"/>
    <n v="136620"/>
    <s v="Islam Saadek"/>
    <m/>
  </r>
  <r>
    <x v="468"/>
    <x v="5"/>
    <s v="Upper Egypt"/>
    <x v="11"/>
    <x v="0"/>
    <n v="31914"/>
    <n v="34020"/>
    <s v="Mostafa Mohamed"/>
    <m/>
  </r>
  <r>
    <x v="469"/>
    <x v="4"/>
    <s v="Canal"/>
    <x v="14"/>
    <x v="0"/>
    <n v="14760"/>
    <n v="15750"/>
    <s v="Sayed Salah"/>
    <m/>
  </r>
  <r>
    <x v="470"/>
    <x v="7"/>
    <s v="G. Cairo"/>
    <x v="12"/>
    <x v="0"/>
    <n v="93150"/>
    <n v="99000"/>
    <s v="Osama Soliman "/>
    <m/>
  </r>
  <r>
    <x v="471"/>
    <x v="2"/>
    <s v="Delta"/>
    <x v="1"/>
    <x v="1"/>
    <n v="82386"/>
    <n v="89010"/>
    <s v="Mohamed Mahmoud"/>
    <m/>
  </r>
  <r>
    <x v="472"/>
    <x v="5"/>
    <s v="Upper Egypt"/>
    <x v="3"/>
    <x v="0"/>
    <n v="19764"/>
    <n v="21060"/>
    <s v="Abdelhlim Osama"/>
    <m/>
  </r>
  <r>
    <x v="473"/>
    <x v="6"/>
    <s v="Canal"/>
    <x v="0"/>
    <x v="0"/>
    <n v="36612"/>
    <n v="38880"/>
    <s v="Ahmed Mostafa"/>
    <m/>
  </r>
  <r>
    <x v="474"/>
    <x v="7"/>
    <s v="G. Cairo"/>
    <x v="15"/>
    <x v="1"/>
    <n v="112590"/>
    <n v="121500"/>
    <s v="Islam Saadek"/>
    <m/>
  </r>
  <r>
    <x v="475"/>
    <x v="9"/>
    <s v="Upper Egypt"/>
    <x v="6"/>
    <x v="0"/>
    <n v="28368"/>
    <n v="30240"/>
    <s v="Mostafa Mohamed"/>
    <m/>
  </r>
  <r>
    <x v="476"/>
    <x v="3"/>
    <s v="Delta"/>
    <x v="9"/>
    <x v="0"/>
    <n v="21060"/>
    <n v="22500"/>
    <s v="Sayed Salah"/>
    <m/>
  </r>
  <r>
    <x v="477"/>
    <x v="4"/>
    <s v="Canal"/>
    <x v="16"/>
    <x v="0"/>
    <n v="16920"/>
    <n v="18000"/>
    <s v="Osama Soliman "/>
    <m/>
  </r>
  <r>
    <x v="478"/>
    <x v="4"/>
    <s v="Canal"/>
    <x v="12"/>
    <x v="0"/>
    <n v="85698"/>
    <n v="91080"/>
    <s v="Mohamed Mahmoud"/>
    <m/>
  </r>
  <r>
    <x v="479"/>
    <x v="1"/>
    <s v="Alexandria"/>
    <x v="15"/>
    <x v="1"/>
    <n v="52542"/>
    <n v="56700"/>
    <s v="Abdelhlim Osama"/>
    <m/>
  </r>
  <r>
    <x v="480"/>
    <x v="5"/>
    <s v="Upper Egypt"/>
    <x v="1"/>
    <x v="1"/>
    <n v="60894"/>
    <n v="65790"/>
    <s v="Ahmed Mostafa"/>
    <m/>
  </r>
  <r>
    <x v="481"/>
    <x v="1"/>
    <s v="Alexandria"/>
    <x v="13"/>
    <x v="1"/>
    <n v="15696"/>
    <n v="16920"/>
    <s v="Islam Saadek"/>
    <m/>
  </r>
  <r>
    <x v="482"/>
    <x v="2"/>
    <s v="Delta"/>
    <x v="7"/>
    <x v="0"/>
    <n v="47736"/>
    <n v="50760"/>
    <s v="Mostafa Mohamed"/>
    <m/>
  </r>
  <r>
    <x v="483"/>
    <x v="3"/>
    <s v="Delta"/>
    <x v="13"/>
    <x v="1"/>
    <n v="7848"/>
    <n v="8460"/>
    <s v="Sayed Salah"/>
    <m/>
  </r>
  <r>
    <x v="484"/>
    <x v="4"/>
    <s v="Canal"/>
    <x v="9"/>
    <x v="0"/>
    <n v="27378"/>
    <n v="29250"/>
    <s v="Osama Soliman "/>
    <m/>
  </r>
  <r>
    <x v="485"/>
    <x v="6"/>
    <s v="Canal"/>
    <x v="12"/>
    <x v="0"/>
    <n v="3726"/>
    <n v="3960"/>
    <s v="Mohamed Mahmoud"/>
    <m/>
  </r>
  <r>
    <x v="486"/>
    <x v="1"/>
    <s v="Alexandria"/>
    <x v="5"/>
    <x v="0"/>
    <n v="23328"/>
    <n v="24840"/>
    <s v="Abdelhlim Osama"/>
    <m/>
  </r>
  <r>
    <x v="487"/>
    <x v="8"/>
    <s v="G. Cairo"/>
    <x v="5"/>
    <x v="0"/>
    <n v="46656"/>
    <n v="49680"/>
    <s v="Ahmed Mostafa"/>
    <m/>
  </r>
  <r>
    <x v="488"/>
    <x v="0"/>
    <s v="Alexandria"/>
    <x v="13"/>
    <x v="1"/>
    <n v="98100"/>
    <n v="105750"/>
    <s v="Islam Saadek"/>
    <m/>
  </r>
  <r>
    <x v="489"/>
    <x v="6"/>
    <s v="Canal"/>
    <x v="8"/>
    <x v="0"/>
    <n v="10296"/>
    <n v="10980"/>
    <s v="Mostafa Mohamed"/>
    <m/>
  </r>
  <r>
    <x v="490"/>
    <x v="6"/>
    <s v="Canal"/>
    <x v="3"/>
    <x v="0"/>
    <n v="10980"/>
    <n v="11700"/>
    <s v="Sayed Salah"/>
    <m/>
  </r>
  <r>
    <x v="491"/>
    <x v="8"/>
    <s v="G. Cairo"/>
    <x v="1"/>
    <x v="1"/>
    <n v="60894"/>
    <n v="65790"/>
    <s v="Osama Soliman "/>
    <m/>
  </r>
  <r>
    <x v="492"/>
    <x v="2"/>
    <s v="Delta"/>
    <x v="15"/>
    <x v="1"/>
    <n v="127602"/>
    <n v="137700"/>
    <s v="Mohamed Mahmoud"/>
    <m/>
  </r>
  <r>
    <x v="493"/>
    <x v="7"/>
    <s v="G. Cairo"/>
    <x v="14"/>
    <x v="0"/>
    <n v="8856"/>
    <n v="9450"/>
    <s v="Abdelhlim Osama"/>
    <m/>
  </r>
  <r>
    <x v="494"/>
    <x v="0"/>
    <s v="Alexandria"/>
    <x v="1"/>
    <x v="1"/>
    <n v="75222"/>
    <n v="81270"/>
    <s v="Ahmed Mostafa"/>
    <m/>
  </r>
  <r>
    <x v="495"/>
    <x v="3"/>
    <s v="Delta"/>
    <x v="0"/>
    <x v="0"/>
    <n v="28476"/>
    <n v="30240"/>
    <s v="Islam Saadek"/>
    <m/>
  </r>
  <r>
    <x v="496"/>
    <x v="8"/>
    <s v="G. Cairo"/>
    <x v="2"/>
    <x v="0"/>
    <n v="19890"/>
    <n v="21150"/>
    <s v="Mostafa Mohamed"/>
    <m/>
  </r>
  <r>
    <x v="497"/>
    <x v="0"/>
    <s v="Alexandria"/>
    <x v="13"/>
    <x v="1"/>
    <n v="62784"/>
    <n v="67680"/>
    <s v="Sayed Salah"/>
    <m/>
  </r>
  <r>
    <x v="498"/>
    <x v="7"/>
    <s v="G. Cairo"/>
    <x v="12"/>
    <x v="0"/>
    <n v="26082"/>
    <n v="27720"/>
    <s v="Osama Soliman "/>
    <m/>
  </r>
  <r>
    <x v="499"/>
    <x v="7"/>
    <s v="G. Cairo"/>
    <x v="0"/>
    <x v="0"/>
    <n v="12204"/>
    <n v="12960"/>
    <s v="Mohamed Mahmoud"/>
    <m/>
  </r>
  <r>
    <x v="500"/>
    <x v="3"/>
    <s v="Delta"/>
    <x v="15"/>
    <x v="1"/>
    <n v="180144"/>
    <n v="194400"/>
    <s v="Abdelhlim Osama"/>
    <m/>
  </r>
  <r>
    <x v="501"/>
    <x v="5"/>
    <s v="Upper Egypt"/>
    <x v="13"/>
    <x v="1"/>
    <n v="15696"/>
    <n v="16920"/>
    <s v="Ahmed Mostafa"/>
    <m/>
  </r>
  <r>
    <x v="502"/>
    <x v="3"/>
    <s v="Delta"/>
    <x v="6"/>
    <x v="0"/>
    <n v="24822"/>
    <n v="26460"/>
    <s v="Islam Saadek"/>
    <m/>
  </r>
  <r>
    <x v="503"/>
    <x v="5"/>
    <s v="Upper Egypt"/>
    <x v="11"/>
    <x v="0"/>
    <n v="39006"/>
    <n v="41580"/>
    <s v="Mostafa Mohamed"/>
    <m/>
  </r>
  <r>
    <x v="504"/>
    <x v="6"/>
    <s v="Canal"/>
    <x v="0"/>
    <x v="0"/>
    <n v="10170"/>
    <n v="10800"/>
    <s v="Sayed Salah"/>
    <m/>
  </r>
  <r>
    <x v="505"/>
    <x v="3"/>
    <s v="Delta"/>
    <x v="13"/>
    <x v="1"/>
    <n v="62784"/>
    <n v="67680"/>
    <s v="Osama Soliman "/>
    <m/>
  </r>
  <r>
    <x v="506"/>
    <x v="9"/>
    <s v="Upper Egypt"/>
    <x v="1"/>
    <x v="1"/>
    <n v="64476"/>
    <n v="69660"/>
    <s v="Mohamed Mahmoud"/>
    <m/>
  </r>
  <r>
    <x v="507"/>
    <x v="8"/>
    <s v="G. Cairo"/>
    <x v="1"/>
    <x v="1"/>
    <n v="28656"/>
    <n v="30960"/>
    <s v="Abdelhlim Osama"/>
    <m/>
  </r>
  <r>
    <x v="508"/>
    <x v="0"/>
    <s v="Alexandria"/>
    <x v="16"/>
    <x v="0"/>
    <n v="27072"/>
    <n v="28800"/>
    <s v="Ahmed Mostafa"/>
    <m/>
  </r>
  <r>
    <x v="509"/>
    <x v="2"/>
    <s v="Delta"/>
    <x v="2"/>
    <x v="0"/>
    <n v="35802"/>
    <n v="38070"/>
    <s v="Islam Saadek"/>
    <m/>
  </r>
  <r>
    <x v="510"/>
    <x v="6"/>
    <s v="Canal"/>
    <x v="5"/>
    <x v="0"/>
    <n v="75816"/>
    <n v="80730"/>
    <s v="Mostafa Mohamed"/>
    <m/>
  </r>
  <r>
    <x v="511"/>
    <x v="5"/>
    <s v="Upper Egypt"/>
    <x v="6"/>
    <x v="0"/>
    <n v="63828"/>
    <n v="68040"/>
    <s v="Sayed Salah"/>
    <m/>
  </r>
  <r>
    <x v="512"/>
    <x v="5"/>
    <s v="Upper Egypt"/>
    <x v="15"/>
    <x v="1"/>
    <n v="30024"/>
    <n v="32400"/>
    <s v="Osama Soliman "/>
    <m/>
  </r>
  <r>
    <x v="513"/>
    <x v="8"/>
    <s v="G. Cairo"/>
    <x v="12"/>
    <x v="0"/>
    <n v="26082"/>
    <n v="27720"/>
    <s v="Mohamed Mahmoud"/>
    <m/>
  </r>
  <r>
    <x v="514"/>
    <x v="2"/>
    <s v="Delta"/>
    <x v="4"/>
    <x v="0"/>
    <n v="18252"/>
    <n v="19440"/>
    <s v="Abdelhlim Osama"/>
    <m/>
  </r>
  <r>
    <x v="515"/>
    <x v="5"/>
    <s v="Upper Egypt"/>
    <x v="2"/>
    <x v="0"/>
    <n v="51714"/>
    <n v="54990"/>
    <s v="Mohamed Mahmoud"/>
    <m/>
  </r>
  <r>
    <x v="516"/>
    <x v="0"/>
    <s v="Alexandria"/>
    <x v="7"/>
    <x v="0"/>
    <n v="75582"/>
    <n v="80370"/>
    <s v="Abdelhlim Osama"/>
    <m/>
  </r>
  <r>
    <x v="517"/>
    <x v="3"/>
    <s v="Delta"/>
    <x v="13"/>
    <x v="1"/>
    <n v="23544"/>
    <n v="25380"/>
    <s v="Ahmed Mostafa"/>
    <m/>
  </r>
  <r>
    <x v="518"/>
    <x v="0"/>
    <s v="Alexandria"/>
    <x v="10"/>
    <x v="0"/>
    <n v="71712"/>
    <n v="76320"/>
    <s v="Islam Saadek"/>
    <m/>
  </r>
  <r>
    <x v="519"/>
    <x v="1"/>
    <s v="Alexandria"/>
    <x v="12"/>
    <x v="0"/>
    <n v="52164"/>
    <n v="55440"/>
    <s v="Mostafa Mohamed"/>
    <m/>
  </r>
  <r>
    <x v="520"/>
    <x v="1"/>
    <s v="Alexandria"/>
    <x v="1"/>
    <x v="1"/>
    <n v="71640"/>
    <n v="77400"/>
    <s v="Sayed Salah"/>
    <m/>
  </r>
  <r>
    <x v="521"/>
    <x v="1"/>
    <s v="Alexandria"/>
    <x v="10"/>
    <x v="0"/>
    <n v="8964"/>
    <n v="9540"/>
    <s v="Osama Soliman "/>
    <m/>
  </r>
  <r>
    <x v="522"/>
    <x v="0"/>
    <s v="Alexandria"/>
    <x v="14"/>
    <x v="0"/>
    <n v="5904"/>
    <n v="6300"/>
    <s v="Mohamed Mahmoud"/>
    <m/>
  </r>
  <r>
    <x v="523"/>
    <x v="8"/>
    <s v="G. Cairo"/>
    <x v="15"/>
    <x v="1"/>
    <n v="150120"/>
    <n v="162000"/>
    <s v="Abdelhlim Osama"/>
    <m/>
  </r>
  <r>
    <x v="524"/>
    <x v="3"/>
    <s v="Delta"/>
    <x v="13"/>
    <x v="1"/>
    <n v="51012"/>
    <n v="54990"/>
    <s v="Ahmed Mostafa"/>
    <m/>
  </r>
  <r>
    <x v="525"/>
    <x v="4"/>
    <s v="Canal"/>
    <x v="4"/>
    <x v="0"/>
    <n v="33462"/>
    <n v="35640"/>
    <s v="Islam Saadek"/>
    <m/>
  </r>
  <r>
    <x v="526"/>
    <x v="5"/>
    <s v="Upper Egypt"/>
    <x v="12"/>
    <x v="0"/>
    <n v="33534"/>
    <n v="35640"/>
    <s v="Mostafa Mohamed"/>
    <m/>
  </r>
  <r>
    <x v="527"/>
    <x v="0"/>
    <s v="Alexandria"/>
    <x v="14"/>
    <x v="0"/>
    <n v="26568"/>
    <n v="28350"/>
    <s v="Sayed Salah"/>
    <m/>
  </r>
  <r>
    <x v="528"/>
    <x v="2"/>
    <s v="Delta"/>
    <x v="1"/>
    <x v="1"/>
    <n v="21492"/>
    <n v="23220"/>
    <s v="Osama Soliman "/>
    <m/>
  </r>
  <r>
    <x v="529"/>
    <x v="9"/>
    <s v="Upper Egypt"/>
    <x v="0"/>
    <x v="0"/>
    <n v="2034"/>
    <n v="2160"/>
    <s v="Mohamed Mahmoud"/>
    <m/>
  </r>
  <r>
    <x v="530"/>
    <x v="8"/>
    <s v="G. Cairo"/>
    <x v="16"/>
    <x v="0"/>
    <n v="43992"/>
    <n v="46800"/>
    <s v="Abdelhlim Osama"/>
    <m/>
  </r>
  <r>
    <x v="531"/>
    <x v="9"/>
    <s v="Upper Egypt"/>
    <x v="13"/>
    <x v="1"/>
    <n v="70632"/>
    <n v="76140"/>
    <s v="Ahmed Mostafa"/>
    <m/>
  </r>
  <r>
    <x v="532"/>
    <x v="3"/>
    <s v="Delta"/>
    <x v="5"/>
    <x v="0"/>
    <n v="128304"/>
    <n v="136620"/>
    <s v="Islam Saadek"/>
    <m/>
  </r>
  <r>
    <x v="533"/>
    <x v="5"/>
    <s v="Upper Egypt"/>
    <x v="11"/>
    <x v="0"/>
    <n v="31914"/>
    <n v="34020"/>
    <s v="Mostafa Mohamed"/>
    <m/>
  </r>
  <r>
    <x v="534"/>
    <x v="4"/>
    <s v="Canal"/>
    <x v="14"/>
    <x v="0"/>
    <n v="14760"/>
    <n v="15750"/>
    <s v="Sayed Salah"/>
    <m/>
  </r>
  <r>
    <x v="535"/>
    <x v="7"/>
    <s v="G. Cairo"/>
    <x v="12"/>
    <x v="0"/>
    <n v="93150"/>
    <n v="99000"/>
    <s v="Osama Soliman "/>
    <m/>
  </r>
  <r>
    <x v="536"/>
    <x v="2"/>
    <s v="Delta"/>
    <x v="1"/>
    <x v="1"/>
    <n v="82386"/>
    <n v="89010"/>
    <s v="Mohamed Mahmoud"/>
    <m/>
  </r>
  <r>
    <x v="537"/>
    <x v="5"/>
    <s v="Upper Egypt"/>
    <x v="3"/>
    <x v="0"/>
    <n v="19764"/>
    <n v="21060"/>
    <s v="Abdelhlim Osama"/>
    <m/>
  </r>
  <r>
    <x v="538"/>
    <x v="6"/>
    <s v="Canal"/>
    <x v="0"/>
    <x v="0"/>
    <n v="36612"/>
    <n v="38880"/>
    <s v="Ahmed Mostafa"/>
    <m/>
  </r>
  <r>
    <x v="539"/>
    <x v="7"/>
    <s v="G. Cairo"/>
    <x v="15"/>
    <x v="1"/>
    <n v="112590"/>
    <n v="121500"/>
    <s v="Islam Saadek"/>
    <m/>
  </r>
  <r>
    <x v="540"/>
    <x v="9"/>
    <s v="Upper Egypt"/>
    <x v="6"/>
    <x v="0"/>
    <n v="28368"/>
    <n v="30240"/>
    <s v="Mostafa Mohamed"/>
    <m/>
  </r>
  <r>
    <x v="541"/>
    <x v="3"/>
    <s v="Delta"/>
    <x v="9"/>
    <x v="0"/>
    <n v="21060"/>
    <n v="22500"/>
    <s v="Sayed Salah"/>
    <m/>
  </r>
  <r>
    <x v="542"/>
    <x v="4"/>
    <s v="Canal"/>
    <x v="16"/>
    <x v="0"/>
    <n v="16920"/>
    <n v="18000"/>
    <s v="Osama Soliman "/>
    <m/>
  </r>
  <r>
    <x v="543"/>
    <x v="4"/>
    <s v="Canal"/>
    <x v="12"/>
    <x v="0"/>
    <n v="85698"/>
    <n v="91080"/>
    <s v="Mohamed Mahmoud"/>
    <m/>
  </r>
  <r>
    <x v="544"/>
    <x v="1"/>
    <s v="Alexandria"/>
    <x v="15"/>
    <x v="1"/>
    <n v="52542"/>
    <n v="56700"/>
    <s v="Abdelhlim Osama"/>
    <m/>
  </r>
  <r>
    <x v="545"/>
    <x v="5"/>
    <s v="Upper Egypt"/>
    <x v="1"/>
    <x v="1"/>
    <n v="60894"/>
    <n v="65790"/>
    <s v="Ahmed Mostafa"/>
    <m/>
  </r>
  <r>
    <x v="546"/>
    <x v="1"/>
    <s v="Alexandria"/>
    <x v="13"/>
    <x v="1"/>
    <n v="15696"/>
    <n v="16920"/>
    <s v="Islam Saadek"/>
    <m/>
  </r>
  <r>
    <x v="547"/>
    <x v="2"/>
    <s v="Delta"/>
    <x v="7"/>
    <x v="0"/>
    <n v="47736"/>
    <n v="50760"/>
    <s v="Mostafa Mohamed"/>
    <m/>
  </r>
  <r>
    <x v="548"/>
    <x v="3"/>
    <s v="Delta"/>
    <x v="13"/>
    <x v="1"/>
    <n v="7848"/>
    <n v="8460"/>
    <s v="Sayed Salah"/>
    <m/>
  </r>
  <r>
    <x v="549"/>
    <x v="4"/>
    <s v="Canal"/>
    <x v="9"/>
    <x v="0"/>
    <n v="27378"/>
    <n v="29250"/>
    <s v="Osama Soliman "/>
    <m/>
  </r>
  <r>
    <x v="550"/>
    <x v="6"/>
    <s v="Canal"/>
    <x v="12"/>
    <x v="0"/>
    <n v="3726"/>
    <n v="3960"/>
    <s v="Mohamed Mahmoud"/>
    <m/>
  </r>
  <r>
    <x v="551"/>
    <x v="1"/>
    <s v="Alexandria"/>
    <x v="5"/>
    <x v="0"/>
    <n v="23328"/>
    <n v="24840"/>
    <s v="Abdelhlim Osama"/>
    <m/>
  </r>
  <r>
    <x v="552"/>
    <x v="8"/>
    <s v="G. Cairo"/>
    <x v="5"/>
    <x v="0"/>
    <n v="46656"/>
    <n v="49680"/>
    <s v="Ahmed Mostafa"/>
    <m/>
  </r>
  <r>
    <x v="553"/>
    <x v="0"/>
    <s v="Alexandria"/>
    <x v="13"/>
    <x v="1"/>
    <n v="98100"/>
    <n v="105750"/>
    <s v="Islam Saadek"/>
    <m/>
  </r>
  <r>
    <x v="554"/>
    <x v="6"/>
    <s v="Canal"/>
    <x v="8"/>
    <x v="0"/>
    <n v="10296"/>
    <n v="10980"/>
    <s v="Mostafa Mohamed"/>
    <m/>
  </r>
  <r>
    <x v="555"/>
    <x v="6"/>
    <s v="Canal"/>
    <x v="3"/>
    <x v="0"/>
    <n v="10980"/>
    <n v="11700"/>
    <s v="Sayed Salah"/>
    <m/>
  </r>
  <r>
    <x v="556"/>
    <x v="8"/>
    <s v="G. Cairo"/>
    <x v="1"/>
    <x v="1"/>
    <n v="60894"/>
    <n v="65790"/>
    <s v="Osama Soliman "/>
    <m/>
  </r>
  <r>
    <x v="557"/>
    <x v="2"/>
    <s v="Delta"/>
    <x v="15"/>
    <x v="1"/>
    <n v="127602"/>
    <n v="137700"/>
    <s v="Mohamed Mahmoud"/>
    <m/>
  </r>
  <r>
    <x v="558"/>
    <x v="7"/>
    <s v="G. Cairo"/>
    <x v="14"/>
    <x v="0"/>
    <n v="8856"/>
    <n v="9450"/>
    <s v="Abdelhlim Osama"/>
    <m/>
  </r>
  <r>
    <x v="559"/>
    <x v="0"/>
    <s v="Alexandria"/>
    <x v="1"/>
    <x v="1"/>
    <n v="75222"/>
    <n v="81270"/>
    <s v="Ahmed Mostafa"/>
    <m/>
  </r>
  <r>
    <x v="560"/>
    <x v="3"/>
    <s v="Delta"/>
    <x v="0"/>
    <x v="0"/>
    <n v="28476"/>
    <n v="30240"/>
    <s v="Islam Saadek"/>
    <m/>
  </r>
  <r>
    <x v="561"/>
    <x v="8"/>
    <s v="G. Cairo"/>
    <x v="2"/>
    <x v="0"/>
    <n v="19890"/>
    <n v="21150"/>
    <s v="Mostafa Mohamed"/>
    <m/>
  </r>
  <r>
    <x v="562"/>
    <x v="0"/>
    <s v="Alexandria"/>
    <x v="13"/>
    <x v="1"/>
    <n v="62784"/>
    <n v="67680"/>
    <s v="Sayed Salah"/>
    <m/>
  </r>
  <r>
    <x v="563"/>
    <x v="7"/>
    <s v="G. Cairo"/>
    <x v="12"/>
    <x v="0"/>
    <n v="26082"/>
    <n v="27720"/>
    <s v="Osama Soliman "/>
    <m/>
  </r>
  <r>
    <x v="564"/>
    <x v="7"/>
    <s v="G. Cairo"/>
    <x v="0"/>
    <x v="0"/>
    <n v="12204"/>
    <n v="12960"/>
    <s v="Mohamed Mahmoud"/>
    <m/>
  </r>
  <r>
    <x v="565"/>
    <x v="3"/>
    <s v="Delta"/>
    <x v="15"/>
    <x v="1"/>
    <n v="180144"/>
    <n v="194400"/>
    <s v="Abdelhlim Osama"/>
    <m/>
  </r>
  <r>
    <x v="566"/>
    <x v="5"/>
    <s v="Upper Egypt"/>
    <x v="13"/>
    <x v="1"/>
    <n v="15696"/>
    <n v="16920"/>
    <s v="Ahmed Mostafa"/>
    <m/>
  </r>
  <r>
    <x v="567"/>
    <x v="3"/>
    <s v="Delta"/>
    <x v="6"/>
    <x v="0"/>
    <n v="24822"/>
    <n v="26460"/>
    <s v="Islam Saadek"/>
    <m/>
  </r>
  <r>
    <x v="568"/>
    <x v="5"/>
    <s v="Upper Egypt"/>
    <x v="11"/>
    <x v="0"/>
    <n v="39006"/>
    <n v="41580"/>
    <s v="Mostafa Mohamed"/>
    <m/>
  </r>
  <r>
    <x v="569"/>
    <x v="6"/>
    <s v="Canal"/>
    <x v="0"/>
    <x v="0"/>
    <n v="10170"/>
    <n v="10800"/>
    <s v="Sayed Salah"/>
    <m/>
  </r>
  <r>
    <x v="570"/>
    <x v="3"/>
    <s v="Delta"/>
    <x v="13"/>
    <x v="1"/>
    <n v="62784"/>
    <n v="67680"/>
    <s v="Osama Soliman "/>
    <m/>
  </r>
  <r>
    <x v="571"/>
    <x v="9"/>
    <s v="Upper Egypt"/>
    <x v="1"/>
    <x v="1"/>
    <n v="64476"/>
    <n v="69660"/>
    <s v="Mohamed Mahmoud"/>
    <m/>
  </r>
  <r>
    <x v="572"/>
    <x v="8"/>
    <s v="G. Cairo"/>
    <x v="1"/>
    <x v="1"/>
    <n v="28656"/>
    <n v="30960"/>
    <s v="Abdelhlim Osama"/>
    <m/>
  </r>
  <r>
    <x v="573"/>
    <x v="0"/>
    <s v="Alexandria"/>
    <x v="16"/>
    <x v="0"/>
    <n v="27072"/>
    <n v="28800"/>
    <s v="Ahmed Mostafa"/>
    <m/>
  </r>
  <r>
    <x v="574"/>
    <x v="2"/>
    <s v="Delta"/>
    <x v="2"/>
    <x v="0"/>
    <n v="35802"/>
    <n v="38070"/>
    <s v="Islam Saadek"/>
    <m/>
  </r>
  <r>
    <x v="575"/>
    <x v="6"/>
    <s v="Canal"/>
    <x v="5"/>
    <x v="0"/>
    <n v="75816"/>
    <n v="80730"/>
    <s v="Mostafa Mohamed"/>
    <m/>
  </r>
  <r>
    <x v="576"/>
    <x v="5"/>
    <s v="Upper Egypt"/>
    <x v="6"/>
    <x v="0"/>
    <n v="63828"/>
    <n v="68040"/>
    <s v="Sayed Salah"/>
    <m/>
  </r>
  <r>
    <x v="577"/>
    <x v="5"/>
    <s v="Upper Egypt"/>
    <x v="15"/>
    <x v="1"/>
    <n v="30024"/>
    <n v="32400"/>
    <s v="Osama Soliman "/>
    <m/>
  </r>
  <r>
    <x v="578"/>
    <x v="8"/>
    <s v="G. Cairo"/>
    <x v="12"/>
    <x v="0"/>
    <n v="26082"/>
    <n v="27720"/>
    <s v="Mohamed Mahmoud"/>
    <m/>
  </r>
  <r>
    <x v="579"/>
    <x v="2"/>
    <s v="Delta"/>
    <x v="4"/>
    <x v="0"/>
    <n v="18252"/>
    <n v="19440"/>
    <s v="Abdelhlim Osama"/>
    <m/>
  </r>
  <r>
    <x v="580"/>
    <x v="5"/>
    <s v="Upper Egypt"/>
    <x v="11"/>
    <x v="0"/>
    <n v="49644"/>
    <n v="52920"/>
    <s v="Islam Saadek"/>
    <m/>
  </r>
  <r>
    <x v="581"/>
    <x v="8"/>
    <s v="G. Cairo"/>
    <x v="2"/>
    <x v="0"/>
    <n v="11934"/>
    <n v="12690"/>
    <s v="Mostafa Mohamed"/>
    <m/>
  </r>
  <r>
    <x v="582"/>
    <x v="6"/>
    <s v="Canal"/>
    <x v="16"/>
    <x v="0"/>
    <n v="23688"/>
    <n v="25200"/>
    <s v="Sayed Salah"/>
    <m/>
  </r>
  <r>
    <x v="583"/>
    <x v="0"/>
    <s v="Alexandria"/>
    <x v="4"/>
    <x v="0"/>
    <n v="36504"/>
    <n v="38880"/>
    <s v="Osama Soliman "/>
    <m/>
  </r>
  <r>
    <x v="584"/>
    <x v="6"/>
    <s v="Canal"/>
    <x v="1"/>
    <x v="1"/>
    <n v="17910"/>
    <n v="19350"/>
    <s v="Mohamed Mahmoud"/>
    <m/>
  </r>
  <r>
    <x v="585"/>
    <x v="9"/>
    <s v="Upper Egypt"/>
    <x v="12"/>
    <x v="0"/>
    <n v="26082"/>
    <n v="27720"/>
    <s v="Abdelhlim Osama"/>
    <m/>
  </r>
  <r>
    <x v="586"/>
    <x v="0"/>
    <s v="Alexandria"/>
    <x v="3"/>
    <x v="0"/>
    <n v="24156"/>
    <n v="25740"/>
    <s v="Ahmed Mostafa"/>
    <m/>
  </r>
  <r>
    <x v="587"/>
    <x v="5"/>
    <s v="Upper Egypt"/>
    <x v="1"/>
    <x v="1"/>
    <n v="71640"/>
    <n v="77400"/>
    <s v="Islam Saadek"/>
    <m/>
  </r>
  <r>
    <x v="588"/>
    <x v="9"/>
    <s v="Upper Egypt"/>
    <x v="1"/>
    <x v="1"/>
    <n v="85968"/>
    <n v="92880"/>
    <s v="Mostafa Mohamed"/>
    <m/>
  </r>
  <r>
    <x v="589"/>
    <x v="3"/>
    <s v="Delta"/>
    <x v="16"/>
    <x v="0"/>
    <n v="84600"/>
    <n v="90000"/>
    <s v="Sayed Salah"/>
    <m/>
  </r>
  <r>
    <x v="590"/>
    <x v="0"/>
    <s v="Alexandria"/>
    <x v="11"/>
    <x v="0"/>
    <n v="74466"/>
    <n v="79380"/>
    <s v="Osama Soliman "/>
    <m/>
  </r>
  <r>
    <x v="591"/>
    <x v="4"/>
    <s v="Canal"/>
    <x v="14"/>
    <x v="0"/>
    <n v="64944"/>
    <n v="69300"/>
    <s v="Mohamed Mahmoud"/>
    <m/>
  </r>
  <r>
    <x v="592"/>
    <x v="4"/>
    <s v="Canal"/>
    <x v="5"/>
    <x v="0"/>
    <n v="110808"/>
    <n v="117990"/>
    <s v="Abdelhlim Osama"/>
    <m/>
  </r>
  <r>
    <x v="593"/>
    <x v="7"/>
    <s v="G. Cairo"/>
    <x v="9"/>
    <x v="0"/>
    <n v="42120"/>
    <n v="45000"/>
    <s v="Ahmed Mostafa"/>
    <m/>
  </r>
  <r>
    <x v="594"/>
    <x v="1"/>
    <s v="Alexandria"/>
    <x v="5"/>
    <x v="0"/>
    <n v="58320"/>
    <n v="62100"/>
    <s v="Islam Saadek"/>
    <m/>
  </r>
  <r>
    <x v="595"/>
    <x v="8"/>
    <s v="G. Cairo"/>
    <x v="15"/>
    <x v="1"/>
    <n v="37530"/>
    <n v="40500"/>
    <s v="Mostafa Mohamed"/>
    <m/>
  </r>
  <r>
    <x v="596"/>
    <x v="9"/>
    <s v="Upper Egypt"/>
    <x v="11"/>
    <x v="0"/>
    <n v="88650"/>
    <n v="94500"/>
    <s v="Sayed Salah"/>
    <m/>
  </r>
  <r>
    <x v="597"/>
    <x v="1"/>
    <s v="Alexandria"/>
    <x v="6"/>
    <x v="0"/>
    <n v="78012"/>
    <n v="83160"/>
    <s v="Osama Soliman "/>
    <m/>
  </r>
  <r>
    <x v="598"/>
    <x v="1"/>
    <s v="Alexandria"/>
    <x v="5"/>
    <x v="0"/>
    <n v="40824"/>
    <n v="43470"/>
    <s v="Mohamed Mahmoud"/>
    <m/>
  </r>
  <r>
    <x v="599"/>
    <x v="8"/>
    <s v="G. Cairo"/>
    <x v="8"/>
    <x v="0"/>
    <n v="77220"/>
    <n v="82350"/>
    <s v="Abdelhlim Osama"/>
    <m/>
  </r>
  <r>
    <x v="600"/>
    <x v="4"/>
    <s v="Canal"/>
    <x v="15"/>
    <x v="1"/>
    <n v="82566"/>
    <n v="89100"/>
    <s v="Ahmed Mostafa"/>
    <m/>
  </r>
  <r>
    <x v="601"/>
    <x v="5"/>
    <s v="Upper Egypt"/>
    <x v="8"/>
    <x v="0"/>
    <n v="77220"/>
    <n v="82350"/>
    <s v="Islam Saadek"/>
    <m/>
  </r>
  <r>
    <x v="602"/>
    <x v="0"/>
    <s v="Alexandria"/>
    <x v="14"/>
    <x v="0"/>
    <n v="53136"/>
    <n v="56700"/>
    <s v="Mostafa Mohamed"/>
    <m/>
  </r>
  <r>
    <x v="603"/>
    <x v="7"/>
    <s v="G. Cairo"/>
    <x v="9"/>
    <x v="0"/>
    <n v="33696"/>
    <n v="36000"/>
    <s v="Sayed Salah"/>
    <m/>
  </r>
  <r>
    <x v="604"/>
    <x v="7"/>
    <s v="G. Cairo"/>
    <x v="12"/>
    <x v="0"/>
    <n v="59616"/>
    <n v="63360"/>
    <s v="Osama Soliman "/>
    <m/>
  </r>
  <r>
    <x v="605"/>
    <x v="2"/>
    <s v="Delta"/>
    <x v="3"/>
    <x v="0"/>
    <n v="8784"/>
    <n v="9360"/>
    <s v="Mohamed Mahmoud"/>
    <m/>
  </r>
  <r>
    <x v="606"/>
    <x v="0"/>
    <s v="Alexandria"/>
    <x v="10"/>
    <x v="0"/>
    <n v="26892"/>
    <n v="28620"/>
    <s v="Abdelhlim Osama"/>
    <m/>
  </r>
  <r>
    <x v="607"/>
    <x v="2"/>
    <s v="Delta"/>
    <x v="2"/>
    <x v="0"/>
    <n v="67626"/>
    <n v="71910"/>
    <s v="Ahmed Mostafa"/>
    <m/>
  </r>
  <r>
    <x v="608"/>
    <x v="0"/>
    <s v="Alexandria"/>
    <x v="15"/>
    <x v="1"/>
    <n v="67554"/>
    <n v="72900"/>
    <s v="Islam Saadek"/>
    <m/>
  </r>
  <r>
    <x v="609"/>
    <x v="2"/>
    <s v="Delta"/>
    <x v="15"/>
    <x v="1"/>
    <n v="105084"/>
    <n v="113400"/>
    <s v="Mostafa Mohamed"/>
    <m/>
  </r>
  <r>
    <x v="610"/>
    <x v="7"/>
    <s v="G. Cairo"/>
    <x v="16"/>
    <x v="0"/>
    <n v="57528"/>
    <n v="61200"/>
    <s v="Sayed Salah"/>
    <m/>
  </r>
  <r>
    <x v="611"/>
    <x v="9"/>
    <s v="Upper Egypt"/>
    <x v="1"/>
    <x v="1"/>
    <n v="78804"/>
    <n v="85140"/>
    <s v="Osama Soliman "/>
    <m/>
  </r>
  <r>
    <x v="612"/>
    <x v="0"/>
    <s v="Alexandria"/>
    <x v="3"/>
    <x v="0"/>
    <n v="48312"/>
    <n v="51480"/>
    <s v="Mohamed Mahmoud"/>
    <m/>
  </r>
  <r>
    <x v="613"/>
    <x v="1"/>
    <s v="Alexandria"/>
    <x v="14"/>
    <x v="0"/>
    <n v="14760"/>
    <n v="15750"/>
    <s v="Abdelhlim Osama"/>
    <m/>
  </r>
  <r>
    <x v="614"/>
    <x v="8"/>
    <s v="G. Cairo"/>
    <x v="3"/>
    <x v="0"/>
    <n v="43920"/>
    <n v="46800"/>
    <s v="Ahmed Mostafa"/>
    <m/>
  </r>
  <r>
    <x v="615"/>
    <x v="9"/>
    <s v="Upper Egypt"/>
    <x v="3"/>
    <x v="0"/>
    <n v="39528"/>
    <n v="42120"/>
    <s v="Islam Saadek"/>
    <m/>
  </r>
  <r>
    <x v="616"/>
    <x v="7"/>
    <s v="G. Cairo"/>
    <x v="3"/>
    <x v="0"/>
    <n v="24156"/>
    <n v="25740"/>
    <s v="Mostafa Mohamed"/>
    <m/>
  </r>
  <r>
    <x v="617"/>
    <x v="1"/>
    <s v="Alexandria"/>
    <x v="0"/>
    <x v="0"/>
    <n v="14238"/>
    <n v="15120"/>
    <s v="Sayed Salah"/>
    <m/>
  </r>
  <r>
    <x v="618"/>
    <x v="3"/>
    <s v="Delta"/>
    <x v="15"/>
    <x v="1"/>
    <n v="30024"/>
    <n v="32400"/>
    <s v="Osama Soliman "/>
    <m/>
  </r>
  <r>
    <x v="619"/>
    <x v="1"/>
    <s v="Alexandria"/>
    <x v="15"/>
    <x v="1"/>
    <n v="135108"/>
    <n v="145800"/>
    <s v="Mohamed Mahmoud"/>
    <m/>
  </r>
  <r>
    <x v="620"/>
    <x v="8"/>
    <s v="G. Cairo"/>
    <x v="16"/>
    <x v="0"/>
    <n v="30456"/>
    <n v="32400"/>
    <s v="Abdelhlim Osama"/>
    <m/>
  </r>
  <r>
    <x v="621"/>
    <x v="0"/>
    <s v="Alexandria"/>
    <x v="6"/>
    <x v="0"/>
    <n v="21276"/>
    <n v="22680"/>
    <s v="Ahmed Mostafa"/>
    <m/>
  </r>
  <r>
    <x v="622"/>
    <x v="7"/>
    <s v="G. Cairo"/>
    <x v="1"/>
    <x v="1"/>
    <n v="53730"/>
    <n v="58050"/>
    <s v="Islam Saadek"/>
    <m/>
  </r>
  <r>
    <x v="623"/>
    <x v="7"/>
    <s v="G. Cairo"/>
    <x v="5"/>
    <x v="0"/>
    <n v="104976"/>
    <n v="111780"/>
    <s v="Mostafa Mohamed"/>
    <m/>
  </r>
  <r>
    <x v="624"/>
    <x v="9"/>
    <s v="Upper Egypt"/>
    <x v="11"/>
    <x v="0"/>
    <n v="49644"/>
    <n v="52920"/>
    <s v="Sayed Salah"/>
    <m/>
  </r>
  <r>
    <x v="625"/>
    <x v="0"/>
    <s v="Alexandria"/>
    <x v="6"/>
    <x v="0"/>
    <n v="67374"/>
    <n v="71820"/>
    <s v="Osama Soliman "/>
    <m/>
  </r>
  <r>
    <x v="626"/>
    <x v="1"/>
    <s v="Alexandria"/>
    <x v="8"/>
    <x v="0"/>
    <n v="10296"/>
    <n v="10980"/>
    <s v="Mohamed Mahmoud"/>
    <m/>
  </r>
  <r>
    <x v="627"/>
    <x v="0"/>
    <s v="Alexandria"/>
    <x v="12"/>
    <x v="0"/>
    <n v="67068"/>
    <n v="71280"/>
    <s v="Abdelhlim Osama"/>
    <m/>
  </r>
  <r>
    <x v="628"/>
    <x v="6"/>
    <s v="Canal"/>
    <x v="13"/>
    <x v="1"/>
    <n v="66708"/>
    <n v="71910"/>
    <s v="Ahmed Mostafa"/>
    <m/>
  </r>
  <r>
    <x v="629"/>
    <x v="8"/>
    <s v="G. Cairo"/>
    <x v="14"/>
    <x v="0"/>
    <n v="44280"/>
    <n v="47250"/>
    <s v="Islam Saadek"/>
    <m/>
  </r>
  <r>
    <x v="630"/>
    <x v="4"/>
    <s v="Canal"/>
    <x v="1"/>
    <x v="1"/>
    <n v="46566"/>
    <n v="50310"/>
    <s v="Mostafa Mohamed"/>
    <m/>
  </r>
  <r>
    <x v="631"/>
    <x v="5"/>
    <s v="Upper Egypt"/>
    <x v="2"/>
    <x v="0"/>
    <n v="31824"/>
    <n v="33840"/>
    <s v="Sayed Salah"/>
    <m/>
  </r>
  <r>
    <x v="632"/>
    <x v="9"/>
    <s v="Upper Egypt"/>
    <x v="5"/>
    <x v="0"/>
    <n v="69984"/>
    <n v="74520"/>
    <s v="Osama Soliman "/>
    <m/>
  </r>
  <r>
    <x v="633"/>
    <x v="7"/>
    <s v="G. Cairo"/>
    <x v="6"/>
    <x v="0"/>
    <n v="78012"/>
    <n v="83160"/>
    <s v="Mohamed Mahmoud"/>
    <m/>
  </r>
  <r>
    <x v="634"/>
    <x v="8"/>
    <s v="G. Cairo"/>
    <x v="2"/>
    <x v="0"/>
    <n v="95472"/>
    <n v="101520"/>
    <s v="Abdelhlim Osama"/>
    <m/>
  </r>
  <r>
    <x v="635"/>
    <x v="2"/>
    <s v="Delta"/>
    <x v="2"/>
    <x v="0"/>
    <n v="79560"/>
    <n v="84600"/>
    <s v="Ahmed Mostafa"/>
    <m/>
  </r>
  <r>
    <x v="636"/>
    <x v="5"/>
    <s v="Upper Egypt"/>
    <x v="14"/>
    <x v="0"/>
    <n v="35424"/>
    <n v="37800"/>
    <s v="Islam Saadek"/>
    <m/>
  </r>
  <r>
    <x v="637"/>
    <x v="8"/>
    <s v="G. Cairo"/>
    <x v="4"/>
    <x v="0"/>
    <n v="3042"/>
    <n v="3240"/>
    <s v="Mostafa Mohamed"/>
    <m/>
  </r>
  <r>
    <x v="638"/>
    <x v="3"/>
    <s v="Delta"/>
    <x v="0"/>
    <x v="0"/>
    <n v="44748"/>
    <n v="47520"/>
    <s v="Sayed Salah"/>
    <m/>
  </r>
  <r>
    <x v="639"/>
    <x v="1"/>
    <s v="Alexandria"/>
    <x v="15"/>
    <x v="1"/>
    <n v="150120"/>
    <n v="162000"/>
    <s v="Osama Soliman "/>
    <m/>
  </r>
  <r>
    <x v="640"/>
    <x v="6"/>
    <s v="Canal"/>
    <x v="1"/>
    <x v="1"/>
    <n v="32238"/>
    <n v="34830"/>
    <s v="Mohamed Mahmoud"/>
    <m/>
  </r>
  <r>
    <x v="641"/>
    <x v="4"/>
    <s v="Canal"/>
    <x v="7"/>
    <x v="0"/>
    <n v="27846"/>
    <n v="29610"/>
    <s v="Abdelhlim Osama"/>
    <m/>
  </r>
  <r>
    <x v="642"/>
    <x v="8"/>
    <s v="G. Cairo"/>
    <x v="12"/>
    <x v="0"/>
    <n v="67068"/>
    <n v="71280"/>
    <s v="Ahmed Mostafa"/>
    <m/>
  </r>
  <r>
    <x v="643"/>
    <x v="9"/>
    <s v="Upper Egypt"/>
    <x v="10"/>
    <x v="0"/>
    <n v="76194"/>
    <n v="81090"/>
    <s v="Islam Saadek"/>
    <m/>
  </r>
  <r>
    <x v="644"/>
    <x v="0"/>
    <s v="Alexandria"/>
    <x v="3"/>
    <x v="0"/>
    <n v="21960"/>
    <n v="23400"/>
    <s v="Mostafa Mohamed"/>
    <m/>
  </r>
  <r>
    <x v="645"/>
    <x v="6"/>
    <s v="Canal"/>
    <x v="5"/>
    <x v="0"/>
    <n v="52488"/>
    <n v="55890"/>
    <s v="Sayed Salah"/>
    <m/>
  </r>
  <r>
    <x v="646"/>
    <x v="4"/>
    <s v="Canal"/>
    <x v="7"/>
    <x v="0"/>
    <n v="47736"/>
    <n v="50760"/>
    <s v="Osama Soliman "/>
    <m/>
  </r>
  <r>
    <x v="647"/>
    <x v="5"/>
    <s v="Upper Egypt"/>
    <x v="0"/>
    <x v="0"/>
    <n v="16272"/>
    <n v="17280"/>
    <s v="Mohamed Mahmoud"/>
    <m/>
  </r>
  <r>
    <x v="648"/>
    <x v="7"/>
    <s v="G. Cairo"/>
    <x v="9"/>
    <x v="0"/>
    <n v="4212"/>
    <n v="4500"/>
    <s v="Abdelhlim Osama"/>
    <m/>
  </r>
  <r>
    <x v="649"/>
    <x v="6"/>
    <s v="Canal"/>
    <x v="8"/>
    <x v="0"/>
    <n v="66924"/>
    <n v="71370"/>
    <s v="Ahmed Mostafa"/>
    <m/>
  </r>
  <r>
    <x v="650"/>
    <x v="3"/>
    <s v="Delta"/>
    <x v="10"/>
    <x v="0"/>
    <n v="112050"/>
    <n v="119250"/>
    <s v="Islam Saadek"/>
    <m/>
  </r>
  <r>
    <x v="651"/>
    <x v="2"/>
    <s v="Delta"/>
    <x v="14"/>
    <x v="0"/>
    <n v="8856"/>
    <n v="9450"/>
    <s v="Mostafa Mohamed"/>
    <m/>
  </r>
  <r>
    <x v="652"/>
    <x v="4"/>
    <s v="Canal"/>
    <x v="12"/>
    <x v="0"/>
    <n v="59616"/>
    <n v="63360"/>
    <s v="Sayed Salah"/>
    <m/>
  </r>
  <r>
    <x v="653"/>
    <x v="2"/>
    <s v="Delta"/>
    <x v="16"/>
    <x v="0"/>
    <n v="71064"/>
    <n v="75600"/>
    <s v="Osama Soliman "/>
    <m/>
  </r>
  <r>
    <x v="654"/>
    <x v="4"/>
    <s v="Canal"/>
    <x v="16"/>
    <x v="0"/>
    <n v="40608"/>
    <n v="43200"/>
    <s v="Mohamed Mahmoud"/>
    <m/>
  </r>
  <r>
    <x v="655"/>
    <x v="8"/>
    <s v="G. Cairo"/>
    <x v="13"/>
    <x v="1"/>
    <n v="31392"/>
    <n v="33840"/>
    <s v="Abdelhlim Osama"/>
    <m/>
  </r>
  <r>
    <x v="656"/>
    <x v="3"/>
    <s v="Delta"/>
    <x v="5"/>
    <x v="0"/>
    <n v="99144"/>
    <n v="105570"/>
    <s v="Ahmed Mostafa"/>
    <m/>
  </r>
  <r>
    <x v="657"/>
    <x v="4"/>
    <s v="Canal"/>
    <x v="7"/>
    <x v="0"/>
    <n v="87516"/>
    <n v="93060"/>
    <s v="Islam Saadek"/>
    <m/>
  </r>
  <r>
    <x v="658"/>
    <x v="1"/>
    <s v="Alexandria"/>
    <x v="8"/>
    <x v="0"/>
    <n v="20592"/>
    <n v="21960"/>
    <s v="Mostafa Mohamed"/>
    <m/>
  </r>
  <r>
    <x v="659"/>
    <x v="3"/>
    <s v="Delta"/>
    <x v="8"/>
    <x v="0"/>
    <n v="82368"/>
    <n v="87840"/>
    <s v="Sayed Salah"/>
    <m/>
  </r>
  <r>
    <x v="660"/>
    <x v="5"/>
    <s v="Upper Egypt"/>
    <x v="13"/>
    <x v="1"/>
    <n v="94176"/>
    <n v="101520"/>
    <s v="Osama Soliman "/>
    <m/>
  </r>
  <r>
    <x v="661"/>
    <x v="8"/>
    <s v="G. Cairo"/>
    <x v="8"/>
    <x v="0"/>
    <n v="66924"/>
    <n v="71370"/>
    <s v="Mohamed Mahmoud"/>
    <m/>
  </r>
  <r>
    <x v="662"/>
    <x v="0"/>
    <s v="Alexandria"/>
    <x v="2"/>
    <x v="0"/>
    <n v="31824"/>
    <n v="33840"/>
    <s v="Abdelhlim Osama"/>
    <m/>
  </r>
  <r>
    <x v="663"/>
    <x v="9"/>
    <s v="Upper Egypt"/>
    <x v="4"/>
    <x v="0"/>
    <n v="39546"/>
    <n v="42120"/>
    <s v="Ahmed Mostafa"/>
    <m/>
  </r>
  <r>
    <x v="664"/>
    <x v="4"/>
    <s v="Canal"/>
    <x v="13"/>
    <x v="1"/>
    <n v="82404"/>
    <n v="88830"/>
    <s v="Islam Saadek"/>
    <m/>
  </r>
  <r>
    <x v="665"/>
    <x v="4"/>
    <s v="Canal"/>
    <x v="1"/>
    <x v="1"/>
    <n v="25074"/>
    <n v="27090"/>
    <s v="Mostafa Mohamed"/>
    <m/>
  </r>
  <r>
    <x v="666"/>
    <x v="0"/>
    <s v="Alexandria"/>
    <x v="7"/>
    <x v="0"/>
    <n v="23868"/>
    <n v="25380"/>
    <s v="Sayed Salah"/>
    <m/>
  </r>
  <r>
    <x v="667"/>
    <x v="9"/>
    <s v="Upper Egypt"/>
    <x v="11"/>
    <x v="0"/>
    <n v="53190"/>
    <n v="56700"/>
    <s v="Osama Soliman "/>
    <m/>
  </r>
  <r>
    <x v="668"/>
    <x v="2"/>
    <s v="Delta"/>
    <x v="2"/>
    <x v="0"/>
    <n v="15912"/>
    <n v="16920"/>
    <s v="Mohamed Mahmoud"/>
    <m/>
  </r>
  <r>
    <x v="669"/>
    <x v="1"/>
    <s v="Alexandria"/>
    <x v="12"/>
    <x v="0"/>
    <n v="3726"/>
    <n v="3960"/>
    <s v="Abdelhlim Osama"/>
    <m/>
  </r>
  <r>
    <x v="670"/>
    <x v="2"/>
    <s v="Delta"/>
    <x v="16"/>
    <x v="0"/>
    <n v="20304"/>
    <n v="21600"/>
    <s v="Ahmed Mostafa"/>
    <m/>
  </r>
  <r>
    <x v="671"/>
    <x v="5"/>
    <s v="Upper Egypt"/>
    <x v="2"/>
    <x v="0"/>
    <n v="51714"/>
    <n v="54990"/>
    <s v="Mohamed Mahmoud"/>
    <m/>
  </r>
  <r>
    <x v="672"/>
    <x v="0"/>
    <s v="Alexandria"/>
    <x v="7"/>
    <x v="0"/>
    <n v="75582"/>
    <n v="80370"/>
    <s v="Abdelhlim Osama"/>
    <m/>
  </r>
  <r>
    <x v="673"/>
    <x v="3"/>
    <s v="Delta"/>
    <x v="13"/>
    <x v="1"/>
    <n v="23544"/>
    <n v="25380"/>
    <s v="Ahmed Mostafa"/>
    <m/>
  </r>
  <r>
    <x v="674"/>
    <x v="0"/>
    <s v="Alexandria"/>
    <x v="10"/>
    <x v="0"/>
    <n v="71712"/>
    <n v="76320"/>
    <s v="Islam Saadek"/>
    <m/>
  </r>
  <r>
    <x v="675"/>
    <x v="1"/>
    <s v="Alexandria"/>
    <x v="12"/>
    <x v="0"/>
    <n v="52164"/>
    <n v="55440"/>
    <s v="Mostafa Mohamed"/>
    <m/>
  </r>
  <r>
    <x v="676"/>
    <x v="1"/>
    <s v="Alexandria"/>
    <x v="1"/>
    <x v="1"/>
    <n v="71640"/>
    <n v="77400"/>
    <s v="Sayed Salah"/>
    <m/>
  </r>
  <r>
    <x v="677"/>
    <x v="1"/>
    <s v="Alexandria"/>
    <x v="10"/>
    <x v="0"/>
    <n v="8964"/>
    <n v="9540"/>
    <s v="Osama Soliman "/>
    <m/>
  </r>
  <r>
    <x v="678"/>
    <x v="0"/>
    <s v="Alexandria"/>
    <x v="14"/>
    <x v="0"/>
    <n v="5904"/>
    <n v="6300"/>
    <s v="Mohamed Mahmoud"/>
    <m/>
  </r>
  <r>
    <x v="679"/>
    <x v="8"/>
    <s v="G. Cairo"/>
    <x v="15"/>
    <x v="1"/>
    <n v="150120"/>
    <n v="162000"/>
    <s v="Abdelhlim Osama"/>
    <m/>
  </r>
  <r>
    <x v="680"/>
    <x v="3"/>
    <s v="Delta"/>
    <x v="13"/>
    <x v="1"/>
    <n v="51012"/>
    <n v="54990"/>
    <s v="Ahmed Mostafa"/>
    <m/>
  </r>
  <r>
    <x v="681"/>
    <x v="4"/>
    <s v="Canal"/>
    <x v="4"/>
    <x v="0"/>
    <n v="33462"/>
    <n v="35640"/>
    <s v="Islam Saadek"/>
    <m/>
  </r>
  <r>
    <x v="682"/>
    <x v="5"/>
    <s v="Upper Egypt"/>
    <x v="12"/>
    <x v="0"/>
    <n v="33534"/>
    <n v="35640"/>
    <s v="Mostafa Mohamed"/>
    <m/>
  </r>
  <r>
    <x v="683"/>
    <x v="0"/>
    <s v="Alexandria"/>
    <x v="14"/>
    <x v="0"/>
    <n v="26568"/>
    <n v="28350"/>
    <s v="Sayed Salah"/>
    <m/>
  </r>
  <r>
    <x v="684"/>
    <x v="2"/>
    <s v="Delta"/>
    <x v="1"/>
    <x v="1"/>
    <n v="21492"/>
    <n v="23220"/>
    <s v="Osama Soliman "/>
    <m/>
  </r>
  <r>
    <x v="685"/>
    <x v="9"/>
    <s v="Upper Egypt"/>
    <x v="0"/>
    <x v="0"/>
    <n v="2034"/>
    <n v="2160"/>
    <s v="Mohamed Mahmoud"/>
    <m/>
  </r>
  <r>
    <x v="686"/>
    <x v="8"/>
    <s v="G. Cairo"/>
    <x v="16"/>
    <x v="0"/>
    <n v="43992"/>
    <n v="46800"/>
    <s v="Abdelhlim Osama"/>
    <m/>
  </r>
  <r>
    <x v="687"/>
    <x v="9"/>
    <s v="Upper Egypt"/>
    <x v="13"/>
    <x v="1"/>
    <n v="70632"/>
    <n v="76140"/>
    <s v="Ahmed Mostafa"/>
    <m/>
  </r>
  <r>
    <x v="688"/>
    <x v="3"/>
    <s v="Delta"/>
    <x v="5"/>
    <x v="0"/>
    <n v="128304"/>
    <n v="136620"/>
    <s v="Islam Saadek"/>
    <m/>
  </r>
  <r>
    <x v="689"/>
    <x v="5"/>
    <s v="Upper Egypt"/>
    <x v="11"/>
    <x v="0"/>
    <n v="31914"/>
    <n v="34020"/>
    <s v="Mostafa Mohamed"/>
    <m/>
  </r>
  <r>
    <x v="690"/>
    <x v="4"/>
    <s v="Canal"/>
    <x v="14"/>
    <x v="0"/>
    <n v="14760"/>
    <n v="15750"/>
    <s v="Sayed Salah"/>
    <m/>
  </r>
  <r>
    <x v="691"/>
    <x v="7"/>
    <s v="G. Cairo"/>
    <x v="12"/>
    <x v="0"/>
    <n v="93150"/>
    <n v="99000"/>
    <s v="Osama Soliman "/>
    <m/>
  </r>
  <r>
    <x v="692"/>
    <x v="2"/>
    <s v="Delta"/>
    <x v="1"/>
    <x v="1"/>
    <n v="82386"/>
    <n v="89010"/>
    <s v="Mohamed Mahmoud"/>
    <m/>
  </r>
  <r>
    <x v="693"/>
    <x v="5"/>
    <s v="Upper Egypt"/>
    <x v="3"/>
    <x v="0"/>
    <n v="19764"/>
    <n v="21060"/>
    <s v="Abdelhlim Osama"/>
    <m/>
  </r>
  <r>
    <x v="694"/>
    <x v="6"/>
    <s v="Canal"/>
    <x v="0"/>
    <x v="0"/>
    <n v="36612"/>
    <n v="38880"/>
    <s v="Ahmed Mostafa"/>
    <m/>
  </r>
  <r>
    <x v="695"/>
    <x v="7"/>
    <s v="G. Cairo"/>
    <x v="15"/>
    <x v="1"/>
    <n v="112590"/>
    <n v="121500"/>
    <s v="Islam Saadek"/>
    <m/>
  </r>
  <r>
    <x v="696"/>
    <x v="9"/>
    <s v="Upper Egypt"/>
    <x v="6"/>
    <x v="0"/>
    <n v="28368"/>
    <n v="30240"/>
    <s v="Mostafa Mohamed"/>
    <m/>
  </r>
  <r>
    <x v="697"/>
    <x v="3"/>
    <s v="Delta"/>
    <x v="9"/>
    <x v="0"/>
    <n v="21060"/>
    <n v="22500"/>
    <s v="Sayed Salah"/>
    <m/>
  </r>
  <r>
    <x v="698"/>
    <x v="4"/>
    <s v="Canal"/>
    <x v="16"/>
    <x v="0"/>
    <n v="16920"/>
    <n v="18000"/>
    <s v="Osama Soliman "/>
    <m/>
  </r>
  <r>
    <x v="699"/>
    <x v="4"/>
    <s v="Canal"/>
    <x v="12"/>
    <x v="0"/>
    <n v="85698"/>
    <n v="91080"/>
    <s v="Mohamed Mahmoud"/>
    <m/>
  </r>
  <r>
    <x v="700"/>
    <x v="1"/>
    <s v="Alexandria"/>
    <x v="15"/>
    <x v="1"/>
    <n v="52542"/>
    <n v="56700"/>
    <s v="Abdelhlim Osama"/>
    <m/>
  </r>
  <r>
    <x v="701"/>
    <x v="5"/>
    <s v="Upper Egypt"/>
    <x v="1"/>
    <x v="1"/>
    <n v="60894"/>
    <n v="65790"/>
    <s v="Ahmed Mostafa"/>
    <m/>
  </r>
  <r>
    <x v="702"/>
    <x v="1"/>
    <s v="Alexandria"/>
    <x v="13"/>
    <x v="1"/>
    <n v="15696"/>
    <n v="16920"/>
    <s v="Islam Saadek"/>
    <m/>
  </r>
  <r>
    <x v="703"/>
    <x v="2"/>
    <s v="Delta"/>
    <x v="7"/>
    <x v="0"/>
    <n v="47736"/>
    <n v="50760"/>
    <s v="Mostafa Mohamed"/>
    <m/>
  </r>
  <r>
    <x v="704"/>
    <x v="3"/>
    <s v="Delta"/>
    <x v="13"/>
    <x v="1"/>
    <n v="7848"/>
    <n v="8460"/>
    <s v="Sayed Salah"/>
    <m/>
  </r>
  <r>
    <x v="705"/>
    <x v="4"/>
    <s v="Canal"/>
    <x v="9"/>
    <x v="0"/>
    <n v="27378"/>
    <n v="29250"/>
    <s v="Osama Soliman "/>
    <m/>
  </r>
  <r>
    <x v="706"/>
    <x v="6"/>
    <s v="Canal"/>
    <x v="12"/>
    <x v="0"/>
    <n v="3726"/>
    <n v="3960"/>
    <s v="Mohamed Mahmoud"/>
    <m/>
  </r>
  <r>
    <x v="707"/>
    <x v="1"/>
    <s v="Alexandria"/>
    <x v="5"/>
    <x v="0"/>
    <n v="23328"/>
    <n v="24840"/>
    <s v="Abdelhlim Osama"/>
    <m/>
  </r>
  <r>
    <x v="708"/>
    <x v="8"/>
    <s v="G. Cairo"/>
    <x v="5"/>
    <x v="0"/>
    <n v="46656"/>
    <n v="49680"/>
    <s v="Ahmed Mostafa"/>
    <m/>
  </r>
  <r>
    <x v="709"/>
    <x v="0"/>
    <s v="Alexandria"/>
    <x v="13"/>
    <x v="1"/>
    <n v="98100"/>
    <n v="105750"/>
    <s v="Islam Saadek"/>
    <m/>
  </r>
  <r>
    <x v="710"/>
    <x v="6"/>
    <s v="Canal"/>
    <x v="8"/>
    <x v="0"/>
    <n v="10296"/>
    <n v="10980"/>
    <s v="Mostafa Mohamed"/>
    <m/>
  </r>
  <r>
    <x v="711"/>
    <x v="6"/>
    <s v="Canal"/>
    <x v="3"/>
    <x v="0"/>
    <n v="10980"/>
    <n v="11700"/>
    <s v="Sayed Salah"/>
    <m/>
  </r>
  <r>
    <x v="712"/>
    <x v="8"/>
    <s v="G. Cairo"/>
    <x v="1"/>
    <x v="1"/>
    <n v="60894"/>
    <n v="65790"/>
    <s v="Osama Soliman "/>
    <m/>
  </r>
  <r>
    <x v="713"/>
    <x v="2"/>
    <s v="Delta"/>
    <x v="15"/>
    <x v="1"/>
    <n v="127602"/>
    <n v="137700"/>
    <s v="Mohamed Mahmoud"/>
    <m/>
  </r>
  <r>
    <x v="714"/>
    <x v="7"/>
    <s v="G. Cairo"/>
    <x v="14"/>
    <x v="0"/>
    <n v="8856"/>
    <n v="9450"/>
    <s v="Abdelhlim Osama"/>
    <m/>
  </r>
  <r>
    <x v="715"/>
    <x v="0"/>
    <s v="Alexandria"/>
    <x v="1"/>
    <x v="1"/>
    <n v="75222"/>
    <n v="81270"/>
    <s v="Ahmed Mostafa"/>
    <m/>
  </r>
  <r>
    <x v="716"/>
    <x v="3"/>
    <s v="Delta"/>
    <x v="0"/>
    <x v="0"/>
    <n v="28476"/>
    <n v="30240"/>
    <s v="Islam Saadek"/>
    <m/>
  </r>
  <r>
    <x v="717"/>
    <x v="8"/>
    <s v="G. Cairo"/>
    <x v="2"/>
    <x v="0"/>
    <n v="19890"/>
    <n v="21150"/>
    <s v="Mostafa Mohamed"/>
    <m/>
  </r>
  <r>
    <x v="718"/>
    <x v="0"/>
    <s v="Alexandria"/>
    <x v="13"/>
    <x v="1"/>
    <n v="62784"/>
    <n v="67680"/>
    <s v="Sayed Salah"/>
    <m/>
  </r>
  <r>
    <x v="719"/>
    <x v="7"/>
    <s v="G. Cairo"/>
    <x v="12"/>
    <x v="0"/>
    <n v="26082"/>
    <n v="27720"/>
    <s v="Osama Soliman "/>
    <m/>
  </r>
  <r>
    <x v="720"/>
    <x v="7"/>
    <s v="G. Cairo"/>
    <x v="0"/>
    <x v="0"/>
    <n v="12204"/>
    <n v="12960"/>
    <s v="Mohamed Mahmoud"/>
    <m/>
  </r>
  <r>
    <x v="721"/>
    <x v="3"/>
    <s v="Delta"/>
    <x v="15"/>
    <x v="1"/>
    <n v="180144"/>
    <n v="194400"/>
    <s v="Abdelhlim Osama"/>
    <m/>
  </r>
  <r>
    <x v="722"/>
    <x v="5"/>
    <s v="Upper Egypt"/>
    <x v="13"/>
    <x v="1"/>
    <n v="15696"/>
    <n v="16920"/>
    <s v="Ahmed Mostafa"/>
    <m/>
  </r>
  <r>
    <x v="723"/>
    <x v="3"/>
    <s v="Delta"/>
    <x v="6"/>
    <x v="0"/>
    <n v="24822"/>
    <n v="26460"/>
    <s v="Islam Saadek"/>
    <m/>
  </r>
  <r>
    <x v="724"/>
    <x v="5"/>
    <s v="Upper Egypt"/>
    <x v="11"/>
    <x v="0"/>
    <n v="39006"/>
    <n v="41580"/>
    <s v="Mostafa Mohamed"/>
    <m/>
  </r>
  <r>
    <x v="725"/>
    <x v="6"/>
    <s v="Canal"/>
    <x v="0"/>
    <x v="0"/>
    <n v="10170"/>
    <n v="10800"/>
    <s v="Sayed Salah"/>
    <m/>
  </r>
  <r>
    <x v="726"/>
    <x v="3"/>
    <s v="Delta"/>
    <x v="13"/>
    <x v="1"/>
    <n v="62784"/>
    <n v="67680"/>
    <s v="Osama Soliman "/>
    <m/>
  </r>
  <r>
    <x v="727"/>
    <x v="9"/>
    <s v="Upper Egypt"/>
    <x v="1"/>
    <x v="1"/>
    <n v="64476"/>
    <n v="69660"/>
    <s v="Mohamed Mahmoud"/>
    <m/>
  </r>
  <r>
    <x v="728"/>
    <x v="8"/>
    <s v="G. Cairo"/>
    <x v="1"/>
    <x v="1"/>
    <n v="28656"/>
    <n v="30960"/>
    <s v="Abdelhlim Osama"/>
    <m/>
  </r>
  <r>
    <x v="729"/>
    <x v="0"/>
    <s v="Alexandria"/>
    <x v="16"/>
    <x v="0"/>
    <n v="27072"/>
    <n v="28800"/>
    <s v="Ahmed Mostafa"/>
    <m/>
  </r>
  <r>
    <x v="730"/>
    <x v="2"/>
    <s v="Delta"/>
    <x v="2"/>
    <x v="0"/>
    <n v="35802"/>
    <n v="38070"/>
    <s v="Islam Saadek"/>
    <m/>
  </r>
  <r>
    <x v="731"/>
    <x v="6"/>
    <s v="Canal"/>
    <x v="5"/>
    <x v="0"/>
    <n v="75816"/>
    <n v="80730"/>
    <s v="Mostafa Mohamed"/>
    <m/>
  </r>
  <r>
    <x v="732"/>
    <x v="5"/>
    <s v="Upper Egypt"/>
    <x v="6"/>
    <x v="0"/>
    <n v="63828"/>
    <n v="68040"/>
    <s v="Sayed Salah"/>
    <m/>
  </r>
  <r>
    <x v="733"/>
    <x v="5"/>
    <s v="Upper Egypt"/>
    <x v="15"/>
    <x v="1"/>
    <n v="30024"/>
    <n v="32400"/>
    <s v="Osama Soliman "/>
    <m/>
  </r>
  <r>
    <x v="734"/>
    <x v="8"/>
    <s v="G. Cairo"/>
    <x v="12"/>
    <x v="0"/>
    <n v="26082"/>
    <n v="27720"/>
    <s v="Mohamed Mahmoud"/>
    <m/>
  </r>
  <r>
    <x v="735"/>
    <x v="2"/>
    <s v="Delta"/>
    <x v="4"/>
    <x v="0"/>
    <n v="18252"/>
    <n v="19440"/>
    <s v="Abdelhlim Osama"/>
    <m/>
  </r>
  <r>
    <x v="736"/>
    <x v="5"/>
    <s v="Upper Egypt"/>
    <x v="2"/>
    <x v="0"/>
    <n v="51714"/>
    <n v="54990"/>
    <s v="Mohamed Mahmoud"/>
    <m/>
  </r>
  <r>
    <x v="737"/>
    <x v="0"/>
    <s v="Alexandria"/>
    <x v="7"/>
    <x v="0"/>
    <n v="75582"/>
    <n v="80370"/>
    <s v="Abdelhlim Osama"/>
    <m/>
  </r>
  <r>
    <x v="738"/>
    <x v="3"/>
    <s v="Delta"/>
    <x v="13"/>
    <x v="1"/>
    <n v="23544"/>
    <n v="25380"/>
    <s v="Ahmed Mostafa"/>
    <m/>
  </r>
  <r>
    <x v="739"/>
    <x v="0"/>
    <s v="Alexandria"/>
    <x v="10"/>
    <x v="0"/>
    <n v="71712"/>
    <n v="76320"/>
    <s v="Islam Saadek"/>
    <m/>
  </r>
  <r>
    <x v="740"/>
    <x v="1"/>
    <s v="Alexandria"/>
    <x v="12"/>
    <x v="0"/>
    <n v="52164"/>
    <n v="55440"/>
    <s v="Mostafa Mohamed"/>
    <m/>
  </r>
  <r>
    <x v="741"/>
    <x v="1"/>
    <s v="Alexandria"/>
    <x v="1"/>
    <x v="1"/>
    <n v="71640"/>
    <n v="77400"/>
    <s v="Sayed Salah"/>
    <m/>
  </r>
  <r>
    <x v="742"/>
    <x v="1"/>
    <s v="Alexandria"/>
    <x v="10"/>
    <x v="0"/>
    <n v="8964"/>
    <n v="9540"/>
    <s v="Osama Soliman "/>
    <m/>
  </r>
  <r>
    <x v="743"/>
    <x v="0"/>
    <s v="Alexandria"/>
    <x v="14"/>
    <x v="0"/>
    <n v="5904"/>
    <n v="6300"/>
    <s v="Mohamed Mahmoud"/>
    <m/>
  </r>
  <r>
    <x v="744"/>
    <x v="8"/>
    <s v="G. Cairo"/>
    <x v="15"/>
    <x v="1"/>
    <n v="150120"/>
    <n v="162000"/>
    <s v="Abdelhlim Osama"/>
    <m/>
  </r>
  <r>
    <x v="745"/>
    <x v="3"/>
    <s v="Delta"/>
    <x v="13"/>
    <x v="1"/>
    <n v="51012"/>
    <n v="54990"/>
    <s v="Ahmed Mostafa"/>
    <m/>
  </r>
  <r>
    <x v="746"/>
    <x v="4"/>
    <s v="Canal"/>
    <x v="4"/>
    <x v="0"/>
    <n v="33462"/>
    <n v="35640"/>
    <s v="Islam Saadek"/>
    <m/>
  </r>
  <r>
    <x v="747"/>
    <x v="5"/>
    <s v="Upper Egypt"/>
    <x v="12"/>
    <x v="0"/>
    <n v="33534"/>
    <n v="35640"/>
    <s v="Mostafa Mohamed"/>
    <m/>
  </r>
  <r>
    <x v="748"/>
    <x v="0"/>
    <s v="Alexandria"/>
    <x v="14"/>
    <x v="0"/>
    <n v="26568"/>
    <n v="28350"/>
    <s v="Sayed Salah"/>
    <m/>
  </r>
  <r>
    <x v="749"/>
    <x v="2"/>
    <s v="Delta"/>
    <x v="1"/>
    <x v="1"/>
    <n v="21492"/>
    <n v="23220"/>
    <s v="Osama Soliman "/>
    <m/>
  </r>
  <r>
    <x v="750"/>
    <x v="9"/>
    <s v="Upper Egypt"/>
    <x v="0"/>
    <x v="0"/>
    <n v="2034"/>
    <n v="2160"/>
    <s v="Mohamed Mahmoud"/>
    <m/>
  </r>
  <r>
    <x v="751"/>
    <x v="8"/>
    <s v="G. Cairo"/>
    <x v="16"/>
    <x v="0"/>
    <n v="43992"/>
    <n v="46800"/>
    <s v="Abdelhlim Osama"/>
    <m/>
  </r>
  <r>
    <x v="752"/>
    <x v="9"/>
    <s v="Upper Egypt"/>
    <x v="13"/>
    <x v="1"/>
    <n v="70632"/>
    <n v="76140"/>
    <s v="Ahmed Mostafa"/>
    <m/>
  </r>
  <r>
    <x v="753"/>
    <x v="3"/>
    <s v="Delta"/>
    <x v="5"/>
    <x v="0"/>
    <n v="128304"/>
    <n v="136620"/>
    <s v="Islam Saadek"/>
    <m/>
  </r>
  <r>
    <x v="754"/>
    <x v="5"/>
    <s v="Upper Egypt"/>
    <x v="11"/>
    <x v="0"/>
    <n v="31914"/>
    <n v="34020"/>
    <s v="Mostafa Mohamed"/>
    <m/>
  </r>
  <r>
    <x v="755"/>
    <x v="4"/>
    <s v="Canal"/>
    <x v="14"/>
    <x v="0"/>
    <n v="14760"/>
    <n v="15750"/>
    <s v="Sayed Salah"/>
    <m/>
  </r>
  <r>
    <x v="756"/>
    <x v="7"/>
    <s v="G. Cairo"/>
    <x v="12"/>
    <x v="0"/>
    <n v="93150"/>
    <n v="99000"/>
    <s v="Osama Soliman "/>
    <m/>
  </r>
  <r>
    <x v="757"/>
    <x v="2"/>
    <s v="Delta"/>
    <x v="1"/>
    <x v="1"/>
    <n v="82386"/>
    <n v="89010"/>
    <s v="Mohamed Mahmoud"/>
    <m/>
  </r>
  <r>
    <x v="758"/>
    <x v="5"/>
    <s v="Upper Egypt"/>
    <x v="3"/>
    <x v="0"/>
    <n v="19764"/>
    <n v="21060"/>
    <s v="Abdelhlim Osama"/>
    <m/>
  </r>
  <r>
    <x v="759"/>
    <x v="6"/>
    <s v="Canal"/>
    <x v="0"/>
    <x v="0"/>
    <n v="36612"/>
    <n v="38880"/>
    <s v="Ahmed Mostafa"/>
    <m/>
  </r>
  <r>
    <x v="760"/>
    <x v="7"/>
    <s v="G. Cairo"/>
    <x v="15"/>
    <x v="1"/>
    <n v="112590"/>
    <n v="121500"/>
    <s v="Islam Saadek"/>
    <m/>
  </r>
  <r>
    <x v="761"/>
    <x v="9"/>
    <s v="Upper Egypt"/>
    <x v="6"/>
    <x v="0"/>
    <n v="28368"/>
    <n v="30240"/>
    <s v="Mostafa Mohamed"/>
    <m/>
  </r>
  <r>
    <x v="762"/>
    <x v="3"/>
    <s v="Delta"/>
    <x v="9"/>
    <x v="0"/>
    <n v="21060"/>
    <n v="22500"/>
    <s v="Sayed Salah"/>
    <m/>
  </r>
  <r>
    <x v="763"/>
    <x v="4"/>
    <s v="Canal"/>
    <x v="16"/>
    <x v="0"/>
    <n v="16920"/>
    <n v="18000"/>
    <s v="Osama Soliman "/>
    <m/>
  </r>
  <r>
    <x v="764"/>
    <x v="4"/>
    <s v="Canal"/>
    <x v="12"/>
    <x v="0"/>
    <n v="85698"/>
    <n v="91080"/>
    <s v="Mohamed Mahmoud"/>
    <m/>
  </r>
  <r>
    <x v="765"/>
    <x v="1"/>
    <s v="Alexandria"/>
    <x v="15"/>
    <x v="1"/>
    <n v="52542"/>
    <n v="56700"/>
    <s v="Abdelhlim Osama"/>
    <m/>
  </r>
  <r>
    <x v="766"/>
    <x v="5"/>
    <s v="Upper Egypt"/>
    <x v="1"/>
    <x v="1"/>
    <n v="60894"/>
    <n v="65790"/>
    <s v="Ahmed Mostafa"/>
    <m/>
  </r>
  <r>
    <x v="767"/>
    <x v="1"/>
    <s v="Alexandria"/>
    <x v="13"/>
    <x v="1"/>
    <n v="15696"/>
    <n v="16920"/>
    <s v="Islam Saadek"/>
    <m/>
  </r>
  <r>
    <x v="768"/>
    <x v="2"/>
    <s v="Delta"/>
    <x v="7"/>
    <x v="0"/>
    <n v="47736"/>
    <n v="50760"/>
    <s v="Mostafa Mohamed"/>
    <m/>
  </r>
  <r>
    <x v="769"/>
    <x v="3"/>
    <s v="Delta"/>
    <x v="13"/>
    <x v="1"/>
    <n v="7848"/>
    <n v="8460"/>
    <s v="Sayed Salah"/>
    <m/>
  </r>
  <r>
    <x v="770"/>
    <x v="4"/>
    <s v="Canal"/>
    <x v="9"/>
    <x v="0"/>
    <n v="27378"/>
    <n v="29250"/>
    <s v="Osama Soliman "/>
    <m/>
  </r>
  <r>
    <x v="771"/>
    <x v="6"/>
    <s v="Canal"/>
    <x v="12"/>
    <x v="0"/>
    <n v="3726"/>
    <n v="3960"/>
    <s v="Mohamed Mahmoud"/>
    <m/>
  </r>
  <r>
    <x v="772"/>
    <x v="1"/>
    <s v="Alexandria"/>
    <x v="5"/>
    <x v="0"/>
    <n v="23328"/>
    <n v="24840"/>
    <s v="Abdelhlim Osama"/>
    <m/>
  </r>
  <r>
    <x v="773"/>
    <x v="8"/>
    <s v="G. Cairo"/>
    <x v="5"/>
    <x v="0"/>
    <n v="46656"/>
    <n v="49680"/>
    <s v="Ahmed Mostafa"/>
    <m/>
  </r>
  <r>
    <x v="774"/>
    <x v="0"/>
    <s v="Alexandria"/>
    <x v="13"/>
    <x v="1"/>
    <n v="98100"/>
    <n v="105750"/>
    <s v="Islam Saadek"/>
    <m/>
  </r>
  <r>
    <x v="775"/>
    <x v="6"/>
    <s v="Canal"/>
    <x v="8"/>
    <x v="0"/>
    <n v="10296"/>
    <n v="10980"/>
    <s v="Mostafa Mohamed"/>
    <m/>
  </r>
  <r>
    <x v="776"/>
    <x v="6"/>
    <s v="Canal"/>
    <x v="3"/>
    <x v="0"/>
    <n v="10980"/>
    <n v="11700"/>
    <s v="Sayed Salah"/>
    <m/>
  </r>
  <r>
    <x v="777"/>
    <x v="8"/>
    <s v="G. Cairo"/>
    <x v="1"/>
    <x v="1"/>
    <n v="60894"/>
    <n v="65790"/>
    <s v="Osama Soliman "/>
    <m/>
  </r>
  <r>
    <x v="778"/>
    <x v="2"/>
    <s v="Delta"/>
    <x v="15"/>
    <x v="1"/>
    <n v="127602"/>
    <n v="137700"/>
    <s v="Mohamed Mahmoud"/>
    <m/>
  </r>
  <r>
    <x v="779"/>
    <x v="7"/>
    <s v="G. Cairo"/>
    <x v="14"/>
    <x v="0"/>
    <n v="8856"/>
    <n v="9450"/>
    <s v="Abdelhlim Osama"/>
    <m/>
  </r>
  <r>
    <x v="780"/>
    <x v="0"/>
    <s v="Alexandria"/>
    <x v="1"/>
    <x v="1"/>
    <n v="75222"/>
    <n v="81270"/>
    <s v="Ahmed Mostafa"/>
    <m/>
  </r>
  <r>
    <x v="781"/>
    <x v="3"/>
    <s v="Delta"/>
    <x v="0"/>
    <x v="0"/>
    <n v="28476"/>
    <n v="30240"/>
    <s v="Islam Saadek"/>
    <m/>
  </r>
  <r>
    <x v="782"/>
    <x v="8"/>
    <s v="G. Cairo"/>
    <x v="2"/>
    <x v="0"/>
    <n v="19890"/>
    <n v="21150"/>
    <s v="Mostafa Mohamed"/>
    <m/>
  </r>
  <r>
    <x v="783"/>
    <x v="0"/>
    <s v="Alexandria"/>
    <x v="13"/>
    <x v="1"/>
    <n v="62784"/>
    <n v="67680"/>
    <s v="Sayed Salah"/>
    <m/>
  </r>
  <r>
    <x v="784"/>
    <x v="7"/>
    <s v="G. Cairo"/>
    <x v="12"/>
    <x v="0"/>
    <n v="26082"/>
    <n v="27720"/>
    <s v="Osama Soliman "/>
    <m/>
  </r>
  <r>
    <x v="785"/>
    <x v="7"/>
    <s v="G. Cairo"/>
    <x v="0"/>
    <x v="0"/>
    <n v="12204"/>
    <n v="12960"/>
    <s v="Mohamed Mahmoud"/>
    <m/>
  </r>
  <r>
    <x v="786"/>
    <x v="3"/>
    <s v="Delta"/>
    <x v="15"/>
    <x v="1"/>
    <n v="180144"/>
    <n v="194400"/>
    <s v="Abdelhlim Osama"/>
    <m/>
  </r>
  <r>
    <x v="787"/>
    <x v="5"/>
    <s v="Upper Egypt"/>
    <x v="13"/>
    <x v="1"/>
    <n v="15696"/>
    <n v="16920"/>
    <s v="Ahmed Mostafa"/>
    <m/>
  </r>
  <r>
    <x v="788"/>
    <x v="3"/>
    <s v="Delta"/>
    <x v="6"/>
    <x v="0"/>
    <n v="24822"/>
    <n v="26460"/>
    <s v="Islam Saadek"/>
    <m/>
  </r>
  <r>
    <x v="789"/>
    <x v="5"/>
    <s v="Upper Egypt"/>
    <x v="11"/>
    <x v="0"/>
    <n v="39006"/>
    <n v="41580"/>
    <s v="Mostafa Mohamed"/>
    <m/>
  </r>
  <r>
    <x v="790"/>
    <x v="6"/>
    <s v="Canal"/>
    <x v="0"/>
    <x v="0"/>
    <n v="10170"/>
    <n v="10800"/>
    <s v="Sayed Salah"/>
    <m/>
  </r>
  <r>
    <x v="791"/>
    <x v="3"/>
    <s v="Delta"/>
    <x v="13"/>
    <x v="1"/>
    <n v="62784"/>
    <n v="67680"/>
    <s v="Osama Soliman "/>
    <m/>
  </r>
  <r>
    <x v="792"/>
    <x v="9"/>
    <s v="Upper Egypt"/>
    <x v="1"/>
    <x v="1"/>
    <n v="64476"/>
    <n v="69660"/>
    <s v="Mohamed Mahmoud"/>
    <m/>
  </r>
  <r>
    <x v="793"/>
    <x v="8"/>
    <s v="G. Cairo"/>
    <x v="1"/>
    <x v="1"/>
    <n v="28656"/>
    <n v="30960"/>
    <s v="Abdelhlim Osama"/>
    <m/>
  </r>
  <r>
    <x v="794"/>
    <x v="0"/>
    <s v="Alexandria"/>
    <x v="16"/>
    <x v="0"/>
    <n v="27072"/>
    <n v="28800"/>
    <s v="Ahmed Mostafa"/>
    <m/>
  </r>
  <r>
    <x v="795"/>
    <x v="2"/>
    <s v="Delta"/>
    <x v="2"/>
    <x v="0"/>
    <n v="35802"/>
    <n v="38070"/>
    <s v="Islam Saadek"/>
    <m/>
  </r>
  <r>
    <x v="796"/>
    <x v="6"/>
    <s v="Canal"/>
    <x v="5"/>
    <x v="0"/>
    <n v="75816"/>
    <n v="80730"/>
    <s v="Mostafa Mohamed"/>
    <m/>
  </r>
  <r>
    <x v="797"/>
    <x v="5"/>
    <s v="Upper Egypt"/>
    <x v="6"/>
    <x v="0"/>
    <n v="63828"/>
    <n v="68040"/>
    <s v="Sayed Salah"/>
    <m/>
  </r>
  <r>
    <x v="798"/>
    <x v="5"/>
    <s v="Upper Egypt"/>
    <x v="15"/>
    <x v="1"/>
    <n v="30024"/>
    <n v="32400"/>
    <s v="Osama Soliman "/>
    <m/>
  </r>
  <r>
    <x v="799"/>
    <x v="8"/>
    <s v="G. Cairo"/>
    <x v="12"/>
    <x v="0"/>
    <n v="26082"/>
    <n v="27720"/>
    <s v="Mohamed Mahmoud"/>
    <m/>
  </r>
  <r>
    <x v="800"/>
    <x v="2"/>
    <s v="Delta"/>
    <x v="4"/>
    <x v="0"/>
    <n v="18252"/>
    <n v="19440"/>
    <s v="Abdelhlim Osama"/>
    <m/>
  </r>
  <r>
    <x v="801"/>
    <x v="7"/>
    <s v="G. Cairo"/>
    <x v="12"/>
    <x v="0"/>
    <n v="93150"/>
    <n v="99000"/>
    <s v="Osama Soliman "/>
    <m/>
  </r>
  <r>
    <x v="802"/>
    <x v="2"/>
    <s v="Delta"/>
    <x v="1"/>
    <x v="1"/>
    <n v="82386"/>
    <n v="89010"/>
    <s v="Mohamed Mahmoud"/>
    <m/>
  </r>
  <r>
    <x v="803"/>
    <x v="5"/>
    <s v="Upper Egypt"/>
    <x v="3"/>
    <x v="0"/>
    <n v="19764"/>
    <n v="21060"/>
    <s v="Abdelhlim Osama"/>
    <m/>
  </r>
  <r>
    <x v="804"/>
    <x v="6"/>
    <s v="Canal"/>
    <x v="0"/>
    <x v="0"/>
    <n v="36612"/>
    <n v="38880"/>
    <s v="Ahmed Mostafa"/>
    <m/>
  </r>
  <r>
    <x v="805"/>
    <x v="7"/>
    <s v="G. Cairo"/>
    <x v="15"/>
    <x v="1"/>
    <n v="112590"/>
    <n v="121500"/>
    <s v="Islam Saadek"/>
    <m/>
  </r>
  <r>
    <x v="806"/>
    <x v="9"/>
    <s v="Upper Egypt"/>
    <x v="6"/>
    <x v="0"/>
    <n v="28368"/>
    <n v="30240"/>
    <s v="Mostafa Mohamed"/>
    <m/>
  </r>
  <r>
    <x v="807"/>
    <x v="3"/>
    <s v="Delta"/>
    <x v="9"/>
    <x v="0"/>
    <n v="21060"/>
    <n v="22500"/>
    <s v="Sayed Salah"/>
    <m/>
  </r>
  <r>
    <x v="808"/>
    <x v="4"/>
    <s v="Canal"/>
    <x v="16"/>
    <x v="0"/>
    <n v="16920"/>
    <n v="18000"/>
    <s v="Osama Soliman "/>
    <m/>
  </r>
  <r>
    <x v="809"/>
    <x v="4"/>
    <s v="Canal"/>
    <x v="12"/>
    <x v="0"/>
    <n v="85698"/>
    <n v="91080"/>
    <s v="Mohamed Mahmoud"/>
    <m/>
  </r>
  <r>
    <x v="810"/>
    <x v="1"/>
    <s v="Alexandria"/>
    <x v="15"/>
    <x v="1"/>
    <n v="52542"/>
    <n v="56700"/>
    <s v="Abdelhlim Osama"/>
    <m/>
  </r>
  <r>
    <x v="811"/>
    <x v="5"/>
    <s v="Upper Egypt"/>
    <x v="1"/>
    <x v="1"/>
    <n v="60894"/>
    <n v="65790"/>
    <s v="Ahmed Mostafa"/>
    <m/>
  </r>
  <r>
    <x v="812"/>
    <x v="1"/>
    <s v="Alexandria"/>
    <x v="13"/>
    <x v="1"/>
    <n v="15696"/>
    <n v="16920"/>
    <s v="Islam Saadek"/>
    <m/>
  </r>
  <r>
    <x v="813"/>
    <x v="2"/>
    <s v="Delta"/>
    <x v="7"/>
    <x v="0"/>
    <n v="47736"/>
    <n v="50760"/>
    <s v="Mostafa Mohamed"/>
    <m/>
  </r>
  <r>
    <x v="814"/>
    <x v="3"/>
    <s v="Delta"/>
    <x v="13"/>
    <x v="1"/>
    <n v="7848"/>
    <n v="8460"/>
    <s v="Sayed Salah"/>
    <m/>
  </r>
  <r>
    <x v="815"/>
    <x v="4"/>
    <s v="Canal"/>
    <x v="9"/>
    <x v="0"/>
    <n v="27378"/>
    <n v="29250"/>
    <s v="Osama Soliman "/>
    <m/>
  </r>
  <r>
    <x v="816"/>
    <x v="6"/>
    <s v="Canal"/>
    <x v="12"/>
    <x v="0"/>
    <n v="3726"/>
    <n v="3960"/>
    <s v="Mohamed Mahmoud"/>
    <m/>
  </r>
  <r>
    <x v="817"/>
    <x v="1"/>
    <s v="Alexandria"/>
    <x v="5"/>
    <x v="0"/>
    <n v="23328"/>
    <n v="24840"/>
    <s v="Abdelhlim Osama"/>
    <m/>
  </r>
  <r>
    <x v="818"/>
    <x v="8"/>
    <s v="G. Cairo"/>
    <x v="5"/>
    <x v="0"/>
    <n v="46656"/>
    <n v="49680"/>
    <s v="Ahmed Mostafa"/>
    <m/>
  </r>
  <r>
    <x v="819"/>
    <x v="0"/>
    <s v="Alexandria"/>
    <x v="13"/>
    <x v="1"/>
    <n v="98100"/>
    <n v="105750"/>
    <s v="Islam Saadek"/>
    <m/>
  </r>
  <r>
    <x v="820"/>
    <x v="6"/>
    <s v="Canal"/>
    <x v="8"/>
    <x v="0"/>
    <n v="10296"/>
    <n v="10980"/>
    <s v="Mostafa Mohamed"/>
    <m/>
  </r>
  <r>
    <x v="821"/>
    <x v="6"/>
    <s v="Canal"/>
    <x v="3"/>
    <x v="0"/>
    <n v="10980"/>
    <n v="11700"/>
    <s v="Sayed Salah"/>
    <m/>
  </r>
  <r>
    <x v="822"/>
    <x v="8"/>
    <s v="G. Cairo"/>
    <x v="1"/>
    <x v="1"/>
    <n v="60894"/>
    <n v="65790"/>
    <s v="Osama Soliman "/>
    <m/>
  </r>
  <r>
    <x v="823"/>
    <x v="2"/>
    <s v="Delta"/>
    <x v="15"/>
    <x v="1"/>
    <n v="127602"/>
    <n v="137700"/>
    <s v="Mohamed Mahmoud"/>
    <m/>
  </r>
  <r>
    <x v="824"/>
    <x v="7"/>
    <s v="G. Cairo"/>
    <x v="14"/>
    <x v="0"/>
    <n v="8856"/>
    <n v="9450"/>
    <s v="Abdelhlim Osama"/>
    <m/>
  </r>
  <r>
    <x v="825"/>
    <x v="0"/>
    <s v="Alexandria"/>
    <x v="1"/>
    <x v="1"/>
    <n v="75222"/>
    <n v="81270"/>
    <s v="Ahmed Mostafa"/>
    <m/>
  </r>
  <r>
    <x v="826"/>
    <x v="3"/>
    <s v="Delta"/>
    <x v="0"/>
    <x v="0"/>
    <n v="28476"/>
    <n v="30240"/>
    <s v="Islam Saadek"/>
    <m/>
  </r>
  <r>
    <x v="827"/>
    <x v="8"/>
    <s v="G. Cairo"/>
    <x v="2"/>
    <x v="0"/>
    <n v="19890"/>
    <n v="21150"/>
    <s v="Mostafa Mohamed"/>
    <m/>
  </r>
  <r>
    <x v="828"/>
    <x v="0"/>
    <s v="Alexandria"/>
    <x v="13"/>
    <x v="1"/>
    <n v="62784"/>
    <n v="67680"/>
    <s v="Sayed Salah"/>
    <m/>
  </r>
  <r>
    <x v="829"/>
    <x v="7"/>
    <s v="G. Cairo"/>
    <x v="12"/>
    <x v="0"/>
    <n v="26082"/>
    <n v="27720"/>
    <s v="Osama Soliman "/>
    <m/>
  </r>
  <r>
    <x v="830"/>
    <x v="7"/>
    <s v="G. Cairo"/>
    <x v="0"/>
    <x v="0"/>
    <n v="12204"/>
    <n v="12960"/>
    <s v="Mohamed Mahmoud"/>
    <m/>
  </r>
  <r>
    <x v="831"/>
    <x v="3"/>
    <s v="Delta"/>
    <x v="15"/>
    <x v="1"/>
    <n v="180144"/>
    <n v="194400"/>
    <s v="Abdelhlim Osama"/>
    <m/>
  </r>
  <r>
    <x v="832"/>
    <x v="5"/>
    <s v="Upper Egypt"/>
    <x v="13"/>
    <x v="1"/>
    <n v="15696"/>
    <n v="16920"/>
    <s v="Ahmed Mostafa"/>
    <m/>
  </r>
  <r>
    <x v="833"/>
    <x v="3"/>
    <s v="Delta"/>
    <x v="6"/>
    <x v="0"/>
    <n v="24822"/>
    <n v="26460"/>
    <s v="Islam Saadek"/>
    <m/>
  </r>
  <r>
    <x v="834"/>
    <x v="5"/>
    <s v="Upper Egypt"/>
    <x v="11"/>
    <x v="0"/>
    <n v="39006"/>
    <n v="41580"/>
    <s v="Mostafa Mohamed"/>
    <m/>
  </r>
  <r>
    <x v="835"/>
    <x v="6"/>
    <s v="Canal"/>
    <x v="0"/>
    <x v="0"/>
    <n v="10170"/>
    <n v="10800"/>
    <s v="Sayed Salah"/>
    <m/>
  </r>
  <r>
    <x v="836"/>
    <x v="3"/>
    <s v="Delta"/>
    <x v="13"/>
    <x v="1"/>
    <n v="62784"/>
    <n v="67680"/>
    <s v="Osama Soliman "/>
    <m/>
  </r>
  <r>
    <x v="837"/>
    <x v="9"/>
    <s v="Upper Egypt"/>
    <x v="1"/>
    <x v="1"/>
    <n v="64476"/>
    <n v="69660"/>
    <s v="Mohamed Mahmoud"/>
    <m/>
  </r>
  <r>
    <x v="838"/>
    <x v="8"/>
    <s v="G. Cairo"/>
    <x v="1"/>
    <x v="1"/>
    <n v="28656"/>
    <n v="30960"/>
    <s v="Abdelhlim Osama"/>
    <m/>
  </r>
  <r>
    <x v="839"/>
    <x v="0"/>
    <s v="Alexandria"/>
    <x v="16"/>
    <x v="0"/>
    <n v="27072"/>
    <n v="28800"/>
    <s v="Ahmed Mostafa"/>
    <m/>
  </r>
  <r>
    <x v="840"/>
    <x v="2"/>
    <s v="Delta"/>
    <x v="2"/>
    <x v="0"/>
    <n v="35802"/>
    <n v="38070"/>
    <s v="Islam Saadek"/>
    <m/>
  </r>
  <r>
    <x v="841"/>
    <x v="6"/>
    <s v="Canal"/>
    <x v="5"/>
    <x v="0"/>
    <n v="75816"/>
    <n v="80730"/>
    <s v="Mostafa Mohamed"/>
    <m/>
  </r>
  <r>
    <x v="842"/>
    <x v="5"/>
    <s v="Upper Egypt"/>
    <x v="6"/>
    <x v="0"/>
    <n v="63828"/>
    <n v="68040"/>
    <s v="Sayed Salah"/>
    <m/>
  </r>
  <r>
    <x v="843"/>
    <x v="5"/>
    <s v="Upper Egypt"/>
    <x v="15"/>
    <x v="1"/>
    <n v="30024"/>
    <n v="32400"/>
    <s v="Osama Soliman "/>
    <m/>
  </r>
  <r>
    <x v="844"/>
    <x v="8"/>
    <s v="G. Cairo"/>
    <x v="12"/>
    <x v="0"/>
    <n v="26082"/>
    <n v="27720"/>
    <s v="Mohamed Mahmoud"/>
    <m/>
  </r>
  <r>
    <x v="845"/>
    <x v="2"/>
    <s v="Delta"/>
    <x v="4"/>
    <x v="0"/>
    <n v="18252"/>
    <n v="19440"/>
    <s v="Abdelhlim Osama"/>
    <m/>
  </r>
  <r>
    <x v="846"/>
    <x v="5"/>
    <s v="Upper Egypt"/>
    <x v="11"/>
    <x v="0"/>
    <n v="49644"/>
    <n v="52920"/>
    <s v="Islam Saadek"/>
    <m/>
  </r>
  <r>
    <x v="847"/>
    <x v="8"/>
    <s v="G. Cairo"/>
    <x v="2"/>
    <x v="0"/>
    <n v="11934"/>
    <n v="12690"/>
    <s v="Mostafa Mohamed"/>
    <m/>
  </r>
  <r>
    <x v="848"/>
    <x v="6"/>
    <s v="Canal"/>
    <x v="16"/>
    <x v="0"/>
    <n v="23688"/>
    <n v="25200"/>
    <s v="Sayed Salah"/>
    <m/>
  </r>
  <r>
    <x v="849"/>
    <x v="0"/>
    <s v="Alexandria"/>
    <x v="4"/>
    <x v="0"/>
    <n v="36504"/>
    <n v="38880"/>
    <s v="Osama Soliman "/>
    <m/>
  </r>
  <r>
    <x v="850"/>
    <x v="6"/>
    <s v="Canal"/>
    <x v="1"/>
    <x v="1"/>
    <n v="17910"/>
    <n v="19350"/>
    <s v="Mohamed Mahmoud"/>
    <m/>
  </r>
  <r>
    <x v="851"/>
    <x v="9"/>
    <s v="Upper Egypt"/>
    <x v="12"/>
    <x v="0"/>
    <n v="26082"/>
    <n v="27720"/>
    <s v="Abdelhlim Osama"/>
    <m/>
  </r>
  <r>
    <x v="852"/>
    <x v="0"/>
    <s v="Alexandria"/>
    <x v="3"/>
    <x v="0"/>
    <n v="24156"/>
    <n v="25740"/>
    <s v="Ahmed Mostafa"/>
    <m/>
  </r>
  <r>
    <x v="853"/>
    <x v="5"/>
    <s v="Upper Egypt"/>
    <x v="1"/>
    <x v="1"/>
    <n v="71640"/>
    <n v="77400"/>
    <s v="Islam Saadek"/>
    <m/>
  </r>
  <r>
    <x v="854"/>
    <x v="9"/>
    <s v="Upper Egypt"/>
    <x v="1"/>
    <x v="1"/>
    <n v="85968"/>
    <n v="92880"/>
    <s v="Mostafa Mohamed"/>
    <m/>
  </r>
  <r>
    <x v="855"/>
    <x v="3"/>
    <s v="Delta"/>
    <x v="16"/>
    <x v="0"/>
    <n v="84600"/>
    <n v="90000"/>
    <s v="Sayed Salah"/>
    <m/>
  </r>
  <r>
    <x v="856"/>
    <x v="0"/>
    <s v="Alexandria"/>
    <x v="11"/>
    <x v="0"/>
    <n v="74466"/>
    <n v="79380"/>
    <s v="Osama Soliman "/>
    <m/>
  </r>
  <r>
    <x v="857"/>
    <x v="4"/>
    <s v="Canal"/>
    <x v="14"/>
    <x v="0"/>
    <n v="64944"/>
    <n v="69300"/>
    <s v="Mohamed Mahmoud"/>
    <m/>
  </r>
  <r>
    <x v="858"/>
    <x v="4"/>
    <s v="Canal"/>
    <x v="5"/>
    <x v="0"/>
    <n v="110808"/>
    <n v="117990"/>
    <s v="Abdelhlim Osama"/>
    <m/>
  </r>
  <r>
    <x v="859"/>
    <x v="7"/>
    <s v="G. Cairo"/>
    <x v="9"/>
    <x v="0"/>
    <n v="42120"/>
    <n v="45000"/>
    <s v="Ahmed Mostafa"/>
    <m/>
  </r>
  <r>
    <x v="860"/>
    <x v="1"/>
    <s v="Alexandria"/>
    <x v="5"/>
    <x v="0"/>
    <n v="58320"/>
    <n v="62100"/>
    <s v="Islam Saadek"/>
    <m/>
  </r>
  <r>
    <x v="861"/>
    <x v="8"/>
    <s v="G. Cairo"/>
    <x v="15"/>
    <x v="1"/>
    <n v="37530"/>
    <n v="40500"/>
    <s v="Mostafa Mohamed"/>
    <m/>
  </r>
  <r>
    <x v="862"/>
    <x v="9"/>
    <s v="Upper Egypt"/>
    <x v="11"/>
    <x v="0"/>
    <n v="88650"/>
    <n v="94500"/>
    <s v="Sayed Salah"/>
    <m/>
  </r>
  <r>
    <x v="863"/>
    <x v="1"/>
    <s v="Alexandria"/>
    <x v="6"/>
    <x v="0"/>
    <n v="78012"/>
    <n v="83160"/>
    <s v="Osama Soliman "/>
    <m/>
  </r>
  <r>
    <x v="864"/>
    <x v="1"/>
    <s v="Alexandria"/>
    <x v="5"/>
    <x v="0"/>
    <n v="40824"/>
    <n v="43470"/>
    <s v="Mohamed Mahmoud"/>
    <m/>
  </r>
  <r>
    <x v="865"/>
    <x v="8"/>
    <s v="G. Cairo"/>
    <x v="8"/>
    <x v="0"/>
    <n v="77220"/>
    <n v="82350"/>
    <s v="Abdelhlim Osama"/>
    <m/>
  </r>
  <r>
    <x v="866"/>
    <x v="4"/>
    <s v="Canal"/>
    <x v="15"/>
    <x v="1"/>
    <n v="82566"/>
    <n v="89100"/>
    <s v="Ahmed Mostafa"/>
    <m/>
  </r>
  <r>
    <x v="867"/>
    <x v="5"/>
    <s v="Upper Egypt"/>
    <x v="8"/>
    <x v="0"/>
    <n v="77220"/>
    <n v="82350"/>
    <s v="Islam Saadek"/>
    <m/>
  </r>
  <r>
    <x v="868"/>
    <x v="0"/>
    <s v="Alexandria"/>
    <x v="14"/>
    <x v="0"/>
    <n v="53136"/>
    <n v="56700"/>
    <s v="Mostafa Mohamed"/>
    <m/>
  </r>
  <r>
    <x v="869"/>
    <x v="7"/>
    <s v="G. Cairo"/>
    <x v="9"/>
    <x v="0"/>
    <n v="33696"/>
    <n v="36000"/>
    <s v="Sayed Salah"/>
    <m/>
  </r>
  <r>
    <x v="870"/>
    <x v="7"/>
    <s v="G. Cairo"/>
    <x v="12"/>
    <x v="0"/>
    <n v="59616"/>
    <n v="63360"/>
    <s v="Osama Soliman "/>
    <m/>
  </r>
  <r>
    <x v="871"/>
    <x v="2"/>
    <s v="Delta"/>
    <x v="3"/>
    <x v="0"/>
    <n v="8784"/>
    <n v="9360"/>
    <s v="Mohamed Mahmoud"/>
    <m/>
  </r>
  <r>
    <x v="872"/>
    <x v="0"/>
    <s v="Alexandria"/>
    <x v="10"/>
    <x v="0"/>
    <n v="26892"/>
    <n v="28620"/>
    <s v="Abdelhlim Osama"/>
    <m/>
  </r>
  <r>
    <x v="873"/>
    <x v="2"/>
    <s v="Delta"/>
    <x v="2"/>
    <x v="0"/>
    <n v="67626"/>
    <n v="71910"/>
    <s v="Ahmed Mostafa"/>
    <m/>
  </r>
  <r>
    <x v="874"/>
    <x v="0"/>
    <s v="Alexandria"/>
    <x v="15"/>
    <x v="1"/>
    <n v="67554"/>
    <n v="72900"/>
    <s v="Islam Saadek"/>
    <m/>
  </r>
  <r>
    <x v="875"/>
    <x v="2"/>
    <s v="Delta"/>
    <x v="15"/>
    <x v="1"/>
    <n v="105084"/>
    <n v="113400"/>
    <s v="Mostafa Mohamed"/>
    <m/>
  </r>
  <r>
    <x v="876"/>
    <x v="7"/>
    <s v="G. Cairo"/>
    <x v="16"/>
    <x v="0"/>
    <n v="57528"/>
    <n v="61200"/>
    <s v="Sayed Salah"/>
    <m/>
  </r>
  <r>
    <x v="877"/>
    <x v="9"/>
    <s v="Upper Egypt"/>
    <x v="1"/>
    <x v="1"/>
    <n v="78804"/>
    <n v="85140"/>
    <s v="Osama Soliman "/>
    <m/>
  </r>
  <r>
    <x v="878"/>
    <x v="0"/>
    <s v="Alexandria"/>
    <x v="3"/>
    <x v="0"/>
    <n v="48312"/>
    <n v="51480"/>
    <s v="Mohamed Mahmoud"/>
    <m/>
  </r>
  <r>
    <x v="879"/>
    <x v="1"/>
    <s v="Alexandria"/>
    <x v="14"/>
    <x v="0"/>
    <n v="14760"/>
    <n v="15750"/>
    <s v="Abdelhlim Osama"/>
    <m/>
  </r>
  <r>
    <x v="880"/>
    <x v="8"/>
    <s v="G. Cairo"/>
    <x v="3"/>
    <x v="0"/>
    <n v="43920"/>
    <n v="46800"/>
    <s v="Ahmed Mostafa"/>
    <m/>
  </r>
  <r>
    <x v="881"/>
    <x v="9"/>
    <s v="Upper Egypt"/>
    <x v="3"/>
    <x v="0"/>
    <n v="39528"/>
    <n v="42120"/>
    <s v="Islam Saadek"/>
    <m/>
  </r>
  <r>
    <x v="882"/>
    <x v="7"/>
    <s v="G. Cairo"/>
    <x v="3"/>
    <x v="0"/>
    <n v="24156"/>
    <n v="25740"/>
    <s v="Mostafa Mohamed"/>
    <m/>
  </r>
  <r>
    <x v="883"/>
    <x v="1"/>
    <s v="Alexandria"/>
    <x v="0"/>
    <x v="0"/>
    <n v="14238"/>
    <n v="15120"/>
    <s v="Sayed Salah"/>
    <m/>
  </r>
  <r>
    <x v="884"/>
    <x v="3"/>
    <s v="Delta"/>
    <x v="15"/>
    <x v="1"/>
    <n v="30024"/>
    <n v="32400"/>
    <s v="Osama Soliman "/>
    <m/>
  </r>
  <r>
    <x v="885"/>
    <x v="1"/>
    <s v="Alexandria"/>
    <x v="15"/>
    <x v="1"/>
    <n v="135108"/>
    <n v="145800"/>
    <s v="Mohamed Mahmoud"/>
    <m/>
  </r>
  <r>
    <x v="886"/>
    <x v="8"/>
    <s v="G. Cairo"/>
    <x v="16"/>
    <x v="0"/>
    <n v="30456"/>
    <n v="32400"/>
    <s v="Abdelhlim Osama"/>
    <m/>
  </r>
  <r>
    <x v="887"/>
    <x v="0"/>
    <s v="Alexandria"/>
    <x v="6"/>
    <x v="0"/>
    <n v="21276"/>
    <n v="22680"/>
    <s v="Ahmed Mostafa"/>
    <m/>
  </r>
  <r>
    <x v="888"/>
    <x v="7"/>
    <s v="G. Cairo"/>
    <x v="1"/>
    <x v="1"/>
    <n v="53730"/>
    <n v="58050"/>
    <s v="Islam Saadek"/>
    <m/>
  </r>
  <r>
    <x v="889"/>
    <x v="7"/>
    <s v="G. Cairo"/>
    <x v="5"/>
    <x v="0"/>
    <n v="104976"/>
    <n v="111780"/>
    <s v="Mostafa Mohamed"/>
    <m/>
  </r>
  <r>
    <x v="890"/>
    <x v="8"/>
    <s v="G. Cairo"/>
    <x v="7"/>
    <x v="0"/>
    <n v="19890"/>
    <n v="21150"/>
    <s v="Ahmed Mostafa"/>
    <m/>
  </r>
  <r>
    <x v="891"/>
    <x v="4"/>
    <s v="Canal"/>
    <x v="8"/>
    <x v="0"/>
    <n v="128700"/>
    <n v="137250"/>
    <s v="Islam Saadek"/>
    <m/>
  </r>
  <r>
    <x v="892"/>
    <x v="0"/>
    <s v="Alexandria"/>
    <x v="14"/>
    <x v="0"/>
    <n v="32472"/>
    <n v="34650"/>
    <s v="Mostafa Mohamed"/>
    <m/>
  </r>
  <r>
    <x v="893"/>
    <x v="3"/>
    <s v="Delta"/>
    <x v="9"/>
    <x v="0"/>
    <n v="31590"/>
    <n v="33750"/>
    <s v="Sayed Salah"/>
    <m/>
  </r>
  <r>
    <x v="894"/>
    <x v="9"/>
    <s v="Upper Egypt"/>
    <x v="14"/>
    <x v="0"/>
    <n v="67896"/>
    <n v="72450"/>
    <s v="Osama Soliman "/>
    <m/>
  </r>
  <r>
    <x v="895"/>
    <x v="4"/>
    <s v="Canal"/>
    <x v="11"/>
    <x v="0"/>
    <n v="39006"/>
    <n v="41580"/>
    <s v="Mohamed Mahmoud"/>
    <m/>
  </r>
  <r>
    <x v="896"/>
    <x v="3"/>
    <s v="Delta"/>
    <x v="4"/>
    <x v="0"/>
    <n v="63882"/>
    <n v="68040"/>
    <s v="Abdelhlim Osama"/>
    <m/>
  </r>
  <r>
    <x v="897"/>
    <x v="3"/>
    <s v="Delta"/>
    <x v="12"/>
    <x v="0"/>
    <n v="59616"/>
    <n v="63360"/>
    <s v="Ahmed Mostafa"/>
    <m/>
  </r>
  <r>
    <x v="898"/>
    <x v="8"/>
    <s v="G. Cairo"/>
    <x v="12"/>
    <x v="0"/>
    <n v="29808"/>
    <n v="31680"/>
    <s v="Islam Saadek"/>
    <m/>
  </r>
  <r>
    <x v="899"/>
    <x v="2"/>
    <s v="Delta"/>
    <x v="4"/>
    <x v="0"/>
    <n v="48672"/>
    <n v="51840"/>
    <s v="Mostafa Mohamed"/>
    <m/>
  </r>
  <r>
    <x v="900"/>
    <x v="7"/>
    <s v="G. Cairo"/>
    <x v="5"/>
    <x v="0"/>
    <n v="17496"/>
    <n v="18630"/>
    <s v="Sayed Salah"/>
    <m/>
  </r>
  <r>
    <x v="901"/>
    <x v="5"/>
    <s v="Upper Egypt"/>
    <x v="7"/>
    <x v="0"/>
    <n v="71604"/>
    <n v="76140"/>
    <s v="Osama Soliman "/>
    <m/>
  </r>
  <r>
    <x v="902"/>
    <x v="5"/>
    <s v="Upper Egypt"/>
    <x v="16"/>
    <x v="0"/>
    <n v="64296"/>
    <n v="68400"/>
    <s v="Mohamed Mahmoud"/>
    <m/>
  </r>
  <r>
    <x v="903"/>
    <x v="2"/>
    <s v="Delta"/>
    <x v="12"/>
    <x v="0"/>
    <n v="48438"/>
    <n v="51480"/>
    <s v="Abdelhlim Osama"/>
    <m/>
  </r>
  <r>
    <x v="904"/>
    <x v="9"/>
    <s v="Upper Egypt"/>
    <x v="14"/>
    <x v="0"/>
    <n v="8856"/>
    <n v="9450"/>
    <s v="Ahmed Mostafa"/>
    <m/>
  </r>
  <r>
    <x v="905"/>
    <x v="4"/>
    <s v="Canal"/>
    <x v="8"/>
    <x v="0"/>
    <n v="72072"/>
    <n v="76860"/>
    <s v="Islam Saadek"/>
    <m/>
  </r>
  <r>
    <x v="906"/>
    <x v="1"/>
    <s v="Alexandria"/>
    <x v="0"/>
    <x v="0"/>
    <n v="36612"/>
    <n v="38880"/>
    <s v="Mostafa Mohamed"/>
    <m/>
  </r>
  <r>
    <x v="907"/>
    <x v="9"/>
    <s v="Upper Egypt"/>
    <x v="7"/>
    <x v="0"/>
    <n v="87516"/>
    <n v="93060"/>
    <s v="Sayed Salah"/>
    <m/>
  </r>
  <r>
    <x v="908"/>
    <x v="7"/>
    <s v="G. Cairo"/>
    <x v="9"/>
    <x v="0"/>
    <n v="52650"/>
    <n v="56250"/>
    <s v="Osama Soliman "/>
    <m/>
  </r>
  <r>
    <x v="909"/>
    <x v="3"/>
    <s v="Delta"/>
    <x v="15"/>
    <x v="1"/>
    <n v="7506"/>
    <n v="8100"/>
    <s v="Mohamed Mahmoud"/>
    <m/>
  </r>
  <r>
    <x v="910"/>
    <x v="5"/>
    <s v="Upper Egypt"/>
    <x v="8"/>
    <x v="0"/>
    <n v="30888"/>
    <n v="32940"/>
    <s v="Abdelhlim Osama"/>
    <m/>
  </r>
  <r>
    <x v="911"/>
    <x v="7"/>
    <s v="G. Cairo"/>
    <x v="5"/>
    <x v="0"/>
    <n v="46656"/>
    <n v="49680"/>
    <s v="Ahmed Mostafa"/>
    <m/>
  </r>
  <r>
    <x v="912"/>
    <x v="4"/>
    <s v="Canal"/>
    <x v="3"/>
    <x v="0"/>
    <n v="43920"/>
    <n v="46800"/>
    <s v="Islam Saadek"/>
    <m/>
  </r>
  <r>
    <x v="913"/>
    <x v="9"/>
    <s v="Upper Egypt"/>
    <x v="7"/>
    <x v="0"/>
    <n v="3978"/>
    <n v="4230"/>
    <s v="Mostafa Mohamed"/>
    <m/>
  </r>
  <r>
    <x v="914"/>
    <x v="2"/>
    <s v="Delta"/>
    <x v="11"/>
    <x v="0"/>
    <n v="35460"/>
    <n v="37800"/>
    <s v="Sayed Salah"/>
    <m/>
  </r>
  <r>
    <x v="915"/>
    <x v="8"/>
    <s v="G. Cairo"/>
    <x v="14"/>
    <x v="0"/>
    <n v="8856"/>
    <n v="9450"/>
    <s v="Osama Soliman "/>
    <m/>
  </r>
  <r>
    <x v="916"/>
    <x v="2"/>
    <s v="Delta"/>
    <x v="3"/>
    <x v="0"/>
    <n v="26352"/>
    <n v="28080"/>
    <s v="Mohamed Mahmoud"/>
    <m/>
  </r>
  <r>
    <x v="917"/>
    <x v="1"/>
    <s v="Alexandria"/>
    <x v="16"/>
    <x v="0"/>
    <n v="50760"/>
    <n v="54000"/>
    <s v="Abdelhlim Osama"/>
    <m/>
  </r>
  <r>
    <x v="918"/>
    <x v="4"/>
    <s v="Canal"/>
    <x v="3"/>
    <x v="0"/>
    <n v="32940"/>
    <n v="35100"/>
    <s v="Ahmed Mostafa"/>
    <m/>
  </r>
  <r>
    <x v="919"/>
    <x v="1"/>
    <s v="Alexandria"/>
    <x v="13"/>
    <x v="1"/>
    <n v="66708"/>
    <n v="71910"/>
    <s v="Islam Saadek"/>
    <m/>
  </r>
  <r>
    <x v="920"/>
    <x v="1"/>
    <s v="Alexandria"/>
    <x v="15"/>
    <x v="1"/>
    <n v="165132"/>
    <n v="178200"/>
    <s v="Mostafa Mohamed"/>
    <m/>
  </r>
  <r>
    <x v="921"/>
    <x v="0"/>
    <s v="Alexandria"/>
    <x v="13"/>
    <x v="1"/>
    <n v="7848"/>
    <n v="8460"/>
    <s v="Sayed Salah"/>
    <m/>
  </r>
  <r>
    <x v="922"/>
    <x v="9"/>
    <s v="Upper Egypt"/>
    <x v="10"/>
    <x v="0"/>
    <n v="26892"/>
    <n v="28620"/>
    <s v="Osama Soliman "/>
    <m/>
  </r>
  <r>
    <x v="923"/>
    <x v="7"/>
    <s v="G. Cairo"/>
    <x v="7"/>
    <x v="0"/>
    <n v="3978"/>
    <n v="4230"/>
    <s v="Mohamed Mahmoud"/>
    <m/>
  </r>
  <r>
    <x v="924"/>
    <x v="5"/>
    <s v="Upper Egypt"/>
    <x v="12"/>
    <x v="0"/>
    <n v="52164"/>
    <n v="55440"/>
    <s v="Abdelhlim Osama"/>
    <m/>
  </r>
  <r>
    <x v="925"/>
    <x v="2"/>
    <s v="Delta"/>
    <x v="16"/>
    <x v="0"/>
    <n v="47376"/>
    <n v="50400"/>
    <s v="Ahmed Mostafa"/>
    <m/>
  </r>
  <r>
    <x v="926"/>
    <x v="5"/>
    <s v="Upper Egypt"/>
    <x v="4"/>
    <x v="0"/>
    <n v="3042"/>
    <n v="3240"/>
    <s v="Islam Saadek"/>
    <m/>
  </r>
  <r>
    <x v="927"/>
    <x v="0"/>
    <s v="Alexandria"/>
    <x v="9"/>
    <x v="0"/>
    <n v="8424"/>
    <n v="9000"/>
    <s v="Mostafa Mohamed"/>
    <m/>
  </r>
  <r>
    <x v="928"/>
    <x v="9"/>
    <s v="Upper Egypt"/>
    <x v="15"/>
    <x v="1"/>
    <n v="7506"/>
    <n v="8100"/>
    <s v="Sayed Salah"/>
    <m/>
  </r>
  <r>
    <x v="929"/>
    <x v="8"/>
    <s v="G. Cairo"/>
    <x v="5"/>
    <x v="0"/>
    <n v="87480"/>
    <n v="93150"/>
    <s v="Osama Soliman "/>
    <m/>
  </r>
  <r>
    <x v="930"/>
    <x v="3"/>
    <s v="Delta"/>
    <x v="12"/>
    <x v="0"/>
    <n v="3726"/>
    <n v="3960"/>
    <s v="Mohamed Mahmoud"/>
    <m/>
  </r>
  <r>
    <x v="931"/>
    <x v="7"/>
    <s v="G. Cairo"/>
    <x v="12"/>
    <x v="0"/>
    <n v="29808"/>
    <n v="31680"/>
    <s v="Abdelhlim Osama"/>
    <m/>
  </r>
  <r>
    <x v="932"/>
    <x v="6"/>
    <s v="Canal"/>
    <x v="11"/>
    <x v="0"/>
    <n v="85104"/>
    <n v="90720"/>
    <s v="Ahmed Mostafa"/>
    <m/>
  </r>
  <r>
    <x v="933"/>
    <x v="5"/>
    <s v="Upper Egypt"/>
    <x v="16"/>
    <x v="0"/>
    <n v="74448"/>
    <n v="79200"/>
    <s v="Islam Saadek"/>
    <m/>
  </r>
  <r>
    <x v="934"/>
    <x v="1"/>
    <s v="Alexandria"/>
    <x v="15"/>
    <x v="1"/>
    <n v="127602"/>
    <n v="137700"/>
    <s v="Mostafa Mohamed"/>
    <m/>
  </r>
  <r>
    <x v="935"/>
    <x v="6"/>
    <s v="Canal"/>
    <x v="0"/>
    <x v="0"/>
    <n v="4068"/>
    <n v="4320"/>
    <s v="Sayed Salah"/>
    <m/>
  </r>
  <r>
    <x v="936"/>
    <x v="0"/>
    <s v="Alexandria"/>
    <x v="5"/>
    <x v="0"/>
    <n v="69984"/>
    <n v="74520"/>
    <s v="Osama Soliman "/>
    <m/>
  </r>
  <r>
    <x v="937"/>
    <x v="0"/>
    <s v="Alexandria"/>
    <x v="6"/>
    <x v="0"/>
    <n v="70920"/>
    <n v="75600"/>
    <s v="Mohamed Mahmoud"/>
    <m/>
  </r>
  <r>
    <x v="938"/>
    <x v="5"/>
    <s v="Upper Egypt"/>
    <x v="1"/>
    <x v="1"/>
    <n v="46566"/>
    <n v="50310"/>
    <s v="Abdelhlim Osama"/>
    <m/>
  </r>
  <r>
    <x v="939"/>
    <x v="8"/>
    <s v="G. Cairo"/>
    <x v="7"/>
    <x v="0"/>
    <n v="11934"/>
    <n v="12690"/>
    <s v="Ahmed Mostafa"/>
    <m/>
  </r>
  <r>
    <x v="940"/>
    <x v="1"/>
    <s v="Alexandria"/>
    <x v="10"/>
    <x v="0"/>
    <n v="35856"/>
    <n v="38160"/>
    <s v="Islam Saadek"/>
    <m/>
  </r>
  <r>
    <x v="941"/>
    <x v="7"/>
    <s v="G. Cairo"/>
    <x v="13"/>
    <x v="1"/>
    <n v="62784"/>
    <n v="67680"/>
    <s v="Mostafa Mohamed"/>
    <m/>
  </r>
  <r>
    <x v="942"/>
    <x v="8"/>
    <s v="G. Cairo"/>
    <x v="5"/>
    <x v="0"/>
    <n v="134136"/>
    <n v="142830"/>
    <s v="Sayed Salah"/>
    <m/>
  </r>
  <r>
    <x v="943"/>
    <x v="2"/>
    <s v="Delta"/>
    <x v="13"/>
    <x v="1"/>
    <n v="15696"/>
    <n v="16920"/>
    <s v="Osama Soliman "/>
    <m/>
  </r>
  <r>
    <x v="944"/>
    <x v="7"/>
    <s v="G. Cairo"/>
    <x v="15"/>
    <x v="1"/>
    <n v="45036"/>
    <n v="48600"/>
    <s v="Mohamed Mahmoud"/>
    <m/>
  </r>
  <r>
    <x v="945"/>
    <x v="9"/>
    <s v="Upper Egypt"/>
    <x v="9"/>
    <x v="0"/>
    <n v="10530"/>
    <n v="11250"/>
    <s v="Abdelhlim Osama"/>
    <m/>
  </r>
  <r>
    <x v="946"/>
    <x v="6"/>
    <s v="Canal"/>
    <x v="8"/>
    <x v="0"/>
    <n v="102960"/>
    <n v="109800"/>
    <s v="Ahmed Mostafa"/>
    <m/>
  </r>
  <r>
    <x v="947"/>
    <x v="2"/>
    <s v="Delta"/>
    <x v="11"/>
    <x v="0"/>
    <n v="24822"/>
    <n v="26460"/>
    <s v="Islam Saadek"/>
    <m/>
  </r>
  <r>
    <x v="948"/>
    <x v="8"/>
    <s v="G. Cairo"/>
    <x v="5"/>
    <x v="0"/>
    <n v="5832"/>
    <n v="6210"/>
    <s v="Mostafa Mohamed"/>
    <m/>
  </r>
  <r>
    <x v="949"/>
    <x v="8"/>
    <s v="G. Cairo"/>
    <x v="3"/>
    <x v="0"/>
    <n v="13176"/>
    <n v="14040"/>
    <s v="Sayed Salah"/>
    <m/>
  </r>
  <r>
    <x v="950"/>
    <x v="6"/>
    <s v="Canal"/>
    <x v="5"/>
    <x v="0"/>
    <n v="64152"/>
    <n v="68310"/>
    <s v="Osama Soliman "/>
    <m/>
  </r>
  <r>
    <x v="951"/>
    <x v="9"/>
    <s v="Upper Egypt"/>
    <x v="15"/>
    <x v="1"/>
    <n v="120096"/>
    <n v="129600"/>
    <s v="Mohamed Mahmoud"/>
    <m/>
  </r>
  <r>
    <x v="952"/>
    <x v="1"/>
    <s v="Alexandria"/>
    <x v="3"/>
    <x v="0"/>
    <n v="48312"/>
    <n v="51480"/>
    <s v="Abdelhlim Osama"/>
    <m/>
  </r>
  <r>
    <x v="953"/>
    <x v="1"/>
    <s v="Alexandria"/>
    <x v="3"/>
    <x v="0"/>
    <n v="4392"/>
    <n v="4680"/>
    <s v="Ahmed Mostafa"/>
    <m/>
  </r>
  <r>
    <x v="954"/>
    <x v="0"/>
    <s v="Alexandria"/>
    <x v="12"/>
    <x v="0"/>
    <n v="78246"/>
    <n v="83160"/>
    <s v="Islam Saadek"/>
    <m/>
  </r>
  <r>
    <x v="955"/>
    <x v="0"/>
    <s v="Alexandria"/>
    <x v="6"/>
    <x v="0"/>
    <n v="21276"/>
    <n v="22680"/>
    <s v="Mostafa Mohamed"/>
    <m/>
  </r>
  <r>
    <x v="956"/>
    <x v="4"/>
    <s v="Canal"/>
    <x v="0"/>
    <x v="0"/>
    <n v="26442"/>
    <n v="28080"/>
    <s v="Sayed Salah"/>
    <m/>
  </r>
  <r>
    <x v="957"/>
    <x v="4"/>
    <s v="Canal"/>
    <x v="8"/>
    <x v="0"/>
    <n v="77220"/>
    <n v="82350"/>
    <s v="Osama Soliman "/>
    <m/>
  </r>
  <r>
    <x v="958"/>
    <x v="5"/>
    <s v="Upper Egypt"/>
    <x v="2"/>
    <x v="0"/>
    <n v="51714"/>
    <n v="54990"/>
    <s v="Mohamed Mahmoud"/>
    <m/>
  </r>
  <r>
    <x v="959"/>
    <x v="0"/>
    <s v="Alexandria"/>
    <x v="7"/>
    <x v="0"/>
    <n v="75582"/>
    <n v="80370"/>
    <s v="Abdelhlim Osama"/>
    <m/>
  </r>
  <r>
    <x v="960"/>
    <x v="3"/>
    <s v="Delta"/>
    <x v="13"/>
    <x v="1"/>
    <n v="23544"/>
    <n v="25380"/>
    <s v="Ahmed Mostafa"/>
    <m/>
  </r>
  <r>
    <x v="961"/>
    <x v="0"/>
    <s v="Alexandria"/>
    <x v="10"/>
    <x v="0"/>
    <n v="71712"/>
    <n v="76320"/>
    <s v="Islam Saadek"/>
    <m/>
  </r>
  <r>
    <x v="962"/>
    <x v="1"/>
    <s v="Alexandria"/>
    <x v="12"/>
    <x v="0"/>
    <n v="52164"/>
    <n v="55440"/>
    <s v="Mostafa Mohamed"/>
    <m/>
  </r>
  <r>
    <x v="963"/>
    <x v="1"/>
    <s v="Alexandria"/>
    <x v="1"/>
    <x v="1"/>
    <n v="71640"/>
    <n v="77400"/>
    <s v="Sayed Salah"/>
    <m/>
  </r>
  <r>
    <x v="964"/>
    <x v="1"/>
    <s v="Alexandria"/>
    <x v="10"/>
    <x v="0"/>
    <n v="8964"/>
    <n v="9540"/>
    <s v="Osama Soliman "/>
    <m/>
  </r>
  <r>
    <x v="965"/>
    <x v="0"/>
    <s v="Alexandria"/>
    <x v="14"/>
    <x v="0"/>
    <n v="5904"/>
    <n v="6300"/>
    <s v="Mohamed Mahmoud"/>
    <m/>
  </r>
  <r>
    <x v="966"/>
    <x v="8"/>
    <s v="G. Cairo"/>
    <x v="15"/>
    <x v="1"/>
    <n v="150120"/>
    <n v="162000"/>
    <s v="Abdelhlim Osama"/>
    <m/>
  </r>
  <r>
    <x v="967"/>
    <x v="3"/>
    <s v="Delta"/>
    <x v="13"/>
    <x v="1"/>
    <n v="51012"/>
    <n v="54990"/>
    <s v="Ahmed Mostafa"/>
    <m/>
  </r>
  <r>
    <x v="968"/>
    <x v="4"/>
    <s v="Canal"/>
    <x v="4"/>
    <x v="0"/>
    <n v="33462"/>
    <n v="35640"/>
    <s v="Islam Saadek"/>
    <m/>
  </r>
  <r>
    <x v="969"/>
    <x v="5"/>
    <s v="Upper Egypt"/>
    <x v="12"/>
    <x v="0"/>
    <n v="33534"/>
    <n v="35640"/>
    <s v="Mostafa Mohamed"/>
    <m/>
  </r>
  <r>
    <x v="970"/>
    <x v="0"/>
    <s v="Alexandria"/>
    <x v="14"/>
    <x v="0"/>
    <n v="26568"/>
    <n v="28350"/>
    <s v="Sayed Salah"/>
    <m/>
  </r>
  <r>
    <x v="971"/>
    <x v="2"/>
    <s v="Delta"/>
    <x v="1"/>
    <x v="1"/>
    <n v="21492"/>
    <n v="23220"/>
    <s v="Osama Soliman "/>
    <m/>
  </r>
  <r>
    <x v="972"/>
    <x v="9"/>
    <s v="Upper Egypt"/>
    <x v="0"/>
    <x v="0"/>
    <n v="2034"/>
    <n v="2160"/>
    <s v="Mohamed Mahmoud"/>
    <m/>
  </r>
  <r>
    <x v="973"/>
    <x v="8"/>
    <s v="G. Cairo"/>
    <x v="16"/>
    <x v="0"/>
    <n v="43992"/>
    <n v="46800"/>
    <s v="Abdelhlim Osama"/>
    <m/>
  </r>
  <r>
    <x v="974"/>
    <x v="9"/>
    <s v="Upper Egypt"/>
    <x v="13"/>
    <x v="1"/>
    <n v="70632"/>
    <n v="76140"/>
    <s v="Ahmed Mostafa"/>
    <m/>
  </r>
  <r>
    <x v="975"/>
    <x v="3"/>
    <s v="Delta"/>
    <x v="5"/>
    <x v="0"/>
    <n v="128304"/>
    <n v="136620"/>
    <s v="Islam Saadek"/>
    <m/>
  </r>
  <r>
    <x v="976"/>
    <x v="5"/>
    <s v="Upper Egypt"/>
    <x v="11"/>
    <x v="0"/>
    <n v="31914"/>
    <n v="34020"/>
    <s v="Mostafa Mohamed"/>
    <m/>
  </r>
  <r>
    <x v="977"/>
    <x v="4"/>
    <s v="Canal"/>
    <x v="14"/>
    <x v="0"/>
    <n v="14760"/>
    <n v="15750"/>
    <s v="Sayed Salah"/>
    <m/>
  </r>
  <r>
    <x v="978"/>
    <x v="7"/>
    <s v="G. Cairo"/>
    <x v="12"/>
    <x v="0"/>
    <n v="93150"/>
    <n v="99000"/>
    <s v="Osama Soliman "/>
    <m/>
  </r>
  <r>
    <x v="979"/>
    <x v="2"/>
    <s v="Delta"/>
    <x v="1"/>
    <x v="1"/>
    <n v="82386"/>
    <n v="89010"/>
    <s v="Mohamed Mahmoud"/>
    <m/>
  </r>
  <r>
    <x v="980"/>
    <x v="5"/>
    <s v="Upper Egypt"/>
    <x v="3"/>
    <x v="0"/>
    <n v="19764"/>
    <n v="21060"/>
    <s v="Abdelhlim Osama"/>
    <m/>
  </r>
  <r>
    <x v="981"/>
    <x v="6"/>
    <s v="Canal"/>
    <x v="0"/>
    <x v="0"/>
    <n v="36612"/>
    <n v="38880"/>
    <s v="Ahmed Mostafa"/>
    <m/>
  </r>
  <r>
    <x v="982"/>
    <x v="7"/>
    <s v="G. Cairo"/>
    <x v="15"/>
    <x v="1"/>
    <n v="112590"/>
    <n v="121500"/>
    <s v="Islam Saadek"/>
    <m/>
  </r>
  <r>
    <x v="983"/>
    <x v="9"/>
    <s v="Upper Egypt"/>
    <x v="6"/>
    <x v="0"/>
    <n v="28368"/>
    <n v="30240"/>
    <s v="Mostafa Mohamed"/>
    <m/>
  </r>
  <r>
    <x v="984"/>
    <x v="3"/>
    <s v="Delta"/>
    <x v="9"/>
    <x v="0"/>
    <n v="21060"/>
    <n v="22500"/>
    <s v="Sayed Salah"/>
    <m/>
  </r>
  <r>
    <x v="985"/>
    <x v="4"/>
    <s v="Canal"/>
    <x v="16"/>
    <x v="0"/>
    <n v="16920"/>
    <n v="18000"/>
    <s v="Osama Soliman "/>
    <m/>
  </r>
  <r>
    <x v="986"/>
    <x v="4"/>
    <s v="Canal"/>
    <x v="12"/>
    <x v="0"/>
    <n v="85698"/>
    <n v="91080"/>
    <s v="Mohamed Mahmoud"/>
    <m/>
  </r>
  <r>
    <x v="987"/>
    <x v="1"/>
    <s v="Alexandria"/>
    <x v="15"/>
    <x v="1"/>
    <n v="52542"/>
    <n v="56700"/>
    <s v="Abdelhlim Osama"/>
    <m/>
  </r>
  <r>
    <x v="988"/>
    <x v="5"/>
    <s v="Upper Egypt"/>
    <x v="1"/>
    <x v="1"/>
    <n v="60894"/>
    <n v="65790"/>
    <s v="Ahmed Mostafa"/>
    <m/>
  </r>
  <r>
    <x v="989"/>
    <x v="1"/>
    <s v="Alexandria"/>
    <x v="13"/>
    <x v="1"/>
    <n v="15696"/>
    <n v="16920"/>
    <s v="Islam Saadek"/>
    <m/>
  </r>
  <r>
    <x v="990"/>
    <x v="2"/>
    <s v="Delta"/>
    <x v="7"/>
    <x v="0"/>
    <n v="47736"/>
    <n v="50760"/>
    <s v="Mostafa Mohamed"/>
    <m/>
  </r>
  <r>
    <x v="991"/>
    <x v="3"/>
    <s v="Delta"/>
    <x v="13"/>
    <x v="1"/>
    <n v="7848"/>
    <n v="8460"/>
    <s v="Sayed Salah"/>
    <m/>
  </r>
  <r>
    <x v="992"/>
    <x v="4"/>
    <s v="Canal"/>
    <x v="9"/>
    <x v="0"/>
    <n v="27378"/>
    <n v="29250"/>
    <s v="Osama Soliman "/>
    <m/>
  </r>
  <r>
    <x v="993"/>
    <x v="6"/>
    <s v="Canal"/>
    <x v="12"/>
    <x v="0"/>
    <n v="3726"/>
    <n v="3960"/>
    <s v="Mohamed Mahmoud"/>
    <m/>
  </r>
  <r>
    <x v="994"/>
    <x v="1"/>
    <s v="Alexandria"/>
    <x v="5"/>
    <x v="0"/>
    <n v="23328"/>
    <n v="24840"/>
    <s v="Abdelhlim Osama"/>
    <m/>
  </r>
  <r>
    <x v="995"/>
    <x v="8"/>
    <s v="G. Cairo"/>
    <x v="5"/>
    <x v="0"/>
    <n v="46656"/>
    <n v="49680"/>
    <s v="Ahmed Mostafa"/>
    <m/>
  </r>
  <r>
    <x v="996"/>
    <x v="0"/>
    <s v="Alexandria"/>
    <x v="13"/>
    <x v="1"/>
    <n v="98100"/>
    <n v="105750"/>
    <s v="Islam Saadek"/>
    <m/>
  </r>
  <r>
    <x v="997"/>
    <x v="6"/>
    <s v="Canal"/>
    <x v="8"/>
    <x v="0"/>
    <n v="10296"/>
    <n v="10980"/>
    <s v="Mostafa Mohamed"/>
    <m/>
  </r>
  <r>
    <x v="998"/>
    <x v="6"/>
    <s v="Canal"/>
    <x v="3"/>
    <x v="0"/>
    <n v="10980"/>
    <n v="11700"/>
    <s v="Sayed Salah"/>
    <m/>
  </r>
  <r>
    <x v="999"/>
    <x v="8"/>
    <s v="G. Cairo"/>
    <x v="1"/>
    <x v="1"/>
    <n v="60894"/>
    <n v="65790"/>
    <s v="Osama Soliman "/>
    <m/>
  </r>
  <r>
    <x v="1000"/>
    <x v="2"/>
    <s v="Delta"/>
    <x v="15"/>
    <x v="1"/>
    <n v="127602"/>
    <n v="137700"/>
    <s v="Mohamed Mahmoud"/>
    <m/>
  </r>
  <r>
    <x v="1001"/>
    <x v="7"/>
    <s v="G. Cairo"/>
    <x v="14"/>
    <x v="0"/>
    <n v="8856"/>
    <n v="9450"/>
    <s v="Abdelhlim Osama"/>
    <m/>
  </r>
  <r>
    <x v="1002"/>
    <x v="0"/>
    <s v="Alexandria"/>
    <x v="1"/>
    <x v="1"/>
    <n v="75222"/>
    <n v="81270"/>
    <s v="Ahmed Mostafa"/>
    <m/>
  </r>
  <r>
    <x v="1003"/>
    <x v="3"/>
    <s v="Delta"/>
    <x v="0"/>
    <x v="0"/>
    <n v="28476"/>
    <n v="30240"/>
    <s v="Islam Saadek"/>
    <m/>
  </r>
  <r>
    <x v="1004"/>
    <x v="8"/>
    <s v="G. Cairo"/>
    <x v="2"/>
    <x v="0"/>
    <n v="19890"/>
    <n v="21150"/>
    <s v="Mostafa Mohamed"/>
    <m/>
  </r>
  <r>
    <x v="1005"/>
    <x v="0"/>
    <s v="Alexandria"/>
    <x v="13"/>
    <x v="1"/>
    <n v="62784"/>
    <n v="67680"/>
    <s v="Sayed Salah"/>
    <m/>
  </r>
  <r>
    <x v="1006"/>
    <x v="7"/>
    <s v="G. Cairo"/>
    <x v="12"/>
    <x v="0"/>
    <n v="26082"/>
    <n v="27720"/>
    <s v="Osama Soliman "/>
    <m/>
  </r>
  <r>
    <x v="1007"/>
    <x v="7"/>
    <s v="G. Cairo"/>
    <x v="0"/>
    <x v="0"/>
    <n v="12204"/>
    <n v="12960"/>
    <s v="Mohamed Mahmoud"/>
    <m/>
  </r>
  <r>
    <x v="1008"/>
    <x v="3"/>
    <s v="Delta"/>
    <x v="15"/>
    <x v="1"/>
    <n v="180144"/>
    <n v="194400"/>
    <s v="Abdelhlim Osama"/>
    <m/>
  </r>
  <r>
    <x v="1009"/>
    <x v="5"/>
    <s v="Upper Egypt"/>
    <x v="13"/>
    <x v="1"/>
    <n v="15696"/>
    <n v="16920"/>
    <s v="Ahmed Mostafa"/>
    <m/>
  </r>
  <r>
    <x v="1010"/>
    <x v="3"/>
    <s v="Delta"/>
    <x v="6"/>
    <x v="0"/>
    <n v="24822"/>
    <n v="26460"/>
    <s v="Islam Saadek"/>
    <m/>
  </r>
  <r>
    <x v="1011"/>
    <x v="5"/>
    <s v="Upper Egypt"/>
    <x v="11"/>
    <x v="0"/>
    <n v="39006"/>
    <n v="41580"/>
    <s v="Mostafa Mohamed"/>
    <m/>
  </r>
  <r>
    <x v="1012"/>
    <x v="6"/>
    <s v="Canal"/>
    <x v="0"/>
    <x v="0"/>
    <n v="10170"/>
    <n v="10800"/>
    <s v="Sayed Salah"/>
    <m/>
  </r>
  <r>
    <x v="1013"/>
    <x v="3"/>
    <s v="Delta"/>
    <x v="13"/>
    <x v="1"/>
    <n v="62784"/>
    <n v="67680"/>
    <s v="Osama Soliman "/>
    <m/>
  </r>
  <r>
    <x v="1014"/>
    <x v="9"/>
    <s v="Upper Egypt"/>
    <x v="1"/>
    <x v="1"/>
    <n v="64476"/>
    <n v="69660"/>
    <s v="Mohamed Mahmoud"/>
    <m/>
  </r>
  <r>
    <x v="1015"/>
    <x v="8"/>
    <s v="G. Cairo"/>
    <x v="1"/>
    <x v="1"/>
    <n v="28656"/>
    <n v="30960"/>
    <s v="Abdelhlim Osama"/>
    <m/>
  </r>
  <r>
    <x v="1016"/>
    <x v="0"/>
    <s v="Alexandria"/>
    <x v="16"/>
    <x v="0"/>
    <n v="27072"/>
    <n v="28800"/>
    <s v="Ahmed Mostafa"/>
    <n v="800000"/>
  </r>
  <r>
    <x v="1017"/>
    <x v="2"/>
    <s v="Delta"/>
    <x v="2"/>
    <x v="0"/>
    <n v="35802"/>
    <n v="38070"/>
    <s v="Islam Saadek"/>
    <e v="#N/A"/>
  </r>
  <r>
    <x v="1018"/>
    <x v="7"/>
    <s v="G. Cairo"/>
    <x v="5"/>
    <x v="0"/>
    <n v="800000"/>
    <n v="1200000"/>
    <s v="Mostafa Mohamed"/>
    <m/>
  </r>
  <r>
    <x v="1018"/>
    <x v="7"/>
    <s v="G. Cairo"/>
    <x v="17"/>
    <x v="0"/>
    <n v="500000"/>
    <n v="700000"/>
    <s v="Mostafa Mohamed"/>
    <m/>
  </r>
  <r>
    <x v="1019"/>
    <x v="7"/>
    <s v="G. Cairo"/>
    <x v="17"/>
    <x v="0"/>
    <n v="600000"/>
    <n v="1000000"/>
    <s v="Mostafa Mohamed"/>
    <m/>
  </r>
  <r>
    <x v="1011"/>
    <x v="5"/>
    <s v="Upper Egypt"/>
    <x v="11"/>
    <x v="0"/>
    <n v="39006"/>
    <n v="1000000"/>
    <s v="Mostafa Mohamed"/>
    <m/>
  </r>
  <r>
    <x v="1018"/>
    <x v="7"/>
    <s v="G. Cairo"/>
    <x v="17"/>
    <x v="0"/>
    <n v="500000"/>
    <n v="1000000"/>
    <s v="Mostafa Mohamed"/>
    <m/>
  </r>
  <r>
    <x v="1019"/>
    <x v="7"/>
    <s v="G. Cairo"/>
    <x v="18"/>
    <x v="0"/>
    <n v="500000"/>
    <n v="700000"/>
    <s v="Mostafa Mohame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57A0CA-BFCE-4B1E-B1A9-8F381E126B86}" name="PivotTable4" cacheId="66"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9">
  <location ref="A1:U43" firstHeaderRow="1" firstDataRow="2" firstDataCol="1"/>
  <pivotFields count="12">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1"/>
        <item x="9"/>
        <item x="7"/>
        <item x="8"/>
        <item x="4"/>
        <item x="3"/>
        <item x="0"/>
        <item x="5"/>
        <item x="6"/>
        <item x="2"/>
        <item t="default"/>
      </items>
    </pivotField>
    <pivotField showAll="0"/>
    <pivotField axis="axisCol" showAll="0">
      <items count="20">
        <item x="16"/>
        <item x="11"/>
        <item x="17"/>
        <item x="18"/>
        <item x="6"/>
        <item x="7"/>
        <item x="10"/>
        <item x="8"/>
        <item x="5"/>
        <item x="15"/>
        <item x="0"/>
        <item x="1"/>
        <item x="12"/>
        <item x="2"/>
        <item x="3"/>
        <item x="14"/>
        <item x="4"/>
        <item x="9"/>
        <item x="13"/>
        <item t="default"/>
      </items>
    </pivotField>
    <pivotField showAll="0">
      <items count="3">
        <item x="0"/>
        <item x="1"/>
        <item t="default"/>
      </items>
    </pivotField>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5">
    <field x="1"/>
    <field x="11"/>
    <field x="10"/>
    <field x="9"/>
    <field x="0"/>
  </rowFields>
  <rowItems count="41">
    <i>
      <x/>
    </i>
    <i r="1">
      <x v="1"/>
    </i>
    <i r="1">
      <x v="2"/>
    </i>
    <i r="1">
      <x v="3"/>
    </i>
    <i>
      <x v="1"/>
    </i>
    <i r="1">
      <x v="1"/>
    </i>
    <i r="1">
      <x v="2"/>
    </i>
    <i r="1">
      <x v="3"/>
    </i>
    <i>
      <x v="2"/>
    </i>
    <i r="1">
      <x v="1"/>
    </i>
    <i r="1">
      <x v="2"/>
    </i>
    <i r="1">
      <x v="3"/>
    </i>
    <i>
      <x v="3"/>
    </i>
    <i r="1">
      <x v="1"/>
    </i>
    <i r="1">
      <x v="2"/>
    </i>
    <i r="1">
      <x v="3"/>
    </i>
    <i>
      <x v="4"/>
    </i>
    <i r="1">
      <x v="1"/>
    </i>
    <i r="1">
      <x v="2"/>
    </i>
    <i r="1">
      <x v="3"/>
    </i>
    <i>
      <x v="5"/>
    </i>
    <i r="1">
      <x v="1"/>
    </i>
    <i r="1">
      <x v="2"/>
    </i>
    <i r="1">
      <x v="3"/>
    </i>
    <i>
      <x v="6"/>
    </i>
    <i r="1">
      <x v="1"/>
    </i>
    <i r="1">
      <x v="2"/>
    </i>
    <i r="1">
      <x v="3"/>
    </i>
    <i>
      <x v="7"/>
    </i>
    <i r="1">
      <x v="1"/>
    </i>
    <i r="1">
      <x v="2"/>
    </i>
    <i r="1">
      <x v="3"/>
    </i>
    <i>
      <x v="8"/>
    </i>
    <i r="1">
      <x v="1"/>
    </i>
    <i r="1">
      <x v="2"/>
    </i>
    <i r="1">
      <x v="3"/>
    </i>
    <i>
      <x v="9"/>
    </i>
    <i r="1">
      <x v="1"/>
    </i>
    <i r="1">
      <x v="2"/>
    </i>
    <i r="1">
      <x v="3"/>
    </i>
    <i t="grand">
      <x/>
    </i>
  </rowItems>
  <colFields count="1">
    <field x="3"/>
  </colFields>
  <colItems count="20">
    <i>
      <x/>
    </i>
    <i>
      <x v="1"/>
    </i>
    <i>
      <x v="2"/>
    </i>
    <i>
      <x v="3"/>
    </i>
    <i>
      <x v="4"/>
    </i>
    <i>
      <x v="5"/>
    </i>
    <i>
      <x v="6"/>
    </i>
    <i>
      <x v="7"/>
    </i>
    <i>
      <x v="8"/>
    </i>
    <i>
      <x v="9"/>
    </i>
    <i>
      <x v="10"/>
    </i>
    <i>
      <x v="11"/>
    </i>
    <i>
      <x v="12"/>
    </i>
    <i>
      <x v="13"/>
    </i>
    <i>
      <x v="14"/>
    </i>
    <i>
      <x v="15"/>
    </i>
    <i>
      <x v="16"/>
    </i>
    <i>
      <x v="17"/>
    </i>
    <i>
      <x v="18"/>
    </i>
    <i t="grand">
      <x/>
    </i>
  </colItems>
  <dataFields count="1">
    <dataField name="Sum of Sales" fld="6" baseField="0" baseItem="0"/>
  </dataFields>
  <chartFormats count="55">
    <chartFormat chart="2" format="210" series="1">
      <pivotArea type="data" outline="0" fieldPosition="0">
        <references count="2">
          <reference field="4294967294" count="1" selected="0">
            <x v="0"/>
          </reference>
          <reference field="3" count="1" selected="0">
            <x v="0"/>
          </reference>
        </references>
      </pivotArea>
    </chartFormat>
    <chartFormat chart="2" format="223" series="1">
      <pivotArea type="data" outline="0" fieldPosition="0">
        <references count="2">
          <reference field="4294967294" count="1" selected="0">
            <x v="0"/>
          </reference>
          <reference field="3" count="1" selected="0">
            <x v="4"/>
          </reference>
        </references>
      </pivotArea>
    </chartFormat>
    <chartFormat chart="2" format="236" series="1">
      <pivotArea type="data" outline="0" fieldPosition="0">
        <references count="2">
          <reference field="4294967294" count="1" selected="0">
            <x v="0"/>
          </reference>
          <reference field="3" count="1" selected="0">
            <x v="6"/>
          </reference>
        </references>
      </pivotArea>
    </chartFormat>
    <chartFormat chart="2" format="249" series="1">
      <pivotArea type="data" outline="0" fieldPosition="0">
        <references count="2">
          <reference field="4294967294" count="1" selected="0">
            <x v="0"/>
          </reference>
          <reference field="3" count="1" selected="0">
            <x v="7"/>
          </reference>
        </references>
      </pivotArea>
    </chartFormat>
    <chartFormat chart="2" format="262" series="1">
      <pivotArea type="data" outline="0" fieldPosition="0">
        <references count="2">
          <reference field="4294967294" count="1" selected="0">
            <x v="0"/>
          </reference>
          <reference field="3" count="1" selected="0">
            <x v="8"/>
          </reference>
        </references>
      </pivotArea>
    </chartFormat>
    <chartFormat chart="2" format="275" series="1">
      <pivotArea type="data" outline="0" fieldPosition="0">
        <references count="2">
          <reference field="4294967294" count="1" selected="0">
            <x v="0"/>
          </reference>
          <reference field="3" count="1" selected="0">
            <x v="9"/>
          </reference>
        </references>
      </pivotArea>
    </chartFormat>
    <chartFormat chart="2" format="288" series="1">
      <pivotArea type="data" outline="0" fieldPosition="0">
        <references count="2">
          <reference field="4294967294" count="1" selected="0">
            <x v="0"/>
          </reference>
          <reference field="3" count="1" selected="0">
            <x v="10"/>
          </reference>
        </references>
      </pivotArea>
    </chartFormat>
    <chartFormat chart="2" format="301" series="1">
      <pivotArea type="data" outline="0" fieldPosition="0">
        <references count="2">
          <reference field="4294967294" count="1" selected="0">
            <x v="0"/>
          </reference>
          <reference field="3" count="1" selected="0">
            <x v="11"/>
          </reference>
        </references>
      </pivotArea>
    </chartFormat>
    <chartFormat chart="2" format="314" series="1">
      <pivotArea type="data" outline="0" fieldPosition="0">
        <references count="2">
          <reference field="4294967294" count="1" selected="0">
            <x v="0"/>
          </reference>
          <reference field="3" count="1" selected="0">
            <x v="12"/>
          </reference>
        </references>
      </pivotArea>
    </chartFormat>
    <chartFormat chart="2" format="327" series="1">
      <pivotArea type="data" outline="0" fieldPosition="0">
        <references count="2">
          <reference field="4294967294" count="1" selected="0">
            <x v="0"/>
          </reference>
          <reference field="3" count="1" selected="0">
            <x v="13"/>
          </reference>
        </references>
      </pivotArea>
    </chartFormat>
    <chartFormat chart="2" format="340" series="1">
      <pivotArea type="data" outline="0" fieldPosition="0">
        <references count="2">
          <reference field="4294967294" count="1" selected="0">
            <x v="0"/>
          </reference>
          <reference field="3" count="1" selected="0">
            <x v="14"/>
          </reference>
        </references>
      </pivotArea>
    </chartFormat>
    <chartFormat chart="2" format="353" series="1">
      <pivotArea type="data" outline="0" fieldPosition="0">
        <references count="2">
          <reference field="4294967294" count="1" selected="0">
            <x v="0"/>
          </reference>
          <reference field="3" count="1" selected="0">
            <x v="15"/>
          </reference>
        </references>
      </pivotArea>
    </chartFormat>
    <chartFormat chart="2" format="366" series="1">
      <pivotArea type="data" outline="0" fieldPosition="0">
        <references count="2">
          <reference field="4294967294" count="1" selected="0">
            <x v="0"/>
          </reference>
          <reference field="3" count="1" selected="0">
            <x v="16"/>
          </reference>
        </references>
      </pivotArea>
    </chartFormat>
    <chartFormat chart="2" format="379" series="1">
      <pivotArea type="data" outline="0" fieldPosition="0">
        <references count="2">
          <reference field="4294967294" count="1" selected="0">
            <x v="0"/>
          </reference>
          <reference field="3" count="1" selected="0">
            <x v="17"/>
          </reference>
        </references>
      </pivotArea>
    </chartFormat>
    <chartFormat chart="2" format="392" series="1">
      <pivotArea type="data" outline="0" fieldPosition="0">
        <references count="2">
          <reference field="4294967294" count="1" selected="0">
            <x v="0"/>
          </reference>
          <reference field="3" count="1" selected="0">
            <x v="18"/>
          </reference>
        </references>
      </pivotArea>
    </chartFormat>
    <chartFormat chart="2" format="405" series="1">
      <pivotArea type="data" outline="0" fieldPosition="0">
        <references count="1">
          <reference field="4294967294" count="1" selected="0">
            <x v="0"/>
          </reference>
        </references>
      </pivotArea>
    </chartFormat>
    <chartFormat chart="5" format="28" series="1">
      <pivotArea type="data" outline="0" fieldPosition="0">
        <references count="2">
          <reference field="4294967294" count="1" selected="0">
            <x v="0"/>
          </reference>
          <reference field="3" count="1" selected="0">
            <x v="4"/>
          </reference>
        </references>
      </pivotArea>
    </chartFormat>
    <chartFormat chart="5" format="29" series="1">
      <pivotArea type="data" outline="0" fieldPosition="0">
        <references count="2">
          <reference field="4294967294" count="1" selected="0">
            <x v="0"/>
          </reference>
          <reference field="3" count="1" selected="0">
            <x v="6"/>
          </reference>
        </references>
      </pivotArea>
    </chartFormat>
    <chartFormat chart="5" format="30" series="1">
      <pivotArea type="data" outline="0" fieldPosition="0">
        <references count="2">
          <reference field="4294967294" count="1" selected="0">
            <x v="0"/>
          </reference>
          <reference field="3" count="1" selected="0">
            <x v="7"/>
          </reference>
        </references>
      </pivotArea>
    </chartFormat>
    <chartFormat chart="5" format="31" series="1">
      <pivotArea type="data" outline="0" fieldPosition="0">
        <references count="2">
          <reference field="4294967294" count="1" selected="0">
            <x v="0"/>
          </reference>
          <reference field="3" count="1" selected="0">
            <x v="8"/>
          </reference>
        </references>
      </pivotArea>
    </chartFormat>
    <chartFormat chart="5" format="32" series="1">
      <pivotArea type="data" outline="0" fieldPosition="0">
        <references count="2">
          <reference field="4294967294" count="1" selected="0">
            <x v="0"/>
          </reference>
          <reference field="3" count="1" selected="0">
            <x v="9"/>
          </reference>
        </references>
      </pivotArea>
    </chartFormat>
    <chartFormat chart="5" format="33" series="1">
      <pivotArea type="data" outline="0" fieldPosition="0">
        <references count="2">
          <reference field="4294967294" count="1" selected="0">
            <x v="0"/>
          </reference>
          <reference field="3" count="1" selected="0">
            <x v="10"/>
          </reference>
        </references>
      </pivotArea>
    </chartFormat>
    <chartFormat chart="5" format="34" series="1">
      <pivotArea type="data" outline="0" fieldPosition="0">
        <references count="2">
          <reference field="4294967294" count="1" selected="0">
            <x v="0"/>
          </reference>
          <reference field="3" count="1" selected="0">
            <x v="11"/>
          </reference>
        </references>
      </pivotArea>
    </chartFormat>
    <chartFormat chart="5" format="35" series="1">
      <pivotArea type="data" outline="0" fieldPosition="0">
        <references count="2">
          <reference field="4294967294" count="1" selected="0">
            <x v="0"/>
          </reference>
          <reference field="3" count="1" selected="0">
            <x v="12"/>
          </reference>
        </references>
      </pivotArea>
    </chartFormat>
    <chartFormat chart="5" format="36" series="1">
      <pivotArea type="data" outline="0" fieldPosition="0">
        <references count="2">
          <reference field="4294967294" count="1" selected="0">
            <x v="0"/>
          </reference>
          <reference field="3" count="1" selected="0">
            <x v="13"/>
          </reference>
        </references>
      </pivotArea>
    </chartFormat>
    <chartFormat chart="5" format="37" series="1">
      <pivotArea type="data" outline="0" fieldPosition="0">
        <references count="2">
          <reference field="4294967294" count="1" selected="0">
            <x v="0"/>
          </reference>
          <reference field="3" count="1" selected="0">
            <x v="14"/>
          </reference>
        </references>
      </pivotArea>
    </chartFormat>
    <chartFormat chart="5" format="38" series="1">
      <pivotArea type="data" outline="0" fieldPosition="0">
        <references count="2">
          <reference field="4294967294" count="1" selected="0">
            <x v="0"/>
          </reference>
          <reference field="3" count="1" selected="0">
            <x v="15"/>
          </reference>
        </references>
      </pivotArea>
    </chartFormat>
    <chartFormat chart="5" format="39" series="1">
      <pivotArea type="data" outline="0" fieldPosition="0">
        <references count="2">
          <reference field="4294967294" count="1" selected="0">
            <x v="0"/>
          </reference>
          <reference field="3" count="1" selected="0">
            <x v="16"/>
          </reference>
        </references>
      </pivotArea>
    </chartFormat>
    <chartFormat chart="5" format="40" series="1">
      <pivotArea type="data" outline="0" fieldPosition="0">
        <references count="2">
          <reference field="4294967294" count="1" selected="0">
            <x v="0"/>
          </reference>
          <reference field="3" count="1" selected="0">
            <x v="17"/>
          </reference>
        </references>
      </pivotArea>
    </chartFormat>
    <chartFormat chart="5" format="41" series="1">
      <pivotArea type="data" outline="0" fieldPosition="0">
        <references count="2">
          <reference field="4294967294" count="1" selected="0">
            <x v="0"/>
          </reference>
          <reference field="3" count="1" selected="0">
            <x v="18"/>
          </reference>
        </references>
      </pivotArea>
    </chartFormat>
    <chartFormat chart="5" format="42" series="1">
      <pivotArea type="data" outline="0" fieldPosition="0">
        <references count="2">
          <reference field="4294967294" count="1" selected="0">
            <x v="0"/>
          </reference>
          <reference field="3" count="1" selected="0">
            <x v="2"/>
          </reference>
        </references>
      </pivotArea>
    </chartFormat>
    <chartFormat chart="5" format="43" series="1">
      <pivotArea type="data" outline="0" fieldPosition="0">
        <references count="2">
          <reference field="4294967294" count="1" selected="0">
            <x v="0"/>
          </reference>
          <reference field="3" count="1" selected="0">
            <x v="3"/>
          </reference>
        </references>
      </pivotArea>
    </chartFormat>
    <chartFormat chart="5" format="44" series="1">
      <pivotArea type="data" outline="0" fieldPosition="0">
        <references count="2">
          <reference field="4294967294" count="1" selected="0">
            <x v="0"/>
          </reference>
          <reference field="3" count="1" selected="0">
            <x v="5"/>
          </reference>
        </references>
      </pivotArea>
    </chartFormat>
    <chartFormat chart="8" format="30" series="1">
      <pivotArea type="data" outline="0" fieldPosition="0">
        <references count="2">
          <reference field="4294967294" count="1" selected="0">
            <x v="0"/>
          </reference>
          <reference field="3" count="1" selected="0">
            <x v="4"/>
          </reference>
        </references>
      </pivotArea>
    </chartFormat>
    <chartFormat chart="8" format="31" series="1">
      <pivotArea type="data" outline="0" fieldPosition="0">
        <references count="2">
          <reference field="4294967294" count="1" selected="0">
            <x v="0"/>
          </reference>
          <reference field="3" count="1" selected="0">
            <x v="5"/>
          </reference>
        </references>
      </pivotArea>
    </chartFormat>
    <chartFormat chart="8" format="32" series="1">
      <pivotArea type="data" outline="0" fieldPosition="0">
        <references count="2">
          <reference field="4294967294" count="1" selected="0">
            <x v="0"/>
          </reference>
          <reference field="3" count="1" selected="0">
            <x v="6"/>
          </reference>
        </references>
      </pivotArea>
    </chartFormat>
    <chartFormat chart="8" format="33" series="1">
      <pivotArea type="data" outline="0" fieldPosition="0">
        <references count="2">
          <reference field="4294967294" count="1" selected="0">
            <x v="0"/>
          </reference>
          <reference field="3" count="1" selected="0">
            <x v="7"/>
          </reference>
        </references>
      </pivotArea>
    </chartFormat>
    <chartFormat chart="8" format="34" series="1">
      <pivotArea type="data" outline="0" fieldPosition="0">
        <references count="2">
          <reference field="4294967294" count="1" selected="0">
            <x v="0"/>
          </reference>
          <reference field="3" count="1" selected="0">
            <x v="8"/>
          </reference>
        </references>
      </pivotArea>
    </chartFormat>
    <chartFormat chart="8" format="35" series="1">
      <pivotArea type="data" outline="0" fieldPosition="0">
        <references count="2">
          <reference field="4294967294" count="1" selected="0">
            <x v="0"/>
          </reference>
          <reference field="3" count="1" selected="0">
            <x v="9"/>
          </reference>
        </references>
      </pivotArea>
    </chartFormat>
    <chartFormat chart="8" format="36" series="1">
      <pivotArea type="data" outline="0" fieldPosition="0">
        <references count="2">
          <reference field="4294967294" count="1" selected="0">
            <x v="0"/>
          </reference>
          <reference field="3" count="1" selected="0">
            <x v="10"/>
          </reference>
        </references>
      </pivotArea>
    </chartFormat>
    <chartFormat chart="8" format="37" series="1">
      <pivotArea type="data" outline="0" fieldPosition="0">
        <references count="2">
          <reference field="4294967294" count="1" selected="0">
            <x v="0"/>
          </reference>
          <reference field="3" count="1" selected="0">
            <x v="11"/>
          </reference>
        </references>
      </pivotArea>
    </chartFormat>
    <chartFormat chart="8" format="38" series="1">
      <pivotArea type="data" outline="0" fieldPosition="0">
        <references count="2">
          <reference field="4294967294" count="1" selected="0">
            <x v="0"/>
          </reference>
          <reference field="3" count="1" selected="0">
            <x v="12"/>
          </reference>
        </references>
      </pivotArea>
    </chartFormat>
    <chartFormat chart="8" format="39" series="1">
      <pivotArea type="data" outline="0" fieldPosition="0">
        <references count="2">
          <reference field="4294967294" count="1" selected="0">
            <x v="0"/>
          </reference>
          <reference field="3" count="1" selected="0">
            <x v="13"/>
          </reference>
        </references>
      </pivotArea>
    </chartFormat>
    <chartFormat chart="8" format="40" series="1">
      <pivotArea type="data" outline="0" fieldPosition="0">
        <references count="2">
          <reference field="4294967294" count="1" selected="0">
            <x v="0"/>
          </reference>
          <reference field="3" count="1" selected="0">
            <x v="14"/>
          </reference>
        </references>
      </pivotArea>
    </chartFormat>
    <chartFormat chart="8" format="41" series="1">
      <pivotArea type="data" outline="0" fieldPosition="0">
        <references count="2">
          <reference field="4294967294" count="1" selected="0">
            <x v="0"/>
          </reference>
          <reference field="3" count="1" selected="0">
            <x v="15"/>
          </reference>
        </references>
      </pivotArea>
    </chartFormat>
    <chartFormat chart="8" format="42" series="1">
      <pivotArea type="data" outline="0" fieldPosition="0">
        <references count="2">
          <reference field="4294967294" count="1" selected="0">
            <x v="0"/>
          </reference>
          <reference field="3" count="1" selected="0">
            <x v="16"/>
          </reference>
        </references>
      </pivotArea>
    </chartFormat>
    <chartFormat chart="8" format="43" series="1">
      <pivotArea type="data" outline="0" fieldPosition="0">
        <references count="2">
          <reference field="4294967294" count="1" selected="0">
            <x v="0"/>
          </reference>
          <reference field="3" count="1" selected="0">
            <x v="17"/>
          </reference>
        </references>
      </pivotArea>
    </chartFormat>
    <chartFormat chart="8" format="44" series="1">
      <pivotArea type="data" outline="0" fieldPosition="0">
        <references count="2">
          <reference field="4294967294" count="1" selected="0">
            <x v="0"/>
          </reference>
          <reference field="3" count="1" selected="0">
            <x v="18"/>
          </reference>
        </references>
      </pivotArea>
    </chartFormat>
    <chartFormat chart="8" format="45" series="1">
      <pivotArea type="data" outline="0" fieldPosition="0">
        <references count="2">
          <reference field="4294967294" count="1" selected="0">
            <x v="0"/>
          </reference>
          <reference field="3" count="1" selected="0">
            <x v="2"/>
          </reference>
        </references>
      </pivotArea>
    </chartFormat>
    <chartFormat chart="8" format="46" series="1">
      <pivotArea type="data" outline="0" fieldPosition="0">
        <references count="2">
          <reference field="4294967294" count="1" selected="0">
            <x v="0"/>
          </reference>
          <reference field="3" count="1" selected="0">
            <x v="3"/>
          </reference>
        </references>
      </pivotArea>
    </chartFormat>
    <chartFormat chart="2" format="406" series="1">
      <pivotArea type="data" outline="0" fieldPosition="0">
        <references count="2">
          <reference field="4294967294" count="1" selected="0">
            <x v="0"/>
          </reference>
          <reference field="3" count="1" selected="0">
            <x v="5"/>
          </reference>
        </references>
      </pivotArea>
    </chartFormat>
    <chartFormat chart="8" format="47" series="1">
      <pivotArea type="data" outline="0" fieldPosition="0">
        <references count="2">
          <reference field="4294967294" count="1" selected="0">
            <x v="0"/>
          </reference>
          <reference field="3" count="1" selected="0">
            <x v="0"/>
          </reference>
        </references>
      </pivotArea>
    </chartFormat>
    <chartFormat chart="8" format="48" series="1">
      <pivotArea type="data" outline="0" fieldPosition="0">
        <references count="2">
          <reference field="4294967294" count="1" selected="0">
            <x v="0"/>
          </reference>
          <reference field="3" count="1" selected="0">
            <x v="1"/>
          </reference>
        </references>
      </pivotArea>
    </chartFormat>
    <chartFormat chart="5" format="45" series="1">
      <pivotArea type="data" outline="0" fieldPosition="0">
        <references count="2">
          <reference field="4294967294" count="1" selected="0">
            <x v="0"/>
          </reference>
          <reference field="3" count="1" selected="0">
            <x v="0"/>
          </reference>
        </references>
      </pivotArea>
    </chartFormat>
    <chartFormat chart="5" format="46" series="1">
      <pivotArea type="data" outline="0" fieldPosition="0">
        <references count="2">
          <reference field="4294967294" count="1" selected="0">
            <x v="0"/>
          </reference>
          <reference field="3" count="1" selected="0">
            <x v="1"/>
          </reference>
        </references>
      </pivotArea>
    </chartFormat>
  </chartFormats>
  <pivotTableStyleInfo name="PivotStyleMedium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60FF64E7-B804-42A9-8BA4-7CC9395B96A6}" sourceName="Class">
  <pivotTables>
    <pivotTable tabId="14" name="PivotTable4"/>
  </pivotTables>
  <data>
    <tabular pivotCacheId="1744933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CBCD65F-B57A-4967-9396-FAD1C2DC36BE}" sourceName="Branch">
  <pivotTables>
    <pivotTable tabId="14" name="PivotTable4"/>
  </pivotTables>
  <data>
    <tabular pivotCacheId="174493387">
      <items count="10">
        <i x="1" s="1"/>
        <i x="9" s="1"/>
        <i x="7" s="1"/>
        <i x="8" s="1"/>
        <i x="4" s="1"/>
        <i x="3" s="1"/>
        <i x="0" s="1"/>
        <i x="5"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2B046F1D-FCEB-48FA-A641-5AC62A36A4D9}" cache="Slicer_Class" caption="Class" style="SlicerStyleDark2" rowHeight="241300"/>
  <slicer name="Branch" xr10:uid="{DA0DA2B3-3533-4F29-83B9-C5FFE6A11CE4}" cache="Slicer_Branch" caption="Branch" startItem="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216043-27E4-4E88-861E-38C68CD960CD}" name="Khalifa" displayName="Khalifa" ref="A1:I1025" totalsRowShown="0" headerRowDxfId="11" dataDxfId="2">
  <autoFilter ref="A1:I1025" xr:uid="{BADDEC4C-EBFF-4879-AC71-90F796F443C8}"/>
  <tableColumns count="9">
    <tableColumn id="1" xr3:uid="{E7DCCA91-4939-40D2-BE0A-D238A9AF3A36}" name="Date" dataDxfId="10"/>
    <tableColumn id="2" xr3:uid="{F8ADAFDA-3DA6-4BB2-BAA8-9D4E4358842F}" name="Branch" dataDxfId="9"/>
    <tableColumn id="3" xr3:uid="{7D32AAE6-91CE-4EEA-B09D-68CC788DD0E4}" name="G. Segment" dataDxfId="8"/>
    <tableColumn id="4" xr3:uid="{328EDE32-7DE2-4B24-89E1-8E419B2F78F5}" name="Product" dataDxfId="7"/>
    <tableColumn id="5" xr3:uid="{16145C68-E258-4A59-9956-9F152B26B619}" name="Class" dataDxfId="6"/>
    <tableColumn id="6" xr3:uid="{C9C4F22D-3324-4119-928E-6B02CB9E962B}" name="COGS" dataDxfId="5"/>
    <tableColumn id="7" xr3:uid="{E57F3461-F14F-401C-BE38-FE70AB2262FA}" name="Sales" dataDxfId="4"/>
    <tableColumn id="8" xr3:uid="{EB41ABE3-A49C-48A9-A18E-C53E869FA2D7}" name="Client Name " dataDxfId="3"/>
    <tableColumn id="9" xr3:uid="{876D9F3F-7EE8-40E4-814D-9433B633DC41}"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I1025"/>
  <sheetViews>
    <sheetView showGridLines="0" workbookViewId="0">
      <pane ySplit="1" topLeftCell="A2" activePane="bottomLeft" state="frozen"/>
      <selection activeCell="M18" sqref="M18:M19"/>
      <selection pane="bottomLeft" activeCell="B9" sqref="B9"/>
    </sheetView>
  </sheetViews>
  <sheetFormatPr defaultRowHeight="15" x14ac:dyDescent="0.25"/>
  <cols>
    <col min="1" max="8" width="21" customWidth="1"/>
    <col min="9" max="9" width="13.140625" customWidth="1"/>
    <col min="10" max="10" width="13.85546875" bestFit="1" customWidth="1"/>
    <col min="11" max="11" width="16.7109375" bestFit="1" customWidth="1"/>
    <col min="12" max="12" width="12.140625" bestFit="1" customWidth="1"/>
  </cols>
  <sheetData>
    <row r="1" spans="1:9" x14ac:dyDescent="0.25">
      <c r="A1" s="2" t="s">
        <v>0</v>
      </c>
      <c r="B1" s="1" t="s">
        <v>40</v>
      </c>
      <c r="C1" s="1" t="s">
        <v>39</v>
      </c>
      <c r="D1" s="1" t="s">
        <v>38</v>
      </c>
      <c r="E1" s="1" t="s">
        <v>37</v>
      </c>
      <c r="F1" s="1" t="s">
        <v>36</v>
      </c>
      <c r="G1" s="1" t="s">
        <v>35</v>
      </c>
      <c r="H1" s="1" t="s">
        <v>48</v>
      </c>
      <c r="I1" s="1" t="s">
        <v>56</v>
      </c>
    </row>
    <row r="2" spans="1:9" x14ac:dyDescent="0.25">
      <c r="A2" s="7">
        <v>43101</v>
      </c>
      <c r="B2" s="5" t="s">
        <v>7</v>
      </c>
      <c r="C2" s="5" t="s">
        <v>6</v>
      </c>
      <c r="D2" s="5" t="s">
        <v>27</v>
      </c>
      <c r="E2" s="5" t="s">
        <v>1</v>
      </c>
      <c r="F2" s="5">
        <v>16272</v>
      </c>
      <c r="G2" s="5">
        <v>17280</v>
      </c>
      <c r="H2" s="5" t="s">
        <v>41</v>
      </c>
      <c r="I2" s="5"/>
    </row>
    <row r="3" spans="1:9" x14ac:dyDescent="0.25">
      <c r="A3" s="7">
        <v>43102</v>
      </c>
      <c r="B3" s="5" t="s">
        <v>19</v>
      </c>
      <c r="C3" s="5" t="s">
        <v>6</v>
      </c>
      <c r="D3" s="5" t="s">
        <v>17</v>
      </c>
      <c r="E3" s="5" t="s">
        <v>16</v>
      </c>
      <c r="F3" s="5">
        <v>75222</v>
      </c>
      <c r="G3" s="5">
        <v>456</v>
      </c>
      <c r="H3" s="5" t="s">
        <v>42</v>
      </c>
      <c r="I3" s="5"/>
    </row>
    <row r="4" spans="1:9" x14ac:dyDescent="0.25">
      <c r="A4" s="7">
        <v>43103</v>
      </c>
      <c r="B4" s="5" t="s">
        <v>13</v>
      </c>
      <c r="C4" s="5" t="s">
        <v>12</v>
      </c>
      <c r="D4" s="5" t="s">
        <v>31</v>
      </c>
      <c r="E4" s="5" t="s">
        <v>1</v>
      </c>
      <c r="F4" s="5">
        <v>63648</v>
      </c>
      <c r="G4" s="5">
        <v>67680</v>
      </c>
      <c r="H4" s="5" t="s">
        <v>43</v>
      </c>
      <c r="I4" s="5"/>
    </row>
    <row r="5" spans="1:9" x14ac:dyDescent="0.25">
      <c r="A5" s="7">
        <v>43104</v>
      </c>
      <c r="B5" s="5" t="s">
        <v>28</v>
      </c>
      <c r="C5" s="5" t="s">
        <v>12</v>
      </c>
      <c r="D5" s="5" t="s">
        <v>18</v>
      </c>
      <c r="E5" s="5" t="s">
        <v>1</v>
      </c>
      <c r="F5" s="5">
        <v>50508</v>
      </c>
      <c r="G5" s="5">
        <v>0</v>
      </c>
      <c r="H5" s="5" t="s">
        <v>44</v>
      </c>
      <c r="I5" s="5"/>
    </row>
    <row r="6" spans="1:9" x14ac:dyDescent="0.25">
      <c r="A6" s="7">
        <v>43105</v>
      </c>
      <c r="B6" s="5" t="s">
        <v>21</v>
      </c>
      <c r="C6" s="5" t="s">
        <v>3</v>
      </c>
      <c r="D6" s="5" t="s">
        <v>31</v>
      </c>
      <c r="E6" s="5" t="s">
        <v>1</v>
      </c>
      <c r="F6" s="5">
        <v>87516</v>
      </c>
      <c r="G6" s="5">
        <v>93060</v>
      </c>
      <c r="H6" s="5" t="s">
        <v>45</v>
      </c>
      <c r="I6" s="5"/>
    </row>
    <row r="7" spans="1:9" x14ac:dyDescent="0.25">
      <c r="A7" s="7">
        <v>43106</v>
      </c>
      <c r="B7" s="5" t="s">
        <v>26</v>
      </c>
      <c r="C7" s="5" t="s">
        <v>23</v>
      </c>
      <c r="D7" s="5" t="s">
        <v>31</v>
      </c>
      <c r="E7" s="5" t="s">
        <v>1</v>
      </c>
      <c r="F7" s="5">
        <v>51714</v>
      </c>
      <c r="G7" s="5">
        <v>54990</v>
      </c>
      <c r="H7" s="5" t="s">
        <v>46</v>
      </c>
      <c r="I7" s="5"/>
    </row>
    <row r="8" spans="1:9" x14ac:dyDescent="0.25">
      <c r="A8" s="7">
        <v>43107</v>
      </c>
      <c r="B8" s="5" t="s">
        <v>19</v>
      </c>
      <c r="C8" s="5" t="s">
        <v>6</v>
      </c>
      <c r="D8" s="5" t="s">
        <v>30</v>
      </c>
      <c r="E8" s="5" t="s">
        <v>1</v>
      </c>
      <c r="F8" s="5">
        <v>82134</v>
      </c>
      <c r="G8" s="5">
        <v>87480</v>
      </c>
      <c r="H8" s="5" t="s">
        <v>47</v>
      </c>
      <c r="I8" s="5"/>
    </row>
    <row r="9" spans="1:9" x14ac:dyDescent="0.25">
      <c r="A9" s="7">
        <v>43108</v>
      </c>
      <c r="B9" s="5" t="s">
        <v>4</v>
      </c>
      <c r="C9" s="5" t="s">
        <v>3</v>
      </c>
      <c r="D9" s="5" t="s">
        <v>31</v>
      </c>
      <c r="E9" s="5" t="s">
        <v>1</v>
      </c>
      <c r="F9" s="5">
        <v>107406</v>
      </c>
      <c r="G9" s="5">
        <v>114210</v>
      </c>
      <c r="H9" s="5" t="s">
        <v>41</v>
      </c>
      <c r="I9" s="5"/>
    </row>
    <row r="10" spans="1:9" x14ac:dyDescent="0.25">
      <c r="A10" s="7">
        <v>43109</v>
      </c>
      <c r="B10" s="5" t="s">
        <v>7</v>
      </c>
      <c r="C10" s="5" t="s">
        <v>6</v>
      </c>
      <c r="D10" s="5" t="s">
        <v>31</v>
      </c>
      <c r="E10" s="5" t="s">
        <v>1</v>
      </c>
      <c r="F10" s="5">
        <v>107406</v>
      </c>
      <c r="G10" s="5">
        <v>114210</v>
      </c>
      <c r="H10" s="5" t="s">
        <v>42</v>
      </c>
      <c r="I10" s="5"/>
    </row>
    <row r="11" spans="1:9" x14ac:dyDescent="0.25">
      <c r="A11" s="7">
        <v>43110</v>
      </c>
      <c r="B11" s="5" t="s">
        <v>26</v>
      </c>
      <c r="C11" s="5" t="s">
        <v>23</v>
      </c>
      <c r="D11" s="5" t="s">
        <v>14</v>
      </c>
      <c r="E11" s="5" t="s">
        <v>1</v>
      </c>
      <c r="F11" s="5">
        <v>157464</v>
      </c>
      <c r="G11" s="5">
        <v>167670</v>
      </c>
      <c r="H11" s="5" t="s">
        <v>43</v>
      </c>
      <c r="I11" s="5"/>
    </row>
    <row r="12" spans="1:9" x14ac:dyDescent="0.25">
      <c r="A12" s="7">
        <v>43111</v>
      </c>
      <c r="B12" s="5" t="s">
        <v>15</v>
      </c>
      <c r="C12" s="5" t="s">
        <v>9</v>
      </c>
      <c r="D12" s="5" t="s">
        <v>18</v>
      </c>
      <c r="E12" s="5" t="s">
        <v>1</v>
      </c>
      <c r="F12" s="5">
        <v>59292</v>
      </c>
      <c r="G12" s="5">
        <v>63180</v>
      </c>
      <c r="H12" s="5" t="s">
        <v>44</v>
      </c>
      <c r="I12" s="5"/>
    </row>
    <row r="13" spans="1:9" x14ac:dyDescent="0.25">
      <c r="A13" s="7">
        <v>43112</v>
      </c>
      <c r="B13" s="5" t="s">
        <v>10</v>
      </c>
      <c r="C13" s="5" t="s">
        <v>9</v>
      </c>
      <c r="D13" s="5" t="s">
        <v>11</v>
      </c>
      <c r="E13" s="5" t="s">
        <v>1</v>
      </c>
      <c r="F13" s="5">
        <v>95742</v>
      </c>
      <c r="G13" s="5">
        <v>102060</v>
      </c>
      <c r="H13" s="5" t="s">
        <v>45</v>
      </c>
      <c r="I13" s="5"/>
    </row>
    <row r="14" spans="1:9" x14ac:dyDescent="0.25">
      <c r="A14" s="7">
        <v>43113</v>
      </c>
      <c r="B14" s="5" t="s">
        <v>4</v>
      </c>
      <c r="C14" s="5" t="s">
        <v>3</v>
      </c>
      <c r="D14" s="5" t="s">
        <v>17</v>
      </c>
      <c r="E14" s="5" t="s">
        <v>16</v>
      </c>
      <c r="F14" s="5">
        <v>42984</v>
      </c>
      <c r="G14" s="5">
        <v>46440</v>
      </c>
      <c r="H14" s="5" t="s">
        <v>46</v>
      </c>
      <c r="I14" s="5"/>
    </row>
    <row r="15" spans="1:9" x14ac:dyDescent="0.25">
      <c r="A15" s="7">
        <v>43114</v>
      </c>
      <c r="B15" s="5" t="s">
        <v>4</v>
      </c>
      <c r="C15" s="5" t="s">
        <v>3</v>
      </c>
      <c r="D15" s="8" t="s">
        <v>2</v>
      </c>
      <c r="E15" s="5" t="s">
        <v>1</v>
      </c>
      <c r="F15" s="5">
        <v>71604</v>
      </c>
      <c r="G15" s="5">
        <v>76140</v>
      </c>
      <c r="H15" s="5" t="s">
        <v>47</v>
      </c>
      <c r="I15" s="5"/>
    </row>
    <row r="16" spans="1:9" x14ac:dyDescent="0.25">
      <c r="A16" s="7">
        <v>43115</v>
      </c>
      <c r="B16" s="5" t="s">
        <v>10</v>
      </c>
      <c r="C16" s="5" t="s">
        <v>9</v>
      </c>
      <c r="D16" s="5" t="s">
        <v>2</v>
      </c>
      <c r="E16" s="5" t="s">
        <v>1</v>
      </c>
      <c r="F16" s="5">
        <v>31824</v>
      </c>
      <c r="G16" s="5">
        <v>33840</v>
      </c>
      <c r="H16" s="5" t="s">
        <v>41</v>
      </c>
      <c r="I16" s="5"/>
    </row>
    <row r="17" spans="1:9" x14ac:dyDescent="0.25">
      <c r="A17" s="7">
        <v>43116</v>
      </c>
      <c r="B17" s="5" t="s">
        <v>24</v>
      </c>
      <c r="C17" s="5" t="s">
        <v>23</v>
      </c>
      <c r="D17" s="5" t="s">
        <v>27</v>
      </c>
      <c r="E17" s="5" t="s">
        <v>1</v>
      </c>
      <c r="F17" s="5">
        <v>42714</v>
      </c>
      <c r="G17" s="5">
        <v>45360</v>
      </c>
      <c r="H17" s="5" t="s">
        <v>42</v>
      </c>
      <c r="I17" s="5"/>
    </row>
    <row r="18" spans="1:9" x14ac:dyDescent="0.25">
      <c r="A18" s="7">
        <v>43117</v>
      </c>
      <c r="B18" s="5" t="s">
        <v>7</v>
      </c>
      <c r="C18" s="5" t="s">
        <v>6</v>
      </c>
      <c r="D18" s="5" t="s">
        <v>30</v>
      </c>
      <c r="E18" s="5" t="s">
        <v>1</v>
      </c>
      <c r="F18" s="5">
        <v>76050</v>
      </c>
      <c r="G18" s="5">
        <v>81000</v>
      </c>
      <c r="H18" s="5" t="s">
        <v>43</v>
      </c>
      <c r="I18" s="5"/>
    </row>
    <row r="19" spans="1:9" x14ac:dyDescent="0.25">
      <c r="A19" s="7">
        <v>43118</v>
      </c>
      <c r="B19" s="5" t="s">
        <v>7</v>
      </c>
      <c r="C19" s="5" t="s">
        <v>6</v>
      </c>
      <c r="D19" s="5" t="s">
        <v>5</v>
      </c>
      <c r="E19" s="5" t="s">
        <v>1</v>
      </c>
      <c r="F19" s="5">
        <v>61776</v>
      </c>
      <c r="G19" s="5">
        <v>65880</v>
      </c>
      <c r="H19" s="5" t="s">
        <v>44</v>
      </c>
      <c r="I19" s="5"/>
    </row>
    <row r="20" spans="1:9" x14ac:dyDescent="0.25">
      <c r="A20" s="7">
        <v>43119</v>
      </c>
      <c r="B20" s="5" t="s">
        <v>10</v>
      </c>
      <c r="C20" s="5" t="s">
        <v>9</v>
      </c>
      <c r="D20" s="5" t="s">
        <v>25</v>
      </c>
      <c r="E20" s="5" t="s">
        <v>1</v>
      </c>
      <c r="F20" s="5">
        <v>18954</v>
      </c>
      <c r="G20" s="5">
        <v>20250</v>
      </c>
      <c r="H20" s="5" t="s">
        <v>45</v>
      </c>
      <c r="I20" s="5"/>
    </row>
    <row r="21" spans="1:9" x14ac:dyDescent="0.25">
      <c r="A21" s="7">
        <v>43120</v>
      </c>
      <c r="B21" s="5" t="s">
        <v>13</v>
      </c>
      <c r="C21" s="5" t="s">
        <v>12</v>
      </c>
      <c r="D21" s="5" t="s">
        <v>29</v>
      </c>
      <c r="E21" s="5" t="s">
        <v>1</v>
      </c>
      <c r="F21" s="5">
        <v>103086</v>
      </c>
      <c r="G21" s="5">
        <v>109710</v>
      </c>
      <c r="H21" s="5" t="s">
        <v>46</v>
      </c>
      <c r="I21" s="5"/>
    </row>
    <row r="22" spans="1:9" x14ac:dyDescent="0.25">
      <c r="A22" s="7">
        <v>43121</v>
      </c>
      <c r="B22" s="5" t="s">
        <v>10</v>
      </c>
      <c r="C22" s="5" t="s">
        <v>9</v>
      </c>
      <c r="D22" s="5" t="s">
        <v>8</v>
      </c>
      <c r="E22" s="5" t="s">
        <v>1</v>
      </c>
      <c r="F22" s="5">
        <v>81558</v>
      </c>
      <c r="G22" s="5">
        <v>86940</v>
      </c>
      <c r="H22" s="5" t="s">
        <v>47</v>
      </c>
      <c r="I22" s="5"/>
    </row>
    <row r="23" spans="1:9" x14ac:dyDescent="0.25">
      <c r="A23" s="7">
        <v>43122</v>
      </c>
      <c r="B23" s="5" t="s">
        <v>13</v>
      </c>
      <c r="C23" s="5" t="s">
        <v>12</v>
      </c>
      <c r="D23" s="5" t="s">
        <v>29</v>
      </c>
      <c r="E23" s="5" t="s">
        <v>1</v>
      </c>
      <c r="F23" s="5">
        <v>89640</v>
      </c>
      <c r="G23" s="5">
        <v>95400</v>
      </c>
      <c r="H23" s="5" t="s">
        <v>41</v>
      </c>
      <c r="I23" s="5"/>
    </row>
    <row r="24" spans="1:9" x14ac:dyDescent="0.25">
      <c r="A24" s="7">
        <v>43123</v>
      </c>
      <c r="B24" s="5" t="s">
        <v>7</v>
      </c>
      <c r="C24" s="5" t="s">
        <v>6</v>
      </c>
      <c r="D24" s="5" t="s">
        <v>29</v>
      </c>
      <c r="E24" s="5" t="s">
        <v>1</v>
      </c>
      <c r="F24" s="5">
        <v>112050</v>
      </c>
      <c r="G24" s="5">
        <v>119250</v>
      </c>
      <c r="H24" s="5" t="s">
        <v>42</v>
      </c>
      <c r="I24" s="5"/>
    </row>
    <row r="25" spans="1:9" x14ac:dyDescent="0.25">
      <c r="A25" s="7">
        <v>43124</v>
      </c>
      <c r="B25" s="5" t="s">
        <v>19</v>
      </c>
      <c r="C25" s="5" t="s">
        <v>6</v>
      </c>
      <c r="D25" s="5" t="s">
        <v>27</v>
      </c>
      <c r="E25" s="5" t="s">
        <v>1</v>
      </c>
      <c r="F25" s="5">
        <v>8136</v>
      </c>
      <c r="G25" s="5">
        <v>8640</v>
      </c>
      <c r="H25" s="5" t="s">
        <v>43</v>
      </c>
      <c r="I25" s="5"/>
    </row>
    <row r="26" spans="1:9" x14ac:dyDescent="0.25">
      <c r="A26" s="7">
        <v>43125</v>
      </c>
      <c r="B26" s="5" t="s">
        <v>10</v>
      </c>
      <c r="C26" s="5" t="s">
        <v>9</v>
      </c>
      <c r="D26" s="5" t="s">
        <v>2</v>
      </c>
      <c r="E26" s="5" t="s">
        <v>1</v>
      </c>
      <c r="F26" s="5">
        <v>95472</v>
      </c>
      <c r="G26" s="5">
        <v>101520</v>
      </c>
      <c r="H26" s="5" t="s">
        <v>44</v>
      </c>
      <c r="I26" s="5"/>
    </row>
    <row r="27" spans="1:9" x14ac:dyDescent="0.25">
      <c r="A27" s="7">
        <v>43126</v>
      </c>
      <c r="B27" s="5" t="s">
        <v>7</v>
      </c>
      <c r="C27" s="5" t="s">
        <v>6</v>
      </c>
      <c r="D27" s="5" t="s">
        <v>14</v>
      </c>
      <c r="E27" s="5" t="s">
        <v>1</v>
      </c>
      <c r="F27" s="5">
        <v>139968</v>
      </c>
      <c r="G27" s="5">
        <v>149040</v>
      </c>
      <c r="H27" s="5" t="s">
        <v>45</v>
      </c>
      <c r="I27" s="5"/>
    </row>
    <row r="28" spans="1:9" x14ac:dyDescent="0.25">
      <c r="A28" s="7">
        <v>43127</v>
      </c>
      <c r="B28" s="5" t="s">
        <v>24</v>
      </c>
      <c r="C28" s="5" t="s">
        <v>23</v>
      </c>
      <c r="D28" s="5" t="s">
        <v>2</v>
      </c>
      <c r="E28" s="5" t="s">
        <v>1</v>
      </c>
      <c r="F28" s="5">
        <v>63648</v>
      </c>
      <c r="G28" s="5">
        <v>67680</v>
      </c>
      <c r="H28" s="5" t="s">
        <v>46</v>
      </c>
      <c r="I28" s="5"/>
    </row>
    <row r="29" spans="1:9" x14ac:dyDescent="0.25">
      <c r="A29" s="7">
        <v>43128</v>
      </c>
      <c r="B29" s="5" t="s">
        <v>19</v>
      </c>
      <c r="C29" s="5" t="s">
        <v>6</v>
      </c>
      <c r="D29" s="5" t="s">
        <v>2</v>
      </c>
      <c r="E29" s="5" t="s">
        <v>1</v>
      </c>
      <c r="F29" s="5">
        <v>23868</v>
      </c>
      <c r="G29" s="5">
        <v>25380</v>
      </c>
      <c r="H29" s="5" t="s">
        <v>47</v>
      </c>
      <c r="I29" s="5"/>
    </row>
    <row r="30" spans="1:9" x14ac:dyDescent="0.25">
      <c r="A30" s="7">
        <v>43129</v>
      </c>
      <c r="B30" s="5" t="s">
        <v>19</v>
      </c>
      <c r="C30" s="5" t="s">
        <v>6</v>
      </c>
      <c r="D30" s="5" t="s">
        <v>5</v>
      </c>
      <c r="E30" s="5" t="s">
        <v>1</v>
      </c>
      <c r="F30" s="5">
        <v>20592</v>
      </c>
      <c r="G30" s="5">
        <v>21960</v>
      </c>
      <c r="H30" s="5" t="s">
        <v>41</v>
      </c>
      <c r="I30" s="5"/>
    </row>
    <row r="31" spans="1:9" x14ac:dyDescent="0.25">
      <c r="A31" s="7">
        <v>43130</v>
      </c>
      <c r="B31" s="5" t="s">
        <v>28</v>
      </c>
      <c r="C31" s="5" t="s">
        <v>12</v>
      </c>
      <c r="D31" s="5" t="s">
        <v>14</v>
      </c>
      <c r="E31" s="5" t="s">
        <v>1</v>
      </c>
      <c r="F31" s="5">
        <v>139968</v>
      </c>
      <c r="G31" s="5">
        <v>149040</v>
      </c>
      <c r="H31" s="5" t="s">
        <v>42</v>
      </c>
      <c r="I31" s="5"/>
    </row>
    <row r="32" spans="1:9" x14ac:dyDescent="0.25">
      <c r="A32" s="7">
        <v>43131</v>
      </c>
      <c r="B32" s="5" t="s">
        <v>28</v>
      </c>
      <c r="C32" s="5" t="s">
        <v>12</v>
      </c>
      <c r="D32" s="5" t="s">
        <v>27</v>
      </c>
      <c r="E32" s="5" t="s">
        <v>1</v>
      </c>
      <c r="F32" s="5">
        <v>42714</v>
      </c>
      <c r="G32" s="5">
        <v>45360</v>
      </c>
      <c r="H32" s="5" t="s">
        <v>43</v>
      </c>
      <c r="I32" s="5"/>
    </row>
    <row r="33" spans="1:9" x14ac:dyDescent="0.25">
      <c r="A33" s="7">
        <v>43132</v>
      </c>
      <c r="B33" s="5" t="s">
        <v>21</v>
      </c>
      <c r="C33" s="5" t="s">
        <v>3</v>
      </c>
      <c r="D33" s="5" t="s">
        <v>14</v>
      </c>
      <c r="E33" s="5" t="s">
        <v>1</v>
      </c>
      <c r="F33" s="5">
        <v>75816</v>
      </c>
      <c r="G33" s="5">
        <v>80730</v>
      </c>
      <c r="H33" s="5" t="s">
        <v>44</v>
      </c>
      <c r="I33" s="5"/>
    </row>
    <row r="34" spans="1:9" x14ac:dyDescent="0.25">
      <c r="A34" s="7">
        <v>43133</v>
      </c>
      <c r="B34" s="5" t="s">
        <v>26</v>
      </c>
      <c r="C34" s="5" t="s">
        <v>23</v>
      </c>
      <c r="D34" s="5" t="s">
        <v>8</v>
      </c>
      <c r="E34" s="5" t="s">
        <v>1</v>
      </c>
      <c r="F34" s="5">
        <v>7092</v>
      </c>
      <c r="G34" s="5">
        <v>7560</v>
      </c>
      <c r="H34" s="5" t="s">
        <v>45</v>
      </c>
      <c r="I34" s="5"/>
    </row>
    <row r="35" spans="1:9" x14ac:dyDescent="0.25">
      <c r="A35" s="7">
        <v>43134</v>
      </c>
      <c r="B35" s="5" t="s">
        <v>19</v>
      </c>
      <c r="C35" s="5" t="s">
        <v>6</v>
      </c>
      <c r="D35" s="5" t="s">
        <v>34</v>
      </c>
      <c r="E35" s="5" t="s">
        <v>1</v>
      </c>
      <c r="F35" s="5">
        <v>74520</v>
      </c>
      <c r="G35" s="5">
        <v>79200</v>
      </c>
      <c r="H35" s="5" t="s">
        <v>46</v>
      </c>
      <c r="I35" s="5"/>
    </row>
    <row r="36" spans="1:9" x14ac:dyDescent="0.25">
      <c r="A36" s="7">
        <v>43135</v>
      </c>
      <c r="B36" s="5" t="s">
        <v>10</v>
      </c>
      <c r="C36" s="5" t="s">
        <v>9</v>
      </c>
      <c r="D36" s="5" t="s">
        <v>2</v>
      </c>
      <c r="E36" s="5" t="s">
        <v>1</v>
      </c>
      <c r="F36" s="5">
        <v>83538</v>
      </c>
      <c r="G36" s="5">
        <v>88830</v>
      </c>
      <c r="H36" s="5" t="s">
        <v>47</v>
      </c>
      <c r="I36" s="5"/>
    </row>
    <row r="37" spans="1:9" x14ac:dyDescent="0.25">
      <c r="A37" s="7">
        <v>43136</v>
      </c>
      <c r="B37" s="5" t="s">
        <v>4</v>
      </c>
      <c r="C37" s="5" t="s">
        <v>3</v>
      </c>
      <c r="D37" s="5" t="s">
        <v>30</v>
      </c>
      <c r="E37" s="5" t="s">
        <v>1</v>
      </c>
      <c r="F37" s="5">
        <v>36504</v>
      </c>
      <c r="G37" s="5">
        <v>38880</v>
      </c>
      <c r="H37" s="5" t="s">
        <v>41</v>
      </c>
      <c r="I37" s="5"/>
    </row>
    <row r="38" spans="1:9" x14ac:dyDescent="0.25">
      <c r="A38" s="7">
        <v>43137</v>
      </c>
      <c r="B38" s="5" t="s">
        <v>19</v>
      </c>
      <c r="C38" s="5" t="s">
        <v>6</v>
      </c>
      <c r="D38" s="5" t="s">
        <v>8</v>
      </c>
      <c r="E38" s="5" t="s">
        <v>1</v>
      </c>
      <c r="F38" s="5">
        <v>81558</v>
      </c>
      <c r="G38" s="5">
        <v>86940</v>
      </c>
      <c r="H38" s="5" t="s">
        <v>42</v>
      </c>
      <c r="I38" s="5"/>
    </row>
    <row r="39" spans="1:9" x14ac:dyDescent="0.25">
      <c r="A39" s="7">
        <v>43138</v>
      </c>
      <c r="B39" s="5" t="s">
        <v>28</v>
      </c>
      <c r="C39" s="5" t="s">
        <v>12</v>
      </c>
      <c r="D39" s="5" t="s">
        <v>29</v>
      </c>
      <c r="E39" s="5" t="s">
        <v>1</v>
      </c>
      <c r="F39" s="5">
        <v>103086</v>
      </c>
      <c r="G39" s="5">
        <v>109710</v>
      </c>
      <c r="H39" s="5" t="s">
        <v>43</v>
      </c>
      <c r="I39" s="5"/>
    </row>
    <row r="40" spans="1:9" x14ac:dyDescent="0.25">
      <c r="A40" s="7">
        <v>43139</v>
      </c>
      <c r="B40" s="5" t="s">
        <v>28</v>
      </c>
      <c r="C40" s="5" t="s">
        <v>12</v>
      </c>
      <c r="D40" s="5" t="s">
        <v>33</v>
      </c>
      <c r="E40" s="5" t="s">
        <v>16</v>
      </c>
      <c r="F40" s="5">
        <v>94176</v>
      </c>
      <c r="G40" s="5">
        <v>101520</v>
      </c>
      <c r="H40" s="5" t="s">
        <v>44</v>
      </c>
      <c r="I40" s="5"/>
    </row>
    <row r="41" spans="1:9" x14ac:dyDescent="0.25">
      <c r="A41" s="7">
        <v>43140</v>
      </c>
      <c r="B41" s="5" t="s">
        <v>28</v>
      </c>
      <c r="C41" s="5" t="s">
        <v>12</v>
      </c>
      <c r="D41" s="5" t="s">
        <v>20</v>
      </c>
      <c r="E41" s="5" t="s">
        <v>1</v>
      </c>
      <c r="F41" s="5">
        <v>73800</v>
      </c>
      <c r="G41" s="5">
        <v>78750</v>
      </c>
      <c r="H41" s="5" t="s">
        <v>45</v>
      </c>
      <c r="I41" s="5"/>
    </row>
    <row r="42" spans="1:9" x14ac:dyDescent="0.25">
      <c r="A42" s="7">
        <v>43141</v>
      </c>
      <c r="B42" s="5" t="s">
        <v>21</v>
      </c>
      <c r="C42" s="5" t="s">
        <v>3</v>
      </c>
      <c r="D42" s="5" t="s">
        <v>34</v>
      </c>
      <c r="E42" s="5" t="s">
        <v>1</v>
      </c>
      <c r="F42" s="5">
        <v>63342</v>
      </c>
      <c r="G42" s="5">
        <v>67320</v>
      </c>
      <c r="H42" s="5" t="s">
        <v>46</v>
      </c>
      <c r="I42" s="5"/>
    </row>
    <row r="43" spans="1:9" x14ac:dyDescent="0.25">
      <c r="A43" s="7">
        <v>43142</v>
      </c>
      <c r="B43" s="5" t="s">
        <v>26</v>
      </c>
      <c r="C43" s="5" t="s">
        <v>23</v>
      </c>
      <c r="D43" s="5" t="s">
        <v>2</v>
      </c>
      <c r="E43" s="5" t="s">
        <v>1</v>
      </c>
      <c r="F43" s="5">
        <v>83538</v>
      </c>
      <c r="G43" s="5">
        <v>88830</v>
      </c>
      <c r="H43" s="5" t="s">
        <v>47</v>
      </c>
      <c r="I43" s="5"/>
    </row>
    <row r="44" spans="1:9" x14ac:dyDescent="0.25">
      <c r="A44" s="7">
        <v>43143</v>
      </c>
      <c r="B44" s="5" t="s">
        <v>19</v>
      </c>
      <c r="C44" s="5" t="s">
        <v>6</v>
      </c>
      <c r="D44" s="5" t="s">
        <v>34</v>
      </c>
      <c r="E44" s="5" t="s">
        <v>1</v>
      </c>
      <c r="F44" s="5">
        <v>33534</v>
      </c>
      <c r="G44" s="5">
        <v>35640</v>
      </c>
      <c r="H44" s="5" t="s">
        <v>41</v>
      </c>
      <c r="I44" s="5"/>
    </row>
    <row r="45" spans="1:9" x14ac:dyDescent="0.25">
      <c r="A45" s="7">
        <v>43144</v>
      </c>
      <c r="B45" s="5" t="s">
        <v>28</v>
      </c>
      <c r="C45" s="5" t="s">
        <v>12</v>
      </c>
      <c r="D45" s="5" t="s">
        <v>29</v>
      </c>
      <c r="E45" s="5" t="s">
        <v>1</v>
      </c>
      <c r="F45" s="5">
        <v>49302</v>
      </c>
      <c r="G45" s="5">
        <v>52470</v>
      </c>
      <c r="H45" s="5" t="s">
        <v>42</v>
      </c>
      <c r="I45" s="5"/>
    </row>
    <row r="46" spans="1:9" x14ac:dyDescent="0.25">
      <c r="A46" s="7">
        <v>43145</v>
      </c>
      <c r="B46" s="5" t="s">
        <v>26</v>
      </c>
      <c r="C46" s="5" t="s">
        <v>23</v>
      </c>
      <c r="D46" s="5" t="s">
        <v>17</v>
      </c>
      <c r="E46" s="5" t="s">
        <v>16</v>
      </c>
      <c r="F46" s="5">
        <v>14328</v>
      </c>
      <c r="G46" s="5">
        <v>15480</v>
      </c>
      <c r="H46" s="5" t="s">
        <v>43</v>
      </c>
      <c r="I46" s="5"/>
    </row>
    <row r="47" spans="1:9" x14ac:dyDescent="0.25">
      <c r="A47" s="7">
        <v>43146</v>
      </c>
      <c r="B47" s="5" t="s">
        <v>7</v>
      </c>
      <c r="C47" s="5" t="s">
        <v>6</v>
      </c>
      <c r="D47" s="5" t="s">
        <v>29</v>
      </c>
      <c r="E47" s="5" t="s">
        <v>1</v>
      </c>
      <c r="F47" s="5">
        <v>98604</v>
      </c>
      <c r="G47" s="5">
        <v>104940</v>
      </c>
      <c r="H47" s="5" t="s">
        <v>44</v>
      </c>
      <c r="I47" s="5"/>
    </row>
    <row r="48" spans="1:9" x14ac:dyDescent="0.25">
      <c r="A48" s="7">
        <v>43147</v>
      </c>
      <c r="B48" s="5" t="s">
        <v>13</v>
      </c>
      <c r="C48" s="5" t="s">
        <v>12</v>
      </c>
      <c r="D48" s="5" t="s">
        <v>33</v>
      </c>
      <c r="E48" s="5" t="s">
        <v>16</v>
      </c>
      <c r="F48" s="5">
        <v>58860</v>
      </c>
      <c r="G48" s="5">
        <v>63450</v>
      </c>
      <c r="H48" s="5" t="s">
        <v>45</v>
      </c>
      <c r="I48" s="5"/>
    </row>
    <row r="49" spans="1:9" x14ac:dyDescent="0.25">
      <c r="A49" s="7">
        <v>43148</v>
      </c>
      <c r="B49" s="5" t="s">
        <v>24</v>
      </c>
      <c r="C49" s="5" t="s">
        <v>23</v>
      </c>
      <c r="D49" s="5" t="s">
        <v>32</v>
      </c>
      <c r="E49" s="5" t="s">
        <v>16</v>
      </c>
      <c r="F49" s="5">
        <v>172638</v>
      </c>
      <c r="G49" s="5">
        <v>186300</v>
      </c>
      <c r="H49" s="5" t="s">
        <v>46</v>
      </c>
      <c r="I49" s="5"/>
    </row>
    <row r="50" spans="1:9" x14ac:dyDescent="0.25">
      <c r="A50" s="7">
        <v>43149</v>
      </c>
      <c r="B50" s="5" t="s">
        <v>19</v>
      </c>
      <c r="C50" s="5" t="s">
        <v>6</v>
      </c>
      <c r="D50" s="5" t="s">
        <v>11</v>
      </c>
      <c r="E50" s="5" t="s">
        <v>1</v>
      </c>
      <c r="F50" s="5">
        <v>31914</v>
      </c>
      <c r="G50" s="5">
        <v>34020</v>
      </c>
      <c r="H50" s="5" t="s">
        <v>47</v>
      </c>
      <c r="I50" s="5"/>
    </row>
    <row r="51" spans="1:9" x14ac:dyDescent="0.25">
      <c r="A51" s="7">
        <v>43150</v>
      </c>
      <c r="B51" s="5" t="s">
        <v>13</v>
      </c>
      <c r="C51" s="5" t="s">
        <v>12</v>
      </c>
      <c r="D51" s="5" t="s">
        <v>30</v>
      </c>
      <c r="E51" s="5" t="s">
        <v>1</v>
      </c>
      <c r="F51" s="5">
        <v>21294</v>
      </c>
      <c r="G51" s="5">
        <v>22680</v>
      </c>
      <c r="H51" s="5" t="s">
        <v>41</v>
      </c>
      <c r="I51" s="5"/>
    </row>
    <row r="52" spans="1:9" x14ac:dyDescent="0.25">
      <c r="A52" s="7">
        <v>43151</v>
      </c>
      <c r="B52" s="5" t="s">
        <v>4</v>
      </c>
      <c r="C52" s="5" t="s">
        <v>3</v>
      </c>
      <c r="D52" s="5" t="s">
        <v>30</v>
      </c>
      <c r="E52" s="5" t="s">
        <v>1</v>
      </c>
      <c r="F52" s="5">
        <v>76050</v>
      </c>
      <c r="G52" s="5">
        <v>81000</v>
      </c>
      <c r="H52" s="5" t="s">
        <v>42</v>
      </c>
      <c r="I52" s="5"/>
    </row>
    <row r="53" spans="1:9" x14ac:dyDescent="0.25">
      <c r="A53" s="7">
        <v>43152</v>
      </c>
      <c r="B53" s="5" t="s">
        <v>13</v>
      </c>
      <c r="C53" s="5" t="s">
        <v>12</v>
      </c>
      <c r="D53" s="5" t="s">
        <v>31</v>
      </c>
      <c r="E53" s="5" t="s">
        <v>1</v>
      </c>
      <c r="F53" s="5">
        <v>39780</v>
      </c>
      <c r="G53" s="5">
        <v>42300</v>
      </c>
      <c r="H53" s="5" t="s">
        <v>43</v>
      </c>
      <c r="I53" s="5"/>
    </row>
    <row r="54" spans="1:9" x14ac:dyDescent="0.25">
      <c r="A54" s="7">
        <v>43153</v>
      </c>
      <c r="B54" s="5" t="s">
        <v>24</v>
      </c>
      <c r="C54" s="5" t="s">
        <v>23</v>
      </c>
      <c r="D54" s="5" t="s">
        <v>5</v>
      </c>
      <c r="E54" s="5" t="s">
        <v>1</v>
      </c>
      <c r="F54" s="5">
        <v>41184</v>
      </c>
      <c r="G54" s="5">
        <v>43920</v>
      </c>
      <c r="H54" s="5" t="s">
        <v>44</v>
      </c>
      <c r="I54" s="5"/>
    </row>
    <row r="55" spans="1:9" x14ac:dyDescent="0.25">
      <c r="A55" s="7">
        <v>43154</v>
      </c>
      <c r="B55" s="5" t="s">
        <v>26</v>
      </c>
      <c r="C55" s="5" t="s">
        <v>23</v>
      </c>
      <c r="D55" s="5" t="s">
        <v>30</v>
      </c>
      <c r="E55" s="5" t="s">
        <v>1</v>
      </c>
      <c r="F55" s="5">
        <v>54756</v>
      </c>
      <c r="G55" s="5">
        <v>58320</v>
      </c>
      <c r="H55" s="5" t="s">
        <v>45</v>
      </c>
      <c r="I55" s="5"/>
    </row>
    <row r="56" spans="1:9" x14ac:dyDescent="0.25">
      <c r="A56" s="7">
        <v>43155</v>
      </c>
      <c r="B56" s="5" t="s">
        <v>10</v>
      </c>
      <c r="C56" s="5" t="s">
        <v>9</v>
      </c>
      <c r="D56" s="5" t="s">
        <v>5</v>
      </c>
      <c r="E56" s="5" t="s">
        <v>1</v>
      </c>
      <c r="F56" s="5">
        <v>41184</v>
      </c>
      <c r="G56" s="5">
        <v>43920</v>
      </c>
      <c r="H56" s="5" t="s">
        <v>46</v>
      </c>
      <c r="I56" s="5"/>
    </row>
    <row r="57" spans="1:9" x14ac:dyDescent="0.25">
      <c r="A57" s="7">
        <v>43156</v>
      </c>
      <c r="B57" s="5" t="s">
        <v>10</v>
      </c>
      <c r="C57" s="5" t="s">
        <v>9</v>
      </c>
      <c r="D57" s="5" t="s">
        <v>32</v>
      </c>
      <c r="E57" s="5" t="s">
        <v>16</v>
      </c>
      <c r="F57" s="5">
        <v>187650</v>
      </c>
      <c r="G57" s="5">
        <v>202500</v>
      </c>
      <c r="H57" s="5" t="s">
        <v>47</v>
      </c>
      <c r="I57" s="5"/>
    </row>
    <row r="58" spans="1:9" x14ac:dyDescent="0.25">
      <c r="A58" s="7">
        <v>43157</v>
      </c>
      <c r="B58" s="5" t="s">
        <v>15</v>
      </c>
      <c r="C58" s="5" t="s">
        <v>9</v>
      </c>
      <c r="D58" s="5" t="s">
        <v>30</v>
      </c>
      <c r="E58" s="5" t="s">
        <v>1</v>
      </c>
      <c r="F58" s="5">
        <v>21294</v>
      </c>
      <c r="G58" s="5">
        <v>22680</v>
      </c>
      <c r="H58" s="5" t="s">
        <v>41</v>
      </c>
      <c r="I58" s="5"/>
    </row>
    <row r="59" spans="1:9" x14ac:dyDescent="0.25">
      <c r="A59" s="7">
        <v>43158</v>
      </c>
      <c r="B59" s="5" t="s">
        <v>21</v>
      </c>
      <c r="C59" s="5" t="s">
        <v>3</v>
      </c>
      <c r="D59" s="5" t="s">
        <v>31</v>
      </c>
      <c r="E59" s="5" t="s">
        <v>1</v>
      </c>
      <c r="F59" s="5">
        <v>67626</v>
      </c>
      <c r="G59" s="5">
        <v>71910</v>
      </c>
      <c r="H59" s="5" t="s">
        <v>42</v>
      </c>
      <c r="I59" s="5"/>
    </row>
    <row r="60" spans="1:9" x14ac:dyDescent="0.25">
      <c r="A60" s="7">
        <v>43159</v>
      </c>
      <c r="B60" s="5" t="s">
        <v>24</v>
      </c>
      <c r="C60" s="5" t="s">
        <v>23</v>
      </c>
      <c r="D60" s="5" t="s">
        <v>20</v>
      </c>
      <c r="E60" s="5" t="s">
        <v>1</v>
      </c>
      <c r="F60" s="5">
        <v>8856</v>
      </c>
      <c r="G60" s="5">
        <v>9450</v>
      </c>
      <c r="H60" s="5" t="s">
        <v>43</v>
      </c>
      <c r="I60" s="5"/>
    </row>
    <row r="61" spans="1:9" x14ac:dyDescent="0.25">
      <c r="A61" s="7">
        <v>43160</v>
      </c>
      <c r="B61" s="5" t="s">
        <v>7</v>
      </c>
      <c r="C61" s="5" t="s">
        <v>6</v>
      </c>
      <c r="D61" s="5" t="s">
        <v>27</v>
      </c>
      <c r="E61" s="5" t="s">
        <v>1</v>
      </c>
      <c r="F61" s="5">
        <v>26442</v>
      </c>
      <c r="G61" s="5">
        <v>28080</v>
      </c>
      <c r="H61" s="5" t="s">
        <v>44</v>
      </c>
      <c r="I61" s="5"/>
    </row>
    <row r="62" spans="1:9" x14ac:dyDescent="0.25">
      <c r="A62" s="7">
        <v>43161</v>
      </c>
      <c r="B62" s="5" t="s">
        <v>28</v>
      </c>
      <c r="C62" s="5" t="s">
        <v>12</v>
      </c>
      <c r="D62" s="5" t="s">
        <v>17</v>
      </c>
      <c r="E62" s="5" t="s">
        <v>16</v>
      </c>
      <c r="F62" s="5">
        <v>60894</v>
      </c>
      <c r="G62" s="5">
        <v>65790</v>
      </c>
      <c r="H62" s="5" t="s">
        <v>45</v>
      </c>
      <c r="I62" s="5"/>
    </row>
    <row r="63" spans="1:9" x14ac:dyDescent="0.25">
      <c r="A63" s="7">
        <v>43162</v>
      </c>
      <c r="B63" s="5" t="s">
        <v>28</v>
      </c>
      <c r="C63" s="5" t="s">
        <v>12</v>
      </c>
      <c r="D63" s="5" t="s">
        <v>31</v>
      </c>
      <c r="E63" s="5" t="s">
        <v>1</v>
      </c>
      <c r="F63" s="5">
        <v>87516</v>
      </c>
      <c r="G63" s="5">
        <v>93060</v>
      </c>
      <c r="H63" s="5" t="s">
        <v>46</v>
      </c>
      <c r="I63" s="5"/>
    </row>
    <row r="64" spans="1:9" x14ac:dyDescent="0.25">
      <c r="A64" s="7">
        <v>43163</v>
      </c>
      <c r="B64" s="5" t="s">
        <v>13</v>
      </c>
      <c r="C64" s="5" t="s">
        <v>12</v>
      </c>
      <c r="D64" s="5" t="s">
        <v>18</v>
      </c>
      <c r="E64" s="5" t="s">
        <v>1</v>
      </c>
      <c r="F64" s="5">
        <v>50508</v>
      </c>
      <c r="G64" s="5">
        <v>53820</v>
      </c>
      <c r="H64" s="5" t="s">
        <v>47</v>
      </c>
      <c r="I64" s="5"/>
    </row>
    <row r="65" spans="1:9" x14ac:dyDescent="0.25">
      <c r="A65" s="7">
        <v>43164</v>
      </c>
      <c r="B65" s="5" t="s">
        <v>13</v>
      </c>
      <c r="C65" s="5" t="s">
        <v>12</v>
      </c>
      <c r="D65" s="5" t="s">
        <v>27</v>
      </c>
      <c r="E65" s="5" t="s">
        <v>1</v>
      </c>
      <c r="F65" s="5">
        <v>2034</v>
      </c>
      <c r="G65" s="5">
        <v>2160</v>
      </c>
      <c r="H65" s="5" t="s">
        <v>41</v>
      </c>
      <c r="I65" s="5"/>
    </row>
    <row r="66" spans="1:9" x14ac:dyDescent="0.25">
      <c r="A66" s="7">
        <v>43165</v>
      </c>
      <c r="B66" s="5" t="s">
        <v>28</v>
      </c>
      <c r="C66" s="5" t="s">
        <v>12</v>
      </c>
      <c r="D66" s="5" t="s">
        <v>5</v>
      </c>
      <c r="E66" s="5" t="s">
        <v>1</v>
      </c>
      <c r="F66" s="5">
        <v>128700</v>
      </c>
      <c r="G66" s="5">
        <v>137250</v>
      </c>
      <c r="H66" s="5" t="s">
        <v>42</v>
      </c>
      <c r="I66" s="5"/>
    </row>
    <row r="67" spans="1:9" x14ac:dyDescent="0.25">
      <c r="A67" s="7">
        <v>43166</v>
      </c>
      <c r="B67" s="5" t="s">
        <v>26</v>
      </c>
      <c r="C67" s="5" t="s">
        <v>23</v>
      </c>
      <c r="D67" s="5" t="s">
        <v>22</v>
      </c>
      <c r="E67" s="5" t="s">
        <v>1</v>
      </c>
      <c r="F67" s="5">
        <v>74448</v>
      </c>
      <c r="G67" s="5">
        <v>79200</v>
      </c>
      <c r="H67" s="5" t="s">
        <v>43</v>
      </c>
      <c r="I67" s="5"/>
    </row>
    <row r="68" spans="1:9" x14ac:dyDescent="0.25">
      <c r="A68" s="7">
        <v>43167</v>
      </c>
      <c r="B68" s="5" t="s">
        <v>21</v>
      </c>
      <c r="C68" s="5" t="s">
        <v>3</v>
      </c>
      <c r="D68" s="5" t="s">
        <v>31</v>
      </c>
      <c r="E68" s="5" t="s">
        <v>1</v>
      </c>
      <c r="F68" s="5">
        <v>7956</v>
      </c>
      <c r="G68" s="5">
        <v>8460</v>
      </c>
      <c r="H68" s="5" t="s">
        <v>44</v>
      </c>
      <c r="I68" s="5"/>
    </row>
    <row r="69" spans="1:9" x14ac:dyDescent="0.25">
      <c r="A69" s="7">
        <v>43168</v>
      </c>
      <c r="B69" s="5" t="s">
        <v>21</v>
      </c>
      <c r="C69" s="5" t="s">
        <v>3</v>
      </c>
      <c r="D69" s="5" t="s">
        <v>17</v>
      </c>
      <c r="E69" s="5" t="s">
        <v>16</v>
      </c>
      <c r="F69" s="5">
        <v>39402</v>
      </c>
      <c r="G69" s="5">
        <v>42570</v>
      </c>
      <c r="H69" s="5" t="s">
        <v>45</v>
      </c>
      <c r="I69" s="5"/>
    </row>
    <row r="70" spans="1:9" x14ac:dyDescent="0.25">
      <c r="A70" s="7">
        <v>43169</v>
      </c>
      <c r="B70" s="5" t="s">
        <v>24</v>
      </c>
      <c r="C70" s="5" t="s">
        <v>23</v>
      </c>
      <c r="D70" s="5" t="s">
        <v>11</v>
      </c>
      <c r="E70" s="5" t="s">
        <v>1</v>
      </c>
      <c r="F70" s="5">
        <v>39006</v>
      </c>
      <c r="G70" s="5">
        <v>41580</v>
      </c>
      <c r="H70" s="5" t="s">
        <v>46</v>
      </c>
      <c r="I70" s="5"/>
    </row>
    <row r="71" spans="1:9" x14ac:dyDescent="0.25">
      <c r="A71" s="7">
        <v>43170</v>
      </c>
      <c r="B71" s="5" t="s">
        <v>19</v>
      </c>
      <c r="C71" s="5" t="s">
        <v>6</v>
      </c>
      <c r="D71" s="5" t="s">
        <v>32</v>
      </c>
      <c r="E71" s="5" t="s">
        <v>16</v>
      </c>
      <c r="F71" s="5">
        <v>7506</v>
      </c>
      <c r="G71" s="5">
        <v>8100</v>
      </c>
      <c r="H71" s="5" t="s">
        <v>47</v>
      </c>
      <c r="I71" s="5"/>
    </row>
    <row r="72" spans="1:9" x14ac:dyDescent="0.25">
      <c r="A72" s="7">
        <v>43171</v>
      </c>
      <c r="B72" s="5" t="s">
        <v>21</v>
      </c>
      <c r="C72" s="5" t="s">
        <v>3</v>
      </c>
      <c r="D72" s="5" t="s">
        <v>2</v>
      </c>
      <c r="E72" s="5" t="s">
        <v>1</v>
      </c>
      <c r="F72" s="5">
        <v>55692</v>
      </c>
      <c r="G72" s="5">
        <v>59220</v>
      </c>
      <c r="H72" s="5" t="s">
        <v>41</v>
      </c>
      <c r="I72" s="5"/>
    </row>
    <row r="73" spans="1:9" x14ac:dyDescent="0.25">
      <c r="A73" s="7">
        <v>43172</v>
      </c>
      <c r="B73" s="5" t="s">
        <v>7</v>
      </c>
      <c r="C73" s="5" t="s">
        <v>6</v>
      </c>
      <c r="D73" s="5" t="s">
        <v>27</v>
      </c>
      <c r="E73" s="5" t="s">
        <v>1</v>
      </c>
      <c r="F73" s="5">
        <v>22374</v>
      </c>
      <c r="G73" s="5">
        <v>23760</v>
      </c>
      <c r="H73" s="5" t="s">
        <v>42</v>
      </c>
      <c r="I73" s="5"/>
    </row>
    <row r="74" spans="1:9" x14ac:dyDescent="0.25">
      <c r="A74" s="7">
        <v>43173</v>
      </c>
      <c r="B74" s="5" t="s">
        <v>24</v>
      </c>
      <c r="C74" s="5" t="s">
        <v>23</v>
      </c>
      <c r="D74" s="5" t="s">
        <v>20</v>
      </c>
      <c r="E74" s="5" t="s">
        <v>1</v>
      </c>
      <c r="F74" s="5">
        <v>23616</v>
      </c>
      <c r="G74" s="5">
        <v>25200</v>
      </c>
      <c r="H74" s="5" t="s">
        <v>43</v>
      </c>
      <c r="I74" s="5"/>
    </row>
    <row r="75" spans="1:9" x14ac:dyDescent="0.25">
      <c r="A75" s="7">
        <v>43174</v>
      </c>
      <c r="B75" s="5" t="s">
        <v>24</v>
      </c>
      <c r="C75" s="5" t="s">
        <v>23</v>
      </c>
      <c r="D75" s="5" t="s">
        <v>8</v>
      </c>
      <c r="E75" s="5" t="s">
        <v>1</v>
      </c>
      <c r="F75" s="5">
        <v>3546</v>
      </c>
      <c r="G75" s="5">
        <v>3780</v>
      </c>
      <c r="H75" s="5" t="s">
        <v>44</v>
      </c>
      <c r="I75" s="5"/>
    </row>
    <row r="76" spans="1:9" x14ac:dyDescent="0.25">
      <c r="A76" s="7">
        <v>43175</v>
      </c>
      <c r="B76" s="5" t="s">
        <v>28</v>
      </c>
      <c r="C76" s="5" t="s">
        <v>12</v>
      </c>
      <c r="D76" s="5" t="s">
        <v>11</v>
      </c>
      <c r="E76" s="5" t="s">
        <v>1</v>
      </c>
      <c r="F76" s="5">
        <v>85104</v>
      </c>
      <c r="G76" s="5">
        <v>90720</v>
      </c>
      <c r="H76" s="5" t="s">
        <v>45</v>
      </c>
      <c r="I76" s="5"/>
    </row>
    <row r="77" spans="1:9" x14ac:dyDescent="0.25">
      <c r="A77" s="7">
        <v>43176</v>
      </c>
      <c r="B77" s="5" t="s">
        <v>10</v>
      </c>
      <c r="C77" s="5" t="s">
        <v>9</v>
      </c>
      <c r="D77" s="5" t="s">
        <v>2</v>
      </c>
      <c r="E77" s="5" t="s">
        <v>1</v>
      </c>
      <c r="F77" s="5">
        <v>59670</v>
      </c>
      <c r="G77" s="5">
        <v>63450</v>
      </c>
      <c r="H77" s="5" t="s">
        <v>46</v>
      </c>
      <c r="I77" s="5"/>
    </row>
    <row r="78" spans="1:9" x14ac:dyDescent="0.25">
      <c r="A78" s="7">
        <v>43177</v>
      </c>
      <c r="B78" s="5" t="s">
        <v>13</v>
      </c>
      <c r="C78" s="5" t="s">
        <v>12</v>
      </c>
      <c r="D78" s="5" t="s">
        <v>8</v>
      </c>
      <c r="E78" s="5" t="s">
        <v>1</v>
      </c>
      <c r="F78" s="5">
        <v>70920</v>
      </c>
      <c r="G78" s="5">
        <v>75600</v>
      </c>
      <c r="H78" s="5" t="s">
        <v>47</v>
      </c>
      <c r="I78" s="5"/>
    </row>
    <row r="79" spans="1:9" x14ac:dyDescent="0.25">
      <c r="A79" s="7">
        <v>43178</v>
      </c>
      <c r="B79" s="5" t="s">
        <v>4</v>
      </c>
      <c r="C79" s="5" t="s">
        <v>3</v>
      </c>
      <c r="D79" s="5" t="s">
        <v>5</v>
      </c>
      <c r="E79" s="5" t="s">
        <v>1</v>
      </c>
      <c r="F79" s="5">
        <v>5148</v>
      </c>
      <c r="G79" s="5">
        <v>5490</v>
      </c>
      <c r="H79" s="5" t="s">
        <v>41</v>
      </c>
      <c r="I79" s="5"/>
    </row>
    <row r="80" spans="1:9" x14ac:dyDescent="0.25">
      <c r="A80" s="7">
        <v>43179</v>
      </c>
      <c r="B80" s="5" t="s">
        <v>24</v>
      </c>
      <c r="C80" s="5" t="s">
        <v>23</v>
      </c>
      <c r="D80" s="5" t="s">
        <v>18</v>
      </c>
      <c r="E80" s="5" t="s">
        <v>1</v>
      </c>
      <c r="F80" s="5">
        <v>10980</v>
      </c>
      <c r="G80" s="5">
        <v>11700</v>
      </c>
      <c r="H80" s="5" t="s">
        <v>42</v>
      </c>
      <c r="I80" s="5"/>
    </row>
    <row r="81" spans="1:9" x14ac:dyDescent="0.25">
      <c r="A81" s="7">
        <v>43180</v>
      </c>
      <c r="B81" s="5" t="s">
        <v>28</v>
      </c>
      <c r="C81" s="5" t="s">
        <v>12</v>
      </c>
      <c r="D81" s="5" t="s">
        <v>33</v>
      </c>
      <c r="E81" s="5" t="s">
        <v>16</v>
      </c>
      <c r="F81" s="5">
        <v>7848</v>
      </c>
      <c r="G81" s="5">
        <v>8460</v>
      </c>
      <c r="H81" s="5" t="s">
        <v>43</v>
      </c>
      <c r="I81" s="5"/>
    </row>
    <row r="82" spans="1:9" x14ac:dyDescent="0.25">
      <c r="A82" s="7">
        <v>43181</v>
      </c>
      <c r="B82" s="5" t="s">
        <v>10</v>
      </c>
      <c r="C82" s="5" t="s">
        <v>9</v>
      </c>
      <c r="D82" s="5" t="s">
        <v>2</v>
      </c>
      <c r="E82" s="5" t="s">
        <v>1</v>
      </c>
      <c r="F82" s="5">
        <v>59670</v>
      </c>
      <c r="G82" s="5">
        <v>63450</v>
      </c>
      <c r="H82" s="5" t="s">
        <v>44</v>
      </c>
      <c r="I82" s="5"/>
    </row>
    <row r="83" spans="1:9" x14ac:dyDescent="0.25">
      <c r="A83" s="7">
        <v>43182</v>
      </c>
      <c r="B83" s="5" t="s">
        <v>7</v>
      </c>
      <c r="C83" s="5" t="s">
        <v>6</v>
      </c>
      <c r="D83" s="5" t="s">
        <v>25</v>
      </c>
      <c r="E83" s="5" t="s">
        <v>1</v>
      </c>
      <c r="F83" s="5">
        <v>50544</v>
      </c>
      <c r="G83" s="5">
        <v>54000</v>
      </c>
      <c r="H83" s="5" t="s">
        <v>45</v>
      </c>
      <c r="I83" s="5"/>
    </row>
    <row r="84" spans="1:9" x14ac:dyDescent="0.25">
      <c r="A84" s="7">
        <v>43183</v>
      </c>
      <c r="B84" s="5" t="s">
        <v>4</v>
      </c>
      <c r="C84" s="5" t="s">
        <v>3</v>
      </c>
      <c r="D84" s="5" t="s">
        <v>5</v>
      </c>
      <c r="E84" s="5" t="s">
        <v>1</v>
      </c>
      <c r="F84" s="5">
        <v>118404</v>
      </c>
      <c r="G84" s="5">
        <v>126270</v>
      </c>
      <c r="H84" s="5" t="s">
        <v>46</v>
      </c>
      <c r="I84" s="5"/>
    </row>
    <row r="85" spans="1:9" x14ac:dyDescent="0.25">
      <c r="A85" s="7">
        <v>43184</v>
      </c>
      <c r="B85" s="5" t="s">
        <v>4</v>
      </c>
      <c r="C85" s="5" t="s">
        <v>3</v>
      </c>
      <c r="D85" s="5" t="s">
        <v>11</v>
      </c>
      <c r="E85" s="5" t="s">
        <v>1</v>
      </c>
      <c r="F85" s="5">
        <v>70920</v>
      </c>
      <c r="G85" s="5">
        <v>75600</v>
      </c>
      <c r="H85" s="5" t="s">
        <v>47</v>
      </c>
      <c r="I85" s="5"/>
    </row>
    <row r="86" spans="1:9" x14ac:dyDescent="0.25">
      <c r="A86" s="7">
        <v>43185</v>
      </c>
      <c r="B86" s="5" t="s">
        <v>26</v>
      </c>
      <c r="C86" s="5" t="s">
        <v>23</v>
      </c>
      <c r="D86" s="5" t="s">
        <v>8</v>
      </c>
      <c r="E86" s="5" t="s">
        <v>1</v>
      </c>
      <c r="F86" s="5">
        <v>81558</v>
      </c>
      <c r="G86" s="5">
        <v>86940</v>
      </c>
      <c r="H86" s="5" t="s">
        <v>41</v>
      </c>
      <c r="I86" s="5"/>
    </row>
    <row r="87" spans="1:9" x14ac:dyDescent="0.25">
      <c r="A87" s="7">
        <v>43186</v>
      </c>
      <c r="B87" s="5" t="s">
        <v>10</v>
      </c>
      <c r="C87" s="5" t="s">
        <v>9</v>
      </c>
      <c r="D87" s="5" t="s">
        <v>5</v>
      </c>
      <c r="E87" s="5" t="s">
        <v>1</v>
      </c>
      <c r="F87" s="5">
        <v>113256</v>
      </c>
      <c r="G87" s="5">
        <v>120780</v>
      </c>
      <c r="H87" s="5" t="s">
        <v>42</v>
      </c>
      <c r="I87" s="5"/>
    </row>
    <row r="88" spans="1:9" x14ac:dyDescent="0.25">
      <c r="A88" s="7">
        <v>43187</v>
      </c>
      <c r="B88" s="5" t="s">
        <v>28</v>
      </c>
      <c r="C88" s="5" t="s">
        <v>12</v>
      </c>
      <c r="D88" s="5" t="s">
        <v>22</v>
      </c>
      <c r="E88" s="5" t="s">
        <v>1</v>
      </c>
      <c r="F88" s="5">
        <v>33840</v>
      </c>
      <c r="G88" s="5">
        <v>36000</v>
      </c>
      <c r="H88" s="5" t="s">
        <v>43</v>
      </c>
      <c r="I88" s="5"/>
    </row>
    <row r="89" spans="1:9" x14ac:dyDescent="0.25">
      <c r="A89" s="7">
        <v>43188</v>
      </c>
      <c r="B89" s="5" t="s">
        <v>28</v>
      </c>
      <c r="C89" s="5" t="s">
        <v>12</v>
      </c>
      <c r="D89" s="5" t="s">
        <v>30</v>
      </c>
      <c r="E89" s="5" t="s">
        <v>1</v>
      </c>
      <c r="F89" s="5">
        <v>15210</v>
      </c>
      <c r="G89" s="5">
        <v>16200</v>
      </c>
      <c r="H89" s="5" t="s">
        <v>44</v>
      </c>
      <c r="I89" s="5"/>
    </row>
    <row r="90" spans="1:9" x14ac:dyDescent="0.25">
      <c r="A90" s="7">
        <v>43189</v>
      </c>
      <c r="B90" s="5" t="s">
        <v>19</v>
      </c>
      <c r="C90" s="5" t="s">
        <v>6</v>
      </c>
      <c r="D90" s="5" t="s">
        <v>31</v>
      </c>
      <c r="E90" s="5" t="s">
        <v>1</v>
      </c>
      <c r="F90" s="5">
        <v>47736</v>
      </c>
      <c r="G90" s="5">
        <v>50760</v>
      </c>
      <c r="H90" s="5" t="s">
        <v>45</v>
      </c>
      <c r="I90" s="5"/>
    </row>
    <row r="91" spans="1:9" x14ac:dyDescent="0.25">
      <c r="A91" s="7">
        <v>43190</v>
      </c>
      <c r="B91" s="5" t="s">
        <v>7</v>
      </c>
      <c r="C91" s="5" t="s">
        <v>6</v>
      </c>
      <c r="D91" s="5" t="s">
        <v>2</v>
      </c>
      <c r="E91" s="5" t="s">
        <v>1</v>
      </c>
      <c r="F91" s="5">
        <v>75582</v>
      </c>
      <c r="G91" s="5">
        <v>80370</v>
      </c>
      <c r="H91" s="5" t="s">
        <v>46</v>
      </c>
      <c r="I91" s="5"/>
    </row>
    <row r="92" spans="1:9" x14ac:dyDescent="0.25">
      <c r="A92" s="7">
        <v>43191</v>
      </c>
      <c r="B92" s="5" t="s">
        <v>21</v>
      </c>
      <c r="C92" s="5" t="s">
        <v>3</v>
      </c>
      <c r="D92" s="5" t="s">
        <v>33</v>
      </c>
      <c r="E92" s="5" t="s">
        <v>16</v>
      </c>
      <c r="F92" s="5">
        <v>70632</v>
      </c>
      <c r="G92" s="5">
        <v>76140</v>
      </c>
      <c r="H92" s="5" t="s">
        <v>47</v>
      </c>
      <c r="I92" s="5"/>
    </row>
    <row r="93" spans="1:9" x14ac:dyDescent="0.25">
      <c r="A93" s="7">
        <v>43192</v>
      </c>
      <c r="B93" s="5" t="s">
        <v>26</v>
      </c>
      <c r="C93" s="5" t="s">
        <v>23</v>
      </c>
      <c r="D93" s="5" t="s">
        <v>20</v>
      </c>
      <c r="E93" s="5" t="s">
        <v>1</v>
      </c>
      <c r="F93" s="5">
        <v>2952</v>
      </c>
      <c r="G93" s="5">
        <v>3150</v>
      </c>
      <c r="H93" s="5" t="s">
        <v>41</v>
      </c>
      <c r="I93" s="5"/>
    </row>
    <row r="94" spans="1:9" x14ac:dyDescent="0.25">
      <c r="A94" s="7">
        <v>43193</v>
      </c>
      <c r="B94" s="5" t="s">
        <v>7</v>
      </c>
      <c r="C94" s="5" t="s">
        <v>6</v>
      </c>
      <c r="D94" s="5" t="s">
        <v>30</v>
      </c>
      <c r="E94" s="5" t="s">
        <v>1</v>
      </c>
      <c r="F94" s="5">
        <v>45630</v>
      </c>
      <c r="G94" s="5">
        <v>48600</v>
      </c>
      <c r="H94" s="5" t="s">
        <v>42</v>
      </c>
      <c r="I94" s="5"/>
    </row>
    <row r="95" spans="1:9" x14ac:dyDescent="0.25">
      <c r="A95" s="7">
        <v>43194</v>
      </c>
      <c r="B95" s="5" t="s">
        <v>10</v>
      </c>
      <c r="C95" s="5" t="s">
        <v>9</v>
      </c>
      <c r="D95" s="5" t="s">
        <v>31</v>
      </c>
      <c r="E95" s="5" t="s">
        <v>1</v>
      </c>
      <c r="F95" s="5">
        <v>15912</v>
      </c>
      <c r="G95" s="5">
        <v>16920</v>
      </c>
      <c r="H95" s="5" t="s">
        <v>43</v>
      </c>
      <c r="I95" s="5"/>
    </row>
    <row r="96" spans="1:9" x14ac:dyDescent="0.25">
      <c r="A96" s="7">
        <v>43195</v>
      </c>
      <c r="B96" s="5" t="s">
        <v>19</v>
      </c>
      <c r="C96" s="5" t="s">
        <v>6</v>
      </c>
      <c r="D96" s="5" t="s">
        <v>25</v>
      </c>
      <c r="E96" s="5" t="s">
        <v>1</v>
      </c>
      <c r="F96" s="5">
        <v>33696</v>
      </c>
      <c r="G96" s="5">
        <v>36000</v>
      </c>
      <c r="H96" s="5" t="s">
        <v>44</v>
      </c>
      <c r="I96" s="5"/>
    </row>
    <row r="97" spans="1:9" x14ac:dyDescent="0.25">
      <c r="A97" s="7">
        <v>43196</v>
      </c>
      <c r="B97" s="5" t="s">
        <v>19</v>
      </c>
      <c r="C97" s="5" t="s">
        <v>6</v>
      </c>
      <c r="D97" s="5" t="s">
        <v>27</v>
      </c>
      <c r="E97" s="5" t="s">
        <v>1</v>
      </c>
      <c r="F97" s="5">
        <v>20340</v>
      </c>
      <c r="G97" s="5">
        <v>21600</v>
      </c>
      <c r="H97" s="5" t="s">
        <v>45</v>
      </c>
      <c r="I97" s="5"/>
    </row>
    <row r="98" spans="1:9" x14ac:dyDescent="0.25">
      <c r="A98" s="7">
        <v>43197</v>
      </c>
      <c r="B98" s="5" t="s">
        <v>15</v>
      </c>
      <c r="C98" s="5" t="s">
        <v>9</v>
      </c>
      <c r="D98" s="5" t="s">
        <v>29</v>
      </c>
      <c r="E98" s="5" t="s">
        <v>1</v>
      </c>
      <c r="F98" s="5">
        <v>94122</v>
      </c>
      <c r="G98" s="5">
        <v>100170</v>
      </c>
      <c r="H98" s="5" t="s">
        <v>46</v>
      </c>
      <c r="I98" s="5"/>
    </row>
    <row r="99" spans="1:9" x14ac:dyDescent="0.25">
      <c r="A99" s="7">
        <v>43198</v>
      </c>
      <c r="B99" s="5" t="s">
        <v>15</v>
      </c>
      <c r="C99" s="5" t="s">
        <v>9</v>
      </c>
      <c r="D99" s="5" t="s">
        <v>34</v>
      </c>
      <c r="E99" s="5" t="s">
        <v>1</v>
      </c>
      <c r="F99" s="5">
        <v>26082</v>
      </c>
      <c r="G99" s="5">
        <v>27720</v>
      </c>
      <c r="H99" s="5" t="s">
        <v>47</v>
      </c>
      <c r="I99" s="5"/>
    </row>
    <row r="100" spans="1:9" x14ac:dyDescent="0.25">
      <c r="A100" s="7">
        <v>43199</v>
      </c>
      <c r="B100" s="5" t="s">
        <v>13</v>
      </c>
      <c r="C100" s="5" t="s">
        <v>12</v>
      </c>
      <c r="D100" s="5" t="s">
        <v>20</v>
      </c>
      <c r="E100" s="5" t="s">
        <v>1</v>
      </c>
      <c r="F100" s="5">
        <v>64944</v>
      </c>
      <c r="G100" s="5">
        <v>69300</v>
      </c>
      <c r="H100" s="5" t="s">
        <v>41</v>
      </c>
      <c r="I100" s="5"/>
    </row>
    <row r="101" spans="1:9" x14ac:dyDescent="0.25">
      <c r="A101" s="7">
        <v>43200</v>
      </c>
      <c r="B101" s="5" t="s">
        <v>10</v>
      </c>
      <c r="C101" s="5" t="s">
        <v>9</v>
      </c>
      <c r="D101" s="5" t="s">
        <v>22</v>
      </c>
      <c r="E101" s="5" t="s">
        <v>1</v>
      </c>
      <c r="F101" s="5">
        <v>50760</v>
      </c>
      <c r="G101" s="5">
        <v>54000</v>
      </c>
      <c r="H101" s="5" t="s">
        <v>42</v>
      </c>
      <c r="I101" s="5"/>
    </row>
    <row r="102" spans="1:9" x14ac:dyDescent="0.25">
      <c r="A102" s="7">
        <v>43201</v>
      </c>
      <c r="B102" s="5" t="s">
        <v>7</v>
      </c>
      <c r="C102" s="5" t="s">
        <v>6</v>
      </c>
      <c r="D102" s="5" t="s">
        <v>11</v>
      </c>
      <c r="E102" s="5" t="s">
        <v>1</v>
      </c>
      <c r="F102" s="5">
        <v>24822</v>
      </c>
      <c r="G102" s="5">
        <v>26460</v>
      </c>
      <c r="H102" s="5" t="s">
        <v>43</v>
      </c>
      <c r="I102" s="5"/>
    </row>
    <row r="103" spans="1:9" x14ac:dyDescent="0.25">
      <c r="A103" s="7">
        <v>43202</v>
      </c>
      <c r="B103" s="5" t="s">
        <v>21</v>
      </c>
      <c r="C103" s="5" t="s">
        <v>3</v>
      </c>
      <c r="D103" s="5" t="s">
        <v>5</v>
      </c>
      <c r="E103" s="5" t="s">
        <v>1</v>
      </c>
      <c r="F103" s="5">
        <v>87516</v>
      </c>
      <c r="G103" s="5">
        <v>93330</v>
      </c>
      <c r="H103" s="5" t="s">
        <v>44</v>
      </c>
      <c r="I103" s="5"/>
    </row>
    <row r="104" spans="1:9" x14ac:dyDescent="0.25">
      <c r="A104" s="7">
        <v>43203</v>
      </c>
      <c r="B104" s="5" t="s">
        <v>13</v>
      </c>
      <c r="C104" s="5" t="s">
        <v>12</v>
      </c>
      <c r="D104" s="5" t="s">
        <v>27</v>
      </c>
      <c r="E104" s="5" t="s">
        <v>1</v>
      </c>
      <c r="F104" s="5">
        <v>40680</v>
      </c>
      <c r="G104" s="5">
        <v>43200</v>
      </c>
      <c r="H104" s="5" t="s">
        <v>45</v>
      </c>
      <c r="I104" s="5"/>
    </row>
    <row r="105" spans="1:9" x14ac:dyDescent="0.25">
      <c r="A105" s="7">
        <v>43204</v>
      </c>
      <c r="B105" s="5" t="s">
        <v>26</v>
      </c>
      <c r="C105" s="5" t="s">
        <v>23</v>
      </c>
      <c r="D105" s="5" t="s">
        <v>18</v>
      </c>
      <c r="E105" s="5" t="s">
        <v>1</v>
      </c>
      <c r="F105" s="5">
        <v>10980</v>
      </c>
      <c r="G105" s="5">
        <v>11700</v>
      </c>
      <c r="H105" s="5" t="s">
        <v>46</v>
      </c>
      <c r="I105" s="5"/>
    </row>
    <row r="106" spans="1:9" x14ac:dyDescent="0.25">
      <c r="A106" s="7">
        <v>43205</v>
      </c>
      <c r="B106" s="5" t="s">
        <v>13</v>
      </c>
      <c r="C106" s="5" t="s">
        <v>12</v>
      </c>
      <c r="D106" s="5" t="s">
        <v>11</v>
      </c>
      <c r="E106" s="5" t="s">
        <v>1</v>
      </c>
      <c r="F106" s="5">
        <v>49644</v>
      </c>
      <c r="G106" s="5">
        <v>52920</v>
      </c>
      <c r="H106" s="5" t="s">
        <v>47</v>
      </c>
      <c r="I106" s="5"/>
    </row>
    <row r="107" spans="1:9" x14ac:dyDescent="0.25">
      <c r="A107" s="7">
        <v>43206</v>
      </c>
      <c r="B107" s="5" t="s">
        <v>21</v>
      </c>
      <c r="C107" s="5" t="s">
        <v>3</v>
      </c>
      <c r="D107" s="5" t="s">
        <v>8</v>
      </c>
      <c r="E107" s="5" t="s">
        <v>1</v>
      </c>
      <c r="F107" s="5">
        <v>21276</v>
      </c>
      <c r="G107" s="5">
        <v>22680</v>
      </c>
      <c r="H107" s="5" t="s">
        <v>41</v>
      </c>
      <c r="I107" s="5"/>
    </row>
    <row r="108" spans="1:9" x14ac:dyDescent="0.25">
      <c r="A108" s="7">
        <v>43207</v>
      </c>
      <c r="B108" s="5" t="s">
        <v>7</v>
      </c>
      <c r="C108" s="5" t="s">
        <v>6</v>
      </c>
      <c r="D108" s="5" t="s">
        <v>32</v>
      </c>
      <c r="E108" s="5" t="s">
        <v>16</v>
      </c>
      <c r="F108" s="5">
        <v>165132</v>
      </c>
      <c r="G108" s="5">
        <v>178200</v>
      </c>
      <c r="H108" s="5" t="s">
        <v>42</v>
      </c>
      <c r="I108" s="5"/>
    </row>
    <row r="109" spans="1:9" x14ac:dyDescent="0.25">
      <c r="A109" s="7">
        <v>43208</v>
      </c>
      <c r="B109" s="5" t="s">
        <v>24</v>
      </c>
      <c r="C109" s="5" t="s">
        <v>23</v>
      </c>
      <c r="D109" s="5" t="s">
        <v>33</v>
      </c>
      <c r="E109" s="5" t="s">
        <v>16</v>
      </c>
      <c r="F109" s="5">
        <v>23544</v>
      </c>
      <c r="G109" s="5">
        <v>25380</v>
      </c>
      <c r="H109" s="5" t="s">
        <v>43</v>
      </c>
      <c r="I109" s="5"/>
    </row>
    <row r="110" spans="1:9" x14ac:dyDescent="0.25">
      <c r="A110" s="7">
        <v>43209</v>
      </c>
      <c r="B110" s="5" t="s">
        <v>7</v>
      </c>
      <c r="C110" s="5" t="s">
        <v>6</v>
      </c>
      <c r="D110" s="5" t="s">
        <v>29</v>
      </c>
      <c r="E110" s="5" t="s">
        <v>1</v>
      </c>
      <c r="F110" s="5">
        <v>26892</v>
      </c>
      <c r="G110" s="5">
        <v>28620</v>
      </c>
      <c r="H110" s="5" t="s">
        <v>44</v>
      </c>
      <c r="I110" s="5"/>
    </row>
    <row r="111" spans="1:9" x14ac:dyDescent="0.25">
      <c r="A111" s="7">
        <v>43210</v>
      </c>
      <c r="B111" s="5" t="s">
        <v>21</v>
      </c>
      <c r="C111" s="5" t="s">
        <v>3</v>
      </c>
      <c r="D111" s="5" t="s">
        <v>11</v>
      </c>
      <c r="E111" s="5" t="s">
        <v>1</v>
      </c>
      <c r="F111" s="5">
        <v>7092</v>
      </c>
      <c r="G111" s="5">
        <v>7560</v>
      </c>
      <c r="H111" s="5" t="s">
        <v>45</v>
      </c>
      <c r="I111" s="5"/>
    </row>
    <row r="112" spans="1:9" x14ac:dyDescent="0.25">
      <c r="A112" s="7">
        <v>43211</v>
      </c>
      <c r="B112" s="5" t="s">
        <v>21</v>
      </c>
      <c r="C112" s="5" t="s">
        <v>3</v>
      </c>
      <c r="D112" s="5" t="s">
        <v>34</v>
      </c>
      <c r="E112" s="5" t="s">
        <v>1</v>
      </c>
      <c r="F112" s="5">
        <v>89424</v>
      </c>
      <c r="G112" s="5">
        <v>95040</v>
      </c>
      <c r="H112" s="5" t="s">
        <v>46</v>
      </c>
      <c r="I112" s="5"/>
    </row>
    <row r="113" spans="1:9" x14ac:dyDescent="0.25">
      <c r="A113" s="7">
        <v>43212</v>
      </c>
      <c r="B113" s="5" t="s">
        <v>28</v>
      </c>
      <c r="C113" s="5" t="s">
        <v>12</v>
      </c>
      <c r="D113" s="5" t="s">
        <v>25</v>
      </c>
      <c r="E113" s="5" t="s">
        <v>1</v>
      </c>
      <c r="F113" s="5">
        <v>23166</v>
      </c>
      <c r="G113" s="5">
        <v>24750</v>
      </c>
      <c r="H113" s="5" t="s">
        <v>47</v>
      </c>
      <c r="I113" s="5"/>
    </row>
    <row r="114" spans="1:9" x14ac:dyDescent="0.25">
      <c r="A114" s="7">
        <v>43213</v>
      </c>
      <c r="B114" s="5" t="s">
        <v>7</v>
      </c>
      <c r="C114" s="5" t="s">
        <v>6</v>
      </c>
      <c r="D114" s="5" t="s">
        <v>11</v>
      </c>
      <c r="E114" s="5" t="s">
        <v>1</v>
      </c>
      <c r="F114" s="5">
        <v>35460</v>
      </c>
      <c r="G114" s="5">
        <v>37800</v>
      </c>
      <c r="H114" s="5" t="s">
        <v>41</v>
      </c>
      <c r="I114" s="5"/>
    </row>
    <row r="115" spans="1:9" x14ac:dyDescent="0.25">
      <c r="A115" s="7">
        <v>43214</v>
      </c>
      <c r="B115" s="5" t="s">
        <v>7</v>
      </c>
      <c r="C115" s="5" t="s">
        <v>6</v>
      </c>
      <c r="D115" s="5" t="s">
        <v>22</v>
      </c>
      <c r="E115" s="5" t="s">
        <v>1</v>
      </c>
      <c r="F115" s="5">
        <v>23688</v>
      </c>
      <c r="G115" s="5">
        <v>25200</v>
      </c>
      <c r="H115" s="5" t="s">
        <v>42</v>
      </c>
      <c r="I115" s="5"/>
    </row>
    <row r="116" spans="1:9" x14ac:dyDescent="0.25">
      <c r="A116" s="7">
        <v>43215</v>
      </c>
      <c r="B116" s="5" t="s">
        <v>26</v>
      </c>
      <c r="C116" s="5" t="s">
        <v>23</v>
      </c>
      <c r="D116" s="5" t="s">
        <v>25</v>
      </c>
      <c r="E116" s="5" t="s">
        <v>1</v>
      </c>
      <c r="F116" s="5">
        <v>46332</v>
      </c>
      <c r="G116" s="5">
        <v>49500</v>
      </c>
      <c r="H116" s="5" t="s">
        <v>43</v>
      </c>
      <c r="I116" s="5"/>
    </row>
    <row r="117" spans="1:9" x14ac:dyDescent="0.25">
      <c r="A117" s="7">
        <v>43216</v>
      </c>
      <c r="B117" s="5" t="s">
        <v>13</v>
      </c>
      <c r="C117" s="5" t="s">
        <v>12</v>
      </c>
      <c r="D117" s="5" t="s">
        <v>33</v>
      </c>
      <c r="E117" s="5" t="s">
        <v>16</v>
      </c>
      <c r="F117" s="5">
        <v>27468</v>
      </c>
      <c r="G117" s="5">
        <v>29610</v>
      </c>
      <c r="H117" s="5" t="s">
        <v>44</v>
      </c>
      <c r="I117" s="5"/>
    </row>
    <row r="118" spans="1:9" x14ac:dyDescent="0.25">
      <c r="A118" s="7">
        <v>43217</v>
      </c>
      <c r="B118" s="5" t="s">
        <v>21</v>
      </c>
      <c r="C118" s="5" t="s">
        <v>3</v>
      </c>
      <c r="D118" s="5" t="s">
        <v>17</v>
      </c>
      <c r="E118" s="5" t="s">
        <v>16</v>
      </c>
      <c r="F118" s="5">
        <v>64476</v>
      </c>
      <c r="G118" s="5">
        <v>69660</v>
      </c>
      <c r="H118" s="5" t="s">
        <v>45</v>
      </c>
      <c r="I118" s="5"/>
    </row>
    <row r="119" spans="1:9" x14ac:dyDescent="0.25">
      <c r="A119" s="7">
        <v>43218</v>
      </c>
      <c r="B119" s="5" t="s">
        <v>28</v>
      </c>
      <c r="C119" s="5" t="s">
        <v>12</v>
      </c>
      <c r="D119" s="5" t="s">
        <v>17</v>
      </c>
      <c r="E119" s="5" t="s">
        <v>16</v>
      </c>
      <c r="F119" s="5">
        <v>42984</v>
      </c>
      <c r="G119" s="5">
        <v>46440</v>
      </c>
      <c r="H119" s="5" t="s">
        <v>46</v>
      </c>
      <c r="I119" s="5"/>
    </row>
    <row r="120" spans="1:9" x14ac:dyDescent="0.25">
      <c r="A120" s="7">
        <v>43219</v>
      </c>
      <c r="B120" s="5" t="s">
        <v>21</v>
      </c>
      <c r="C120" s="5" t="s">
        <v>3</v>
      </c>
      <c r="D120" s="5" t="s">
        <v>34</v>
      </c>
      <c r="E120" s="5" t="s">
        <v>1</v>
      </c>
      <c r="F120" s="5">
        <v>70794</v>
      </c>
      <c r="G120" s="5">
        <v>75240</v>
      </c>
      <c r="H120" s="5" t="s">
        <v>47</v>
      </c>
      <c r="I120" s="5"/>
    </row>
    <row r="121" spans="1:9" x14ac:dyDescent="0.25">
      <c r="A121" s="7">
        <v>43220</v>
      </c>
      <c r="B121" s="5" t="s">
        <v>10</v>
      </c>
      <c r="C121" s="5" t="s">
        <v>9</v>
      </c>
      <c r="D121" s="5" t="s">
        <v>17</v>
      </c>
      <c r="E121" s="5" t="s">
        <v>16</v>
      </c>
      <c r="F121" s="5">
        <v>82386</v>
      </c>
      <c r="G121" s="5">
        <v>89010</v>
      </c>
      <c r="H121" s="5" t="s">
        <v>41</v>
      </c>
      <c r="I121" s="5"/>
    </row>
    <row r="122" spans="1:9" x14ac:dyDescent="0.25">
      <c r="A122" s="7">
        <v>43221</v>
      </c>
      <c r="B122" s="5" t="s">
        <v>15</v>
      </c>
      <c r="C122" s="5" t="s">
        <v>9</v>
      </c>
      <c r="D122" s="5" t="s">
        <v>20</v>
      </c>
      <c r="E122" s="5" t="s">
        <v>1</v>
      </c>
      <c r="F122" s="5">
        <v>8856</v>
      </c>
      <c r="G122" s="5">
        <v>9450</v>
      </c>
      <c r="H122" s="5" t="s">
        <v>42</v>
      </c>
      <c r="I122" s="5"/>
    </row>
    <row r="123" spans="1:9" x14ac:dyDescent="0.25">
      <c r="A123" s="7">
        <v>43222</v>
      </c>
      <c r="B123" s="5" t="s">
        <v>26</v>
      </c>
      <c r="C123" s="5" t="s">
        <v>23</v>
      </c>
      <c r="D123" s="5" t="s">
        <v>31</v>
      </c>
      <c r="E123" s="5" t="s">
        <v>1</v>
      </c>
      <c r="F123" s="5">
        <v>95472</v>
      </c>
      <c r="G123" s="5">
        <v>101520</v>
      </c>
      <c r="H123" s="5" t="s">
        <v>43</v>
      </c>
      <c r="I123" s="5"/>
    </row>
    <row r="124" spans="1:9" x14ac:dyDescent="0.25">
      <c r="A124" s="7">
        <v>43223</v>
      </c>
      <c r="B124" s="5" t="s">
        <v>15</v>
      </c>
      <c r="C124" s="5" t="s">
        <v>9</v>
      </c>
      <c r="D124" s="5" t="s">
        <v>27</v>
      </c>
      <c r="E124" s="5" t="s">
        <v>1</v>
      </c>
      <c r="F124" s="5">
        <v>50850</v>
      </c>
      <c r="G124" s="5">
        <v>54000</v>
      </c>
      <c r="H124" s="5" t="s">
        <v>44</v>
      </c>
      <c r="I124" s="5"/>
    </row>
    <row r="125" spans="1:9" x14ac:dyDescent="0.25">
      <c r="A125" s="7">
        <v>43224</v>
      </c>
      <c r="B125" s="5" t="s">
        <v>24</v>
      </c>
      <c r="C125" s="5" t="s">
        <v>23</v>
      </c>
      <c r="D125" s="5" t="s">
        <v>33</v>
      </c>
      <c r="E125" s="5" t="s">
        <v>16</v>
      </c>
      <c r="F125" s="5">
        <v>19620</v>
      </c>
      <c r="G125" s="5">
        <v>21150</v>
      </c>
      <c r="H125" s="5" t="s">
        <v>45</v>
      </c>
      <c r="I125" s="5"/>
    </row>
    <row r="126" spans="1:9" x14ac:dyDescent="0.25">
      <c r="A126" s="7">
        <v>43225</v>
      </c>
      <c r="B126" s="5" t="s">
        <v>13</v>
      </c>
      <c r="C126" s="5" t="s">
        <v>12</v>
      </c>
      <c r="D126" s="5" t="s">
        <v>14</v>
      </c>
      <c r="E126" s="5" t="s">
        <v>1</v>
      </c>
      <c r="F126" s="5">
        <v>11664</v>
      </c>
      <c r="G126" s="5">
        <v>12420</v>
      </c>
      <c r="H126" s="5" t="s">
        <v>46</v>
      </c>
      <c r="I126" s="5"/>
    </row>
    <row r="127" spans="1:9" x14ac:dyDescent="0.25">
      <c r="A127" s="7">
        <v>43226</v>
      </c>
      <c r="B127" s="5" t="s">
        <v>26</v>
      </c>
      <c r="C127" s="5" t="s">
        <v>23</v>
      </c>
      <c r="D127" s="5" t="s">
        <v>8</v>
      </c>
      <c r="E127" s="5" t="s">
        <v>1</v>
      </c>
      <c r="F127" s="5">
        <v>49644</v>
      </c>
      <c r="G127" s="5">
        <v>52920</v>
      </c>
      <c r="H127" s="5" t="s">
        <v>47</v>
      </c>
      <c r="I127" s="5"/>
    </row>
    <row r="128" spans="1:9" x14ac:dyDescent="0.25">
      <c r="A128" s="7">
        <v>43227</v>
      </c>
      <c r="B128" s="5" t="s">
        <v>19</v>
      </c>
      <c r="C128" s="5" t="s">
        <v>6</v>
      </c>
      <c r="D128" s="5" t="s">
        <v>27</v>
      </c>
      <c r="E128" s="5" t="s">
        <v>1</v>
      </c>
      <c r="F128" s="5">
        <v>12204</v>
      </c>
      <c r="G128" s="5">
        <v>12960</v>
      </c>
      <c r="H128" s="5" t="s">
        <v>41</v>
      </c>
      <c r="I128" s="5"/>
    </row>
    <row r="129" spans="1:9" x14ac:dyDescent="0.25">
      <c r="A129" s="7">
        <v>43228</v>
      </c>
      <c r="B129" s="5" t="s">
        <v>21</v>
      </c>
      <c r="C129" s="5" t="s">
        <v>3</v>
      </c>
      <c r="D129" s="5" t="s">
        <v>27</v>
      </c>
      <c r="E129" s="5" t="s">
        <v>1</v>
      </c>
      <c r="F129" s="5">
        <v>26442</v>
      </c>
      <c r="G129" s="5">
        <v>28080</v>
      </c>
      <c r="H129" s="5" t="s">
        <v>42</v>
      </c>
      <c r="I129" s="5"/>
    </row>
    <row r="130" spans="1:9" x14ac:dyDescent="0.25">
      <c r="A130" s="7">
        <v>43229</v>
      </c>
      <c r="B130" s="5" t="s">
        <v>4</v>
      </c>
      <c r="C130" s="5" t="s">
        <v>3</v>
      </c>
      <c r="D130" s="5" t="s">
        <v>30</v>
      </c>
      <c r="E130" s="5" t="s">
        <v>1</v>
      </c>
      <c r="F130" s="5">
        <v>12168</v>
      </c>
      <c r="G130" s="5">
        <v>12960</v>
      </c>
      <c r="H130" s="5" t="s">
        <v>43</v>
      </c>
      <c r="I130" s="5"/>
    </row>
    <row r="131" spans="1:9" x14ac:dyDescent="0.25">
      <c r="A131" s="7">
        <v>43230</v>
      </c>
      <c r="B131" s="5" t="s">
        <v>24</v>
      </c>
      <c r="C131" s="5" t="s">
        <v>23</v>
      </c>
      <c r="D131" s="5" t="s">
        <v>30</v>
      </c>
      <c r="E131" s="5" t="s">
        <v>1</v>
      </c>
      <c r="F131" s="5">
        <v>63882</v>
      </c>
      <c r="G131" s="5">
        <v>68040</v>
      </c>
      <c r="H131" s="5" t="s">
        <v>44</v>
      </c>
      <c r="I131" s="5"/>
    </row>
    <row r="132" spans="1:9" x14ac:dyDescent="0.25">
      <c r="A132" s="7">
        <v>43231</v>
      </c>
      <c r="B132" s="5" t="s">
        <v>4</v>
      </c>
      <c r="C132" s="5" t="s">
        <v>3</v>
      </c>
      <c r="D132" s="5" t="s">
        <v>34</v>
      </c>
      <c r="E132" s="5" t="s">
        <v>1</v>
      </c>
      <c r="F132" s="5">
        <v>59616</v>
      </c>
      <c r="G132" s="5">
        <v>63360</v>
      </c>
      <c r="H132" s="5" t="s">
        <v>45</v>
      </c>
      <c r="I132" s="5"/>
    </row>
    <row r="133" spans="1:9" x14ac:dyDescent="0.25">
      <c r="A133" s="7">
        <v>43232</v>
      </c>
      <c r="B133" s="5" t="s">
        <v>13</v>
      </c>
      <c r="C133" s="5" t="s">
        <v>12</v>
      </c>
      <c r="D133" s="5" t="s">
        <v>18</v>
      </c>
      <c r="E133" s="5" t="s">
        <v>1</v>
      </c>
      <c r="F133" s="5">
        <v>21960</v>
      </c>
      <c r="G133" s="5">
        <v>23400</v>
      </c>
      <c r="H133" s="5" t="s">
        <v>46</v>
      </c>
      <c r="I133" s="5"/>
    </row>
    <row r="134" spans="1:9" x14ac:dyDescent="0.25">
      <c r="A134" s="7">
        <v>43233</v>
      </c>
      <c r="B134" s="5" t="s">
        <v>13</v>
      </c>
      <c r="C134" s="5" t="s">
        <v>12</v>
      </c>
      <c r="D134" s="5" t="s">
        <v>29</v>
      </c>
      <c r="E134" s="5" t="s">
        <v>1</v>
      </c>
      <c r="F134" s="5">
        <v>13446</v>
      </c>
      <c r="G134" s="5">
        <v>14310</v>
      </c>
      <c r="H134" s="5" t="s">
        <v>47</v>
      </c>
      <c r="I134" s="5"/>
    </row>
    <row r="135" spans="1:9" x14ac:dyDescent="0.25">
      <c r="A135" s="7">
        <v>43234</v>
      </c>
      <c r="B135" s="5" t="s">
        <v>10</v>
      </c>
      <c r="C135" s="5" t="s">
        <v>9</v>
      </c>
      <c r="D135" s="5" t="s">
        <v>5</v>
      </c>
      <c r="E135" s="5" t="s">
        <v>1</v>
      </c>
      <c r="F135" s="5">
        <v>5148</v>
      </c>
      <c r="G135" s="5">
        <v>5490</v>
      </c>
      <c r="H135" s="5" t="s">
        <v>41</v>
      </c>
      <c r="I135" s="5"/>
    </row>
    <row r="136" spans="1:9" x14ac:dyDescent="0.25">
      <c r="A136" s="7">
        <v>43235</v>
      </c>
      <c r="B136" s="5" t="s">
        <v>10</v>
      </c>
      <c r="C136" s="5" t="s">
        <v>9</v>
      </c>
      <c r="D136" s="5" t="s">
        <v>31</v>
      </c>
      <c r="E136" s="5" t="s">
        <v>1</v>
      </c>
      <c r="F136" s="5">
        <v>51714</v>
      </c>
      <c r="G136" s="5">
        <v>54990</v>
      </c>
      <c r="H136" s="5" t="s">
        <v>42</v>
      </c>
      <c r="I136" s="5"/>
    </row>
    <row r="137" spans="1:9" x14ac:dyDescent="0.25">
      <c r="A137" s="7">
        <v>43236</v>
      </c>
      <c r="B137" s="5" t="s">
        <v>21</v>
      </c>
      <c r="C137" s="5" t="s">
        <v>3</v>
      </c>
      <c r="D137" s="5" t="s">
        <v>25</v>
      </c>
      <c r="E137" s="5" t="s">
        <v>1</v>
      </c>
      <c r="F137" s="5">
        <v>31590</v>
      </c>
      <c r="G137" s="5">
        <v>33750</v>
      </c>
      <c r="H137" s="5" t="s">
        <v>43</v>
      </c>
      <c r="I137" s="5"/>
    </row>
    <row r="138" spans="1:9" x14ac:dyDescent="0.25">
      <c r="A138" s="7">
        <v>43237</v>
      </c>
      <c r="B138" s="5" t="s">
        <v>10</v>
      </c>
      <c r="C138" s="5" t="s">
        <v>9</v>
      </c>
      <c r="D138" s="5" t="s">
        <v>31</v>
      </c>
      <c r="E138" s="5" t="s">
        <v>1</v>
      </c>
      <c r="F138" s="5">
        <v>19890</v>
      </c>
      <c r="G138" s="5">
        <v>21150</v>
      </c>
      <c r="H138" s="5" t="s">
        <v>44</v>
      </c>
      <c r="I138" s="5"/>
    </row>
    <row r="139" spans="1:9" x14ac:dyDescent="0.25">
      <c r="A139" s="7">
        <v>43238</v>
      </c>
      <c r="B139" s="5" t="s">
        <v>15</v>
      </c>
      <c r="C139" s="5" t="s">
        <v>9</v>
      </c>
      <c r="D139" s="5" t="s">
        <v>27</v>
      </c>
      <c r="E139" s="5" t="s">
        <v>1</v>
      </c>
      <c r="F139" s="5">
        <v>50850</v>
      </c>
      <c r="G139" s="5">
        <v>54000</v>
      </c>
      <c r="H139" s="5" t="s">
        <v>45</v>
      </c>
      <c r="I139" s="5"/>
    </row>
    <row r="140" spans="1:9" x14ac:dyDescent="0.25">
      <c r="A140" s="7">
        <v>43239</v>
      </c>
      <c r="B140" s="5" t="s">
        <v>7</v>
      </c>
      <c r="C140" s="5" t="s">
        <v>6</v>
      </c>
      <c r="D140" s="5" t="s">
        <v>2</v>
      </c>
      <c r="E140" s="5" t="s">
        <v>1</v>
      </c>
      <c r="F140" s="5">
        <v>19890</v>
      </c>
      <c r="G140" s="5">
        <v>21150</v>
      </c>
      <c r="H140" s="5" t="s">
        <v>46</v>
      </c>
      <c r="I140" s="5"/>
    </row>
    <row r="141" spans="1:9" x14ac:dyDescent="0.25">
      <c r="A141" s="7">
        <v>43240</v>
      </c>
      <c r="B141" s="5" t="s">
        <v>7</v>
      </c>
      <c r="C141" s="5" t="s">
        <v>6</v>
      </c>
      <c r="D141" s="5" t="s">
        <v>8</v>
      </c>
      <c r="E141" s="5" t="s">
        <v>1</v>
      </c>
      <c r="F141" s="5">
        <v>21276</v>
      </c>
      <c r="G141" s="5">
        <v>22680</v>
      </c>
      <c r="H141" s="5" t="s">
        <v>47</v>
      </c>
      <c r="I141" s="5"/>
    </row>
    <row r="142" spans="1:9" x14ac:dyDescent="0.25">
      <c r="A142" s="7">
        <v>43241</v>
      </c>
      <c r="B142" s="5" t="s">
        <v>7</v>
      </c>
      <c r="C142" s="5" t="s">
        <v>6</v>
      </c>
      <c r="D142" s="5" t="s">
        <v>25</v>
      </c>
      <c r="E142" s="5" t="s">
        <v>1</v>
      </c>
      <c r="F142" s="5">
        <v>23166</v>
      </c>
      <c r="G142" s="5">
        <v>24750</v>
      </c>
      <c r="H142" s="5" t="s">
        <v>41</v>
      </c>
      <c r="I142" s="5"/>
    </row>
    <row r="143" spans="1:9" x14ac:dyDescent="0.25">
      <c r="A143" s="7">
        <v>43242</v>
      </c>
      <c r="B143" s="5" t="s">
        <v>26</v>
      </c>
      <c r="C143" s="5" t="s">
        <v>23</v>
      </c>
      <c r="D143" s="5" t="s">
        <v>8</v>
      </c>
      <c r="E143" s="5" t="s">
        <v>1</v>
      </c>
      <c r="F143" s="5">
        <v>31914</v>
      </c>
      <c r="G143" s="5">
        <v>34020</v>
      </c>
      <c r="H143" s="5" t="s">
        <v>42</v>
      </c>
      <c r="I143" s="5"/>
    </row>
    <row r="144" spans="1:9" x14ac:dyDescent="0.25">
      <c r="A144" s="7">
        <v>43243</v>
      </c>
      <c r="B144" s="5" t="s">
        <v>7</v>
      </c>
      <c r="C144" s="5" t="s">
        <v>6</v>
      </c>
      <c r="D144" s="5" t="s">
        <v>31</v>
      </c>
      <c r="E144" s="5" t="s">
        <v>1</v>
      </c>
      <c r="F144" s="5">
        <v>87516</v>
      </c>
      <c r="G144" s="5">
        <v>93060</v>
      </c>
      <c r="H144" s="5" t="s">
        <v>43</v>
      </c>
      <c r="I144" s="5"/>
    </row>
    <row r="145" spans="1:9" x14ac:dyDescent="0.25">
      <c r="A145" s="7">
        <v>43244</v>
      </c>
      <c r="B145" s="5" t="s">
        <v>4</v>
      </c>
      <c r="C145" s="5" t="s">
        <v>3</v>
      </c>
      <c r="D145" s="5" t="s">
        <v>31</v>
      </c>
      <c r="E145" s="5" t="s">
        <v>1</v>
      </c>
      <c r="F145" s="5">
        <v>43758</v>
      </c>
      <c r="G145" s="5">
        <v>46530</v>
      </c>
      <c r="H145" s="5" t="s">
        <v>44</v>
      </c>
      <c r="I145" s="5"/>
    </row>
    <row r="146" spans="1:9" x14ac:dyDescent="0.25">
      <c r="A146" s="7">
        <v>43245</v>
      </c>
      <c r="B146" s="5" t="s">
        <v>24</v>
      </c>
      <c r="C146" s="5" t="s">
        <v>23</v>
      </c>
      <c r="D146" s="5" t="s">
        <v>22</v>
      </c>
      <c r="E146" s="5" t="s">
        <v>1</v>
      </c>
      <c r="F146" s="5">
        <v>20304</v>
      </c>
      <c r="G146" s="5">
        <v>21600</v>
      </c>
      <c r="H146" s="5" t="s">
        <v>45</v>
      </c>
      <c r="I146" s="5"/>
    </row>
    <row r="147" spans="1:9" x14ac:dyDescent="0.25">
      <c r="A147" s="7">
        <v>43246</v>
      </c>
      <c r="B147" s="5" t="s">
        <v>19</v>
      </c>
      <c r="C147" s="5" t="s">
        <v>6</v>
      </c>
      <c r="D147" s="5" t="s">
        <v>5</v>
      </c>
      <c r="E147" s="5" t="s">
        <v>1</v>
      </c>
      <c r="F147" s="5">
        <v>61776</v>
      </c>
      <c r="G147" s="5">
        <v>65880</v>
      </c>
      <c r="H147" s="5" t="s">
        <v>46</v>
      </c>
      <c r="I147" s="5"/>
    </row>
    <row r="148" spans="1:9" x14ac:dyDescent="0.25">
      <c r="A148" s="7">
        <v>43247</v>
      </c>
      <c r="B148" s="5" t="s">
        <v>19</v>
      </c>
      <c r="C148" s="5" t="s">
        <v>6</v>
      </c>
      <c r="D148" s="5" t="s">
        <v>32</v>
      </c>
      <c r="E148" s="5" t="s">
        <v>16</v>
      </c>
      <c r="F148" s="5">
        <v>82566</v>
      </c>
      <c r="G148" s="5">
        <v>89100</v>
      </c>
      <c r="H148" s="5" t="s">
        <v>47</v>
      </c>
      <c r="I148" s="5"/>
    </row>
    <row r="149" spans="1:9" x14ac:dyDescent="0.25">
      <c r="A149" s="7">
        <v>43248</v>
      </c>
      <c r="B149" s="5" t="s">
        <v>28</v>
      </c>
      <c r="C149" s="5" t="s">
        <v>12</v>
      </c>
      <c r="D149" s="5" t="s">
        <v>30</v>
      </c>
      <c r="E149" s="5" t="s">
        <v>1</v>
      </c>
      <c r="F149" s="5">
        <v>24336</v>
      </c>
      <c r="G149" s="5">
        <v>25920</v>
      </c>
      <c r="H149" s="5" t="s">
        <v>41</v>
      </c>
      <c r="I149" s="5"/>
    </row>
    <row r="150" spans="1:9" x14ac:dyDescent="0.25">
      <c r="A150" s="7">
        <v>43249</v>
      </c>
      <c r="B150" s="5" t="s">
        <v>24</v>
      </c>
      <c r="C150" s="5" t="s">
        <v>23</v>
      </c>
      <c r="D150" s="5" t="s">
        <v>8</v>
      </c>
      <c r="E150" s="5" t="s">
        <v>1</v>
      </c>
      <c r="F150" s="5">
        <v>3546</v>
      </c>
      <c r="G150" s="5">
        <v>3780</v>
      </c>
      <c r="H150" s="5" t="s">
        <v>42</v>
      </c>
      <c r="I150" s="5"/>
    </row>
    <row r="151" spans="1:9" x14ac:dyDescent="0.25">
      <c r="A151" s="7">
        <v>43250</v>
      </c>
      <c r="B151" s="5" t="s">
        <v>13</v>
      </c>
      <c r="C151" s="5" t="s">
        <v>12</v>
      </c>
      <c r="D151" s="5" t="s">
        <v>33</v>
      </c>
      <c r="E151" s="5" t="s">
        <v>16</v>
      </c>
      <c r="F151" s="5">
        <v>19620</v>
      </c>
      <c r="G151" s="5">
        <v>21150</v>
      </c>
      <c r="H151" s="5" t="s">
        <v>43</v>
      </c>
      <c r="I151" s="5"/>
    </row>
    <row r="152" spans="1:9" x14ac:dyDescent="0.25">
      <c r="A152" s="7">
        <v>43251</v>
      </c>
      <c r="B152" s="5" t="s">
        <v>19</v>
      </c>
      <c r="C152" s="5" t="s">
        <v>6</v>
      </c>
      <c r="D152" s="5" t="s">
        <v>18</v>
      </c>
      <c r="E152" s="5" t="s">
        <v>1</v>
      </c>
      <c r="F152" s="5">
        <v>24156</v>
      </c>
      <c r="G152" s="5">
        <v>25740</v>
      </c>
      <c r="H152" s="5" t="s">
        <v>44</v>
      </c>
      <c r="I152" s="5"/>
    </row>
    <row r="153" spans="1:9" x14ac:dyDescent="0.25">
      <c r="A153" s="7">
        <v>43252</v>
      </c>
      <c r="B153" s="5" t="s">
        <v>28</v>
      </c>
      <c r="C153" s="5" t="s">
        <v>12</v>
      </c>
      <c r="D153" s="5" t="s">
        <v>30</v>
      </c>
      <c r="E153" s="5" t="s">
        <v>1</v>
      </c>
      <c r="F153" s="5">
        <v>30420</v>
      </c>
      <c r="G153" s="5">
        <v>32400</v>
      </c>
      <c r="H153" s="5" t="s">
        <v>45</v>
      </c>
      <c r="I153" s="5"/>
    </row>
    <row r="154" spans="1:9" x14ac:dyDescent="0.25">
      <c r="A154" s="7">
        <v>43253</v>
      </c>
      <c r="B154" s="5" t="s">
        <v>10</v>
      </c>
      <c r="C154" s="5" t="s">
        <v>9</v>
      </c>
      <c r="D154" s="5" t="s">
        <v>20</v>
      </c>
      <c r="E154" s="5" t="s">
        <v>1</v>
      </c>
      <c r="F154" s="5">
        <v>5904</v>
      </c>
      <c r="G154" s="5">
        <v>6300</v>
      </c>
      <c r="H154" s="5" t="s">
        <v>46</v>
      </c>
      <c r="I154" s="5"/>
    </row>
    <row r="155" spans="1:9" x14ac:dyDescent="0.25">
      <c r="A155" s="7">
        <v>43254</v>
      </c>
      <c r="B155" s="5" t="s">
        <v>28</v>
      </c>
      <c r="C155" s="5" t="s">
        <v>12</v>
      </c>
      <c r="D155" s="5" t="s">
        <v>14</v>
      </c>
      <c r="E155" s="5" t="s">
        <v>1</v>
      </c>
      <c r="F155" s="5">
        <v>64152</v>
      </c>
      <c r="G155" s="5">
        <v>68310</v>
      </c>
      <c r="H155" s="5" t="s">
        <v>47</v>
      </c>
      <c r="I155" s="5"/>
    </row>
    <row r="156" spans="1:9" x14ac:dyDescent="0.25">
      <c r="A156" s="7">
        <v>43255</v>
      </c>
      <c r="B156" s="5" t="s">
        <v>15</v>
      </c>
      <c r="C156" s="5" t="s">
        <v>9</v>
      </c>
      <c r="D156" s="5" t="s">
        <v>22</v>
      </c>
      <c r="E156" s="5" t="s">
        <v>1</v>
      </c>
      <c r="F156" s="5">
        <v>77832</v>
      </c>
      <c r="G156" s="5">
        <v>82800</v>
      </c>
      <c r="H156" s="5" t="s">
        <v>41</v>
      </c>
      <c r="I156" s="5"/>
    </row>
    <row r="157" spans="1:9" x14ac:dyDescent="0.25">
      <c r="A157" s="7">
        <v>43256</v>
      </c>
      <c r="B157" s="5" t="s">
        <v>7</v>
      </c>
      <c r="C157" s="5" t="s">
        <v>6</v>
      </c>
      <c r="D157" s="5" t="s">
        <v>27</v>
      </c>
      <c r="E157" s="5" t="s">
        <v>1</v>
      </c>
      <c r="F157" s="5">
        <v>28476</v>
      </c>
      <c r="G157" s="5">
        <v>30240</v>
      </c>
      <c r="H157" s="5" t="s">
        <v>42</v>
      </c>
      <c r="I157" s="5"/>
    </row>
    <row r="158" spans="1:9" x14ac:dyDescent="0.25">
      <c r="A158" s="7">
        <v>43257</v>
      </c>
      <c r="B158" s="5" t="s">
        <v>24</v>
      </c>
      <c r="C158" s="5" t="s">
        <v>23</v>
      </c>
      <c r="D158" s="5" t="s">
        <v>22</v>
      </c>
      <c r="E158" s="5" t="s">
        <v>1</v>
      </c>
      <c r="F158" s="5">
        <v>57528</v>
      </c>
      <c r="G158" s="5">
        <v>61200</v>
      </c>
      <c r="H158" s="5" t="s">
        <v>43</v>
      </c>
      <c r="I158" s="5"/>
    </row>
    <row r="159" spans="1:9" x14ac:dyDescent="0.25">
      <c r="A159" s="7">
        <v>43258</v>
      </c>
      <c r="B159" s="5" t="s">
        <v>28</v>
      </c>
      <c r="C159" s="5" t="s">
        <v>12</v>
      </c>
      <c r="D159" s="5" t="s">
        <v>29</v>
      </c>
      <c r="E159" s="5" t="s">
        <v>1</v>
      </c>
      <c r="F159" s="5">
        <v>31374</v>
      </c>
      <c r="G159" s="5">
        <v>33390</v>
      </c>
      <c r="H159" s="5" t="s">
        <v>44</v>
      </c>
      <c r="I159" s="5"/>
    </row>
    <row r="160" spans="1:9" x14ac:dyDescent="0.25">
      <c r="A160" s="7">
        <v>43259</v>
      </c>
      <c r="B160" s="5" t="s">
        <v>28</v>
      </c>
      <c r="C160" s="5" t="s">
        <v>12</v>
      </c>
      <c r="D160" s="5" t="s">
        <v>11</v>
      </c>
      <c r="E160" s="5" t="s">
        <v>1</v>
      </c>
      <c r="F160" s="5">
        <v>70920</v>
      </c>
      <c r="G160" s="5">
        <v>75600</v>
      </c>
      <c r="H160" s="5" t="s">
        <v>45</v>
      </c>
      <c r="I160" s="5"/>
    </row>
    <row r="161" spans="1:9" x14ac:dyDescent="0.25">
      <c r="A161" s="7">
        <v>43260</v>
      </c>
      <c r="B161" s="5" t="s">
        <v>7</v>
      </c>
      <c r="C161" s="5" t="s">
        <v>6</v>
      </c>
      <c r="D161" s="5" t="s">
        <v>8</v>
      </c>
      <c r="E161" s="5" t="s">
        <v>1</v>
      </c>
      <c r="F161" s="5">
        <v>53190</v>
      </c>
      <c r="G161" s="5">
        <v>56700</v>
      </c>
      <c r="H161" s="5" t="s">
        <v>46</v>
      </c>
      <c r="I161" s="5"/>
    </row>
    <row r="162" spans="1:9" x14ac:dyDescent="0.25">
      <c r="A162" s="7">
        <v>43261</v>
      </c>
      <c r="B162" s="5" t="s">
        <v>13</v>
      </c>
      <c r="C162" s="5" t="s">
        <v>12</v>
      </c>
      <c r="D162" s="5" t="s">
        <v>8</v>
      </c>
      <c r="E162" s="5" t="s">
        <v>1</v>
      </c>
      <c r="F162" s="5">
        <v>85104</v>
      </c>
      <c r="G162" s="5">
        <v>90720</v>
      </c>
      <c r="H162" s="5" t="s">
        <v>47</v>
      </c>
      <c r="I162" s="5"/>
    </row>
    <row r="163" spans="1:9" x14ac:dyDescent="0.25">
      <c r="A163" s="7">
        <v>43262</v>
      </c>
      <c r="B163" s="5" t="s">
        <v>28</v>
      </c>
      <c r="C163" s="5" t="s">
        <v>12</v>
      </c>
      <c r="D163" s="5" t="s">
        <v>11</v>
      </c>
      <c r="E163" s="5" t="s">
        <v>1</v>
      </c>
      <c r="F163" s="5">
        <v>74466</v>
      </c>
      <c r="G163" s="5">
        <v>79380</v>
      </c>
      <c r="H163" s="5" t="s">
        <v>41</v>
      </c>
      <c r="I163" s="5"/>
    </row>
    <row r="164" spans="1:9" x14ac:dyDescent="0.25">
      <c r="A164" s="7">
        <v>43263</v>
      </c>
      <c r="B164" s="5" t="s">
        <v>10</v>
      </c>
      <c r="C164" s="5" t="s">
        <v>9</v>
      </c>
      <c r="D164" s="5" t="s">
        <v>5</v>
      </c>
      <c r="E164" s="5" t="s">
        <v>1</v>
      </c>
      <c r="F164" s="5">
        <v>66924</v>
      </c>
      <c r="G164" s="5">
        <v>71370</v>
      </c>
      <c r="H164" s="5" t="s">
        <v>42</v>
      </c>
      <c r="I164" s="5"/>
    </row>
    <row r="165" spans="1:9" x14ac:dyDescent="0.25">
      <c r="A165" s="7">
        <v>43264</v>
      </c>
      <c r="B165" s="5" t="s">
        <v>21</v>
      </c>
      <c r="C165" s="5" t="s">
        <v>3</v>
      </c>
      <c r="D165" s="5" t="s">
        <v>2</v>
      </c>
      <c r="E165" s="5" t="s">
        <v>1</v>
      </c>
      <c r="F165" s="5">
        <v>67626</v>
      </c>
      <c r="G165" s="5">
        <v>71910</v>
      </c>
      <c r="H165" s="5" t="s">
        <v>43</v>
      </c>
      <c r="I165" s="5"/>
    </row>
    <row r="166" spans="1:9" x14ac:dyDescent="0.25">
      <c r="A166" s="7">
        <v>43265</v>
      </c>
      <c r="B166" s="5" t="s">
        <v>26</v>
      </c>
      <c r="C166" s="5" t="s">
        <v>23</v>
      </c>
      <c r="D166" s="5" t="s">
        <v>8</v>
      </c>
      <c r="E166" s="5" t="s">
        <v>1</v>
      </c>
      <c r="F166" s="5">
        <v>88650</v>
      </c>
      <c r="G166" s="5">
        <v>94500</v>
      </c>
      <c r="H166" s="5" t="s">
        <v>44</v>
      </c>
      <c r="I166" s="5"/>
    </row>
    <row r="167" spans="1:9" x14ac:dyDescent="0.25">
      <c r="A167" s="7">
        <v>43266</v>
      </c>
      <c r="B167" s="5" t="s">
        <v>13</v>
      </c>
      <c r="C167" s="5" t="s">
        <v>12</v>
      </c>
      <c r="D167" s="5" t="s">
        <v>27</v>
      </c>
      <c r="E167" s="5" t="s">
        <v>1</v>
      </c>
      <c r="F167" s="5">
        <v>50850</v>
      </c>
      <c r="G167" s="5">
        <v>54000</v>
      </c>
      <c r="H167" s="5" t="s">
        <v>45</v>
      </c>
      <c r="I167" s="5"/>
    </row>
    <row r="168" spans="1:9" x14ac:dyDescent="0.25">
      <c r="A168" s="7">
        <v>43267</v>
      </c>
      <c r="B168" s="5" t="s">
        <v>4</v>
      </c>
      <c r="C168" s="5" t="s">
        <v>3</v>
      </c>
      <c r="D168" s="5" t="s">
        <v>33</v>
      </c>
      <c r="E168" s="5" t="s">
        <v>16</v>
      </c>
      <c r="F168" s="5">
        <v>35316</v>
      </c>
      <c r="G168" s="5">
        <v>38070</v>
      </c>
      <c r="H168" s="5" t="s">
        <v>46</v>
      </c>
      <c r="I168" s="5"/>
    </row>
    <row r="169" spans="1:9" x14ac:dyDescent="0.25">
      <c r="A169" s="7">
        <v>43268</v>
      </c>
      <c r="B169" s="5" t="s">
        <v>19</v>
      </c>
      <c r="C169" s="5" t="s">
        <v>6</v>
      </c>
      <c r="D169" s="5" t="s">
        <v>20</v>
      </c>
      <c r="E169" s="5" t="s">
        <v>1</v>
      </c>
      <c r="F169" s="5">
        <v>56088</v>
      </c>
      <c r="G169" s="5">
        <v>59850</v>
      </c>
      <c r="H169" s="5" t="s">
        <v>47</v>
      </c>
      <c r="I169" s="5"/>
    </row>
    <row r="170" spans="1:9" x14ac:dyDescent="0.25">
      <c r="A170" s="7">
        <v>43269</v>
      </c>
      <c r="B170" s="5" t="s">
        <v>19</v>
      </c>
      <c r="C170" s="5" t="s">
        <v>6</v>
      </c>
      <c r="D170" s="5" t="s">
        <v>25</v>
      </c>
      <c r="E170" s="5" t="s">
        <v>1</v>
      </c>
      <c r="F170" s="5">
        <v>4212</v>
      </c>
      <c r="G170" s="5">
        <v>4500</v>
      </c>
      <c r="H170" s="5" t="s">
        <v>41</v>
      </c>
      <c r="I170" s="5"/>
    </row>
    <row r="171" spans="1:9" x14ac:dyDescent="0.25">
      <c r="A171" s="7">
        <v>43270</v>
      </c>
      <c r="B171" s="5" t="s">
        <v>28</v>
      </c>
      <c r="C171" s="5" t="s">
        <v>12</v>
      </c>
      <c r="D171" s="5" t="s">
        <v>32</v>
      </c>
      <c r="E171" s="5" t="s">
        <v>16</v>
      </c>
      <c r="F171" s="5">
        <v>187650</v>
      </c>
      <c r="G171" s="5">
        <v>202500</v>
      </c>
      <c r="H171" s="5" t="s">
        <v>42</v>
      </c>
      <c r="I171" s="5"/>
    </row>
    <row r="172" spans="1:9" x14ac:dyDescent="0.25">
      <c r="A172" s="7">
        <v>43271</v>
      </c>
      <c r="B172" s="5" t="s">
        <v>7</v>
      </c>
      <c r="C172" s="5" t="s">
        <v>6</v>
      </c>
      <c r="D172" s="5" t="s">
        <v>14</v>
      </c>
      <c r="E172" s="5" t="s">
        <v>1</v>
      </c>
      <c r="F172" s="5">
        <v>99144</v>
      </c>
      <c r="G172" s="5">
        <v>105570</v>
      </c>
      <c r="H172" s="5" t="s">
        <v>43</v>
      </c>
      <c r="I172" s="5"/>
    </row>
    <row r="173" spans="1:9" x14ac:dyDescent="0.25">
      <c r="A173" s="7">
        <v>43272</v>
      </c>
      <c r="B173" s="5" t="s">
        <v>24</v>
      </c>
      <c r="C173" s="5" t="s">
        <v>23</v>
      </c>
      <c r="D173" s="5" t="s">
        <v>32</v>
      </c>
      <c r="E173" s="5" t="s">
        <v>16</v>
      </c>
      <c r="F173" s="5">
        <v>45036</v>
      </c>
      <c r="G173" s="5">
        <v>48600</v>
      </c>
      <c r="H173" s="5" t="s">
        <v>44</v>
      </c>
      <c r="I173" s="5"/>
    </row>
    <row r="174" spans="1:9" x14ac:dyDescent="0.25">
      <c r="A174" s="7">
        <v>43273</v>
      </c>
      <c r="B174" s="5" t="s">
        <v>7</v>
      </c>
      <c r="C174" s="5" t="s">
        <v>6</v>
      </c>
      <c r="D174" s="5" t="s">
        <v>30</v>
      </c>
      <c r="E174" s="5" t="s">
        <v>1</v>
      </c>
      <c r="F174" s="5">
        <v>42588</v>
      </c>
      <c r="G174" s="5">
        <v>45360</v>
      </c>
      <c r="H174" s="5" t="s">
        <v>45</v>
      </c>
      <c r="I174" s="5"/>
    </row>
    <row r="175" spans="1:9" x14ac:dyDescent="0.25">
      <c r="A175" s="7">
        <v>43274</v>
      </c>
      <c r="B175" s="5" t="s">
        <v>19</v>
      </c>
      <c r="C175" s="5" t="s">
        <v>6</v>
      </c>
      <c r="D175" s="5" t="s">
        <v>29</v>
      </c>
      <c r="E175" s="5" t="s">
        <v>1</v>
      </c>
      <c r="F175" s="5">
        <v>44820</v>
      </c>
      <c r="G175" s="5">
        <v>47700</v>
      </c>
      <c r="H175" s="5" t="s">
        <v>46</v>
      </c>
      <c r="I175" s="5"/>
    </row>
    <row r="176" spans="1:9" x14ac:dyDescent="0.25">
      <c r="A176" s="7">
        <v>43275</v>
      </c>
      <c r="B176" s="5" t="s">
        <v>15</v>
      </c>
      <c r="C176" s="5" t="s">
        <v>9</v>
      </c>
      <c r="D176" s="5" t="s">
        <v>27</v>
      </c>
      <c r="E176" s="5" t="s">
        <v>1</v>
      </c>
      <c r="F176" s="5">
        <v>26442</v>
      </c>
      <c r="G176" s="5">
        <v>28080</v>
      </c>
      <c r="H176" s="5" t="s">
        <v>47</v>
      </c>
      <c r="I176" s="5"/>
    </row>
    <row r="177" spans="1:9" x14ac:dyDescent="0.25">
      <c r="A177" s="7">
        <v>43276</v>
      </c>
      <c r="B177" s="5" t="s">
        <v>21</v>
      </c>
      <c r="C177" s="5" t="s">
        <v>3</v>
      </c>
      <c r="D177" s="5" t="s">
        <v>18</v>
      </c>
      <c r="E177" s="5" t="s">
        <v>1</v>
      </c>
      <c r="F177" s="5">
        <v>39528</v>
      </c>
      <c r="G177" s="5">
        <v>42120</v>
      </c>
      <c r="H177" s="5" t="s">
        <v>41</v>
      </c>
      <c r="I177" s="5"/>
    </row>
    <row r="178" spans="1:9" x14ac:dyDescent="0.25">
      <c r="A178" s="7">
        <v>43277</v>
      </c>
      <c r="B178" s="5" t="s">
        <v>10</v>
      </c>
      <c r="C178" s="5" t="s">
        <v>9</v>
      </c>
      <c r="D178" s="5" t="s">
        <v>17</v>
      </c>
      <c r="E178" s="5" t="s">
        <v>16</v>
      </c>
      <c r="F178" s="5">
        <v>21492</v>
      </c>
      <c r="G178" s="5">
        <v>23220</v>
      </c>
      <c r="H178" s="5" t="s">
        <v>42</v>
      </c>
      <c r="I178" s="5"/>
    </row>
    <row r="179" spans="1:9" x14ac:dyDescent="0.25">
      <c r="A179" s="7">
        <v>43278</v>
      </c>
      <c r="B179" s="5" t="s">
        <v>13</v>
      </c>
      <c r="C179" s="5" t="s">
        <v>12</v>
      </c>
      <c r="D179" s="5" t="s">
        <v>18</v>
      </c>
      <c r="E179" s="5" t="s">
        <v>1</v>
      </c>
      <c r="F179" s="5">
        <v>48312</v>
      </c>
      <c r="G179" s="5">
        <v>51480</v>
      </c>
      <c r="H179" s="5" t="s">
        <v>43</v>
      </c>
      <c r="I179" s="5"/>
    </row>
    <row r="180" spans="1:9" x14ac:dyDescent="0.25">
      <c r="A180" s="7">
        <v>43279</v>
      </c>
      <c r="B180" s="5" t="s">
        <v>26</v>
      </c>
      <c r="C180" s="5" t="s">
        <v>23</v>
      </c>
      <c r="D180" s="5" t="s">
        <v>5</v>
      </c>
      <c r="E180" s="5" t="s">
        <v>1</v>
      </c>
      <c r="F180" s="5">
        <v>15444</v>
      </c>
      <c r="G180" s="5">
        <v>16470</v>
      </c>
      <c r="H180" s="5" t="s">
        <v>44</v>
      </c>
      <c r="I180" s="5"/>
    </row>
    <row r="181" spans="1:9" x14ac:dyDescent="0.25">
      <c r="A181" s="7">
        <v>43280</v>
      </c>
      <c r="B181" s="5" t="s">
        <v>24</v>
      </c>
      <c r="C181" s="5" t="s">
        <v>23</v>
      </c>
      <c r="D181" s="5" t="s">
        <v>32</v>
      </c>
      <c r="E181" s="5" t="s">
        <v>16</v>
      </c>
      <c r="F181" s="5">
        <v>82566</v>
      </c>
      <c r="G181" s="5">
        <v>89100</v>
      </c>
      <c r="H181" s="5" t="s">
        <v>45</v>
      </c>
      <c r="I181" s="5"/>
    </row>
    <row r="182" spans="1:9" x14ac:dyDescent="0.25">
      <c r="A182" s="7">
        <v>43281</v>
      </c>
      <c r="B182" s="5" t="s">
        <v>21</v>
      </c>
      <c r="C182" s="5" t="s">
        <v>3</v>
      </c>
      <c r="D182" s="5" t="s">
        <v>34</v>
      </c>
      <c r="E182" s="5" t="s">
        <v>1</v>
      </c>
      <c r="F182" s="5">
        <v>52164</v>
      </c>
      <c r="G182" s="5">
        <v>55440</v>
      </c>
      <c r="H182" s="5" t="s">
        <v>46</v>
      </c>
      <c r="I182" s="5"/>
    </row>
    <row r="183" spans="1:9" x14ac:dyDescent="0.25">
      <c r="A183" s="7">
        <v>43282</v>
      </c>
      <c r="B183" s="5" t="s">
        <v>19</v>
      </c>
      <c r="C183" s="5" t="s">
        <v>6</v>
      </c>
      <c r="D183" s="5" t="s">
        <v>30</v>
      </c>
      <c r="E183" s="5" t="s">
        <v>1</v>
      </c>
      <c r="F183" s="5">
        <v>57798</v>
      </c>
      <c r="G183" s="5">
        <v>61560</v>
      </c>
      <c r="H183" s="5" t="s">
        <v>47</v>
      </c>
      <c r="I183" s="5"/>
    </row>
    <row r="184" spans="1:9" x14ac:dyDescent="0.25">
      <c r="A184" s="7">
        <v>43283</v>
      </c>
      <c r="B184" s="5" t="s">
        <v>26</v>
      </c>
      <c r="C184" s="5" t="s">
        <v>23</v>
      </c>
      <c r="D184" s="5" t="s">
        <v>32</v>
      </c>
      <c r="E184" s="5" t="s">
        <v>16</v>
      </c>
      <c r="F184" s="5">
        <v>120096</v>
      </c>
      <c r="G184" s="5">
        <v>129600</v>
      </c>
      <c r="H184" s="5" t="s">
        <v>41</v>
      </c>
      <c r="I184" s="5"/>
    </row>
    <row r="185" spans="1:9" x14ac:dyDescent="0.25">
      <c r="A185" s="7">
        <v>43284</v>
      </c>
      <c r="B185" s="5" t="s">
        <v>13</v>
      </c>
      <c r="C185" s="5" t="s">
        <v>12</v>
      </c>
      <c r="D185" s="5" t="s">
        <v>32</v>
      </c>
      <c r="E185" s="5" t="s">
        <v>16</v>
      </c>
      <c r="F185" s="5">
        <v>7506</v>
      </c>
      <c r="G185" s="5">
        <v>8100</v>
      </c>
      <c r="H185" s="5" t="s">
        <v>42</v>
      </c>
      <c r="I185" s="5"/>
    </row>
    <row r="186" spans="1:9" x14ac:dyDescent="0.25">
      <c r="A186" s="7">
        <v>43285</v>
      </c>
      <c r="B186" s="5" t="s">
        <v>28</v>
      </c>
      <c r="C186" s="5" t="s">
        <v>12</v>
      </c>
      <c r="D186" s="5" t="s">
        <v>33</v>
      </c>
      <c r="E186" s="5" t="s">
        <v>16</v>
      </c>
      <c r="F186" s="5">
        <v>47088</v>
      </c>
      <c r="G186" s="5">
        <v>50760</v>
      </c>
      <c r="H186" s="5" t="s">
        <v>43</v>
      </c>
      <c r="I186" s="5"/>
    </row>
    <row r="187" spans="1:9" x14ac:dyDescent="0.25">
      <c r="A187" s="7">
        <v>43286</v>
      </c>
      <c r="B187" s="5" t="s">
        <v>21</v>
      </c>
      <c r="C187" s="5" t="s">
        <v>3</v>
      </c>
      <c r="D187" s="5" t="s">
        <v>34</v>
      </c>
      <c r="E187" s="5" t="s">
        <v>1</v>
      </c>
      <c r="F187" s="5">
        <v>89424</v>
      </c>
      <c r="G187" s="5">
        <v>95040</v>
      </c>
      <c r="H187" s="5" t="s">
        <v>44</v>
      </c>
      <c r="I187" s="5"/>
    </row>
    <row r="188" spans="1:9" x14ac:dyDescent="0.25">
      <c r="A188" s="7">
        <v>43287</v>
      </c>
      <c r="B188" s="5" t="s">
        <v>7</v>
      </c>
      <c r="C188" s="5" t="s">
        <v>6</v>
      </c>
      <c r="D188" s="5" t="s">
        <v>25</v>
      </c>
      <c r="E188" s="5" t="s">
        <v>1</v>
      </c>
      <c r="F188" s="5">
        <v>44226</v>
      </c>
      <c r="G188" s="5">
        <v>47250</v>
      </c>
      <c r="H188" s="5" t="s">
        <v>45</v>
      </c>
      <c r="I188" s="5"/>
    </row>
    <row r="189" spans="1:9" x14ac:dyDescent="0.25">
      <c r="A189" s="7">
        <v>43288</v>
      </c>
      <c r="B189" s="5" t="s">
        <v>26</v>
      </c>
      <c r="C189" s="5" t="s">
        <v>23</v>
      </c>
      <c r="D189" s="5" t="s">
        <v>27</v>
      </c>
      <c r="E189" s="5" t="s">
        <v>1</v>
      </c>
      <c r="F189" s="5">
        <v>10170</v>
      </c>
      <c r="G189" s="5">
        <v>10800</v>
      </c>
      <c r="H189" s="5" t="s">
        <v>46</v>
      </c>
      <c r="I189" s="5"/>
    </row>
    <row r="190" spans="1:9" x14ac:dyDescent="0.25">
      <c r="A190" s="7">
        <v>43289</v>
      </c>
      <c r="B190" s="5" t="s">
        <v>13</v>
      </c>
      <c r="C190" s="5" t="s">
        <v>12</v>
      </c>
      <c r="D190" s="5" t="s">
        <v>20</v>
      </c>
      <c r="E190" s="5" t="s">
        <v>1</v>
      </c>
      <c r="F190" s="5">
        <v>8856</v>
      </c>
      <c r="G190" s="5">
        <v>9450</v>
      </c>
      <c r="H190" s="5" t="s">
        <v>47</v>
      </c>
      <c r="I190" s="5"/>
    </row>
    <row r="191" spans="1:9" x14ac:dyDescent="0.25">
      <c r="A191" s="7">
        <v>43290</v>
      </c>
      <c r="B191" s="5" t="s">
        <v>4</v>
      </c>
      <c r="C191" s="5" t="s">
        <v>3</v>
      </c>
      <c r="D191" s="5" t="s">
        <v>34</v>
      </c>
      <c r="E191" s="5" t="s">
        <v>1</v>
      </c>
      <c r="F191" s="5">
        <v>74520</v>
      </c>
      <c r="G191" s="5">
        <v>79200</v>
      </c>
      <c r="H191" s="5" t="s">
        <v>41</v>
      </c>
      <c r="I191" s="5"/>
    </row>
    <row r="192" spans="1:9" x14ac:dyDescent="0.25">
      <c r="A192" s="7">
        <v>43291</v>
      </c>
      <c r="B192" s="5" t="s">
        <v>15</v>
      </c>
      <c r="C192" s="5" t="s">
        <v>9</v>
      </c>
      <c r="D192" s="5" t="s">
        <v>14</v>
      </c>
      <c r="E192" s="5" t="s">
        <v>1</v>
      </c>
      <c r="F192" s="5">
        <v>110808</v>
      </c>
      <c r="G192" s="5">
        <v>117990</v>
      </c>
      <c r="H192" s="5" t="s">
        <v>42</v>
      </c>
      <c r="I192" s="5"/>
    </row>
    <row r="193" spans="1:9" x14ac:dyDescent="0.25">
      <c r="A193" s="7">
        <v>43292</v>
      </c>
      <c r="B193" s="5" t="s">
        <v>4</v>
      </c>
      <c r="C193" s="5" t="s">
        <v>3</v>
      </c>
      <c r="D193" s="5" t="s">
        <v>14</v>
      </c>
      <c r="E193" s="5" t="s">
        <v>1</v>
      </c>
      <c r="F193" s="5">
        <v>134136</v>
      </c>
      <c r="G193" s="5">
        <v>142830</v>
      </c>
      <c r="H193" s="5" t="s">
        <v>43</v>
      </c>
      <c r="I193" s="5"/>
    </row>
    <row r="194" spans="1:9" x14ac:dyDescent="0.25">
      <c r="A194" s="7">
        <v>43293</v>
      </c>
      <c r="B194" s="5" t="s">
        <v>26</v>
      </c>
      <c r="C194" s="5" t="s">
        <v>23</v>
      </c>
      <c r="D194" s="5" t="s">
        <v>34</v>
      </c>
      <c r="E194" s="5" t="s">
        <v>1</v>
      </c>
      <c r="F194" s="5">
        <v>29808</v>
      </c>
      <c r="G194" s="5">
        <v>31680</v>
      </c>
      <c r="H194" s="5" t="s">
        <v>44</v>
      </c>
      <c r="I194" s="5"/>
    </row>
    <row r="195" spans="1:9" x14ac:dyDescent="0.25">
      <c r="A195" s="7">
        <v>43294</v>
      </c>
      <c r="B195" s="5" t="s">
        <v>15</v>
      </c>
      <c r="C195" s="5" t="s">
        <v>9</v>
      </c>
      <c r="D195" s="5" t="s">
        <v>20</v>
      </c>
      <c r="E195" s="5" t="s">
        <v>1</v>
      </c>
      <c r="F195" s="5">
        <v>67896</v>
      </c>
      <c r="G195" s="5">
        <v>72450</v>
      </c>
      <c r="H195" s="5" t="s">
        <v>45</v>
      </c>
      <c r="I195" s="5"/>
    </row>
    <row r="196" spans="1:9" x14ac:dyDescent="0.25">
      <c r="A196" s="7">
        <v>43295</v>
      </c>
      <c r="B196" s="5" t="s">
        <v>4</v>
      </c>
      <c r="C196" s="5" t="s">
        <v>3</v>
      </c>
      <c r="D196" s="5" t="s">
        <v>31</v>
      </c>
      <c r="E196" s="5" t="s">
        <v>1</v>
      </c>
      <c r="F196" s="5">
        <v>67626</v>
      </c>
      <c r="G196" s="5">
        <v>71910</v>
      </c>
      <c r="H196" s="5" t="s">
        <v>46</v>
      </c>
      <c r="I196" s="5"/>
    </row>
    <row r="197" spans="1:9" x14ac:dyDescent="0.25">
      <c r="A197" s="7">
        <v>43296</v>
      </c>
      <c r="B197" s="5" t="s">
        <v>26</v>
      </c>
      <c r="C197" s="5" t="s">
        <v>23</v>
      </c>
      <c r="D197" s="5" t="s">
        <v>17</v>
      </c>
      <c r="E197" s="5" t="s">
        <v>16</v>
      </c>
      <c r="F197" s="5">
        <v>68058</v>
      </c>
      <c r="G197" s="5">
        <v>73530</v>
      </c>
      <c r="H197" s="5" t="s">
        <v>47</v>
      </c>
      <c r="I197" s="5"/>
    </row>
    <row r="198" spans="1:9" x14ac:dyDescent="0.25">
      <c r="A198" s="7">
        <v>43297</v>
      </c>
      <c r="B198" s="5" t="s">
        <v>26</v>
      </c>
      <c r="C198" s="5" t="s">
        <v>23</v>
      </c>
      <c r="D198" s="5" t="s">
        <v>5</v>
      </c>
      <c r="E198" s="5" t="s">
        <v>1</v>
      </c>
      <c r="F198" s="5">
        <v>97812</v>
      </c>
      <c r="G198" s="5">
        <v>104310</v>
      </c>
      <c r="H198" s="5" t="s">
        <v>41</v>
      </c>
      <c r="I198" s="5"/>
    </row>
    <row r="199" spans="1:9" x14ac:dyDescent="0.25">
      <c r="A199" s="7">
        <v>43298</v>
      </c>
      <c r="B199" s="5" t="s">
        <v>7</v>
      </c>
      <c r="C199" s="5" t="s">
        <v>6</v>
      </c>
      <c r="D199" s="5" t="s">
        <v>14</v>
      </c>
      <c r="E199" s="5" t="s">
        <v>1</v>
      </c>
      <c r="F199" s="5">
        <v>139968</v>
      </c>
      <c r="G199" s="5">
        <v>149040</v>
      </c>
      <c r="H199" s="5" t="s">
        <v>42</v>
      </c>
      <c r="I199" s="5"/>
    </row>
    <row r="200" spans="1:9" x14ac:dyDescent="0.25">
      <c r="A200" s="7">
        <v>43299</v>
      </c>
      <c r="B200" s="5" t="s">
        <v>7</v>
      </c>
      <c r="C200" s="5" t="s">
        <v>6</v>
      </c>
      <c r="D200" s="5" t="s">
        <v>17</v>
      </c>
      <c r="E200" s="5" t="s">
        <v>16</v>
      </c>
      <c r="F200" s="5">
        <v>46566</v>
      </c>
      <c r="G200" s="5">
        <v>50310</v>
      </c>
      <c r="H200" s="5" t="s">
        <v>43</v>
      </c>
      <c r="I200" s="5"/>
    </row>
    <row r="201" spans="1:9" x14ac:dyDescent="0.25">
      <c r="A201" s="7">
        <v>43300</v>
      </c>
      <c r="B201" s="5" t="s">
        <v>10</v>
      </c>
      <c r="C201" s="5" t="s">
        <v>9</v>
      </c>
      <c r="D201" s="5" t="s">
        <v>14</v>
      </c>
      <c r="E201" s="5" t="s">
        <v>1</v>
      </c>
      <c r="F201" s="5">
        <v>134136</v>
      </c>
      <c r="G201" s="5">
        <v>142830</v>
      </c>
      <c r="H201" s="5" t="s">
        <v>44</v>
      </c>
      <c r="I201" s="5"/>
    </row>
    <row r="202" spans="1:9" x14ac:dyDescent="0.25">
      <c r="A202" s="7">
        <v>43301</v>
      </c>
      <c r="B202" s="5" t="s">
        <v>28</v>
      </c>
      <c r="C202" s="5" t="s">
        <v>12</v>
      </c>
      <c r="D202" s="5" t="s">
        <v>29</v>
      </c>
      <c r="E202" s="5" t="s">
        <v>1</v>
      </c>
      <c r="F202" s="5">
        <v>17928</v>
      </c>
      <c r="G202" s="5">
        <v>19080</v>
      </c>
      <c r="H202" s="5" t="s">
        <v>45</v>
      </c>
      <c r="I202" s="5"/>
    </row>
    <row r="203" spans="1:9" x14ac:dyDescent="0.25">
      <c r="A203" s="7">
        <v>43302</v>
      </c>
      <c r="B203" s="5" t="s">
        <v>19</v>
      </c>
      <c r="C203" s="5" t="s">
        <v>6</v>
      </c>
      <c r="D203" s="5" t="s">
        <v>17</v>
      </c>
      <c r="E203" s="5" t="s">
        <v>16</v>
      </c>
      <c r="F203" s="5">
        <v>17910</v>
      </c>
      <c r="G203" s="5">
        <v>19350</v>
      </c>
      <c r="H203" s="5" t="s">
        <v>46</v>
      </c>
      <c r="I203" s="5"/>
    </row>
    <row r="204" spans="1:9" x14ac:dyDescent="0.25">
      <c r="A204" s="7">
        <v>43303</v>
      </c>
      <c r="B204" s="5" t="s">
        <v>10</v>
      </c>
      <c r="C204" s="5" t="s">
        <v>9</v>
      </c>
      <c r="D204" s="5" t="s">
        <v>30</v>
      </c>
      <c r="E204" s="5" t="s">
        <v>1</v>
      </c>
      <c r="F204" s="5">
        <v>69966</v>
      </c>
      <c r="G204" s="5">
        <v>74520</v>
      </c>
      <c r="H204" s="5" t="s">
        <v>47</v>
      </c>
      <c r="I204" s="5"/>
    </row>
    <row r="205" spans="1:9" x14ac:dyDescent="0.25">
      <c r="A205" s="7">
        <v>43304</v>
      </c>
      <c r="B205" s="5" t="s">
        <v>15</v>
      </c>
      <c r="C205" s="5" t="s">
        <v>9</v>
      </c>
      <c r="D205" s="5" t="s">
        <v>18</v>
      </c>
      <c r="E205" s="5" t="s">
        <v>1</v>
      </c>
      <c r="F205" s="5">
        <v>4392</v>
      </c>
      <c r="G205" s="5">
        <v>4680</v>
      </c>
      <c r="H205" s="5" t="s">
        <v>41</v>
      </c>
      <c r="I205" s="5"/>
    </row>
    <row r="206" spans="1:9" x14ac:dyDescent="0.25">
      <c r="A206" s="7">
        <v>43305</v>
      </c>
      <c r="B206" s="5" t="s">
        <v>10</v>
      </c>
      <c r="C206" s="5" t="s">
        <v>9</v>
      </c>
      <c r="D206" s="5" t="s">
        <v>2</v>
      </c>
      <c r="E206" s="5" t="s">
        <v>1</v>
      </c>
      <c r="F206" s="5">
        <v>19890</v>
      </c>
      <c r="G206" s="5">
        <v>21150</v>
      </c>
      <c r="H206" s="5" t="s">
        <v>42</v>
      </c>
      <c r="I206" s="5"/>
    </row>
    <row r="207" spans="1:9" x14ac:dyDescent="0.25">
      <c r="A207" s="7">
        <v>43306</v>
      </c>
      <c r="B207" s="5" t="s">
        <v>21</v>
      </c>
      <c r="C207" s="5" t="s">
        <v>3</v>
      </c>
      <c r="D207" s="5" t="s">
        <v>5</v>
      </c>
      <c r="E207" s="5" t="s">
        <v>1</v>
      </c>
      <c r="F207" s="5">
        <v>128700</v>
      </c>
      <c r="G207" s="5">
        <v>137250</v>
      </c>
      <c r="H207" s="5" t="s">
        <v>43</v>
      </c>
      <c r="I207" s="5"/>
    </row>
    <row r="208" spans="1:9" x14ac:dyDescent="0.25">
      <c r="A208" s="7">
        <v>43307</v>
      </c>
      <c r="B208" s="5" t="s">
        <v>7</v>
      </c>
      <c r="C208" s="5" t="s">
        <v>6</v>
      </c>
      <c r="D208" s="5" t="s">
        <v>20</v>
      </c>
      <c r="E208" s="5" t="s">
        <v>1</v>
      </c>
      <c r="F208" s="5">
        <v>32472</v>
      </c>
      <c r="G208" s="5">
        <v>34650</v>
      </c>
      <c r="H208" s="5" t="s">
        <v>44</v>
      </c>
      <c r="I208" s="5"/>
    </row>
    <row r="209" spans="1:9" x14ac:dyDescent="0.25">
      <c r="A209" s="7">
        <v>43308</v>
      </c>
      <c r="B209" s="5" t="s">
        <v>28</v>
      </c>
      <c r="C209" s="5" t="s">
        <v>12</v>
      </c>
      <c r="D209" s="5" t="s">
        <v>25</v>
      </c>
      <c r="E209" s="5" t="s">
        <v>1</v>
      </c>
      <c r="F209" s="5">
        <v>31590</v>
      </c>
      <c r="G209" s="5">
        <v>33750</v>
      </c>
      <c r="H209" s="5" t="s">
        <v>45</v>
      </c>
      <c r="I209" s="5"/>
    </row>
    <row r="210" spans="1:9" x14ac:dyDescent="0.25">
      <c r="A210" s="7">
        <v>43309</v>
      </c>
      <c r="B210" s="5" t="s">
        <v>24</v>
      </c>
      <c r="C210" s="5" t="s">
        <v>23</v>
      </c>
      <c r="D210" s="5" t="s">
        <v>20</v>
      </c>
      <c r="E210" s="5" t="s">
        <v>1</v>
      </c>
      <c r="F210" s="5">
        <v>67896</v>
      </c>
      <c r="G210" s="5">
        <v>72450</v>
      </c>
      <c r="H210" s="5" t="s">
        <v>46</v>
      </c>
      <c r="I210" s="5"/>
    </row>
    <row r="211" spans="1:9" x14ac:dyDescent="0.25">
      <c r="A211" s="7">
        <v>43310</v>
      </c>
      <c r="B211" s="5" t="s">
        <v>21</v>
      </c>
      <c r="C211" s="5" t="s">
        <v>3</v>
      </c>
      <c r="D211" s="5" t="s">
        <v>8</v>
      </c>
      <c r="E211" s="5" t="s">
        <v>1</v>
      </c>
      <c r="F211" s="5">
        <v>39006</v>
      </c>
      <c r="G211" s="5">
        <v>41580</v>
      </c>
      <c r="H211" s="5" t="s">
        <v>47</v>
      </c>
      <c r="I211" s="5"/>
    </row>
    <row r="212" spans="1:9" x14ac:dyDescent="0.25">
      <c r="A212" s="7">
        <v>43311</v>
      </c>
      <c r="B212" s="5" t="s">
        <v>28</v>
      </c>
      <c r="C212" s="5" t="s">
        <v>12</v>
      </c>
      <c r="D212" s="5" t="s">
        <v>30</v>
      </c>
      <c r="E212" s="5" t="s">
        <v>1</v>
      </c>
      <c r="F212" s="5">
        <v>63882</v>
      </c>
      <c r="G212" s="5">
        <v>68040</v>
      </c>
      <c r="H212" s="5" t="s">
        <v>41</v>
      </c>
      <c r="I212" s="5"/>
    </row>
    <row r="213" spans="1:9" x14ac:dyDescent="0.25">
      <c r="A213" s="7">
        <v>43312</v>
      </c>
      <c r="B213" s="5" t="s">
        <v>28</v>
      </c>
      <c r="C213" s="5" t="s">
        <v>12</v>
      </c>
      <c r="D213" s="5" t="s">
        <v>34</v>
      </c>
      <c r="E213" s="5" t="s">
        <v>1</v>
      </c>
      <c r="F213" s="5">
        <v>59616</v>
      </c>
      <c r="G213" s="5">
        <v>63360</v>
      </c>
      <c r="H213" s="5" t="s">
        <v>42</v>
      </c>
      <c r="I213" s="5"/>
    </row>
    <row r="214" spans="1:9" x14ac:dyDescent="0.25">
      <c r="A214" s="7">
        <v>43313</v>
      </c>
      <c r="B214" s="5" t="s">
        <v>10</v>
      </c>
      <c r="C214" s="5" t="s">
        <v>9</v>
      </c>
      <c r="D214" s="5" t="s">
        <v>34</v>
      </c>
      <c r="E214" s="5" t="s">
        <v>1</v>
      </c>
      <c r="F214" s="5">
        <v>29808</v>
      </c>
      <c r="G214" s="5">
        <v>31680</v>
      </c>
      <c r="H214" s="5" t="s">
        <v>43</v>
      </c>
      <c r="I214" s="5"/>
    </row>
    <row r="215" spans="1:9" x14ac:dyDescent="0.25">
      <c r="A215" s="7">
        <v>43314</v>
      </c>
      <c r="B215" s="5" t="s">
        <v>13</v>
      </c>
      <c r="C215" s="5" t="s">
        <v>12</v>
      </c>
      <c r="D215" s="5" t="s">
        <v>30</v>
      </c>
      <c r="E215" s="5" t="s">
        <v>1</v>
      </c>
      <c r="F215" s="5">
        <v>48672</v>
      </c>
      <c r="G215" s="5">
        <v>51840</v>
      </c>
      <c r="H215" s="5" t="s">
        <v>44</v>
      </c>
      <c r="I215" s="5"/>
    </row>
    <row r="216" spans="1:9" x14ac:dyDescent="0.25">
      <c r="A216" s="7">
        <v>43315</v>
      </c>
      <c r="B216" s="5" t="s">
        <v>15</v>
      </c>
      <c r="C216" s="5" t="s">
        <v>9</v>
      </c>
      <c r="D216" s="5" t="s">
        <v>14</v>
      </c>
      <c r="E216" s="5" t="s">
        <v>1</v>
      </c>
      <c r="F216" s="5">
        <v>17496</v>
      </c>
      <c r="G216" s="5">
        <v>18630</v>
      </c>
      <c r="H216" s="5" t="s">
        <v>45</v>
      </c>
      <c r="I216" s="5"/>
    </row>
    <row r="217" spans="1:9" x14ac:dyDescent="0.25">
      <c r="A217" s="7">
        <v>43316</v>
      </c>
      <c r="B217" s="5" t="s">
        <v>26</v>
      </c>
      <c r="C217" s="5" t="s">
        <v>23</v>
      </c>
      <c r="D217" s="5" t="s">
        <v>2</v>
      </c>
      <c r="E217" s="5" t="s">
        <v>1</v>
      </c>
      <c r="F217" s="5">
        <v>71604</v>
      </c>
      <c r="G217" s="5">
        <v>76140</v>
      </c>
      <c r="H217" s="5" t="s">
        <v>46</v>
      </c>
      <c r="I217" s="5"/>
    </row>
    <row r="218" spans="1:9" x14ac:dyDescent="0.25">
      <c r="A218" s="7">
        <v>43317</v>
      </c>
      <c r="B218" s="5" t="s">
        <v>26</v>
      </c>
      <c r="C218" s="5" t="s">
        <v>23</v>
      </c>
      <c r="D218" s="5" t="s">
        <v>22</v>
      </c>
      <c r="E218" s="5" t="s">
        <v>1</v>
      </c>
      <c r="F218" s="5">
        <v>64296</v>
      </c>
      <c r="G218" s="5">
        <v>68400</v>
      </c>
      <c r="H218" s="5" t="s">
        <v>47</v>
      </c>
      <c r="I218" s="5"/>
    </row>
    <row r="219" spans="1:9" x14ac:dyDescent="0.25">
      <c r="A219" s="7">
        <v>43318</v>
      </c>
      <c r="B219" s="5" t="s">
        <v>13</v>
      </c>
      <c r="C219" s="5" t="s">
        <v>12</v>
      </c>
      <c r="D219" s="5" t="s">
        <v>34</v>
      </c>
      <c r="E219" s="5" t="s">
        <v>1</v>
      </c>
      <c r="F219" s="5">
        <v>48438</v>
      </c>
      <c r="G219" s="5">
        <v>51480</v>
      </c>
      <c r="H219" s="5" t="s">
        <v>41</v>
      </c>
      <c r="I219" s="5"/>
    </row>
    <row r="220" spans="1:9" x14ac:dyDescent="0.25">
      <c r="A220" s="7">
        <v>43319</v>
      </c>
      <c r="B220" s="5" t="s">
        <v>24</v>
      </c>
      <c r="C220" s="5" t="s">
        <v>23</v>
      </c>
      <c r="D220" s="5" t="s">
        <v>20</v>
      </c>
      <c r="E220" s="5" t="s">
        <v>1</v>
      </c>
      <c r="F220" s="5">
        <v>8856</v>
      </c>
      <c r="G220" s="5">
        <v>9450</v>
      </c>
      <c r="H220" s="5" t="s">
        <v>42</v>
      </c>
      <c r="I220" s="5"/>
    </row>
    <row r="221" spans="1:9" x14ac:dyDescent="0.25">
      <c r="A221" s="7">
        <v>43320</v>
      </c>
      <c r="B221" s="5" t="s">
        <v>21</v>
      </c>
      <c r="C221" s="5" t="s">
        <v>3</v>
      </c>
      <c r="D221" s="5" t="s">
        <v>5</v>
      </c>
      <c r="E221" s="5" t="s">
        <v>1</v>
      </c>
      <c r="F221" s="5">
        <v>72072</v>
      </c>
      <c r="G221" s="5">
        <v>76860</v>
      </c>
      <c r="H221" s="5" t="s">
        <v>43</v>
      </c>
      <c r="I221" s="5"/>
    </row>
    <row r="222" spans="1:9" x14ac:dyDescent="0.25">
      <c r="A222" s="7">
        <v>43321</v>
      </c>
      <c r="B222" s="5" t="s">
        <v>19</v>
      </c>
      <c r="C222" s="5" t="s">
        <v>6</v>
      </c>
      <c r="D222" s="5" t="s">
        <v>27</v>
      </c>
      <c r="E222" s="5" t="s">
        <v>1</v>
      </c>
      <c r="F222" s="5">
        <v>36612</v>
      </c>
      <c r="G222" s="5">
        <v>38880</v>
      </c>
      <c r="H222" s="5" t="s">
        <v>44</v>
      </c>
      <c r="I222" s="5"/>
    </row>
    <row r="223" spans="1:9" x14ac:dyDescent="0.25">
      <c r="A223" s="7">
        <v>43322</v>
      </c>
      <c r="B223" s="5" t="s">
        <v>24</v>
      </c>
      <c r="C223" s="5" t="s">
        <v>23</v>
      </c>
      <c r="D223" s="5" t="s">
        <v>2</v>
      </c>
      <c r="E223" s="5" t="s">
        <v>1</v>
      </c>
      <c r="F223" s="5">
        <v>87516</v>
      </c>
      <c r="G223" s="5">
        <v>93060</v>
      </c>
      <c r="H223" s="5" t="s">
        <v>45</v>
      </c>
      <c r="I223" s="5"/>
    </row>
    <row r="224" spans="1:9" x14ac:dyDescent="0.25">
      <c r="A224" s="7">
        <v>43323</v>
      </c>
      <c r="B224" s="5" t="s">
        <v>15</v>
      </c>
      <c r="C224" s="5" t="s">
        <v>9</v>
      </c>
      <c r="D224" s="5" t="s">
        <v>25</v>
      </c>
      <c r="E224" s="5" t="s">
        <v>1</v>
      </c>
      <c r="F224" s="5">
        <v>52650</v>
      </c>
      <c r="G224" s="5">
        <v>56250</v>
      </c>
      <c r="H224" s="5" t="s">
        <v>46</v>
      </c>
      <c r="I224" s="5"/>
    </row>
    <row r="225" spans="1:9" x14ac:dyDescent="0.25">
      <c r="A225" s="7">
        <v>43324</v>
      </c>
      <c r="B225" s="5" t="s">
        <v>28</v>
      </c>
      <c r="C225" s="5" t="s">
        <v>12</v>
      </c>
      <c r="D225" s="5" t="s">
        <v>32</v>
      </c>
      <c r="E225" s="5" t="s">
        <v>16</v>
      </c>
      <c r="F225" s="5">
        <v>7506</v>
      </c>
      <c r="G225" s="5">
        <v>8100</v>
      </c>
      <c r="H225" s="5" t="s">
        <v>47</v>
      </c>
      <c r="I225" s="5"/>
    </row>
    <row r="226" spans="1:9" x14ac:dyDescent="0.25">
      <c r="A226" s="7">
        <v>43325</v>
      </c>
      <c r="B226" s="5" t="s">
        <v>26</v>
      </c>
      <c r="C226" s="5" t="s">
        <v>23</v>
      </c>
      <c r="D226" s="5" t="s">
        <v>5</v>
      </c>
      <c r="E226" s="5" t="s">
        <v>1</v>
      </c>
      <c r="F226" s="5">
        <v>30888</v>
      </c>
      <c r="G226" s="5">
        <v>32940</v>
      </c>
      <c r="H226" s="5" t="s">
        <v>41</v>
      </c>
      <c r="I226" s="5"/>
    </row>
    <row r="227" spans="1:9" x14ac:dyDescent="0.25">
      <c r="A227" s="7">
        <v>43326</v>
      </c>
      <c r="B227" s="5" t="s">
        <v>15</v>
      </c>
      <c r="C227" s="5" t="s">
        <v>9</v>
      </c>
      <c r="D227" s="5" t="s">
        <v>14</v>
      </c>
      <c r="E227" s="5" t="s">
        <v>1</v>
      </c>
      <c r="F227" s="5">
        <v>46656</v>
      </c>
      <c r="G227" s="5">
        <v>49680</v>
      </c>
      <c r="H227" s="5" t="s">
        <v>42</v>
      </c>
      <c r="I227" s="5"/>
    </row>
    <row r="228" spans="1:9" x14ac:dyDescent="0.25">
      <c r="A228" s="7">
        <v>43327</v>
      </c>
      <c r="B228" s="5" t="s">
        <v>21</v>
      </c>
      <c r="C228" s="5" t="s">
        <v>3</v>
      </c>
      <c r="D228" s="5" t="s">
        <v>18</v>
      </c>
      <c r="E228" s="5" t="s">
        <v>1</v>
      </c>
      <c r="F228" s="5">
        <v>43920</v>
      </c>
      <c r="G228" s="5">
        <v>46800</v>
      </c>
      <c r="H228" s="5" t="s">
        <v>43</v>
      </c>
      <c r="I228" s="5"/>
    </row>
    <row r="229" spans="1:9" x14ac:dyDescent="0.25">
      <c r="A229" s="7">
        <v>43328</v>
      </c>
      <c r="B229" s="5" t="s">
        <v>24</v>
      </c>
      <c r="C229" s="5" t="s">
        <v>23</v>
      </c>
      <c r="D229" s="5" t="s">
        <v>2</v>
      </c>
      <c r="E229" s="5" t="s">
        <v>1</v>
      </c>
      <c r="F229" s="5">
        <v>3978</v>
      </c>
      <c r="G229" s="5">
        <v>4230</v>
      </c>
      <c r="H229" s="5" t="s">
        <v>44</v>
      </c>
      <c r="I229" s="5"/>
    </row>
    <row r="230" spans="1:9" x14ac:dyDescent="0.25">
      <c r="A230" s="7">
        <v>43329</v>
      </c>
      <c r="B230" s="5" t="s">
        <v>13</v>
      </c>
      <c r="C230" s="5" t="s">
        <v>12</v>
      </c>
      <c r="D230" s="5" t="s">
        <v>8</v>
      </c>
      <c r="E230" s="5" t="s">
        <v>1</v>
      </c>
      <c r="F230" s="5">
        <v>35460</v>
      </c>
      <c r="G230" s="5">
        <v>37800</v>
      </c>
      <c r="H230" s="5" t="s">
        <v>45</v>
      </c>
      <c r="I230" s="5"/>
    </row>
    <row r="231" spans="1:9" x14ac:dyDescent="0.25">
      <c r="A231" s="7">
        <v>43330</v>
      </c>
      <c r="B231" s="5" t="s">
        <v>10</v>
      </c>
      <c r="C231" s="5" t="s">
        <v>9</v>
      </c>
      <c r="D231" s="5" t="s">
        <v>20</v>
      </c>
      <c r="E231" s="5" t="s">
        <v>1</v>
      </c>
      <c r="F231" s="5">
        <v>8856</v>
      </c>
      <c r="G231" s="5">
        <v>9450</v>
      </c>
      <c r="H231" s="5" t="s">
        <v>46</v>
      </c>
      <c r="I231" s="5"/>
    </row>
    <row r="232" spans="1:9" x14ac:dyDescent="0.25">
      <c r="A232" s="7">
        <v>43331</v>
      </c>
      <c r="B232" s="5" t="s">
        <v>13</v>
      </c>
      <c r="C232" s="5" t="s">
        <v>12</v>
      </c>
      <c r="D232" s="5" t="s">
        <v>18</v>
      </c>
      <c r="E232" s="5" t="s">
        <v>1</v>
      </c>
      <c r="F232" s="5">
        <v>26352</v>
      </c>
      <c r="G232" s="5">
        <v>28080</v>
      </c>
      <c r="H232" s="5" t="s">
        <v>47</v>
      </c>
      <c r="I232" s="5"/>
    </row>
    <row r="233" spans="1:9" x14ac:dyDescent="0.25">
      <c r="A233" s="7">
        <v>43332</v>
      </c>
      <c r="B233" s="5" t="s">
        <v>19</v>
      </c>
      <c r="C233" s="5" t="s">
        <v>6</v>
      </c>
      <c r="D233" s="5" t="s">
        <v>22</v>
      </c>
      <c r="E233" s="5" t="s">
        <v>1</v>
      </c>
      <c r="F233" s="5">
        <v>50760</v>
      </c>
      <c r="G233" s="5">
        <v>54000</v>
      </c>
      <c r="H233" s="5" t="s">
        <v>41</v>
      </c>
      <c r="I233" s="5"/>
    </row>
    <row r="234" spans="1:9" x14ac:dyDescent="0.25">
      <c r="A234" s="7">
        <v>43333</v>
      </c>
      <c r="B234" s="5" t="s">
        <v>21</v>
      </c>
      <c r="C234" s="5" t="s">
        <v>3</v>
      </c>
      <c r="D234" s="5" t="s">
        <v>18</v>
      </c>
      <c r="E234" s="5" t="s">
        <v>1</v>
      </c>
      <c r="F234" s="5">
        <v>32940</v>
      </c>
      <c r="G234" s="5">
        <v>35100</v>
      </c>
      <c r="H234" s="5" t="s">
        <v>42</v>
      </c>
      <c r="I234" s="5"/>
    </row>
    <row r="235" spans="1:9" x14ac:dyDescent="0.25">
      <c r="A235" s="7">
        <v>43334</v>
      </c>
      <c r="B235" s="5" t="s">
        <v>19</v>
      </c>
      <c r="C235" s="5" t="s">
        <v>6</v>
      </c>
      <c r="D235" s="5" t="s">
        <v>33</v>
      </c>
      <c r="E235" s="5" t="s">
        <v>16</v>
      </c>
      <c r="F235" s="5">
        <v>66708</v>
      </c>
      <c r="G235" s="5">
        <v>71910</v>
      </c>
      <c r="H235" s="5" t="s">
        <v>43</v>
      </c>
      <c r="I235" s="5"/>
    </row>
    <row r="236" spans="1:9" x14ac:dyDescent="0.25">
      <c r="A236" s="7">
        <v>43335</v>
      </c>
      <c r="B236" s="5" t="s">
        <v>19</v>
      </c>
      <c r="C236" s="5" t="s">
        <v>6</v>
      </c>
      <c r="D236" s="5" t="s">
        <v>32</v>
      </c>
      <c r="E236" s="5" t="s">
        <v>16</v>
      </c>
      <c r="F236" s="5">
        <v>165132</v>
      </c>
      <c r="G236" s="5">
        <v>178200</v>
      </c>
      <c r="H236" s="5" t="s">
        <v>44</v>
      </c>
      <c r="I236" s="5"/>
    </row>
    <row r="237" spans="1:9" x14ac:dyDescent="0.25">
      <c r="A237" s="7">
        <v>43336</v>
      </c>
      <c r="B237" s="5" t="s">
        <v>7</v>
      </c>
      <c r="C237" s="5" t="s">
        <v>6</v>
      </c>
      <c r="D237" s="5" t="s">
        <v>33</v>
      </c>
      <c r="E237" s="5" t="s">
        <v>16</v>
      </c>
      <c r="F237" s="5">
        <v>7848</v>
      </c>
      <c r="G237" s="5">
        <v>8460</v>
      </c>
      <c r="H237" s="5" t="s">
        <v>45</v>
      </c>
      <c r="I237" s="5"/>
    </row>
    <row r="238" spans="1:9" x14ac:dyDescent="0.25">
      <c r="A238" s="7">
        <v>43337</v>
      </c>
      <c r="B238" s="5" t="s">
        <v>24</v>
      </c>
      <c r="C238" s="5" t="s">
        <v>23</v>
      </c>
      <c r="D238" s="5" t="s">
        <v>29</v>
      </c>
      <c r="E238" s="5" t="s">
        <v>1</v>
      </c>
      <c r="F238" s="5">
        <v>26892</v>
      </c>
      <c r="G238" s="5">
        <v>28620</v>
      </c>
      <c r="H238" s="5" t="s">
        <v>46</v>
      </c>
      <c r="I238" s="5"/>
    </row>
    <row r="239" spans="1:9" x14ac:dyDescent="0.25">
      <c r="A239" s="7">
        <v>43338</v>
      </c>
      <c r="B239" s="5" t="s">
        <v>15</v>
      </c>
      <c r="C239" s="5" t="s">
        <v>9</v>
      </c>
      <c r="D239" s="5" t="s">
        <v>2</v>
      </c>
      <c r="E239" s="5" t="s">
        <v>1</v>
      </c>
      <c r="F239" s="5">
        <v>3978</v>
      </c>
      <c r="G239" s="5">
        <v>4230</v>
      </c>
      <c r="H239" s="5" t="s">
        <v>47</v>
      </c>
      <c r="I239" s="5"/>
    </row>
    <row r="240" spans="1:9" x14ac:dyDescent="0.25">
      <c r="A240" s="7">
        <v>43339</v>
      </c>
      <c r="B240" s="5" t="s">
        <v>26</v>
      </c>
      <c r="C240" s="5" t="s">
        <v>23</v>
      </c>
      <c r="D240" s="5" t="s">
        <v>34</v>
      </c>
      <c r="E240" s="5" t="s">
        <v>1</v>
      </c>
      <c r="F240" s="5">
        <v>52164</v>
      </c>
      <c r="G240" s="5">
        <v>55440</v>
      </c>
      <c r="H240" s="5" t="s">
        <v>41</v>
      </c>
      <c r="I240" s="5"/>
    </row>
    <row r="241" spans="1:9" x14ac:dyDescent="0.25">
      <c r="A241" s="7">
        <v>43340</v>
      </c>
      <c r="B241" s="5" t="s">
        <v>13</v>
      </c>
      <c r="C241" s="5" t="s">
        <v>12</v>
      </c>
      <c r="D241" s="5" t="s">
        <v>22</v>
      </c>
      <c r="E241" s="5" t="s">
        <v>1</v>
      </c>
      <c r="F241" s="5">
        <v>47376</v>
      </c>
      <c r="G241" s="5">
        <v>50400</v>
      </c>
      <c r="H241" s="5" t="s">
        <v>42</v>
      </c>
      <c r="I241" s="5"/>
    </row>
    <row r="242" spans="1:9" x14ac:dyDescent="0.25">
      <c r="A242" s="7">
        <v>43341</v>
      </c>
      <c r="B242" s="5" t="s">
        <v>26</v>
      </c>
      <c r="C242" s="5" t="s">
        <v>23</v>
      </c>
      <c r="D242" s="5" t="s">
        <v>30</v>
      </c>
      <c r="E242" s="5" t="s">
        <v>1</v>
      </c>
      <c r="F242" s="5">
        <v>3042</v>
      </c>
      <c r="G242" s="5">
        <v>3240</v>
      </c>
      <c r="H242" s="5" t="s">
        <v>43</v>
      </c>
      <c r="I242" s="5"/>
    </row>
    <row r="243" spans="1:9" x14ac:dyDescent="0.25">
      <c r="A243" s="7">
        <v>43342</v>
      </c>
      <c r="B243" s="5" t="s">
        <v>7</v>
      </c>
      <c r="C243" s="5" t="s">
        <v>6</v>
      </c>
      <c r="D243" s="5" t="s">
        <v>25</v>
      </c>
      <c r="E243" s="5" t="s">
        <v>1</v>
      </c>
      <c r="F243" s="5">
        <v>8424</v>
      </c>
      <c r="G243" s="5">
        <v>9000</v>
      </c>
      <c r="H243" s="5" t="s">
        <v>44</v>
      </c>
      <c r="I243" s="5"/>
    </row>
    <row r="244" spans="1:9" x14ac:dyDescent="0.25">
      <c r="A244" s="7">
        <v>43343</v>
      </c>
      <c r="B244" s="5" t="s">
        <v>24</v>
      </c>
      <c r="C244" s="5" t="s">
        <v>23</v>
      </c>
      <c r="D244" s="5" t="s">
        <v>32</v>
      </c>
      <c r="E244" s="5" t="s">
        <v>16</v>
      </c>
      <c r="F244" s="5">
        <v>7506</v>
      </c>
      <c r="G244" s="5">
        <v>8100</v>
      </c>
      <c r="H244" s="5" t="s">
        <v>45</v>
      </c>
      <c r="I244" s="5"/>
    </row>
    <row r="245" spans="1:9" x14ac:dyDescent="0.25">
      <c r="A245" s="7">
        <v>43344</v>
      </c>
      <c r="B245" s="5" t="s">
        <v>10</v>
      </c>
      <c r="C245" s="5" t="s">
        <v>9</v>
      </c>
      <c r="D245" s="5" t="s">
        <v>14</v>
      </c>
      <c r="E245" s="5" t="s">
        <v>1</v>
      </c>
      <c r="F245" s="5">
        <v>87480</v>
      </c>
      <c r="G245" s="5">
        <v>93150</v>
      </c>
      <c r="H245" s="5" t="s">
        <v>46</v>
      </c>
      <c r="I245" s="5"/>
    </row>
    <row r="246" spans="1:9" x14ac:dyDescent="0.25">
      <c r="A246" s="7">
        <v>43345</v>
      </c>
      <c r="B246" s="5" t="s">
        <v>28</v>
      </c>
      <c r="C246" s="5" t="s">
        <v>12</v>
      </c>
      <c r="D246" s="5" t="s">
        <v>34</v>
      </c>
      <c r="E246" s="5" t="s">
        <v>1</v>
      </c>
      <c r="F246" s="5">
        <v>3726</v>
      </c>
      <c r="G246" s="5">
        <v>3960</v>
      </c>
      <c r="H246" s="5" t="s">
        <v>47</v>
      </c>
      <c r="I246" s="5"/>
    </row>
    <row r="247" spans="1:9" x14ac:dyDescent="0.25">
      <c r="A247" s="7">
        <v>43346</v>
      </c>
      <c r="B247" s="5" t="s">
        <v>15</v>
      </c>
      <c r="C247" s="5" t="s">
        <v>9</v>
      </c>
      <c r="D247" s="5" t="s">
        <v>34</v>
      </c>
      <c r="E247" s="5" t="s">
        <v>1</v>
      </c>
      <c r="F247" s="5">
        <v>29808</v>
      </c>
      <c r="G247" s="5">
        <v>31680</v>
      </c>
      <c r="H247" s="5" t="s">
        <v>41</v>
      </c>
      <c r="I247" s="5"/>
    </row>
    <row r="248" spans="1:9" x14ac:dyDescent="0.25">
      <c r="A248" s="7">
        <v>43347</v>
      </c>
      <c r="B248" s="5" t="s">
        <v>4</v>
      </c>
      <c r="C248" s="5" t="s">
        <v>3</v>
      </c>
      <c r="D248" s="5" t="s">
        <v>8</v>
      </c>
      <c r="E248" s="5" t="s">
        <v>1</v>
      </c>
      <c r="F248" s="5">
        <v>85104</v>
      </c>
      <c r="G248" s="5">
        <v>90720</v>
      </c>
      <c r="H248" s="5" t="s">
        <v>42</v>
      </c>
      <c r="I248" s="5"/>
    </row>
    <row r="249" spans="1:9" x14ac:dyDescent="0.25">
      <c r="A249" s="7">
        <v>43348</v>
      </c>
      <c r="B249" s="5" t="s">
        <v>26</v>
      </c>
      <c r="C249" s="5" t="s">
        <v>23</v>
      </c>
      <c r="D249" s="5" t="s">
        <v>22</v>
      </c>
      <c r="E249" s="5" t="s">
        <v>1</v>
      </c>
      <c r="F249" s="5">
        <v>74448</v>
      </c>
      <c r="G249" s="5">
        <v>79200</v>
      </c>
      <c r="H249" s="5" t="s">
        <v>43</v>
      </c>
      <c r="I249" s="5"/>
    </row>
    <row r="250" spans="1:9" x14ac:dyDescent="0.25">
      <c r="A250" s="7">
        <v>43349</v>
      </c>
      <c r="B250" s="5" t="s">
        <v>19</v>
      </c>
      <c r="C250" s="5" t="s">
        <v>6</v>
      </c>
      <c r="D250" s="5" t="s">
        <v>32</v>
      </c>
      <c r="E250" s="5" t="s">
        <v>16</v>
      </c>
      <c r="F250" s="5">
        <v>127602</v>
      </c>
      <c r="G250" s="5">
        <v>137700</v>
      </c>
      <c r="H250" s="5" t="s">
        <v>44</v>
      </c>
      <c r="I250" s="5"/>
    </row>
    <row r="251" spans="1:9" x14ac:dyDescent="0.25">
      <c r="A251" s="7">
        <v>43350</v>
      </c>
      <c r="B251" s="5" t="s">
        <v>4</v>
      </c>
      <c r="C251" s="5" t="s">
        <v>3</v>
      </c>
      <c r="D251" s="5" t="s">
        <v>27</v>
      </c>
      <c r="E251" s="5" t="s">
        <v>1</v>
      </c>
      <c r="F251" s="5">
        <v>4068</v>
      </c>
      <c r="G251" s="5">
        <v>4320</v>
      </c>
      <c r="H251" s="5" t="s">
        <v>45</v>
      </c>
      <c r="I251" s="5"/>
    </row>
    <row r="252" spans="1:9" x14ac:dyDescent="0.25">
      <c r="A252" s="7">
        <v>43351</v>
      </c>
      <c r="B252" s="5" t="s">
        <v>7</v>
      </c>
      <c r="C252" s="5" t="s">
        <v>6</v>
      </c>
      <c r="D252" s="5" t="s">
        <v>14</v>
      </c>
      <c r="E252" s="5" t="s">
        <v>1</v>
      </c>
      <c r="F252" s="5">
        <v>69984</v>
      </c>
      <c r="G252" s="5">
        <v>74520</v>
      </c>
      <c r="H252" s="5" t="s">
        <v>46</v>
      </c>
      <c r="I252" s="5"/>
    </row>
    <row r="253" spans="1:9" x14ac:dyDescent="0.25">
      <c r="A253" s="7">
        <v>43352</v>
      </c>
      <c r="B253" s="5" t="s">
        <v>7</v>
      </c>
      <c r="C253" s="5" t="s">
        <v>6</v>
      </c>
      <c r="D253" s="5" t="s">
        <v>11</v>
      </c>
      <c r="E253" s="5" t="s">
        <v>1</v>
      </c>
      <c r="F253" s="5">
        <v>70920</v>
      </c>
      <c r="G253" s="5">
        <v>75600</v>
      </c>
      <c r="H253" s="5" t="s">
        <v>47</v>
      </c>
      <c r="I253" s="5"/>
    </row>
    <row r="254" spans="1:9" x14ac:dyDescent="0.25">
      <c r="A254" s="7">
        <v>43353</v>
      </c>
      <c r="B254" s="5" t="s">
        <v>26</v>
      </c>
      <c r="C254" s="5" t="s">
        <v>23</v>
      </c>
      <c r="D254" s="5" t="s">
        <v>17</v>
      </c>
      <c r="E254" s="5" t="s">
        <v>16</v>
      </c>
      <c r="F254" s="5">
        <v>46566</v>
      </c>
      <c r="G254" s="5">
        <v>50310</v>
      </c>
      <c r="H254" s="5" t="s">
        <v>41</v>
      </c>
      <c r="I254" s="5"/>
    </row>
    <row r="255" spans="1:9" x14ac:dyDescent="0.25">
      <c r="A255" s="7">
        <v>43354</v>
      </c>
      <c r="B255" s="5" t="s">
        <v>10</v>
      </c>
      <c r="C255" s="5" t="s">
        <v>9</v>
      </c>
      <c r="D255" s="5" t="s">
        <v>2</v>
      </c>
      <c r="E255" s="5" t="s">
        <v>1</v>
      </c>
      <c r="F255" s="5">
        <v>11934</v>
      </c>
      <c r="G255" s="5">
        <v>12690</v>
      </c>
      <c r="H255" s="5" t="s">
        <v>42</v>
      </c>
      <c r="I255" s="5"/>
    </row>
    <row r="256" spans="1:9" x14ac:dyDescent="0.25">
      <c r="A256" s="7">
        <v>43355</v>
      </c>
      <c r="B256" s="5" t="s">
        <v>19</v>
      </c>
      <c r="C256" s="5" t="s">
        <v>6</v>
      </c>
      <c r="D256" s="5" t="s">
        <v>29</v>
      </c>
      <c r="E256" s="5" t="s">
        <v>1</v>
      </c>
      <c r="F256" s="5">
        <v>35856</v>
      </c>
      <c r="G256" s="5">
        <v>38160</v>
      </c>
      <c r="H256" s="5" t="s">
        <v>43</v>
      </c>
      <c r="I256" s="5"/>
    </row>
    <row r="257" spans="1:9" x14ac:dyDescent="0.25">
      <c r="A257" s="7">
        <v>43356</v>
      </c>
      <c r="B257" s="5" t="s">
        <v>15</v>
      </c>
      <c r="C257" s="5" t="s">
        <v>9</v>
      </c>
      <c r="D257" s="5" t="s">
        <v>33</v>
      </c>
      <c r="E257" s="5" t="s">
        <v>16</v>
      </c>
      <c r="F257" s="5">
        <v>62784</v>
      </c>
      <c r="G257" s="5">
        <v>67680</v>
      </c>
      <c r="H257" s="5" t="s">
        <v>44</v>
      </c>
      <c r="I257" s="5"/>
    </row>
    <row r="258" spans="1:9" x14ac:dyDescent="0.25">
      <c r="A258" s="7">
        <v>43357</v>
      </c>
      <c r="B258" s="5" t="s">
        <v>10</v>
      </c>
      <c r="C258" s="5" t="s">
        <v>9</v>
      </c>
      <c r="D258" s="5" t="s">
        <v>14</v>
      </c>
      <c r="E258" s="5" t="s">
        <v>1</v>
      </c>
      <c r="F258" s="5">
        <v>134136</v>
      </c>
      <c r="G258" s="5">
        <v>142830</v>
      </c>
      <c r="H258" s="5" t="s">
        <v>45</v>
      </c>
      <c r="I258" s="5"/>
    </row>
    <row r="259" spans="1:9" x14ac:dyDescent="0.25">
      <c r="A259" s="7">
        <v>43358</v>
      </c>
      <c r="B259" s="5" t="s">
        <v>13</v>
      </c>
      <c r="C259" s="5" t="s">
        <v>12</v>
      </c>
      <c r="D259" s="5" t="s">
        <v>33</v>
      </c>
      <c r="E259" s="5" t="s">
        <v>16</v>
      </c>
      <c r="F259" s="5">
        <v>15696</v>
      </c>
      <c r="G259" s="5">
        <v>16920</v>
      </c>
      <c r="H259" s="5" t="s">
        <v>46</v>
      </c>
      <c r="I259" s="5"/>
    </row>
    <row r="260" spans="1:9" x14ac:dyDescent="0.25">
      <c r="A260" s="7">
        <v>43359</v>
      </c>
      <c r="B260" s="5" t="s">
        <v>15</v>
      </c>
      <c r="C260" s="5" t="s">
        <v>9</v>
      </c>
      <c r="D260" s="5" t="s">
        <v>32</v>
      </c>
      <c r="E260" s="5" t="s">
        <v>16</v>
      </c>
      <c r="F260" s="5">
        <v>45036</v>
      </c>
      <c r="G260" s="5">
        <v>48600</v>
      </c>
      <c r="H260" s="5" t="s">
        <v>47</v>
      </c>
      <c r="I260" s="5"/>
    </row>
    <row r="261" spans="1:9" x14ac:dyDescent="0.25">
      <c r="A261" s="7">
        <v>43360</v>
      </c>
      <c r="B261" s="5" t="s">
        <v>24</v>
      </c>
      <c r="C261" s="5" t="s">
        <v>23</v>
      </c>
      <c r="D261" s="5" t="s">
        <v>25</v>
      </c>
      <c r="E261" s="5" t="s">
        <v>1</v>
      </c>
      <c r="F261" s="5">
        <v>10530</v>
      </c>
      <c r="G261" s="5">
        <v>11250</v>
      </c>
      <c r="H261" s="5" t="s">
        <v>41</v>
      </c>
      <c r="I261" s="5"/>
    </row>
    <row r="262" spans="1:9" x14ac:dyDescent="0.25">
      <c r="A262" s="7">
        <v>43361</v>
      </c>
      <c r="B262" s="5" t="s">
        <v>4</v>
      </c>
      <c r="C262" s="5" t="s">
        <v>3</v>
      </c>
      <c r="D262" s="5" t="s">
        <v>5</v>
      </c>
      <c r="E262" s="5" t="s">
        <v>1</v>
      </c>
      <c r="F262" s="5">
        <v>102960</v>
      </c>
      <c r="G262" s="5">
        <v>109800</v>
      </c>
      <c r="H262" s="5" t="s">
        <v>42</v>
      </c>
      <c r="I262" s="5"/>
    </row>
    <row r="263" spans="1:9" x14ac:dyDescent="0.25">
      <c r="A263" s="7">
        <v>43362</v>
      </c>
      <c r="B263" s="5" t="s">
        <v>13</v>
      </c>
      <c r="C263" s="5" t="s">
        <v>12</v>
      </c>
      <c r="D263" s="5" t="s">
        <v>8</v>
      </c>
      <c r="E263" s="5" t="s">
        <v>1</v>
      </c>
      <c r="F263" s="5">
        <v>24822</v>
      </c>
      <c r="G263" s="5">
        <v>26460</v>
      </c>
      <c r="H263" s="5" t="s">
        <v>43</v>
      </c>
      <c r="I263" s="5"/>
    </row>
    <row r="264" spans="1:9" x14ac:dyDescent="0.25">
      <c r="A264" s="7">
        <v>43363</v>
      </c>
      <c r="B264" s="5" t="s">
        <v>10</v>
      </c>
      <c r="C264" s="5" t="s">
        <v>9</v>
      </c>
      <c r="D264" s="5" t="s">
        <v>14</v>
      </c>
      <c r="E264" s="5" t="s">
        <v>1</v>
      </c>
      <c r="F264" s="5">
        <v>5832</v>
      </c>
      <c r="G264" s="5">
        <v>6210</v>
      </c>
      <c r="H264" s="5" t="s">
        <v>44</v>
      </c>
      <c r="I264" s="5"/>
    </row>
    <row r="265" spans="1:9" x14ac:dyDescent="0.25">
      <c r="A265" s="7">
        <v>43364</v>
      </c>
      <c r="B265" s="5" t="s">
        <v>10</v>
      </c>
      <c r="C265" s="5" t="s">
        <v>9</v>
      </c>
      <c r="D265" s="5" t="s">
        <v>18</v>
      </c>
      <c r="E265" s="5" t="s">
        <v>1</v>
      </c>
      <c r="F265" s="5">
        <v>13176</v>
      </c>
      <c r="G265" s="5">
        <v>14040</v>
      </c>
      <c r="H265" s="5" t="s">
        <v>45</v>
      </c>
      <c r="I265" s="5"/>
    </row>
    <row r="266" spans="1:9" x14ac:dyDescent="0.25">
      <c r="A266" s="7">
        <v>43365</v>
      </c>
      <c r="B266" s="5" t="s">
        <v>4</v>
      </c>
      <c r="C266" s="5" t="s">
        <v>3</v>
      </c>
      <c r="D266" s="5" t="s">
        <v>14</v>
      </c>
      <c r="E266" s="5" t="s">
        <v>1</v>
      </c>
      <c r="F266" s="5">
        <v>64152</v>
      </c>
      <c r="G266" s="5">
        <v>68310</v>
      </c>
      <c r="H266" s="5" t="s">
        <v>46</v>
      </c>
      <c r="I266" s="5"/>
    </row>
    <row r="267" spans="1:9" x14ac:dyDescent="0.25">
      <c r="A267" s="7">
        <v>43366</v>
      </c>
      <c r="B267" s="5" t="s">
        <v>24</v>
      </c>
      <c r="C267" s="5" t="s">
        <v>23</v>
      </c>
      <c r="D267" s="5" t="s">
        <v>32</v>
      </c>
      <c r="E267" s="5" t="s">
        <v>16</v>
      </c>
      <c r="F267" s="5">
        <v>120096</v>
      </c>
      <c r="G267" s="5">
        <v>129600</v>
      </c>
      <c r="H267" s="5" t="s">
        <v>47</v>
      </c>
      <c r="I267" s="5"/>
    </row>
    <row r="268" spans="1:9" x14ac:dyDescent="0.25">
      <c r="A268" s="7">
        <v>43367</v>
      </c>
      <c r="B268" s="5" t="s">
        <v>19</v>
      </c>
      <c r="C268" s="5" t="s">
        <v>6</v>
      </c>
      <c r="D268" s="5" t="s">
        <v>18</v>
      </c>
      <c r="E268" s="5" t="s">
        <v>1</v>
      </c>
      <c r="F268" s="5">
        <v>48312</v>
      </c>
      <c r="G268" s="5">
        <v>51480</v>
      </c>
      <c r="H268" s="5" t="s">
        <v>41</v>
      </c>
      <c r="I268" s="5"/>
    </row>
    <row r="269" spans="1:9" x14ac:dyDescent="0.25">
      <c r="A269" s="7">
        <v>43368</v>
      </c>
      <c r="B269" s="5" t="s">
        <v>19</v>
      </c>
      <c r="C269" s="5" t="s">
        <v>6</v>
      </c>
      <c r="D269" s="5" t="s">
        <v>18</v>
      </c>
      <c r="E269" s="5" t="s">
        <v>1</v>
      </c>
      <c r="F269" s="5">
        <v>4392</v>
      </c>
      <c r="G269" s="5">
        <v>4680</v>
      </c>
      <c r="H269" s="5" t="s">
        <v>42</v>
      </c>
      <c r="I269" s="5"/>
    </row>
    <row r="270" spans="1:9" x14ac:dyDescent="0.25">
      <c r="A270" s="7">
        <v>43369</v>
      </c>
      <c r="B270" s="5" t="s">
        <v>7</v>
      </c>
      <c r="C270" s="5" t="s">
        <v>6</v>
      </c>
      <c r="D270" s="5" t="s">
        <v>34</v>
      </c>
      <c r="E270" s="5" t="s">
        <v>1</v>
      </c>
      <c r="F270" s="5">
        <v>78246</v>
      </c>
      <c r="G270" s="5">
        <v>83160</v>
      </c>
      <c r="H270" s="5" t="s">
        <v>43</v>
      </c>
      <c r="I270" s="5"/>
    </row>
    <row r="271" spans="1:9" x14ac:dyDescent="0.25">
      <c r="A271" s="7">
        <v>43370</v>
      </c>
      <c r="B271" s="5" t="s">
        <v>7</v>
      </c>
      <c r="C271" s="5" t="s">
        <v>6</v>
      </c>
      <c r="D271" s="5" t="s">
        <v>11</v>
      </c>
      <c r="E271" s="5" t="s">
        <v>1</v>
      </c>
      <c r="F271" s="5">
        <v>21276</v>
      </c>
      <c r="G271" s="5">
        <v>22680</v>
      </c>
      <c r="H271" s="5" t="s">
        <v>44</v>
      </c>
      <c r="I271" s="5"/>
    </row>
    <row r="272" spans="1:9" x14ac:dyDescent="0.25">
      <c r="A272" s="7">
        <v>43371</v>
      </c>
      <c r="B272" s="5" t="s">
        <v>21</v>
      </c>
      <c r="C272" s="5" t="s">
        <v>3</v>
      </c>
      <c r="D272" s="5" t="s">
        <v>27</v>
      </c>
      <c r="E272" s="5" t="s">
        <v>1</v>
      </c>
      <c r="F272" s="5">
        <v>26442</v>
      </c>
      <c r="G272" s="5">
        <v>28080</v>
      </c>
      <c r="H272" s="5" t="s">
        <v>45</v>
      </c>
      <c r="I272" s="5"/>
    </row>
    <row r="273" spans="1:9" x14ac:dyDescent="0.25">
      <c r="A273" s="7">
        <v>43372</v>
      </c>
      <c r="B273" s="5" t="s">
        <v>21</v>
      </c>
      <c r="C273" s="5" t="s">
        <v>3</v>
      </c>
      <c r="D273" s="5" t="s">
        <v>5</v>
      </c>
      <c r="E273" s="5" t="s">
        <v>1</v>
      </c>
      <c r="F273" s="5">
        <v>77220</v>
      </c>
      <c r="G273" s="5">
        <v>82350</v>
      </c>
      <c r="H273" s="5" t="s">
        <v>46</v>
      </c>
      <c r="I273" s="5"/>
    </row>
    <row r="274" spans="1:9" x14ac:dyDescent="0.25">
      <c r="A274" s="7">
        <v>43373</v>
      </c>
      <c r="B274" s="5" t="s">
        <v>26</v>
      </c>
      <c r="C274" s="5" t="s">
        <v>23</v>
      </c>
      <c r="D274" s="5" t="s">
        <v>31</v>
      </c>
      <c r="E274" s="5" t="s">
        <v>1</v>
      </c>
      <c r="F274" s="5">
        <v>51714</v>
      </c>
      <c r="G274" s="5">
        <v>54990</v>
      </c>
      <c r="H274" s="5" t="s">
        <v>47</v>
      </c>
      <c r="I274" s="5"/>
    </row>
    <row r="275" spans="1:9" x14ac:dyDescent="0.25">
      <c r="A275" s="7">
        <v>43374</v>
      </c>
      <c r="B275" s="5" t="s">
        <v>7</v>
      </c>
      <c r="C275" s="5" t="s">
        <v>6</v>
      </c>
      <c r="D275" s="5" t="s">
        <v>2</v>
      </c>
      <c r="E275" s="5" t="s">
        <v>1</v>
      </c>
      <c r="F275" s="5">
        <v>75582</v>
      </c>
      <c r="G275" s="5">
        <v>80370</v>
      </c>
      <c r="H275" s="5" t="s">
        <v>41</v>
      </c>
      <c r="I275" s="5"/>
    </row>
    <row r="276" spans="1:9" x14ac:dyDescent="0.25">
      <c r="A276" s="7">
        <v>43375</v>
      </c>
      <c r="B276" s="5" t="s">
        <v>28</v>
      </c>
      <c r="C276" s="5" t="s">
        <v>12</v>
      </c>
      <c r="D276" s="5" t="s">
        <v>33</v>
      </c>
      <c r="E276" s="5" t="s">
        <v>16</v>
      </c>
      <c r="F276" s="5">
        <v>23544</v>
      </c>
      <c r="G276" s="5">
        <v>25380</v>
      </c>
      <c r="H276" s="5" t="s">
        <v>42</v>
      </c>
      <c r="I276" s="5"/>
    </row>
    <row r="277" spans="1:9" x14ac:dyDescent="0.25">
      <c r="A277" s="7">
        <v>43376</v>
      </c>
      <c r="B277" s="5" t="s">
        <v>7</v>
      </c>
      <c r="C277" s="5" t="s">
        <v>6</v>
      </c>
      <c r="D277" s="5" t="s">
        <v>29</v>
      </c>
      <c r="E277" s="5" t="s">
        <v>1</v>
      </c>
      <c r="F277" s="5">
        <v>71712</v>
      </c>
      <c r="G277" s="5">
        <v>76320</v>
      </c>
      <c r="H277" s="5" t="s">
        <v>43</v>
      </c>
      <c r="I277" s="5"/>
    </row>
    <row r="278" spans="1:9" x14ac:dyDescent="0.25">
      <c r="A278" s="7">
        <v>43377</v>
      </c>
      <c r="B278" s="5" t="s">
        <v>19</v>
      </c>
      <c r="C278" s="5" t="s">
        <v>6</v>
      </c>
      <c r="D278" s="5" t="s">
        <v>34</v>
      </c>
      <c r="E278" s="5" t="s">
        <v>1</v>
      </c>
      <c r="F278" s="5">
        <v>52164</v>
      </c>
      <c r="G278" s="5">
        <v>55440</v>
      </c>
      <c r="H278" s="5" t="s">
        <v>44</v>
      </c>
      <c r="I278" s="5"/>
    </row>
    <row r="279" spans="1:9" x14ac:dyDescent="0.25">
      <c r="A279" s="7">
        <v>43378</v>
      </c>
      <c r="B279" s="5" t="s">
        <v>19</v>
      </c>
      <c r="C279" s="5" t="s">
        <v>6</v>
      </c>
      <c r="D279" s="5" t="s">
        <v>17</v>
      </c>
      <c r="E279" s="5" t="s">
        <v>16</v>
      </c>
      <c r="F279" s="5">
        <v>71640</v>
      </c>
      <c r="G279" s="5">
        <v>77400</v>
      </c>
      <c r="H279" s="5" t="s">
        <v>45</v>
      </c>
      <c r="I279" s="5"/>
    </row>
    <row r="280" spans="1:9" x14ac:dyDescent="0.25">
      <c r="A280" s="7">
        <v>43379</v>
      </c>
      <c r="B280" s="5" t="s">
        <v>19</v>
      </c>
      <c r="C280" s="5" t="s">
        <v>6</v>
      </c>
      <c r="D280" s="5" t="s">
        <v>29</v>
      </c>
      <c r="E280" s="5" t="s">
        <v>1</v>
      </c>
      <c r="F280" s="5">
        <v>8964</v>
      </c>
      <c r="G280" s="5">
        <v>9540</v>
      </c>
      <c r="H280" s="5" t="s">
        <v>46</v>
      </c>
      <c r="I280" s="5"/>
    </row>
    <row r="281" spans="1:9" x14ac:dyDescent="0.25">
      <c r="A281" s="7">
        <v>43380</v>
      </c>
      <c r="B281" s="5" t="s">
        <v>7</v>
      </c>
      <c r="C281" s="5" t="s">
        <v>6</v>
      </c>
      <c r="D281" s="5" t="s">
        <v>20</v>
      </c>
      <c r="E281" s="5" t="s">
        <v>1</v>
      </c>
      <c r="F281" s="5">
        <v>5904</v>
      </c>
      <c r="G281" s="5">
        <v>6300</v>
      </c>
      <c r="H281" s="5" t="s">
        <v>47</v>
      </c>
      <c r="I281" s="5"/>
    </row>
    <row r="282" spans="1:9" x14ac:dyDescent="0.25">
      <c r="A282" s="7">
        <v>43381</v>
      </c>
      <c r="B282" s="5" t="s">
        <v>10</v>
      </c>
      <c r="C282" s="5" t="s">
        <v>9</v>
      </c>
      <c r="D282" s="5" t="s">
        <v>32</v>
      </c>
      <c r="E282" s="5" t="s">
        <v>16</v>
      </c>
      <c r="F282" s="5">
        <v>150120</v>
      </c>
      <c r="G282" s="5">
        <v>162000</v>
      </c>
      <c r="H282" s="5" t="s">
        <v>41</v>
      </c>
      <c r="I282" s="5"/>
    </row>
    <row r="283" spans="1:9" x14ac:dyDescent="0.25">
      <c r="A283" s="7">
        <v>43382</v>
      </c>
      <c r="B283" s="5" t="s">
        <v>28</v>
      </c>
      <c r="C283" s="5" t="s">
        <v>12</v>
      </c>
      <c r="D283" s="5" t="s">
        <v>33</v>
      </c>
      <c r="E283" s="5" t="s">
        <v>16</v>
      </c>
      <c r="F283" s="5">
        <v>51012</v>
      </c>
      <c r="G283" s="5">
        <v>54990</v>
      </c>
      <c r="H283" s="5" t="s">
        <v>42</v>
      </c>
      <c r="I283" s="5"/>
    </row>
    <row r="284" spans="1:9" x14ac:dyDescent="0.25">
      <c r="A284" s="7">
        <v>43383</v>
      </c>
      <c r="B284" s="5" t="s">
        <v>21</v>
      </c>
      <c r="C284" s="5" t="s">
        <v>3</v>
      </c>
      <c r="D284" s="5" t="s">
        <v>30</v>
      </c>
      <c r="E284" s="5" t="s">
        <v>1</v>
      </c>
      <c r="F284" s="5">
        <v>33462</v>
      </c>
      <c r="G284" s="5">
        <v>35640</v>
      </c>
      <c r="H284" s="5" t="s">
        <v>43</v>
      </c>
      <c r="I284" s="5"/>
    </row>
    <row r="285" spans="1:9" x14ac:dyDescent="0.25">
      <c r="A285" s="7">
        <v>43384</v>
      </c>
      <c r="B285" s="5" t="s">
        <v>26</v>
      </c>
      <c r="C285" s="5" t="s">
        <v>23</v>
      </c>
      <c r="D285" s="5" t="s">
        <v>34</v>
      </c>
      <c r="E285" s="5" t="s">
        <v>1</v>
      </c>
      <c r="F285" s="5">
        <v>33534</v>
      </c>
      <c r="G285" s="5">
        <v>35640</v>
      </c>
      <c r="H285" s="5" t="s">
        <v>44</v>
      </c>
      <c r="I285" s="5"/>
    </row>
    <row r="286" spans="1:9" x14ac:dyDescent="0.25">
      <c r="A286" s="7">
        <v>43385</v>
      </c>
      <c r="B286" s="5" t="s">
        <v>7</v>
      </c>
      <c r="C286" s="5" t="s">
        <v>6</v>
      </c>
      <c r="D286" s="5" t="s">
        <v>20</v>
      </c>
      <c r="E286" s="5" t="s">
        <v>1</v>
      </c>
      <c r="F286" s="5">
        <v>26568</v>
      </c>
      <c r="G286" s="5">
        <v>28350</v>
      </c>
      <c r="H286" s="5" t="s">
        <v>45</v>
      </c>
      <c r="I286" s="5"/>
    </row>
    <row r="287" spans="1:9" x14ac:dyDescent="0.25">
      <c r="A287" s="7">
        <v>43386</v>
      </c>
      <c r="B287" s="5" t="s">
        <v>13</v>
      </c>
      <c r="C287" s="5" t="s">
        <v>12</v>
      </c>
      <c r="D287" s="5" t="s">
        <v>17</v>
      </c>
      <c r="E287" s="5" t="s">
        <v>16</v>
      </c>
      <c r="F287" s="5">
        <v>21492</v>
      </c>
      <c r="G287" s="5">
        <v>23220</v>
      </c>
      <c r="H287" s="5" t="s">
        <v>46</v>
      </c>
      <c r="I287" s="5"/>
    </row>
    <row r="288" spans="1:9" x14ac:dyDescent="0.25">
      <c r="A288" s="7">
        <v>43387</v>
      </c>
      <c r="B288" s="5" t="s">
        <v>24</v>
      </c>
      <c r="C288" s="5" t="s">
        <v>23</v>
      </c>
      <c r="D288" s="5" t="s">
        <v>27</v>
      </c>
      <c r="E288" s="5" t="s">
        <v>1</v>
      </c>
      <c r="F288" s="5">
        <v>2034</v>
      </c>
      <c r="G288" s="5">
        <v>2160</v>
      </c>
      <c r="H288" s="5" t="s">
        <v>47</v>
      </c>
      <c r="I288" s="5"/>
    </row>
    <row r="289" spans="1:9" x14ac:dyDescent="0.25">
      <c r="A289" s="7">
        <v>43388</v>
      </c>
      <c r="B289" s="5" t="s">
        <v>10</v>
      </c>
      <c r="C289" s="5" t="s">
        <v>9</v>
      </c>
      <c r="D289" s="5" t="s">
        <v>22</v>
      </c>
      <c r="E289" s="5" t="s">
        <v>1</v>
      </c>
      <c r="F289" s="5">
        <v>43992</v>
      </c>
      <c r="G289" s="5">
        <v>46800</v>
      </c>
      <c r="H289" s="5" t="s">
        <v>41</v>
      </c>
      <c r="I289" s="5"/>
    </row>
    <row r="290" spans="1:9" x14ac:dyDescent="0.25">
      <c r="A290" s="7">
        <v>43389</v>
      </c>
      <c r="B290" s="5" t="s">
        <v>24</v>
      </c>
      <c r="C290" s="5" t="s">
        <v>23</v>
      </c>
      <c r="D290" s="5" t="s">
        <v>33</v>
      </c>
      <c r="E290" s="5" t="s">
        <v>16</v>
      </c>
      <c r="F290" s="5">
        <v>70632</v>
      </c>
      <c r="G290" s="5">
        <v>76140</v>
      </c>
      <c r="H290" s="5" t="s">
        <v>42</v>
      </c>
      <c r="I290" s="5"/>
    </row>
    <row r="291" spans="1:9" x14ac:dyDescent="0.25">
      <c r="A291" s="7">
        <v>43390</v>
      </c>
      <c r="B291" s="5" t="s">
        <v>28</v>
      </c>
      <c r="C291" s="5" t="s">
        <v>12</v>
      </c>
      <c r="D291" s="5" t="s">
        <v>14</v>
      </c>
      <c r="E291" s="5" t="s">
        <v>1</v>
      </c>
      <c r="F291" s="5">
        <v>128304</v>
      </c>
      <c r="G291" s="5">
        <v>136620</v>
      </c>
      <c r="H291" s="5" t="s">
        <v>43</v>
      </c>
      <c r="I291" s="5"/>
    </row>
    <row r="292" spans="1:9" x14ac:dyDescent="0.25">
      <c r="A292" s="7">
        <v>43391</v>
      </c>
      <c r="B292" s="5" t="s">
        <v>26</v>
      </c>
      <c r="C292" s="5" t="s">
        <v>23</v>
      </c>
      <c r="D292" s="5" t="s">
        <v>8</v>
      </c>
      <c r="E292" s="5" t="s">
        <v>1</v>
      </c>
      <c r="F292" s="5">
        <v>31914</v>
      </c>
      <c r="G292" s="5">
        <v>34020</v>
      </c>
      <c r="H292" s="5" t="s">
        <v>44</v>
      </c>
      <c r="I292" s="5"/>
    </row>
    <row r="293" spans="1:9" x14ac:dyDescent="0.25">
      <c r="A293" s="7">
        <v>43392</v>
      </c>
      <c r="B293" s="5" t="s">
        <v>21</v>
      </c>
      <c r="C293" s="5" t="s">
        <v>3</v>
      </c>
      <c r="D293" s="5" t="s">
        <v>20</v>
      </c>
      <c r="E293" s="5" t="s">
        <v>1</v>
      </c>
      <c r="F293" s="5">
        <v>14760</v>
      </c>
      <c r="G293" s="5">
        <v>15750</v>
      </c>
      <c r="H293" s="5" t="s">
        <v>45</v>
      </c>
      <c r="I293" s="5"/>
    </row>
    <row r="294" spans="1:9" x14ac:dyDescent="0.25">
      <c r="A294" s="7">
        <v>43393</v>
      </c>
      <c r="B294" s="5" t="s">
        <v>15</v>
      </c>
      <c r="C294" s="5" t="s">
        <v>9</v>
      </c>
      <c r="D294" s="5" t="s">
        <v>34</v>
      </c>
      <c r="E294" s="5" t="s">
        <v>1</v>
      </c>
      <c r="F294" s="5">
        <v>93150</v>
      </c>
      <c r="G294" s="5">
        <v>99000</v>
      </c>
      <c r="H294" s="5" t="s">
        <v>46</v>
      </c>
      <c r="I294" s="5"/>
    </row>
    <row r="295" spans="1:9" x14ac:dyDescent="0.25">
      <c r="A295" s="7">
        <v>43394</v>
      </c>
      <c r="B295" s="5" t="s">
        <v>13</v>
      </c>
      <c r="C295" s="5" t="s">
        <v>12</v>
      </c>
      <c r="D295" s="5" t="s">
        <v>17</v>
      </c>
      <c r="E295" s="5" t="s">
        <v>16</v>
      </c>
      <c r="F295" s="5">
        <v>82386</v>
      </c>
      <c r="G295" s="5">
        <v>89010</v>
      </c>
      <c r="H295" s="5" t="s">
        <v>47</v>
      </c>
      <c r="I295" s="5"/>
    </row>
    <row r="296" spans="1:9" x14ac:dyDescent="0.25">
      <c r="A296" s="7">
        <v>43395</v>
      </c>
      <c r="B296" s="5" t="s">
        <v>26</v>
      </c>
      <c r="C296" s="5" t="s">
        <v>23</v>
      </c>
      <c r="D296" s="5" t="s">
        <v>18</v>
      </c>
      <c r="E296" s="5" t="s">
        <v>1</v>
      </c>
      <c r="F296" s="5">
        <v>19764</v>
      </c>
      <c r="G296" s="5">
        <v>21060</v>
      </c>
      <c r="H296" s="5" t="s">
        <v>41</v>
      </c>
      <c r="I296" s="5"/>
    </row>
    <row r="297" spans="1:9" x14ac:dyDescent="0.25">
      <c r="A297" s="7">
        <v>43396</v>
      </c>
      <c r="B297" s="5" t="s">
        <v>4</v>
      </c>
      <c r="C297" s="5" t="s">
        <v>3</v>
      </c>
      <c r="D297" s="5" t="s">
        <v>27</v>
      </c>
      <c r="E297" s="5" t="s">
        <v>1</v>
      </c>
      <c r="F297" s="5">
        <v>36612</v>
      </c>
      <c r="G297" s="5">
        <v>38880</v>
      </c>
      <c r="H297" s="5" t="s">
        <v>42</v>
      </c>
      <c r="I297" s="5"/>
    </row>
    <row r="298" spans="1:9" x14ac:dyDescent="0.25">
      <c r="A298" s="7">
        <v>43397</v>
      </c>
      <c r="B298" s="5" t="s">
        <v>15</v>
      </c>
      <c r="C298" s="5" t="s">
        <v>9</v>
      </c>
      <c r="D298" s="5" t="s">
        <v>32</v>
      </c>
      <c r="E298" s="5" t="s">
        <v>16</v>
      </c>
      <c r="F298" s="5">
        <v>112590</v>
      </c>
      <c r="G298" s="5">
        <v>121500</v>
      </c>
      <c r="H298" s="5" t="s">
        <v>43</v>
      </c>
      <c r="I298" s="5"/>
    </row>
    <row r="299" spans="1:9" x14ac:dyDescent="0.25">
      <c r="A299" s="7">
        <v>43398</v>
      </c>
      <c r="B299" s="5" t="s">
        <v>24</v>
      </c>
      <c r="C299" s="5" t="s">
        <v>23</v>
      </c>
      <c r="D299" s="5" t="s">
        <v>11</v>
      </c>
      <c r="E299" s="5" t="s">
        <v>1</v>
      </c>
      <c r="F299" s="5">
        <v>28368</v>
      </c>
      <c r="G299" s="5">
        <v>30240</v>
      </c>
      <c r="H299" s="5" t="s">
        <v>44</v>
      </c>
      <c r="I299" s="5"/>
    </row>
    <row r="300" spans="1:9" x14ac:dyDescent="0.25">
      <c r="A300" s="7">
        <v>43399</v>
      </c>
      <c r="B300" s="5" t="s">
        <v>28</v>
      </c>
      <c r="C300" s="5" t="s">
        <v>12</v>
      </c>
      <c r="D300" s="5" t="s">
        <v>25</v>
      </c>
      <c r="E300" s="5" t="s">
        <v>1</v>
      </c>
      <c r="F300" s="5">
        <v>21060</v>
      </c>
      <c r="G300" s="5">
        <v>22500</v>
      </c>
      <c r="H300" s="5" t="s">
        <v>45</v>
      </c>
      <c r="I300" s="5"/>
    </row>
    <row r="301" spans="1:9" x14ac:dyDescent="0.25">
      <c r="A301" s="7">
        <v>43400</v>
      </c>
      <c r="B301" s="5" t="s">
        <v>21</v>
      </c>
      <c r="C301" s="5" t="s">
        <v>3</v>
      </c>
      <c r="D301" s="5" t="s">
        <v>22</v>
      </c>
      <c r="E301" s="5" t="s">
        <v>1</v>
      </c>
      <c r="F301" s="5">
        <v>16920</v>
      </c>
      <c r="G301" s="5">
        <v>18000</v>
      </c>
      <c r="H301" s="5" t="s">
        <v>46</v>
      </c>
      <c r="I301" s="5"/>
    </row>
    <row r="302" spans="1:9" x14ac:dyDescent="0.25">
      <c r="A302" s="7">
        <v>43401</v>
      </c>
      <c r="B302" s="5" t="s">
        <v>21</v>
      </c>
      <c r="C302" s="5" t="s">
        <v>3</v>
      </c>
      <c r="D302" s="5" t="s">
        <v>34</v>
      </c>
      <c r="E302" s="5" t="s">
        <v>1</v>
      </c>
      <c r="F302" s="5">
        <v>85698</v>
      </c>
      <c r="G302" s="5">
        <v>91080</v>
      </c>
      <c r="H302" s="5" t="s">
        <v>47</v>
      </c>
      <c r="I302" s="5"/>
    </row>
    <row r="303" spans="1:9" x14ac:dyDescent="0.25">
      <c r="A303" s="7">
        <v>43402</v>
      </c>
      <c r="B303" s="5" t="s">
        <v>19</v>
      </c>
      <c r="C303" s="5" t="s">
        <v>6</v>
      </c>
      <c r="D303" s="5" t="s">
        <v>32</v>
      </c>
      <c r="E303" s="5" t="s">
        <v>16</v>
      </c>
      <c r="F303" s="5">
        <v>52542</v>
      </c>
      <c r="G303" s="5">
        <v>56700</v>
      </c>
      <c r="H303" s="5" t="s">
        <v>41</v>
      </c>
      <c r="I303" s="5"/>
    </row>
    <row r="304" spans="1:9" x14ac:dyDescent="0.25">
      <c r="A304" s="7">
        <v>43403</v>
      </c>
      <c r="B304" s="5" t="s">
        <v>26</v>
      </c>
      <c r="C304" s="5" t="s">
        <v>23</v>
      </c>
      <c r="D304" s="5" t="s">
        <v>17</v>
      </c>
      <c r="E304" s="5" t="s">
        <v>16</v>
      </c>
      <c r="F304" s="5">
        <v>60894</v>
      </c>
      <c r="G304" s="5">
        <v>65790</v>
      </c>
      <c r="H304" s="5" t="s">
        <v>42</v>
      </c>
      <c r="I304" s="5"/>
    </row>
    <row r="305" spans="1:9" x14ac:dyDescent="0.25">
      <c r="A305" s="7">
        <v>43404</v>
      </c>
      <c r="B305" s="5" t="s">
        <v>19</v>
      </c>
      <c r="C305" s="5" t="s">
        <v>6</v>
      </c>
      <c r="D305" s="5" t="s">
        <v>33</v>
      </c>
      <c r="E305" s="5" t="s">
        <v>16</v>
      </c>
      <c r="F305" s="5">
        <v>15696</v>
      </c>
      <c r="G305" s="5">
        <v>16920</v>
      </c>
      <c r="H305" s="5" t="s">
        <v>43</v>
      </c>
      <c r="I305" s="5"/>
    </row>
    <row r="306" spans="1:9" x14ac:dyDescent="0.25">
      <c r="A306" s="7">
        <v>43405</v>
      </c>
      <c r="B306" s="5" t="s">
        <v>13</v>
      </c>
      <c r="C306" s="5" t="s">
        <v>12</v>
      </c>
      <c r="D306" s="5" t="s">
        <v>2</v>
      </c>
      <c r="E306" s="5" t="s">
        <v>1</v>
      </c>
      <c r="F306" s="5">
        <v>47736</v>
      </c>
      <c r="G306" s="5">
        <v>50760</v>
      </c>
      <c r="H306" s="5" t="s">
        <v>44</v>
      </c>
      <c r="I306" s="5"/>
    </row>
    <row r="307" spans="1:9" x14ac:dyDescent="0.25">
      <c r="A307" s="7">
        <v>43406</v>
      </c>
      <c r="B307" s="5" t="s">
        <v>28</v>
      </c>
      <c r="C307" s="5" t="s">
        <v>12</v>
      </c>
      <c r="D307" s="5" t="s">
        <v>33</v>
      </c>
      <c r="E307" s="5" t="s">
        <v>16</v>
      </c>
      <c r="F307" s="5">
        <v>7848</v>
      </c>
      <c r="G307" s="5">
        <v>8460</v>
      </c>
      <c r="H307" s="5" t="s">
        <v>45</v>
      </c>
      <c r="I307" s="5"/>
    </row>
    <row r="308" spans="1:9" x14ac:dyDescent="0.25">
      <c r="A308" s="7">
        <v>43407</v>
      </c>
      <c r="B308" s="5" t="s">
        <v>21</v>
      </c>
      <c r="C308" s="5" t="s">
        <v>3</v>
      </c>
      <c r="D308" s="5" t="s">
        <v>25</v>
      </c>
      <c r="E308" s="5" t="s">
        <v>1</v>
      </c>
      <c r="F308" s="5">
        <v>27378</v>
      </c>
      <c r="G308" s="5">
        <v>29250</v>
      </c>
      <c r="H308" s="5" t="s">
        <v>46</v>
      </c>
      <c r="I308" s="5"/>
    </row>
    <row r="309" spans="1:9" x14ac:dyDescent="0.25">
      <c r="A309" s="7">
        <v>43408</v>
      </c>
      <c r="B309" s="5" t="s">
        <v>4</v>
      </c>
      <c r="C309" s="5" t="s">
        <v>3</v>
      </c>
      <c r="D309" s="5" t="s">
        <v>34</v>
      </c>
      <c r="E309" s="5" t="s">
        <v>1</v>
      </c>
      <c r="F309" s="5">
        <v>3726</v>
      </c>
      <c r="G309" s="5">
        <v>3960</v>
      </c>
      <c r="H309" s="5" t="s">
        <v>47</v>
      </c>
      <c r="I309" s="5"/>
    </row>
    <row r="310" spans="1:9" x14ac:dyDescent="0.25">
      <c r="A310" s="7">
        <v>43409</v>
      </c>
      <c r="B310" s="5" t="s">
        <v>19</v>
      </c>
      <c r="C310" s="5" t="s">
        <v>6</v>
      </c>
      <c r="D310" s="5" t="s">
        <v>14</v>
      </c>
      <c r="E310" s="5" t="s">
        <v>1</v>
      </c>
      <c r="F310" s="5">
        <v>23328</v>
      </c>
      <c r="G310" s="5">
        <v>24840</v>
      </c>
      <c r="H310" s="5" t="s">
        <v>41</v>
      </c>
      <c r="I310" s="5"/>
    </row>
    <row r="311" spans="1:9" x14ac:dyDescent="0.25">
      <c r="A311" s="7">
        <v>43410</v>
      </c>
      <c r="B311" s="5" t="s">
        <v>10</v>
      </c>
      <c r="C311" s="5" t="s">
        <v>9</v>
      </c>
      <c r="D311" s="5" t="s">
        <v>14</v>
      </c>
      <c r="E311" s="5" t="s">
        <v>1</v>
      </c>
      <c r="F311" s="5">
        <v>46656</v>
      </c>
      <c r="G311" s="5">
        <v>49680</v>
      </c>
      <c r="H311" s="5" t="s">
        <v>42</v>
      </c>
      <c r="I311" s="5"/>
    </row>
    <row r="312" spans="1:9" x14ac:dyDescent="0.25">
      <c r="A312" s="7">
        <v>43411</v>
      </c>
      <c r="B312" s="5" t="s">
        <v>7</v>
      </c>
      <c r="C312" s="5" t="s">
        <v>6</v>
      </c>
      <c r="D312" s="5" t="s">
        <v>33</v>
      </c>
      <c r="E312" s="5" t="s">
        <v>16</v>
      </c>
      <c r="F312" s="5">
        <v>98100</v>
      </c>
      <c r="G312" s="5">
        <v>105750</v>
      </c>
      <c r="H312" s="5" t="s">
        <v>43</v>
      </c>
      <c r="I312" s="5"/>
    </row>
    <row r="313" spans="1:9" x14ac:dyDescent="0.25">
      <c r="A313" s="7">
        <v>43412</v>
      </c>
      <c r="B313" s="5" t="s">
        <v>4</v>
      </c>
      <c r="C313" s="5" t="s">
        <v>3</v>
      </c>
      <c r="D313" s="5" t="s">
        <v>5</v>
      </c>
      <c r="E313" s="5" t="s">
        <v>1</v>
      </c>
      <c r="F313" s="5">
        <v>10296</v>
      </c>
      <c r="G313" s="5">
        <v>10980</v>
      </c>
      <c r="H313" s="5" t="s">
        <v>44</v>
      </c>
      <c r="I313" s="5"/>
    </row>
    <row r="314" spans="1:9" x14ac:dyDescent="0.25">
      <c r="A314" s="7">
        <v>43413</v>
      </c>
      <c r="B314" s="5" t="s">
        <v>4</v>
      </c>
      <c r="C314" s="5" t="s">
        <v>3</v>
      </c>
      <c r="D314" s="5" t="s">
        <v>18</v>
      </c>
      <c r="E314" s="5" t="s">
        <v>1</v>
      </c>
      <c r="F314" s="5">
        <v>10980</v>
      </c>
      <c r="G314" s="5">
        <v>11700</v>
      </c>
      <c r="H314" s="5" t="s">
        <v>45</v>
      </c>
      <c r="I314" s="5"/>
    </row>
    <row r="315" spans="1:9" x14ac:dyDescent="0.25">
      <c r="A315" s="7">
        <v>43414</v>
      </c>
      <c r="B315" s="5" t="s">
        <v>10</v>
      </c>
      <c r="C315" s="5" t="s">
        <v>9</v>
      </c>
      <c r="D315" s="5" t="s">
        <v>17</v>
      </c>
      <c r="E315" s="5" t="s">
        <v>16</v>
      </c>
      <c r="F315" s="5">
        <v>60894</v>
      </c>
      <c r="G315" s="5">
        <v>65790</v>
      </c>
      <c r="H315" s="5" t="s">
        <v>46</v>
      </c>
      <c r="I315" s="5"/>
    </row>
    <row r="316" spans="1:9" x14ac:dyDescent="0.25">
      <c r="A316" s="7">
        <v>43415</v>
      </c>
      <c r="B316" s="5" t="s">
        <v>13</v>
      </c>
      <c r="C316" s="5" t="s">
        <v>12</v>
      </c>
      <c r="D316" s="5" t="s">
        <v>32</v>
      </c>
      <c r="E316" s="5" t="s">
        <v>16</v>
      </c>
      <c r="F316" s="5">
        <v>127602</v>
      </c>
      <c r="G316" s="5">
        <v>137700</v>
      </c>
      <c r="H316" s="5" t="s">
        <v>47</v>
      </c>
      <c r="I316" s="5"/>
    </row>
    <row r="317" spans="1:9" x14ac:dyDescent="0.25">
      <c r="A317" s="7">
        <v>43416</v>
      </c>
      <c r="B317" s="5" t="s">
        <v>15</v>
      </c>
      <c r="C317" s="5" t="s">
        <v>9</v>
      </c>
      <c r="D317" s="5" t="s">
        <v>20</v>
      </c>
      <c r="E317" s="5" t="s">
        <v>1</v>
      </c>
      <c r="F317" s="5">
        <v>8856</v>
      </c>
      <c r="G317" s="5">
        <v>9450</v>
      </c>
      <c r="H317" s="5" t="s">
        <v>41</v>
      </c>
      <c r="I317" s="5"/>
    </row>
    <row r="318" spans="1:9" x14ac:dyDescent="0.25">
      <c r="A318" s="7">
        <v>43417</v>
      </c>
      <c r="B318" s="5" t="s">
        <v>7</v>
      </c>
      <c r="C318" s="5" t="s">
        <v>6</v>
      </c>
      <c r="D318" s="5" t="s">
        <v>17</v>
      </c>
      <c r="E318" s="5" t="s">
        <v>16</v>
      </c>
      <c r="F318" s="5">
        <v>75222</v>
      </c>
      <c r="G318" s="5">
        <v>81270</v>
      </c>
      <c r="H318" s="5" t="s">
        <v>42</v>
      </c>
      <c r="I318" s="5"/>
    </row>
    <row r="319" spans="1:9" x14ac:dyDescent="0.25">
      <c r="A319" s="7">
        <v>43418</v>
      </c>
      <c r="B319" s="5" t="s">
        <v>28</v>
      </c>
      <c r="C319" s="5" t="s">
        <v>12</v>
      </c>
      <c r="D319" s="5" t="s">
        <v>27</v>
      </c>
      <c r="E319" s="5" t="s">
        <v>1</v>
      </c>
      <c r="F319" s="5">
        <v>28476</v>
      </c>
      <c r="G319" s="5">
        <v>30240</v>
      </c>
      <c r="H319" s="5" t="s">
        <v>43</v>
      </c>
      <c r="I319" s="5"/>
    </row>
    <row r="320" spans="1:9" x14ac:dyDescent="0.25">
      <c r="A320" s="7">
        <v>43419</v>
      </c>
      <c r="B320" s="5" t="s">
        <v>10</v>
      </c>
      <c r="C320" s="5" t="s">
        <v>9</v>
      </c>
      <c r="D320" s="5" t="s">
        <v>31</v>
      </c>
      <c r="E320" s="5" t="s">
        <v>1</v>
      </c>
      <c r="F320" s="5">
        <v>19890</v>
      </c>
      <c r="G320" s="5">
        <v>21150</v>
      </c>
      <c r="H320" s="5" t="s">
        <v>44</v>
      </c>
      <c r="I320" s="5"/>
    </row>
    <row r="321" spans="1:9" x14ac:dyDescent="0.25">
      <c r="A321" s="7">
        <v>43420</v>
      </c>
      <c r="B321" s="5" t="s">
        <v>7</v>
      </c>
      <c r="C321" s="5" t="s">
        <v>6</v>
      </c>
      <c r="D321" s="5" t="s">
        <v>33</v>
      </c>
      <c r="E321" s="5" t="s">
        <v>16</v>
      </c>
      <c r="F321" s="5">
        <v>62784</v>
      </c>
      <c r="G321" s="5">
        <v>67680</v>
      </c>
      <c r="H321" s="5" t="s">
        <v>45</v>
      </c>
      <c r="I321" s="5"/>
    </row>
    <row r="322" spans="1:9" x14ac:dyDescent="0.25">
      <c r="A322" s="7">
        <v>43421</v>
      </c>
      <c r="B322" s="5" t="s">
        <v>15</v>
      </c>
      <c r="C322" s="5" t="s">
        <v>9</v>
      </c>
      <c r="D322" s="5" t="s">
        <v>34</v>
      </c>
      <c r="E322" s="5" t="s">
        <v>1</v>
      </c>
      <c r="F322" s="5">
        <v>26082</v>
      </c>
      <c r="G322" s="5">
        <v>27720</v>
      </c>
      <c r="H322" s="5" t="s">
        <v>46</v>
      </c>
      <c r="I322" s="5"/>
    </row>
    <row r="323" spans="1:9" x14ac:dyDescent="0.25">
      <c r="A323" s="7">
        <v>43422</v>
      </c>
      <c r="B323" s="5" t="s">
        <v>15</v>
      </c>
      <c r="C323" s="5" t="s">
        <v>9</v>
      </c>
      <c r="D323" s="5" t="s">
        <v>27</v>
      </c>
      <c r="E323" s="5" t="s">
        <v>1</v>
      </c>
      <c r="F323" s="5">
        <v>12204</v>
      </c>
      <c r="G323" s="5">
        <v>12960</v>
      </c>
      <c r="H323" s="5" t="s">
        <v>47</v>
      </c>
      <c r="I323" s="5"/>
    </row>
    <row r="324" spans="1:9" x14ac:dyDescent="0.25">
      <c r="A324" s="7">
        <v>43423</v>
      </c>
      <c r="B324" s="5" t="s">
        <v>28</v>
      </c>
      <c r="C324" s="5" t="s">
        <v>12</v>
      </c>
      <c r="D324" s="5" t="s">
        <v>32</v>
      </c>
      <c r="E324" s="5" t="s">
        <v>16</v>
      </c>
      <c r="F324" s="5">
        <v>180144</v>
      </c>
      <c r="G324" s="5">
        <v>194400</v>
      </c>
      <c r="H324" s="5" t="s">
        <v>41</v>
      </c>
      <c r="I324" s="5"/>
    </row>
    <row r="325" spans="1:9" x14ac:dyDescent="0.25">
      <c r="A325" s="7">
        <v>43424</v>
      </c>
      <c r="B325" s="5" t="s">
        <v>26</v>
      </c>
      <c r="C325" s="5" t="s">
        <v>23</v>
      </c>
      <c r="D325" s="5" t="s">
        <v>33</v>
      </c>
      <c r="E325" s="5" t="s">
        <v>16</v>
      </c>
      <c r="F325" s="5">
        <v>15696</v>
      </c>
      <c r="G325" s="5">
        <v>16920</v>
      </c>
      <c r="H325" s="5" t="s">
        <v>42</v>
      </c>
      <c r="I325" s="5"/>
    </row>
    <row r="326" spans="1:9" x14ac:dyDescent="0.25">
      <c r="A326" s="7">
        <v>43425</v>
      </c>
      <c r="B326" s="5" t="s">
        <v>28</v>
      </c>
      <c r="C326" s="5" t="s">
        <v>12</v>
      </c>
      <c r="D326" s="5" t="s">
        <v>11</v>
      </c>
      <c r="E326" s="5" t="s">
        <v>1</v>
      </c>
      <c r="F326" s="5">
        <v>24822</v>
      </c>
      <c r="G326" s="5">
        <v>26460</v>
      </c>
      <c r="H326" s="5" t="s">
        <v>43</v>
      </c>
      <c r="I326" s="5"/>
    </row>
    <row r="327" spans="1:9" x14ac:dyDescent="0.25">
      <c r="A327" s="7">
        <v>43426</v>
      </c>
      <c r="B327" s="5" t="s">
        <v>26</v>
      </c>
      <c r="C327" s="5" t="s">
        <v>23</v>
      </c>
      <c r="D327" s="5" t="s">
        <v>8</v>
      </c>
      <c r="E327" s="5" t="s">
        <v>1</v>
      </c>
      <c r="F327" s="5">
        <v>39006</v>
      </c>
      <c r="G327" s="5">
        <v>41580</v>
      </c>
      <c r="H327" s="5" t="s">
        <v>44</v>
      </c>
      <c r="I327" s="5"/>
    </row>
    <row r="328" spans="1:9" x14ac:dyDescent="0.25">
      <c r="A328" s="7">
        <v>43427</v>
      </c>
      <c r="B328" s="5" t="s">
        <v>4</v>
      </c>
      <c r="C328" s="5" t="s">
        <v>3</v>
      </c>
      <c r="D328" s="5" t="s">
        <v>27</v>
      </c>
      <c r="E328" s="5" t="s">
        <v>1</v>
      </c>
      <c r="F328" s="5">
        <v>10170</v>
      </c>
      <c r="G328" s="5">
        <v>10800</v>
      </c>
      <c r="H328" s="5" t="s">
        <v>45</v>
      </c>
      <c r="I328" s="5"/>
    </row>
    <row r="329" spans="1:9" x14ac:dyDescent="0.25">
      <c r="A329" s="7">
        <v>43428</v>
      </c>
      <c r="B329" s="5" t="s">
        <v>28</v>
      </c>
      <c r="C329" s="5" t="s">
        <v>12</v>
      </c>
      <c r="D329" s="5" t="s">
        <v>33</v>
      </c>
      <c r="E329" s="5" t="s">
        <v>16</v>
      </c>
      <c r="F329" s="5">
        <v>62784</v>
      </c>
      <c r="G329" s="5">
        <v>67680</v>
      </c>
      <c r="H329" s="5" t="s">
        <v>46</v>
      </c>
      <c r="I329" s="5"/>
    </row>
    <row r="330" spans="1:9" x14ac:dyDescent="0.25">
      <c r="A330" s="7">
        <v>43429</v>
      </c>
      <c r="B330" s="5" t="s">
        <v>24</v>
      </c>
      <c r="C330" s="5" t="s">
        <v>23</v>
      </c>
      <c r="D330" s="5" t="s">
        <v>17</v>
      </c>
      <c r="E330" s="5" t="s">
        <v>16</v>
      </c>
      <c r="F330" s="5">
        <v>64476</v>
      </c>
      <c r="G330" s="5">
        <v>69660</v>
      </c>
      <c r="H330" s="5" t="s">
        <v>47</v>
      </c>
      <c r="I330" s="5"/>
    </row>
    <row r="331" spans="1:9" x14ac:dyDescent="0.25">
      <c r="A331" s="7">
        <v>43430</v>
      </c>
      <c r="B331" s="5" t="s">
        <v>10</v>
      </c>
      <c r="C331" s="5" t="s">
        <v>9</v>
      </c>
      <c r="D331" s="5" t="s">
        <v>17</v>
      </c>
      <c r="E331" s="5" t="s">
        <v>16</v>
      </c>
      <c r="F331" s="5">
        <v>28656</v>
      </c>
      <c r="G331" s="5">
        <v>30960</v>
      </c>
      <c r="H331" s="5" t="s">
        <v>41</v>
      </c>
      <c r="I331" s="5"/>
    </row>
    <row r="332" spans="1:9" x14ac:dyDescent="0.25">
      <c r="A332" s="7">
        <v>43431</v>
      </c>
      <c r="B332" s="5" t="s">
        <v>7</v>
      </c>
      <c r="C332" s="5" t="s">
        <v>6</v>
      </c>
      <c r="D332" s="5" t="s">
        <v>22</v>
      </c>
      <c r="E332" s="5" t="s">
        <v>1</v>
      </c>
      <c r="F332" s="5">
        <v>27072</v>
      </c>
      <c r="G332" s="5">
        <v>28800</v>
      </c>
      <c r="H332" s="5" t="s">
        <v>42</v>
      </c>
      <c r="I332" s="5"/>
    </row>
    <row r="333" spans="1:9" x14ac:dyDescent="0.25">
      <c r="A333" s="7">
        <v>43432</v>
      </c>
      <c r="B333" s="5" t="s">
        <v>13</v>
      </c>
      <c r="C333" s="5" t="s">
        <v>12</v>
      </c>
      <c r="D333" s="5" t="s">
        <v>31</v>
      </c>
      <c r="E333" s="5" t="s">
        <v>1</v>
      </c>
      <c r="F333" s="5">
        <v>35802</v>
      </c>
      <c r="G333" s="5">
        <v>38070</v>
      </c>
      <c r="H333" s="5" t="s">
        <v>43</v>
      </c>
      <c r="I333" s="5"/>
    </row>
    <row r="334" spans="1:9" x14ac:dyDescent="0.25">
      <c r="A334" s="7">
        <v>43433</v>
      </c>
      <c r="B334" s="5" t="s">
        <v>4</v>
      </c>
      <c r="C334" s="5" t="s">
        <v>3</v>
      </c>
      <c r="D334" s="5" t="s">
        <v>14</v>
      </c>
      <c r="E334" s="5" t="s">
        <v>1</v>
      </c>
      <c r="F334" s="5">
        <v>75816</v>
      </c>
      <c r="G334" s="5">
        <v>80730</v>
      </c>
      <c r="H334" s="5" t="s">
        <v>44</v>
      </c>
      <c r="I334" s="5"/>
    </row>
    <row r="335" spans="1:9" x14ac:dyDescent="0.25">
      <c r="A335" s="7">
        <v>43434</v>
      </c>
      <c r="B335" s="5" t="s">
        <v>26</v>
      </c>
      <c r="C335" s="5" t="s">
        <v>23</v>
      </c>
      <c r="D335" s="5" t="s">
        <v>11</v>
      </c>
      <c r="E335" s="5" t="s">
        <v>1</v>
      </c>
      <c r="F335" s="5">
        <v>63828</v>
      </c>
      <c r="G335" s="5">
        <v>68040</v>
      </c>
      <c r="H335" s="5" t="s">
        <v>45</v>
      </c>
      <c r="I335" s="5"/>
    </row>
    <row r="336" spans="1:9" x14ac:dyDescent="0.25">
      <c r="A336" s="7">
        <v>43435</v>
      </c>
      <c r="B336" s="5" t="s">
        <v>26</v>
      </c>
      <c r="C336" s="5" t="s">
        <v>23</v>
      </c>
      <c r="D336" s="5" t="s">
        <v>32</v>
      </c>
      <c r="E336" s="5" t="s">
        <v>16</v>
      </c>
      <c r="F336" s="5">
        <v>30024</v>
      </c>
      <c r="G336" s="5">
        <v>32400</v>
      </c>
      <c r="H336" s="5" t="s">
        <v>46</v>
      </c>
      <c r="I336" s="5"/>
    </row>
    <row r="337" spans="1:9" x14ac:dyDescent="0.25">
      <c r="A337" s="7">
        <v>43436</v>
      </c>
      <c r="B337" s="5" t="s">
        <v>10</v>
      </c>
      <c r="C337" s="5" t="s">
        <v>9</v>
      </c>
      <c r="D337" s="5" t="s">
        <v>34</v>
      </c>
      <c r="E337" s="5" t="s">
        <v>1</v>
      </c>
      <c r="F337" s="5">
        <v>26082</v>
      </c>
      <c r="G337" s="5">
        <v>27720</v>
      </c>
      <c r="H337" s="5" t="s">
        <v>47</v>
      </c>
      <c r="I337" s="5"/>
    </row>
    <row r="338" spans="1:9" x14ac:dyDescent="0.25">
      <c r="A338" s="7">
        <v>43437</v>
      </c>
      <c r="B338" s="5" t="s">
        <v>13</v>
      </c>
      <c r="C338" s="5" t="s">
        <v>12</v>
      </c>
      <c r="D338" s="5" t="s">
        <v>30</v>
      </c>
      <c r="E338" s="5" t="s">
        <v>1</v>
      </c>
      <c r="F338" s="5">
        <v>18252</v>
      </c>
      <c r="G338" s="5">
        <v>19440</v>
      </c>
      <c r="H338" s="5" t="s">
        <v>41</v>
      </c>
      <c r="I338" s="5"/>
    </row>
    <row r="339" spans="1:9" x14ac:dyDescent="0.25">
      <c r="A339" s="7">
        <v>43438</v>
      </c>
      <c r="B339" s="5" t="s">
        <v>10</v>
      </c>
      <c r="C339" s="5" t="s">
        <v>9</v>
      </c>
      <c r="D339" s="5" t="s">
        <v>22</v>
      </c>
      <c r="E339" s="5" t="s">
        <v>1</v>
      </c>
      <c r="F339" s="5">
        <v>50760</v>
      </c>
      <c r="G339" s="5">
        <v>54000</v>
      </c>
      <c r="H339" s="5" t="s">
        <v>42</v>
      </c>
      <c r="I339" s="5"/>
    </row>
    <row r="340" spans="1:9" x14ac:dyDescent="0.25">
      <c r="A340" s="7">
        <v>43439</v>
      </c>
      <c r="B340" s="5" t="s">
        <v>21</v>
      </c>
      <c r="C340" s="5" t="s">
        <v>3</v>
      </c>
      <c r="D340" s="5" t="s">
        <v>25</v>
      </c>
      <c r="E340" s="5" t="s">
        <v>1</v>
      </c>
      <c r="F340" s="5">
        <v>12636</v>
      </c>
      <c r="G340" s="5">
        <v>13500</v>
      </c>
      <c r="H340" s="5" t="s">
        <v>43</v>
      </c>
      <c r="I340" s="5"/>
    </row>
    <row r="341" spans="1:9" x14ac:dyDescent="0.25">
      <c r="A341" s="7">
        <v>43440</v>
      </c>
      <c r="B341" s="5" t="s">
        <v>28</v>
      </c>
      <c r="C341" s="5" t="s">
        <v>12</v>
      </c>
      <c r="D341" s="5" t="s">
        <v>11</v>
      </c>
      <c r="E341" s="5" t="s">
        <v>1</v>
      </c>
      <c r="F341" s="5">
        <v>70920</v>
      </c>
      <c r="G341" s="5">
        <v>75600</v>
      </c>
      <c r="H341" s="5" t="s">
        <v>44</v>
      </c>
      <c r="I341" s="5"/>
    </row>
    <row r="342" spans="1:9" x14ac:dyDescent="0.25">
      <c r="A342" s="7">
        <v>43441</v>
      </c>
      <c r="B342" s="5" t="s">
        <v>15</v>
      </c>
      <c r="C342" s="5" t="s">
        <v>9</v>
      </c>
      <c r="D342" s="5" t="s">
        <v>30</v>
      </c>
      <c r="E342" s="5" t="s">
        <v>1</v>
      </c>
      <c r="F342" s="5">
        <v>66924</v>
      </c>
      <c r="G342" s="5">
        <v>71280</v>
      </c>
      <c r="H342" s="5" t="s">
        <v>45</v>
      </c>
      <c r="I342" s="5"/>
    </row>
    <row r="343" spans="1:9" x14ac:dyDescent="0.25">
      <c r="A343" s="7">
        <v>43442</v>
      </c>
      <c r="B343" s="5" t="s">
        <v>13</v>
      </c>
      <c r="C343" s="5" t="s">
        <v>12</v>
      </c>
      <c r="D343" s="5" t="s">
        <v>5</v>
      </c>
      <c r="E343" s="5" t="s">
        <v>1</v>
      </c>
      <c r="F343" s="5">
        <v>30888</v>
      </c>
      <c r="G343" s="5">
        <v>32940</v>
      </c>
      <c r="H343" s="5" t="s">
        <v>46</v>
      </c>
      <c r="I343" s="5"/>
    </row>
    <row r="344" spans="1:9" x14ac:dyDescent="0.25">
      <c r="A344" s="7">
        <v>43443</v>
      </c>
      <c r="B344" s="5" t="s">
        <v>26</v>
      </c>
      <c r="C344" s="5" t="s">
        <v>23</v>
      </c>
      <c r="D344" s="5" t="s">
        <v>27</v>
      </c>
      <c r="E344" s="5" t="s">
        <v>1</v>
      </c>
      <c r="F344" s="5">
        <v>28476</v>
      </c>
      <c r="G344" s="5">
        <v>30240</v>
      </c>
      <c r="H344" s="5" t="s">
        <v>47</v>
      </c>
      <c r="I344" s="5"/>
    </row>
    <row r="345" spans="1:9" x14ac:dyDescent="0.25">
      <c r="A345" s="7">
        <v>43444</v>
      </c>
      <c r="B345" s="5" t="s">
        <v>15</v>
      </c>
      <c r="C345" s="5" t="s">
        <v>9</v>
      </c>
      <c r="D345" s="5" t="s">
        <v>31</v>
      </c>
      <c r="E345" s="5" t="s">
        <v>1</v>
      </c>
      <c r="F345" s="5">
        <v>59670</v>
      </c>
      <c r="G345" s="5">
        <v>63450</v>
      </c>
      <c r="H345" s="5" t="s">
        <v>41</v>
      </c>
      <c r="I345" s="5"/>
    </row>
    <row r="346" spans="1:9" x14ac:dyDescent="0.25">
      <c r="A346" s="7">
        <v>43445</v>
      </c>
      <c r="B346" s="5" t="s">
        <v>4</v>
      </c>
      <c r="C346" s="5" t="s">
        <v>3</v>
      </c>
      <c r="D346" s="5" t="s">
        <v>32</v>
      </c>
      <c r="E346" s="5" t="s">
        <v>16</v>
      </c>
      <c r="F346" s="5">
        <v>172638</v>
      </c>
      <c r="G346" s="5">
        <v>186300</v>
      </c>
      <c r="H346" s="5" t="s">
        <v>42</v>
      </c>
      <c r="I346" s="5"/>
    </row>
    <row r="347" spans="1:9" x14ac:dyDescent="0.25">
      <c r="A347" s="7">
        <v>43446</v>
      </c>
      <c r="B347" s="5" t="s">
        <v>19</v>
      </c>
      <c r="C347" s="5" t="s">
        <v>6</v>
      </c>
      <c r="D347" s="5" t="s">
        <v>29</v>
      </c>
      <c r="E347" s="5" t="s">
        <v>1</v>
      </c>
      <c r="F347" s="5">
        <v>31374</v>
      </c>
      <c r="G347" s="5">
        <v>33390</v>
      </c>
      <c r="H347" s="5" t="s">
        <v>43</v>
      </c>
      <c r="I347" s="5"/>
    </row>
    <row r="348" spans="1:9" x14ac:dyDescent="0.25">
      <c r="A348" s="7">
        <v>43447</v>
      </c>
      <c r="B348" s="5" t="s">
        <v>21</v>
      </c>
      <c r="C348" s="5" t="s">
        <v>3</v>
      </c>
      <c r="D348" s="5" t="s">
        <v>29</v>
      </c>
      <c r="E348" s="5" t="s">
        <v>1</v>
      </c>
      <c r="F348" s="5">
        <v>67230</v>
      </c>
      <c r="G348" s="5">
        <v>71550</v>
      </c>
      <c r="H348" s="5" t="s">
        <v>44</v>
      </c>
      <c r="I348" s="5"/>
    </row>
    <row r="349" spans="1:9" x14ac:dyDescent="0.25">
      <c r="A349" s="7">
        <v>43448</v>
      </c>
      <c r="B349" s="5" t="s">
        <v>26</v>
      </c>
      <c r="C349" s="5" t="s">
        <v>23</v>
      </c>
      <c r="D349" s="5" t="s">
        <v>29</v>
      </c>
      <c r="E349" s="5" t="s">
        <v>1</v>
      </c>
      <c r="F349" s="5">
        <v>80676</v>
      </c>
      <c r="G349" s="5">
        <v>85860</v>
      </c>
      <c r="H349" s="5" t="s">
        <v>45</v>
      </c>
      <c r="I349" s="5"/>
    </row>
    <row r="350" spans="1:9" x14ac:dyDescent="0.25">
      <c r="A350" s="7">
        <v>43449</v>
      </c>
      <c r="B350" s="5" t="s">
        <v>7</v>
      </c>
      <c r="C350" s="5" t="s">
        <v>6</v>
      </c>
      <c r="D350" s="5" t="s">
        <v>11</v>
      </c>
      <c r="E350" s="5" t="s">
        <v>1</v>
      </c>
      <c r="F350" s="5">
        <v>28368</v>
      </c>
      <c r="G350" s="5">
        <v>30240</v>
      </c>
      <c r="H350" s="5" t="s">
        <v>46</v>
      </c>
      <c r="I350" s="5"/>
    </row>
    <row r="351" spans="1:9" x14ac:dyDescent="0.25">
      <c r="A351" s="7">
        <v>43450</v>
      </c>
      <c r="B351" s="5" t="s">
        <v>19</v>
      </c>
      <c r="C351" s="5" t="s">
        <v>6</v>
      </c>
      <c r="D351" s="5" t="s">
        <v>22</v>
      </c>
      <c r="E351" s="5" t="s">
        <v>1</v>
      </c>
      <c r="F351" s="5">
        <v>23688</v>
      </c>
      <c r="G351" s="5">
        <v>25200</v>
      </c>
      <c r="H351" s="5" t="s">
        <v>47</v>
      </c>
      <c r="I351" s="5"/>
    </row>
    <row r="352" spans="1:9" x14ac:dyDescent="0.25">
      <c r="A352" s="7">
        <v>43451</v>
      </c>
      <c r="B352" s="5" t="s">
        <v>26</v>
      </c>
      <c r="C352" s="5" t="s">
        <v>23</v>
      </c>
      <c r="D352" s="5" t="s">
        <v>27</v>
      </c>
      <c r="E352" s="5" t="s">
        <v>1</v>
      </c>
      <c r="F352" s="5">
        <v>30510</v>
      </c>
      <c r="G352" s="5">
        <v>32400</v>
      </c>
      <c r="H352" s="5" t="s">
        <v>41</v>
      </c>
      <c r="I352" s="5"/>
    </row>
    <row r="353" spans="1:9" x14ac:dyDescent="0.25">
      <c r="A353" s="7">
        <v>43452</v>
      </c>
      <c r="B353" s="5" t="s">
        <v>10</v>
      </c>
      <c r="C353" s="5" t="s">
        <v>9</v>
      </c>
      <c r="D353" s="5" t="s">
        <v>8</v>
      </c>
      <c r="E353" s="5" t="s">
        <v>1</v>
      </c>
      <c r="F353" s="5">
        <v>53190</v>
      </c>
      <c r="G353" s="5">
        <v>56700</v>
      </c>
      <c r="H353" s="5" t="s">
        <v>42</v>
      </c>
      <c r="I353" s="5"/>
    </row>
    <row r="354" spans="1:9" x14ac:dyDescent="0.25">
      <c r="A354" s="7">
        <v>43453</v>
      </c>
      <c r="B354" s="5" t="s">
        <v>15</v>
      </c>
      <c r="C354" s="5" t="s">
        <v>9</v>
      </c>
      <c r="D354" s="5" t="s">
        <v>17</v>
      </c>
      <c r="E354" s="5" t="s">
        <v>16</v>
      </c>
      <c r="F354" s="5">
        <v>21492</v>
      </c>
      <c r="G354" s="5">
        <v>23220</v>
      </c>
      <c r="H354" s="5" t="s">
        <v>43</v>
      </c>
      <c r="I354" s="5"/>
    </row>
    <row r="355" spans="1:9" x14ac:dyDescent="0.25">
      <c r="A355" s="7">
        <v>43454</v>
      </c>
      <c r="B355" s="5" t="s">
        <v>28</v>
      </c>
      <c r="C355" s="5" t="s">
        <v>12</v>
      </c>
      <c r="D355" s="5" t="s">
        <v>27</v>
      </c>
      <c r="E355" s="5" t="s">
        <v>1</v>
      </c>
      <c r="F355" s="5">
        <v>36612</v>
      </c>
      <c r="G355" s="5">
        <v>38880</v>
      </c>
      <c r="H355" s="5" t="s">
        <v>44</v>
      </c>
      <c r="I355" s="5"/>
    </row>
    <row r="356" spans="1:9" x14ac:dyDescent="0.25">
      <c r="A356" s="7">
        <v>43455</v>
      </c>
      <c r="B356" s="5" t="s">
        <v>28</v>
      </c>
      <c r="C356" s="5" t="s">
        <v>12</v>
      </c>
      <c r="D356" s="5" t="s">
        <v>32</v>
      </c>
      <c r="E356" s="5" t="s">
        <v>16</v>
      </c>
      <c r="F356" s="5">
        <v>30024</v>
      </c>
      <c r="G356" s="5">
        <v>32400</v>
      </c>
      <c r="H356" s="5" t="s">
        <v>45</v>
      </c>
      <c r="I356" s="5"/>
    </row>
    <row r="357" spans="1:9" x14ac:dyDescent="0.25">
      <c r="A357" s="7">
        <v>43456</v>
      </c>
      <c r="B357" s="5" t="s">
        <v>4</v>
      </c>
      <c r="C357" s="5" t="s">
        <v>3</v>
      </c>
      <c r="D357" s="5" t="s">
        <v>18</v>
      </c>
      <c r="E357" s="5" t="s">
        <v>1</v>
      </c>
      <c r="F357" s="5">
        <v>30744</v>
      </c>
      <c r="G357" s="5">
        <v>32760</v>
      </c>
      <c r="H357" s="5" t="s">
        <v>46</v>
      </c>
      <c r="I357" s="5"/>
    </row>
    <row r="358" spans="1:9" x14ac:dyDescent="0.25">
      <c r="A358" s="7">
        <v>43457</v>
      </c>
      <c r="B358" s="5" t="s">
        <v>13</v>
      </c>
      <c r="C358" s="5" t="s">
        <v>12</v>
      </c>
      <c r="D358" s="5" t="s">
        <v>20</v>
      </c>
      <c r="E358" s="5" t="s">
        <v>1</v>
      </c>
      <c r="F358" s="5">
        <v>64944</v>
      </c>
      <c r="G358" s="5">
        <v>69300</v>
      </c>
      <c r="H358" s="5" t="s">
        <v>47</v>
      </c>
      <c r="I358" s="5"/>
    </row>
    <row r="359" spans="1:9" x14ac:dyDescent="0.25">
      <c r="A359" s="7">
        <v>43458</v>
      </c>
      <c r="B359" s="5" t="s">
        <v>26</v>
      </c>
      <c r="C359" s="5" t="s">
        <v>23</v>
      </c>
      <c r="D359" s="5" t="s">
        <v>22</v>
      </c>
      <c r="E359" s="5" t="s">
        <v>1</v>
      </c>
      <c r="F359" s="5">
        <v>6768</v>
      </c>
      <c r="G359" s="5">
        <v>7200</v>
      </c>
      <c r="H359" s="5" t="s">
        <v>41</v>
      </c>
      <c r="I359" s="5"/>
    </row>
    <row r="360" spans="1:9" x14ac:dyDescent="0.25">
      <c r="A360" s="7">
        <v>43459</v>
      </c>
      <c r="B360" s="5" t="s">
        <v>7</v>
      </c>
      <c r="C360" s="5" t="s">
        <v>6</v>
      </c>
      <c r="D360" s="5" t="s">
        <v>2</v>
      </c>
      <c r="E360" s="5" t="s">
        <v>1</v>
      </c>
      <c r="F360" s="5">
        <v>51714</v>
      </c>
      <c r="G360" s="5">
        <v>54990</v>
      </c>
      <c r="H360" s="5" t="s">
        <v>42</v>
      </c>
      <c r="I360" s="5"/>
    </row>
    <row r="361" spans="1:9" x14ac:dyDescent="0.25">
      <c r="A361" s="7">
        <v>43460</v>
      </c>
      <c r="B361" s="5" t="s">
        <v>26</v>
      </c>
      <c r="C361" s="5" t="s">
        <v>23</v>
      </c>
      <c r="D361" s="5" t="s">
        <v>8</v>
      </c>
      <c r="E361" s="5" t="s">
        <v>1</v>
      </c>
      <c r="F361" s="5">
        <v>49644</v>
      </c>
      <c r="G361" s="5">
        <v>52920</v>
      </c>
      <c r="H361" s="5" t="s">
        <v>43</v>
      </c>
      <c r="I361" s="5"/>
    </row>
    <row r="362" spans="1:9" x14ac:dyDescent="0.25">
      <c r="A362" s="7">
        <v>43461</v>
      </c>
      <c r="B362" s="5" t="s">
        <v>10</v>
      </c>
      <c r="C362" s="5" t="s">
        <v>9</v>
      </c>
      <c r="D362" s="5" t="s">
        <v>31</v>
      </c>
      <c r="E362" s="5" t="s">
        <v>1</v>
      </c>
      <c r="F362" s="5">
        <v>11934</v>
      </c>
      <c r="G362" s="5">
        <v>12690</v>
      </c>
      <c r="H362" s="5" t="s">
        <v>44</v>
      </c>
      <c r="I362" s="5"/>
    </row>
    <row r="363" spans="1:9" x14ac:dyDescent="0.25">
      <c r="A363" s="7">
        <v>43462</v>
      </c>
      <c r="B363" s="5" t="s">
        <v>4</v>
      </c>
      <c r="C363" s="5" t="s">
        <v>3</v>
      </c>
      <c r="D363" s="5" t="s">
        <v>22</v>
      </c>
      <c r="E363" s="5" t="s">
        <v>1</v>
      </c>
      <c r="F363" s="5">
        <v>23688</v>
      </c>
      <c r="G363" s="5">
        <v>25200</v>
      </c>
      <c r="H363" s="5" t="s">
        <v>45</v>
      </c>
      <c r="I363" s="5"/>
    </row>
    <row r="364" spans="1:9" x14ac:dyDescent="0.25">
      <c r="A364" s="7">
        <v>43463</v>
      </c>
      <c r="B364" s="5" t="s">
        <v>7</v>
      </c>
      <c r="C364" s="5" t="s">
        <v>6</v>
      </c>
      <c r="D364" s="5" t="s">
        <v>30</v>
      </c>
      <c r="E364" s="5" t="s">
        <v>1</v>
      </c>
      <c r="F364" s="5">
        <v>36504</v>
      </c>
      <c r="G364" s="5">
        <v>38880</v>
      </c>
      <c r="H364" s="5" t="s">
        <v>46</v>
      </c>
      <c r="I364" s="5"/>
    </row>
    <row r="365" spans="1:9" x14ac:dyDescent="0.25">
      <c r="A365" s="7">
        <v>43464</v>
      </c>
      <c r="B365" s="5" t="s">
        <v>4</v>
      </c>
      <c r="C365" s="5" t="s">
        <v>3</v>
      </c>
      <c r="D365" s="5" t="s">
        <v>17</v>
      </c>
      <c r="E365" s="5" t="s">
        <v>16</v>
      </c>
      <c r="F365" s="5">
        <v>17910</v>
      </c>
      <c r="G365" s="5">
        <v>19350</v>
      </c>
      <c r="H365" s="5" t="s">
        <v>47</v>
      </c>
      <c r="I365" s="5"/>
    </row>
    <row r="366" spans="1:9" x14ac:dyDescent="0.25">
      <c r="A366" s="7">
        <v>43465</v>
      </c>
      <c r="B366" s="5" t="s">
        <v>24</v>
      </c>
      <c r="C366" s="5" t="s">
        <v>23</v>
      </c>
      <c r="D366" s="5" t="s">
        <v>34</v>
      </c>
      <c r="E366" s="5" t="s">
        <v>1</v>
      </c>
      <c r="F366" s="5">
        <v>26082</v>
      </c>
      <c r="G366" s="5">
        <v>27720</v>
      </c>
      <c r="H366" s="5" t="s">
        <v>41</v>
      </c>
      <c r="I366" s="5"/>
    </row>
    <row r="367" spans="1:9" x14ac:dyDescent="0.25">
      <c r="A367" s="7">
        <v>43466</v>
      </c>
      <c r="B367" s="5" t="s">
        <v>7</v>
      </c>
      <c r="C367" s="5" t="s">
        <v>6</v>
      </c>
      <c r="D367" s="5" t="s">
        <v>18</v>
      </c>
      <c r="E367" s="5" t="s">
        <v>1</v>
      </c>
      <c r="F367" s="5">
        <v>24156</v>
      </c>
      <c r="G367" s="5">
        <v>25740</v>
      </c>
      <c r="H367" s="5" t="s">
        <v>42</v>
      </c>
      <c r="I367" s="5"/>
    </row>
    <row r="368" spans="1:9" x14ac:dyDescent="0.25">
      <c r="A368" s="7">
        <v>43467</v>
      </c>
      <c r="B368" s="5" t="s">
        <v>26</v>
      </c>
      <c r="C368" s="5" t="s">
        <v>23</v>
      </c>
      <c r="D368" s="5" t="s">
        <v>17</v>
      </c>
      <c r="E368" s="5" t="s">
        <v>16</v>
      </c>
      <c r="F368" s="5">
        <v>71640</v>
      </c>
      <c r="G368" s="5">
        <v>77400</v>
      </c>
      <c r="H368" s="5" t="s">
        <v>43</v>
      </c>
      <c r="I368" s="5"/>
    </row>
    <row r="369" spans="1:9" x14ac:dyDescent="0.25">
      <c r="A369" s="7">
        <v>43468</v>
      </c>
      <c r="B369" s="5" t="s">
        <v>24</v>
      </c>
      <c r="C369" s="5" t="s">
        <v>23</v>
      </c>
      <c r="D369" s="5" t="s">
        <v>17</v>
      </c>
      <c r="E369" s="5" t="s">
        <v>16</v>
      </c>
      <c r="F369" s="5">
        <v>85968</v>
      </c>
      <c r="G369" s="5">
        <v>92880</v>
      </c>
      <c r="H369" s="5" t="s">
        <v>44</v>
      </c>
      <c r="I369" s="5"/>
    </row>
    <row r="370" spans="1:9" x14ac:dyDescent="0.25">
      <c r="A370" s="7">
        <v>43469</v>
      </c>
      <c r="B370" s="5" t="s">
        <v>28</v>
      </c>
      <c r="C370" s="5" t="s">
        <v>12</v>
      </c>
      <c r="D370" s="5" t="s">
        <v>22</v>
      </c>
      <c r="E370" s="5" t="s">
        <v>1</v>
      </c>
      <c r="F370" s="5">
        <v>84600</v>
      </c>
      <c r="G370" s="5">
        <v>90000</v>
      </c>
      <c r="H370" s="5" t="s">
        <v>45</v>
      </c>
      <c r="I370" s="5"/>
    </row>
    <row r="371" spans="1:9" x14ac:dyDescent="0.25">
      <c r="A371" s="7">
        <v>43470</v>
      </c>
      <c r="B371" s="5" t="s">
        <v>7</v>
      </c>
      <c r="C371" s="5" t="s">
        <v>6</v>
      </c>
      <c r="D371" s="5" t="s">
        <v>8</v>
      </c>
      <c r="E371" s="5" t="s">
        <v>1</v>
      </c>
      <c r="F371" s="5">
        <v>74466</v>
      </c>
      <c r="G371" s="5">
        <v>79380</v>
      </c>
      <c r="H371" s="5" t="s">
        <v>46</v>
      </c>
      <c r="I371" s="5"/>
    </row>
    <row r="372" spans="1:9" x14ac:dyDescent="0.25">
      <c r="A372" s="7">
        <v>43471</v>
      </c>
      <c r="B372" s="5" t="s">
        <v>21</v>
      </c>
      <c r="C372" s="5" t="s">
        <v>3</v>
      </c>
      <c r="D372" s="5" t="s">
        <v>20</v>
      </c>
      <c r="E372" s="5" t="s">
        <v>1</v>
      </c>
      <c r="F372" s="5">
        <v>64944</v>
      </c>
      <c r="G372" s="5">
        <v>69300</v>
      </c>
      <c r="H372" s="5" t="s">
        <v>47</v>
      </c>
      <c r="I372" s="5"/>
    </row>
    <row r="373" spans="1:9" x14ac:dyDescent="0.25">
      <c r="A373" s="7">
        <v>43472</v>
      </c>
      <c r="B373" s="5" t="s">
        <v>21</v>
      </c>
      <c r="C373" s="5" t="s">
        <v>3</v>
      </c>
      <c r="D373" s="5" t="s">
        <v>14</v>
      </c>
      <c r="E373" s="5" t="s">
        <v>1</v>
      </c>
      <c r="F373" s="5">
        <v>110808</v>
      </c>
      <c r="G373" s="5">
        <v>117990</v>
      </c>
      <c r="H373" s="5" t="s">
        <v>41</v>
      </c>
      <c r="I373" s="5"/>
    </row>
    <row r="374" spans="1:9" x14ac:dyDescent="0.25">
      <c r="A374" s="7">
        <v>43473</v>
      </c>
      <c r="B374" s="5" t="s">
        <v>15</v>
      </c>
      <c r="C374" s="5" t="s">
        <v>9</v>
      </c>
      <c r="D374" s="5" t="s">
        <v>25</v>
      </c>
      <c r="E374" s="5" t="s">
        <v>1</v>
      </c>
      <c r="F374" s="5">
        <v>42120</v>
      </c>
      <c r="G374" s="5">
        <v>45000</v>
      </c>
      <c r="H374" s="5" t="s">
        <v>42</v>
      </c>
      <c r="I374" s="5"/>
    </row>
    <row r="375" spans="1:9" x14ac:dyDescent="0.25">
      <c r="A375" s="7">
        <v>43474</v>
      </c>
      <c r="B375" s="5" t="s">
        <v>19</v>
      </c>
      <c r="C375" s="5" t="s">
        <v>6</v>
      </c>
      <c r="D375" s="5" t="s">
        <v>14</v>
      </c>
      <c r="E375" s="5" t="s">
        <v>1</v>
      </c>
      <c r="F375" s="5">
        <v>58320</v>
      </c>
      <c r="G375" s="5">
        <v>62100</v>
      </c>
      <c r="H375" s="5" t="s">
        <v>43</v>
      </c>
      <c r="I375" s="5"/>
    </row>
    <row r="376" spans="1:9" x14ac:dyDescent="0.25">
      <c r="A376" s="7">
        <v>43475</v>
      </c>
      <c r="B376" s="5" t="s">
        <v>10</v>
      </c>
      <c r="C376" s="5" t="s">
        <v>9</v>
      </c>
      <c r="D376" s="5" t="s">
        <v>32</v>
      </c>
      <c r="E376" s="5" t="s">
        <v>16</v>
      </c>
      <c r="F376" s="5">
        <v>37530</v>
      </c>
      <c r="G376" s="5">
        <v>40500</v>
      </c>
      <c r="H376" s="5" t="s">
        <v>44</v>
      </c>
      <c r="I376" s="5"/>
    </row>
    <row r="377" spans="1:9" x14ac:dyDescent="0.25">
      <c r="A377" s="7">
        <v>43476</v>
      </c>
      <c r="B377" s="5" t="s">
        <v>24</v>
      </c>
      <c r="C377" s="5" t="s">
        <v>23</v>
      </c>
      <c r="D377" s="5" t="s">
        <v>8</v>
      </c>
      <c r="E377" s="5" t="s">
        <v>1</v>
      </c>
      <c r="F377" s="5">
        <v>88650</v>
      </c>
      <c r="G377" s="5">
        <v>94500</v>
      </c>
      <c r="H377" s="5" t="s">
        <v>45</v>
      </c>
      <c r="I377" s="5"/>
    </row>
    <row r="378" spans="1:9" x14ac:dyDescent="0.25">
      <c r="A378" s="7">
        <v>43477</v>
      </c>
      <c r="B378" s="5" t="s">
        <v>19</v>
      </c>
      <c r="C378" s="5" t="s">
        <v>6</v>
      </c>
      <c r="D378" s="5" t="s">
        <v>11</v>
      </c>
      <c r="E378" s="5" t="s">
        <v>1</v>
      </c>
      <c r="F378" s="5">
        <v>78012</v>
      </c>
      <c r="G378" s="5">
        <v>83160</v>
      </c>
      <c r="H378" s="5" t="s">
        <v>46</v>
      </c>
      <c r="I378" s="5"/>
    </row>
    <row r="379" spans="1:9" x14ac:dyDescent="0.25">
      <c r="A379" s="7">
        <v>43478</v>
      </c>
      <c r="B379" s="5" t="s">
        <v>19</v>
      </c>
      <c r="C379" s="5" t="s">
        <v>6</v>
      </c>
      <c r="D379" s="5" t="s">
        <v>14</v>
      </c>
      <c r="E379" s="5" t="s">
        <v>1</v>
      </c>
      <c r="F379" s="5">
        <v>40824</v>
      </c>
      <c r="G379" s="5">
        <v>43470</v>
      </c>
      <c r="H379" s="5" t="s">
        <v>47</v>
      </c>
      <c r="I379" s="5"/>
    </row>
    <row r="380" spans="1:9" x14ac:dyDescent="0.25">
      <c r="A380" s="7">
        <v>43479</v>
      </c>
      <c r="B380" s="5" t="s">
        <v>10</v>
      </c>
      <c r="C380" s="5" t="s">
        <v>9</v>
      </c>
      <c r="D380" s="5" t="s">
        <v>5</v>
      </c>
      <c r="E380" s="5" t="s">
        <v>1</v>
      </c>
      <c r="F380" s="5">
        <v>77220</v>
      </c>
      <c r="G380" s="5">
        <v>82350</v>
      </c>
      <c r="H380" s="5" t="s">
        <v>41</v>
      </c>
      <c r="I380" s="5"/>
    </row>
    <row r="381" spans="1:9" x14ac:dyDescent="0.25">
      <c r="A381" s="7">
        <v>43480</v>
      </c>
      <c r="B381" s="5" t="s">
        <v>21</v>
      </c>
      <c r="C381" s="5" t="s">
        <v>3</v>
      </c>
      <c r="D381" s="5" t="s">
        <v>32</v>
      </c>
      <c r="E381" s="5" t="s">
        <v>16</v>
      </c>
      <c r="F381" s="5">
        <v>82566</v>
      </c>
      <c r="G381" s="5">
        <v>89100</v>
      </c>
      <c r="H381" s="5" t="s">
        <v>42</v>
      </c>
      <c r="I381" s="5"/>
    </row>
    <row r="382" spans="1:9" x14ac:dyDescent="0.25">
      <c r="A382" s="7">
        <v>43481</v>
      </c>
      <c r="B382" s="5" t="s">
        <v>26</v>
      </c>
      <c r="C382" s="5" t="s">
        <v>23</v>
      </c>
      <c r="D382" s="5" t="s">
        <v>5</v>
      </c>
      <c r="E382" s="5" t="s">
        <v>1</v>
      </c>
      <c r="F382" s="5">
        <v>77220</v>
      </c>
      <c r="G382" s="5">
        <v>82350</v>
      </c>
      <c r="H382" s="5" t="s">
        <v>43</v>
      </c>
      <c r="I382" s="5"/>
    </row>
    <row r="383" spans="1:9" x14ac:dyDescent="0.25">
      <c r="A383" s="7">
        <v>43482</v>
      </c>
      <c r="B383" s="5" t="s">
        <v>7</v>
      </c>
      <c r="C383" s="5" t="s">
        <v>6</v>
      </c>
      <c r="D383" s="5" t="s">
        <v>20</v>
      </c>
      <c r="E383" s="5" t="s">
        <v>1</v>
      </c>
      <c r="F383" s="5">
        <v>53136</v>
      </c>
      <c r="G383" s="5">
        <v>56700</v>
      </c>
      <c r="H383" s="5" t="s">
        <v>44</v>
      </c>
      <c r="I383" s="5"/>
    </row>
    <row r="384" spans="1:9" x14ac:dyDescent="0.25">
      <c r="A384" s="7">
        <v>43483</v>
      </c>
      <c r="B384" s="5" t="s">
        <v>15</v>
      </c>
      <c r="C384" s="5" t="s">
        <v>9</v>
      </c>
      <c r="D384" s="5" t="s">
        <v>25</v>
      </c>
      <c r="E384" s="5" t="s">
        <v>1</v>
      </c>
      <c r="F384" s="5">
        <v>33696</v>
      </c>
      <c r="G384" s="5">
        <v>36000</v>
      </c>
      <c r="H384" s="5" t="s">
        <v>45</v>
      </c>
      <c r="I384" s="5"/>
    </row>
    <row r="385" spans="1:9" x14ac:dyDescent="0.25">
      <c r="A385" s="7">
        <v>43484</v>
      </c>
      <c r="B385" s="5" t="s">
        <v>15</v>
      </c>
      <c r="C385" s="5" t="s">
        <v>9</v>
      </c>
      <c r="D385" s="5" t="s">
        <v>34</v>
      </c>
      <c r="E385" s="5" t="s">
        <v>1</v>
      </c>
      <c r="F385" s="5">
        <v>59616</v>
      </c>
      <c r="G385" s="5">
        <v>63360</v>
      </c>
      <c r="H385" s="5" t="s">
        <v>46</v>
      </c>
      <c r="I385" s="5"/>
    </row>
    <row r="386" spans="1:9" x14ac:dyDescent="0.25">
      <c r="A386" s="7">
        <v>43485</v>
      </c>
      <c r="B386" s="5" t="s">
        <v>13</v>
      </c>
      <c r="C386" s="5" t="s">
        <v>12</v>
      </c>
      <c r="D386" s="5" t="s">
        <v>18</v>
      </c>
      <c r="E386" s="5" t="s">
        <v>1</v>
      </c>
      <c r="F386" s="5">
        <v>8784</v>
      </c>
      <c r="G386" s="5">
        <v>9360</v>
      </c>
      <c r="H386" s="5" t="s">
        <v>47</v>
      </c>
      <c r="I386" s="5"/>
    </row>
    <row r="387" spans="1:9" x14ac:dyDescent="0.25">
      <c r="A387" s="7">
        <v>43486</v>
      </c>
      <c r="B387" s="5" t="s">
        <v>7</v>
      </c>
      <c r="C387" s="5" t="s">
        <v>6</v>
      </c>
      <c r="D387" s="5" t="s">
        <v>29</v>
      </c>
      <c r="E387" s="5" t="s">
        <v>1</v>
      </c>
      <c r="F387" s="5">
        <v>26892</v>
      </c>
      <c r="G387" s="5">
        <v>28620</v>
      </c>
      <c r="H387" s="5" t="s">
        <v>41</v>
      </c>
      <c r="I387" s="5"/>
    </row>
    <row r="388" spans="1:9" x14ac:dyDescent="0.25">
      <c r="A388" s="7">
        <v>43487</v>
      </c>
      <c r="B388" s="5" t="s">
        <v>13</v>
      </c>
      <c r="C388" s="5" t="s">
        <v>12</v>
      </c>
      <c r="D388" s="5" t="s">
        <v>31</v>
      </c>
      <c r="E388" s="5" t="s">
        <v>1</v>
      </c>
      <c r="F388" s="5">
        <v>67626</v>
      </c>
      <c r="G388" s="5">
        <v>71910</v>
      </c>
      <c r="H388" s="5" t="s">
        <v>42</v>
      </c>
      <c r="I388" s="5"/>
    </row>
    <row r="389" spans="1:9" x14ac:dyDescent="0.25">
      <c r="A389" s="7">
        <v>43488</v>
      </c>
      <c r="B389" s="5" t="s">
        <v>7</v>
      </c>
      <c r="C389" s="5" t="s">
        <v>6</v>
      </c>
      <c r="D389" s="5" t="s">
        <v>32</v>
      </c>
      <c r="E389" s="5" t="s">
        <v>16</v>
      </c>
      <c r="F389" s="5">
        <v>67554</v>
      </c>
      <c r="G389" s="5">
        <v>72900</v>
      </c>
      <c r="H389" s="5" t="s">
        <v>43</v>
      </c>
      <c r="I389" s="5"/>
    </row>
    <row r="390" spans="1:9" x14ac:dyDescent="0.25">
      <c r="A390" s="7">
        <v>43489</v>
      </c>
      <c r="B390" s="5" t="s">
        <v>13</v>
      </c>
      <c r="C390" s="5" t="s">
        <v>12</v>
      </c>
      <c r="D390" s="5" t="s">
        <v>32</v>
      </c>
      <c r="E390" s="5" t="s">
        <v>16</v>
      </c>
      <c r="F390" s="5">
        <v>105084</v>
      </c>
      <c r="G390" s="5">
        <v>113400</v>
      </c>
      <c r="H390" s="5" t="s">
        <v>44</v>
      </c>
      <c r="I390" s="5"/>
    </row>
    <row r="391" spans="1:9" x14ac:dyDescent="0.25">
      <c r="A391" s="7">
        <v>43490</v>
      </c>
      <c r="B391" s="5" t="s">
        <v>15</v>
      </c>
      <c r="C391" s="5" t="s">
        <v>9</v>
      </c>
      <c r="D391" s="5" t="s">
        <v>22</v>
      </c>
      <c r="E391" s="5" t="s">
        <v>1</v>
      </c>
      <c r="F391" s="5">
        <v>57528</v>
      </c>
      <c r="G391" s="5">
        <v>61200</v>
      </c>
      <c r="H391" s="5" t="s">
        <v>45</v>
      </c>
      <c r="I391" s="5"/>
    </row>
    <row r="392" spans="1:9" x14ac:dyDescent="0.25">
      <c r="A392" s="7">
        <v>43491</v>
      </c>
      <c r="B392" s="5" t="s">
        <v>24</v>
      </c>
      <c r="C392" s="5" t="s">
        <v>23</v>
      </c>
      <c r="D392" s="5" t="s">
        <v>17</v>
      </c>
      <c r="E392" s="5" t="s">
        <v>16</v>
      </c>
      <c r="F392" s="5">
        <v>78804</v>
      </c>
      <c r="G392" s="5">
        <v>85140</v>
      </c>
      <c r="H392" s="5" t="s">
        <v>46</v>
      </c>
      <c r="I392" s="5"/>
    </row>
    <row r="393" spans="1:9" x14ac:dyDescent="0.25">
      <c r="A393" s="7">
        <v>43492</v>
      </c>
      <c r="B393" s="5" t="s">
        <v>7</v>
      </c>
      <c r="C393" s="5" t="s">
        <v>6</v>
      </c>
      <c r="D393" s="5" t="s">
        <v>18</v>
      </c>
      <c r="E393" s="5" t="s">
        <v>1</v>
      </c>
      <c r="F393" s="5">
        <v>48312</v>
      </c>
      <c r="G393" s="5">
        <v>51480</v>
      </c>
      <c r="H393" s="5" t="s">
        <v>47</v>
      </c>
      <c r="I393" s="5"/>
    </row>
    <row r="394" spans="1:9" x14ac:dyDescent="0.25">
      <c r="A394" s="7">
        <v>43493</v>
      </c>
      <c r="B394" s="5" t="s">
        <v>19</v>
      </c>
      <c r="C394" s="5" t="s">
        <v>6</v>
      </c>
      <c r="D394" s="5" t="s">
        <v>20</v>
      </c>
      <c r="E394" s="5" t="s">
        <v>1</v>
      </c>
      <c r="F394" s="5">
        <v>14760</v>
      </c>
      <c r="G394" s="5">
        <v>15750</v>
      </c>
      <c r="H394" s="5" t="s">
        <v>41</v>
      </c>
      <c r="I394" s="5"/>
    </row>
    <row r="395" spans="1:9" x14ac:dyDescent="0.25">
      <c r="A395" s="7">
        <v>43494</v>
      </c>
      <c r="B395" s="5" t="s">
        <v>10</v>
      </c>
      <c r="C395" s="5" t="s">
        <v>9</v>
      </c>
      <c r="D395" s="5" t="s">
        <v>18</v>
      </c>
      <c r="E395" s="5" t="s">
        <v>1</v>
      </c>
      <c r="F395" s="5">
        <v>43920</v>
      </c>
      <c r="G395" s="5">
        <v>46800</v>
      </c>
      <c r="H395" s="5" t="s">
        <v>42</v>
      </c>
      <c r="I395" s="5"/>
    </row>
    <row r="396" spans="1:9" x14ac:dyDescent="0.25">
      <c r="A396" s="7">
        <v>43495</v>
      </c>
      <c r="B396" s="5" t="s">
        <v>24</v>
      </c>
      <c r="C396" s="5" t="s">
        <v>23</v>
      </c>
      <c r="D396" s="5" t="s">
        <v>18</v>
      </c>
      <c r="E396" s="5" t="s">
        <v>1</v>
      </c>
      <c r="F396" s="5">
        <v>39528</v>
      </c>
      <c r="G396" s="5">
        <v>42120</v>
      </c>
      <c r="H396" s="5" t="s">
        <v>43</v>
      </c>
      <c r="I396" s="5"/>
    </row>
    <row r="397" spans="1:9" x14ac:dyDescent="0.25">
      <c r="A397" s="7">
        <v>43496</v>
      </c>
      <c r="B397" s="5" t="s">
        <v>15</v>
      </c>
      <c r="C397" s="5" t="s">
        <v>9</v>
      </c>
      <c r="D397" s="5" t="s">
        <v>18</v>
      </c>
      <c r="E397" s="5" t="s">
        <v>1</v>
      </c>
      <c r="F397" s="5">
        <v>24156</v>
      </c>
      <c r="G397" s="5">
        <v>25740</v>
      </c>
      <c r="H397" s="5" t="s">
        <v>44</v>
      </c>
      <c r="I397" s="5"/>
    </row>
    <row r="398" spans="1:9" x14ac:dyDescent="0.25">
      <c r="A398" s="7">
        <v>43497</v>
      </c>
      <c r="B398" s="5" t="s">
        <v>19</v>
      </c>
      <c r="C398" s="5" t="s">
        <v>6</v>
      </c>
      <c r="D398" s="5" t="s">
        <v>27</v>
      </c>
      <c r="E398" s="5" t="s">
        <v>1</v>
      </c>
      <c r="F398" s="5">
        <v>14238</v>
      </c>
      <c r="G398" s="5">
        <v>15120</v>
      </c>
      <c r="H398" s="5" t="s">
        <v>45</v>
      </c>
      <c r="I398" s="5"/>
    </row>
    <row r="399" spans="1:9" x14ac:dyDescent="0.25">
      <c r="A399" s="7">
        <v>43498</v>
      </c>
      <c r="B399" s="5" t="s">
        <v>28</v>
      </c>
      <c r="C399" s="5" t="s">
        <v>12</v>
      </c>
      <c r="D399" s="5" t="s">
        <v>32</v>
      </c>
      <c r="E399" s="5" t="s">
        <v>16</v>
      </c>
      <c r="F399" s="5">
        <v>30024</v>
      </c>
      <c r="G399" s="5">
        <v>32400</v>
      </c>
      <c r="H399" s="5" t="s">
        <v>46</v>
      </c>
      <c r="I399" s="5"/>
    </row>
    <row r="400" spans="1:9" x14ac:dyDescent="0.25">
      <c r="A400" s="7">
        <v>43499</v>
      </c>
      <c r="B400" s="5" t="s">
        <v>19</v>
      </c>
      <c r="C400" s="5" t="s">
        <v>6</v>
      </c>
      <c r="D400" s="5" t="s">
        <v>32</v>
      </c>
      <c r="E400" s="5" t="s">
        <v>16</v>
      </c>
      <c r="F400" s="5">
        <v>135108</v>
      </c>
      <c r="G400" s="5">
        <v>145800</v>
      </c>
      <c r="H400" s="5" t="s">
        <v>47</v>
      </c>
      <c r="I400" s="5"/>
    </row>
    <row r="401" spans="1:9" x14ac:dyDescent="0.25">
      <c r="A401" s="7">
        <v>43500</v>
      </c>
      <c r="B401" s="5" t="s">
        <v>10</v>
      </c>
      <c r="C401" s="5" t="s">
        <v>9</v>
      </c>
      <c r="D401" s="5" t="s">
        <v>22</v>
      </c>
      <c r="E401" s="5" t="s">
        <v>1</v>
      </c>
      <c r="F401" s="5">
        <v>30456</v>
      </c>
      <c r="G401" s="5">
        <v>32400</v>
      </c>
      <c r="H401" s="5" t="s">
        <v>41</v>
      </c>
      <c r="I401" s="5"/>
    </row>
    <row r="402" spans="1:9" x14ac:dyDescent="0.25">
      <c r="A402" s="7">
        <v>43501</v>
      </c>
      <c r="B402" s="5" t="s">
        <v>7</v>
      </c>
      <c r="C402" s="5" t="s">
        <v>6</v>
      </c>
      <c r="D402" s="5" t="s">
        <v>11</v>
      </c>
      <c r="E402" s="5" t="s">
        <v>1</v>
      </c>
      <c r="F402" s="5">
        <v>21276</v>
      </c>
      <c r="G402" s="5">
        <v>22680</v>
      </c>
      <c r="H402" s="5" t="s">
        <v>42</v>
      </c>
      <c r="I402" s="5"/>
    </row>
    <row r="403" spans="1:9" x14ac:dyDescent="0.25">
      <c r="A403" s="7">
        <v>43502</v>
      </c>
      <c r="B403" s="5" t="s">
        <v>15</v>
      </c>
      <c r="C403" s="5" t="s">
        <v>9</v>
      </c>
      <c r="D403" s="5" t="s">
        <v>17</v>
      </c>
      <c r="E403" s="5" t="s">
        <v>16</v>
      </c>
      <c r="F403" s="5">
        <v>53730</v>
      </c>
      <c r="G403" s="5">
        <v>58050</v>
      </c>
      <c r="H403" s="5" t="s">
        <v>43</v>
      </c>
      <c r="I403" s="5"/>
    </row>
    <row r="404" spans="1:9" x14ac:dyDescent="0.25">
      <c r="A404" s="7">
        <v>43503</v>
      </c>
      <c r="B404" s="5" t="s">
        <v>15</v>
      </c>
      <c r="C404" s="5" t="s">
        <v>9</v>
      </c>
      <c r="D404" s="5" t="s">
        <v>14</v>
      </c>
      <c r="E404" s="5" t="s">
        <v>1</v>
      </c>
      <c r="F404" s="5">
        <v>104976</v>
      </c>
      <c r="G404" s="5">
        <v>111780</v>
      </c>
      <c r="H404" s="5" t="s">
        <v>44</v>
      </c>
      <c r="I404" s="5"/>
    </row>
    <row r="405" spans="1:9" x14ac:dyDescent="0.25">
      <c r="A405" s="7">
        <v>43504</v>
      </c>
      <c r="B405" s="5" t="s">
        <v>24</v>
      </c>
      <c r="C405" s="5" t="s">
        <v>23</v>
      </c>
      <c r="D405" s="5" t="s">
        <v>8</v>
      </c>
      <c r="E405" s="5" t="s">
        <v>1</v>
      </c>
      <c r="F405" s="5">
        <v>49644</v>
      </c>
      <c r="G405" s="5">
        <v>52920</v>
      </c>
      <c r="H405" s="5" t="s">
        <v>45</v>
      </c>
      <c r="I405" s="5"/>
    </row>
    <row r="406" spans="1:9" x14ac:dyDescent="0.25">
      <c r="A406" s="7">
        <v>43505</v>
      </c>
      <c r="B406" s="5" t="s">
        <v>7</v>
      </c>
      <c r="C406" s="5" t="s">
        <v>6</v>
      </c>
      <c r="D406" s="5" t="s">
        <v>11</v>
      </c>
      <c r="E406" s="5" t="s">
        <v>1</v>
      </c>
      <c r="F406" s="5">
        <v>67374</v>
      </c>
      <c r="G406" s="5">
        <v>71820</v>
      </c>
      <c r="H406" s="5" t="s">
        <v>46</v>
      </c>
      <c r="I406" s="5"/>
    </row>
    <row r="407" spans="1:9" x14ac:dyDescent="0.25">
      <c r="A407" s="7">
        <v>43506</v>
      </c>
      <c r="B407" s="5" t="s">
        <v>19</v>
      </c>
      <c r="C407" s="5" t="s">
        <v>6</v>
      </c>
      <c r="D407" s="5" t="s">
        <v>5</v>
      </c>
      <c r="E407" s="5" t="s">
        <v>1</v>
      </c>
      <c r="F407" s="5">
        <v>10296</v>
      </c>
      <c r="G407" s="5">
        <v>10980</v>
      </c>
      <c r="H407" s="5" t="s">
        <v>47</v>
      </c>
      <c r="I407" s="5"/>
    </row>
    <row r="408" spans="1:9" x14ac:dyDescent="0.25">
      <c r="A408" s="7">
        <v>43507</v>
      </c>
      <c r="B408" s="5" t="s">
        <v>7</v>
      </c>
      <c r="C408" s="5" t="s">
        <v>6</v>
      </c>
      <c r="D408" s="5" t="s">
        <v>34</v>
      </c>
      <c r="E408" s="5" t="s">
        <v>1</v>
      </c>
      <c r="F408" s="5">
        <v>67068</v>
      </c>
      <c r="G408" s="5">
        <v>71280</v>
      </c>
      <c r="H408" s="5" t="s">
        <v>41</v>
      </c>
      <c r="I408" s="5"/>
    </row>
    <row r="409" spans="1:9" x14ac:dyDescent="0.25">
      <c r="A409" s="7">
        <v>43508</v>
      </c>
      <c r="B409" s="5" t="s">
        <v>4</v>
      </c>
      <c r="C409" s="5" t="s">
        <v>3</v>
      </c>
      <c r="D409" s="5" t="s">
        <v>33</v>
      </c>
      <c r="E409" s="5" t="s">
        <v>16</v>
      </c>
      <c r="F409" s="5">
        <v>66708</v>
      </c>
      <c r="G409" s="5">
        <v>71910</v>
      </c>
      <c r="H409" s="5" t="s">
        <v>42</v>
      </c>
      <c r="I409" s="5"/>
    </row>
    <row r="410" spans="1:9" x14ac:dyDescent="0.25">
      <c r="A410" s="7">
        <v>43509</v>
      </c>
      <c r="B410" s="5" t="s">
        <v>10</v>
      </c>
      <c r="C410" s="5" t="s">
        <v>9</v>
      </c>
      <c r="D410" s="5" t="s">
        <v>20</v>
      </c>
      <c r="E410" s="5" t="s">
        <v>1</v>
      </c>
      <c r="F410" s="5">
        <v>44280</v>
      </c>
      <c r="G410" s="5">
        <v>47250</v>
      </c>
      <c r="H410" s="5" t="s">
        <v>43</v>
      </c>
      <c r="I410" s="5"/>
    </row>
    <row r="411" spans="1:9" x14ac:dyDescent="0.25">
      <c r="A411" s="7">
        <v>43510</v>
      </c>
      <c r="B411" s="5" t="s">
        <v>21</v>
      </c>
      <c r="C411" s="5" t="s">
        <v>3</v>
      </c>
      <c r="D411" s="5" t="s">
        <v>17</v>
      </c>
      <c r="E411" s="5" t="s">
        <v>16</v>
      </c>
      <c r="F411" s="5">
        <v>46566</v>
      </c>
      <c r="G411" s="5">
        <v>50310</v>
      </c>
      <c r="H411" s="5" t="s">
        <v>44</v>
      </c>
      <c r="I411" s="5"/>
    </row>
    <row r="412" spans="1:9" x14ac:dyDescent="0.25">
      <c r="A412" s="7">
        <v>43511</v>
      </c>
      <c r="B412" s="5" t="s">
        <v>26</v>
      </c>
      <c r="C412" s="5" t="s">
        <v>23</v>
      </c>
      <c r="D412" s="5" t="s">
        <v>31</v>
      </c>
      <c r="E412" s="5" t="s">
        <v>1</v>
      </c>
      <c r="F412" s="5">
        <v>31824</v>
      </c>
      <c r="G412" s="5">
        <v>33840</v>
      </c>
      <c r="H412" s="5" t="s">
        <v>45</v>
      </c>
      <c r="I412" s="5"/>
    </row>
    <row r="413" spans="1:9" x14ac:dyDescent="0.25">
      <c r="A413" s="7">
        <v>43512</v>
      </c>
      <c r="B413" s="5" t="s">
        <v>24</v>
      </c>
      <c r="C413" s="5" t="s">
        <v>23</v>
      </c>
      <c r="D413" s="5" t="s">
        <v>14</v>
      </c>
      <c r="E413" s="5" t="s">
        <v>1</v>
      </c>
      <c r="F413" s="5">
        <v>69984</v>
      </c>
      <c r="G413" s="5">
        <v>74520</v>
      </c>
      <c r="H413" s="5" t="s">
        <v>46</v>
      </c>
      <c r="I413" s="5"/>
    </row>
    <row r="414" spans="1:9" x14ac:dyDescent="0.25">
      <c r="A414" s="7">
        <v>43513</v>
      </c>
      <c r="B414" s="5" t="s">
        <v>15</v>
      </c>
      <c r="C414" s="5" t="s">
        <v>9</v>
      </c>
      <c r="D414" s="5" t="s">
        <v>11</v>
      </c>
      <c r="E414" s="5" t="s">
        <v>1</v>
      </c>
      <c r="F414" s="5">
        <v>78012</v>
      </c>
      <c r="G414" s="5">
        <v>83160</v>
      </c>
      <c r="H414" s="5" t="s">
        <v>47</v>
      </c>
      <c r="I414" s="5"/>
    </row>
    <row r="415" spans="1:9" x14ac:dyDescent="0.25">
      <c r="A415" s="7">
        <v>43514</v>
      </c>
      <c r="B415" s="5" t="s">
        <v>10</v>
      </c>
      <c r="C415" s="5" t="s">
        <v>9</v>
      </c>
      <c r="D415" s="5" t="s">
        <v>31</v>
      </c>
      <c r="E415" s="5" t="s">
        <v>1</v>
      </c>
      <c r="F415" s="5">
        <v>95472</v>
      </c>
      <c r="G415" s="5">
        <v>101520</v>
      </c>
      <c r="H415" s="5" t="s">
        <v>41</v>
      </c>
      <c r="I415" s="5"/>
    </row>
    <row r="416" spans="1:9" x14ac:dyDescent="0.25">
      <c r="A416" s="7">
        <v>43515</v>
      </c>
      <c r="B416" s="9" t="s">
        <v>13</v>
      </c>
      <c r="C416" s="9" t="s">
        <v>12</v>
      </c>
      <c r="D416" s="9" t="s">
        <v>31</v>
      </c>
      <c r="E416" s="9" t="s">
        <v>1</v>
      </c>
      <c r="F416" s="5">
        <v>79560</v>
      </c>
      <c r="G416" s="5">
        <v>84600</v>
      </c>
      <c r="H416" s="5" t="s">
        <v>42</v>
      </c>
      <c r="I416" s="5"/>
    </row>
    <row r="417" spans="1:9" x14ac:dyDescent="0.25">
      <c r="A417" s="7">
        <v>43516</v>
      </c>
      <c r="B417" s="5" t="s">
        <v>26</v>
      </c>
      <c r="C417" s="5" t="s">
        <v>23</v>
      </c>
      <c r="D417" s="5" t="s">
        <v>20</v>
      </c>
      <c r="E417" s="5" t="s">
        <v>1</v>
      </c>
      <c r="F417" s="5">
        <v>35424</v>
      </c>
      <c r="G417" s="5">
        <v>37800</v>
      </c>
      <c r="H417" s="5" t="s">
        <v>43</v>
      </c>
      <c r="I417" s="5"/>
    </row>
    <row r="418" spans="1:9" x14ac:dyDescent="0.25">
      <c r="A418" s="7">
        <v>43517</v>
      </c>
      <c r="B418" s="5" t="s">
        <v>10</v>
      </c>
      <c r="C418" s="5" t="s">
        <v>9</v>
      </c>
      <c r="D418" s="5" t="s">
        <v>30</v>
      </c>
      <c r="E418" s="5" t="s">
        <v>1</v>
      </c>
      <c r="F418" s="5">
        <v>3042</v>
      </c>
      <c r="G418" s="5">
        <v>3240</v>
      </c>
      <c r="H418" s="5" t="s">
        <v>44</v>
      </c>
      <c r="I418" s="5"/>
    </row>
    <row r="419" spans="1:9" x14ac:dyDescent="0.25">
      <c r="A419" s="7">
        <v>43518</v>
      </c>
      <c r="B419" s="5" t="s">
        <v>28</v>
      </c>
      <c r="C419" s="5" t="s">
        <v>12</v>
      </c>
      <c r="D419" s="5" t="s">
        <v>27</v>
      </c>
      <c r="E419" s="5" t="s">
        <v>1</v>
      </c>
      <c r="F419" s="5">
        <v>44748</v>
      </c>
      <c r="G419" s="5">
        <v>47520</v>
      </c>
      <c r="H419" s="5" t="s">
        <v>45</v>
      </c>
      <c r="I419" s="5"/>
    </row>
    <row r="420" spans="1:9" x14ac:dyDescent="0.25">
      <c r="A420" s="7">
        <v>43519</v>
      </c>
      <c r="B420" s="5" t="s">
        <v>19</v>
      </c>
      <c r="C420" s="5" t="s">
        <v>6</v>
      </c>
      <c r="D420" s="5" t="s">
        <v>32</v>
      </c>
      <c r="E420" s="5" t="s">
        <v>16</v>
      </c>
      <c r="F420" s="5">
        <v>150120</v>
      </c>
      <c r="G420" s="5">
        <v>162000</v>
      </c>
      <c r="H420" s="5" t="s">
        <v>46</v>
      </c>
      <c r="I420" s="5"/>
    </row>
    <row r="421" spans="1:9" x14ac:dyDescent="0.25">
      <c r="A421" s="7">
        <v>43520</v>
      </c>
      <c r="B421" s="5" t="s">
        <v>4</v>
      </c>
      <c r="C421" s="5" t="s">
        <v>3</v>
      </c>
      <c r="D421" s="5" t="s">
        <v>17</v>
      </c>
      <c r="E421" s="5" t="s">
        <v>16</v>
      </c>
      <c r="F421" s="5">
        <v>32238</v>
      </c>
      <c r="G421" s="5">
        <v>34830</v>
      </c>
      <c r="H421" s="5" t="s">
        <v>47</v>
      </c>
      <c r="I421" s="5"/>
    </row>
    <row r="422" spans="1:9" x14ac:dyDescent="0.25">
      <c r="A422" s="7">
        <v>43521</v>
      </c>
      <c r="B422" s="5" t="s">
        <v>21</v>
      </c>
      <c r="C422" s="5" t="s">
        <v>3</v>
      </c>
      <c r="D422" s="5" t="s">
        <v>2</v>
      </c>
      <c r="E422" s="5" t="s">
        <v>1</v>
      </c>
      <c r="F422" s="5">
        <v>27846</v>
      </c>
      <c r="G422" s="5">
        <v>29610</v>
      </c>
      <c r="H422" s="5" t="s">
        <v>41</v>
      </c>
      <c r="I422" s="5"/>
    </row>
    <row r="423" spans="1:9" x14ac:dyDescent="0.25">
      <c r="A423" s="7">
        <v>43522</v>
      </c>
      <c r="B423" s="5" t="s">
        <v>10</v>
      </c>
      <c r="C423" s="5" t="s">
        <v>9</v>
      </c>
      <c r="D423" s="5" t="s">
        <v>34</v>
      </c>
      <c r="E423" s="5" t="s">
        <v>1</v>
      </c>
      <c r="F423" s="5">
        <v>67068</v>
      </c>
      <c r="G423" s="5">
        <v>71280</v>
      </c>
      <c r="H423" s="5" t="s">
        <v>42</v>
      </c>
      <c r="I423" s="5"/>
    </row>
    <row r="424" spans="1:9" x14ac:dyDescent="0.25">
      <c r="A424" s="7">
        <v>43523</v>
      </c>
      <c r="B424" s="5" t="s">
        <v>24</v>
      </c>
      <c r="C424" s="5" t="s">
        <v>23</v>
      </c>
      <c r="D424" s="5" t="s">
        <v>29</v>
      </c>
      <c r="E424" s="5" t="s">
        <v>1</v>
      </c>
      <c r="F424" s="5">
        <v>76194</v>
      </c>
      <c r="G424" s="5">
        <v>81090</v>
      </c>
      <c r="H424" s="5" t="s">
        <v>43</v>
      </c>
      <c r="I424" s="5"/>
    </row>
    <row r="425" spans="1:9" x14ac:dyDescent="0.25">
      <c r="A425" s="7">
        <v>43524</v>
      </c>
      <c r="B425" s="5" t="s">
        <v>7</v>
      </c>
      <c r="C425" s="5" t="s">
        <v>6</v>
      </c>
      <c r="D425" s="5" t="s">
        <v>18</v>
      </c>
      <c r="E425" s="5" t="s">
        <v>1</v>
      </c>
      <c r="F425" s="5">
        <v>21960</v>
      </c>
      <c r="G425" s="5">
        <v>23400</v>
      </c>
      <c r="H425" s="5" t="s">
        <v>44</v>
      </c>
      <c r="I425" s="5"/>
    </row>
    <row r="426" spans="1:9" x14ac:dyDescent="0.25">
      <c r="A426" s="7">
        <v>43525</v>
      </c>
      <c r="B426" s="5" t="s">
        <v>4</v>
      </c>
      <c r="C426" s="5" t="s">
        <v>3</v>
      </c>
      <c r="D426" s="5" t="s">
        <v>14</v>
      </c>
      <c r="E426" s="5" t="s">
        <v>1</v>
      </c>
      <c r="F426" s="5">
        <v>52488</v>
      </c>
      <c r="G426" s="5">
        <v>55890</v>
      </c>
      <c r="H426" s="5" t="s">
        <v>45</v>
      </c>
      <c r="I426" s="5"/>
    </row>
    <row r="427" spans="1:9" x14ac:dyDescent="0.25">
      <c r="A427" s="7">
        <v>43526</v>
      </c>
      <c r="B427" s="5" t="s">
        <v>21</v>
      </c>
      <c r="C427" s="5" t="s">
        <v>3</v>
      </c>
      <c r="D427" s="5" t="s">
        <v>2</v>
      </c>
      <c r="E427" s="5" t="s">
        <v>1</v>
      </c>
      <c r="F427" s="5">
        <v>47736</v>
      </c>
      <c r="G427" s="5">
        <v>50760</v>
      </c>
      <c r="H427" s="5" t="s">
        <v>46</v>
      </c>
      <c r="I427" s="5"/>
    </row>
    <row r="428" spans="1:9" x14ac:dyDescent="0.25">
      <c r="A428" s="7">
        <v>43527</v>
      </c>
      <c r="B428" s="5" t="s">
        <v>26</v>
      </c>
      <c r="C428" s="5" t="s">
        <v>23</v>
      </c>
      <c r="D428" s="5" t="s">
        <v>27</v>
      </c>
      <c r="E428" s="5" t="s">
        <v>1</v>
      </c>
      <c r="F428" s="5">
        <v>16272</v>
      </c>
      <c r="G428" s="5">
        <v>17280</v>
      </c>
      <c r="H428" s="5" t="s">
        <v>47</v>
      </c>
      <c r="I428" s="5"/>
    </row>
    <row r="429" spans="1:9" x14ac:dyDescent="0.25">
      <c r="A429" s="7">
        <v>43528</v>
      </c>
      <c r="B429" s="5" t="s">
        <v>15</v>
      </c>
      <c r="C429" s="5" t="s">
        <v>9</v>
      </c>
      <c r="D429" s="5" t="s">
        <v>25</v>
      </c>
      <c r="E429" s="5" t="s">
        <v>1</v>
      </c>
      <c r="F429" s="5">
        <v>4212</v>
      </c>
      <c r="G429" s="5">
        <v>4500</v>
      </c>
      <c r="H429" s="5" t="s">
        <v>41</v>
      </c>
      <c r="I429" s="5"/>
    </row>
    <row r="430" spans="1:9" x14ac:dyDescent="0.25">
      <c r="A430" s="7">
        <v>43529</v>
      </c>
      <c r="B430" s="5" t="s">
        <v>4</v>
      </c>
      <c r="C430" s="5" t="s">
        <v>3</v>
      </c>
      <c r="D430" s="5" t="s">
        <v>5</v>
      </c>
      <c r="E430" s="5" t="s">
        <v>1</v>
      </c>
      <c r="F430" s="5">
        <v>66924</v>
      </c>
      <c r="G430" s="5">
        <v>71370</v>
      </c>
      <c r="H430" s="5" t="s">
        <v>42</v>
      </c>
      <c r="I430" s="5"/>
    </row>
    <row r="431" spans="1:9" x14ac:dyDescent="0.25">
      <c r="A431" s="7">
        <v>43530</v>
      </c>
      <c r="B431" s="5" t="s">
        <v>28</v>
      </c>
      <c r="C431" s="5" t="s">
        <v>12</v>
      </c>
      <c r="D431" s="5" t="s">
        <v>29</v>
      </c>
      <c r="E431" s="5" t="s">
        <v>1</v>
      </c>
      <c r="F431" s="5">
        <v>112050</v>
      </c>
      <c r="G431" s="5">
        <v>119250</v>
      </c>
      <c r="H431" s="5" t="s">
        <v>43</v>
      </c>
      <c r="I431" s="5"/>
    </row>
    <row r="432" spans="1:9" x14ac:dyDescent="0.25">
      <c r="A432" s="7">
        <v>43531</v>
      </c>
      <c r="B432" s="5" t="s">
        <v>13</v>
      </c>
      <c r="C432" s="5" t="s">
        <v>12</v>
      </c>
      <c r="D432" s="5" t="s">
        <v>20</v>
      </c>
      <c r="E432" s="5" t="s">
        <v>1</v>
      </c>
      <c r="F432" s="5">
        <v>8856</v>
      </c>
      <c r="G432" s="5">
        <v>9450</v>
      </c>
      <c r="H432" s="5" t="s">
        <v>44</v>
      </c>
      <c r="I432" s="5"/>
    </row>
    <row r="433" spans="1:9" x14ac:dyDescent="0.25">
      <c r="A433" s="7">
        <v>43532</v>
      </c>
      <c r="B433" s="5" t="s">
        <v>21</v>
      </c>
      <c r="C433" s="5" t="s">
        <v>3</v>
      </c>
      <c r="D433" s="5" t="s">
        <v>34</v>
      </c>
      <c r="E433" s="5" t="s">
        <v>1</v>
      </c>
      <c r="F433" s="5">
        <v>59616</v>
      </c>
      <c r="G433" s="5">
        <v>63360</v>
      </c>
      <c r="H433" s="5" t="s">
        <v>45</v>
      </c>
      <c r="I433" s="5"/>
    </row>
    <row r="434" spans="1:9" x14ac:dyDescent="0.25">
      <c r="A434" s="7">
        <v>43533</v>
      </c>
      <c r="B434" s="5" t="s">
        <v>13</v>
      </c>
      <c r="C434" s="5" t="s">
        <v>12</v>
      </c>
      <c r="D434" s="5" t="s">
        <v>22</v>
      </c>
      <c r="E434" s="5" t="s">
        <v>1</v>
      </c>
      <c r="F434" s="5">
        <v>71064</v>
      </c>
      <c r="G434" s="5">
        <v>75600</v>
      </c>
      <c r="H434" s="5" t="s">
        <v>46</v>
      </c>
      <c r="I434" s="5"/>
    </row>
    <row r="435" spans="1:9" x14ac:dyDescent="0.25">
      <c r="A435" s="7">
        <v>43534</v>
      </c>
      <c r="B435" s="5" t="s">
        <v>21</v>
      </c>
      <c r="C435" s="5" t="s">
        <v>3</v>
      </c>
      <c r="D435" s="5" t="s">
        <v>22</v>
      </c>
      <c r="E435" s="5" t="s">
        <v>1</v>
      </c>
      <c r="F435" s="5">
        <v>40608</v>
      </c>
      <c r="G435" s="5">
        <v>43200</v>
      </c>
      <c r="H435" s="5" t="s">
        <v>47</v>
      </c>
      <c r="I435" s="5"/>
    </row>
    <row r="436" spans="1:9" x14ac:dyDescent="0.25">
      <c r="A436" s="7">
        <v>43535</v>
      </c>
      <c r="B436" s="5" t="s">
        <v>10</v>
      </c>
      <c r="C436" s="5" t="s">
        <v>9</v>
      </c>
      <c r="D436" s="5" t="s">
        <v>33</v>
      </c>
      <c r="E436" s="5" t="s">
        <v>16</v>
      </c>
      <c r="F436" s="5">
        <v>31392</v>
      </c>
      <c r="G436" s="5">
        <v>33840</v>
      </c>
      <c r="H436" s="5" t="s">
        <v>41</v>
      </c>
      <c r="I436" s="5"/>
    </row>
    <row r="437" spans="1:9" x14ac:dyDescent="0.25">
      <c r="A437" s="7">
        <v>43536</v>
      </c>
      <c r="B437" s="5" t="s">
        <v>28</v>
      </c>
      <c r="C437" s="5" t="s">
        <v>12</v>
      </c>
      <c r="D437" s="5" t="s">
        <v>14</v>
      </c>
      <c r="E437" s="5" t="s">
        <v>1</v>
      </c>
      <c r="F437" s="5">
        <v>99144</v>
      </c>
      <c r="G437" s="5">
        <v>105570</v>
      </c>
      <c r="H437" s="5" t="s">
        <v>42</v>
      </c>
      <c r="I437" s="5"/>
    </row>
    <row r="438" spans="1:9" x14ac:dyDescent="0.25">
      <c r="A438" s="7">
        <v>43537</v>
      </c>
      <c r="B438" s="5" t="s">
        <v>21</v>
      </c>
      <c r="C438" s="5" t="s">
        <v>3</v>
      </c>
      <c r="D438" s="5" t="s">
        <v>2</v>
      </c>
      <c r="E438" s="5" t="s">
        <v>1</v>
      </c>
      <c r="F438" s="5">
        <v>87516</v>
      </c>
      <c r="G438" s="5">
        <v>93060</v>
      </c>
      <c r="H438" s="5" t="s">
        <v>43</v>
      </c>
      <c r="I438" s="5"/>
    </row>
    <row r="439" spans="1:9" x14ac:dyDescent="0.25">
      <c r="A439" s="7">
        <v>43538</v>
      </c>
      <c r="B439" s="5" t="s">
        <v>19</v>
      </c>
      <c r="C439" s="5" t="s">
        <v>6</v>
      </c>
      <c r="D439" s="5" t="s">
        <v>5</v>
      </c>
      <c r="E439" s="5" t="s">
        <v>1</v>
      </c>
      <c r="F439" s="5">
        <v>20592</v>
      </c>
      <c r="G439" s="5">
        <v>21960</v>
      </c>
      <c r="H439" s="5" t="s">
        <v>44</v>
      </c>
      <c r="I439" s="5"/>
    </row>
    <row r="440" spans="1:9" x14ac:dyDescent="0.25">
      <c r="A440" s="7">
        <v>43539</v>
      </c>
      <c r="B440" s="5" t="s">
        <v>28</v>
      </c>
      <c r="C440" s="5" t="s">
        <v>12</v>
      </c>
      <c r="D440" s="5" t="s">
        <v>5</v>
      </c>
      <c r="E440" s="5" t="s">
        <v>1</v>
      </c>
      <c r="F440" s="5">
        <v>82368</v>
      </c>
      <c r="G440" s="5">
        <v>87840</v>
      </c>
      <c r="H440" s="5" t="s">
        <v>45</v>
      </c>
      <c r="I440" s="5"/>
    </row>
    <row r="441" spans="1:9" x14ac:dyDescent="0.25">
      <c r="A441" s="7">
        <v>43540</v>
      </c>
      <c r="B441" s="5" t="s">
        <v>26</v>
      </c>
      <c r="C441" s="5" t="s">
        <v>23</v>
      </c>
      <c r="D441" s="5" t="s">
        <v>33</v>
      </c>
      <c r="E441" s="5" t="s">
        <v>16</v>
      </c>
      <c r="F441" s="5">
        <v>94176</v>
      </c>
      <c r="G441" s="5">
        <v>101520</v>
      </c>
      <c r="H441" s="5" t="s">
        <v>46</v>
      </c>
      <c r="I441" s="5"/>
    </row>
    <row r="442" spans="1:9" x14ac:dyDescent="0.25">
      <c r="A442" s="7">
        <v>43541</v>
      </c>
      <c r="B442" s="5" t="s">
        <v>10</v>
      </c>
      <c r="C442" s="5" t="s">
        <v>9</v>
      </c>
      <c r="D442" s="5" t="s">
        <v>5</v>
      </c>
      <c r="E442" s="5" t="s">
        <v>1</v>
      </c>
      <c r="F442" s="5">
        <v>66924</v>
      </c>
      <c r="G442" s="5">
        <v>71370</v>
      </c>
      <c r="H442" s="5" t="s">
        <v>47</v>
      </c>
      <c r="I442" s="5"/>
    </row>
    <row r="443" spans="1:9" x14ac:dyDescent="0.25">
      <c r="A443" s="7">
        <v>43542</v>
      </c>
      <c r="B443" s="5" t="s">
        <v>7</v>
      </c>
      <c r="C443" s="5" t="s">
        <v>6</v>
      </c>
      <c r="D443" s="5" t="s">
        <v>31</v>
      </c>
      <c r="E443" s="5" t="s">
        <v>1</v>
      </c>
      <c r="F443" s="5">
        <v>31824</v>
      </c>
      <c r="G443" s="5">
        <v>33840</v>
      </c>
      <c r="H443" s="5" t="s">
        <v>41</v>
      </c>
      <c r="I443" s="5"/>
    </row>
    <row r="444" spans="1:9" x14ac:dyDescent="0.25">
      <c r="A444" s="7">
        <v>43543</v>
      </c>
      <c r="B444" s="5" t="s">
        <v>24</v>
      </c>
      <c r="C444" s="5" t="s">
        <v>23</v>
      </c>
      <c r="D444" s="5" t="s">
        <v>30</v>
      </c>
      <c r="E444" s="5" t="s">
        <v>1</v>
      </c>
      <c r="F444" s="5">
        <v>39546</v>
      </c>
      <c r="G444" s="5">
        <v>42120</v>
      </c>
      <c r="H444" s="5" t="s">
        <v>42</v>
      </c>
      <c r="I444" s="5"/>
    </row>
    <row r="445" spans="1:9" x14ac:dyDescent="0.25">
      <c r="A445" s="7">
        <v>43544</v>
      </c>
      <c r="B445" s="5" t="s">
        <v>21</v>
      </c>
      <c r="C445" s="5" t="s">
        <v>3</v>
      </c>
      <c r="D445" s="5" t="s">
        <v>33</v>
      </c>
      <c r="E445" s="5" t="s">
        <v>16</v>
      </c>
      <c r="F445" s="5">
        <v>82404</v>
      </c>
      <c r="G445" s="5">
        <v>88830</v>
      </c>
      <c r="H445" s="5" t="s">
        <v>43</v>
      </c>
      <c r="I445" s="5"/>
    </row>
    <row r="446" spans="1:9" x14ac:dyDescent="0.25">
      <c r="A446" s="7">
        <v>43545</v>
      </c>
      <c r="B446" s="5" t="s">
        <v>21</v>
      </c>
      <c r="C446" s="5" t="s">
        <v>3</v>
      </c>
      <c r="D446" s="5" t="s">
        <v>17</v>
      </c>
      <c r="E446" s="5" t="s">
        <v>16</v>
      </c>
      <c r="F446" s="5">
        <v>25074</v>
      </c>
      <c r="G446" s="5">
        <v>27090</v>
      </c>
      <c r="H446" s="5" t="s">
        <v>44</v>
      </c>
      <c r="I446" s="5"/>
    </row>
    <row r="447" spans="1:9" x14ac:dyDescent="0.25">
      <c r="A447" s="7">
        <v>43546</v>
      </c>
      <c r="B447" s="5" t="s">
        <v>7</v>
      </c>
      <c r="C447" s="5" t="s">
        <v>6</v>
      </c>
      <c r="D447" s="5" t="s">
        <v>2</v>
      </c>
      <c r="E447" s="5" t="s">
        <v>1</v>
      </c>
      <c r="F447" s="5">
        <v>23868</v>
      </c>
      <c r="G447" s="5">
        <v>25380</v>
      </c>
      <c r="H447" s="5" t="s">
        <v>45</v>
      </c>
      <c r="I447" s="5"/>
    </row>
    <row r="448" spans="1:9" x14ac:dyDescent="0.25">
      <c r="A448" s="7">
        <v>43547</v>
      </c>
      <c r="B448" s="5" t="s">
        <v>24</v>
      </c>
      <c r="C448" s="5" t="s">
        <v>23</v>
      </c>
      <c r="D448" s="5" t="s">
        <v>8</v>
      </c>
      <c r="E448" s="5" t="s">
        <v>1</v>
      </c>
      <c r="F448" s="5">
        <v>53190</v>
      </c>
      <c r="G448" s="5">
        <v>56700</v>
      </c>
      <c r="H448" s="5" t="s">
        <v>46</v>
      </c>
      <c r="I448" s="5"/>
    </row>
    <row r="449" spans="1:9" x14ac:dyDescent="0.25">
      <c r="A449" s="7">
        <v>43548</v>
      </c>
      <c r="B449" s="5" t="s">
        <v>13</v>
      </c>
      <c r="C449" s="5" t="s">
        <v>12</v>
      </c>
      <c r="D449" s="5" t="s">
        <v>31</v>
      </c>
      <c r="E449" s="5" t="s">
        <v>1</v>
      </c>
      <c r="F449" s="5">
        <v>15912</v>
      </c>
      <c r="G449" s="5">
        <v>16920</v>
      </c>
      <c r="H449" s="5" t="s">
        <v>47</v>
      </c>
      <c r="I449" s="5"/>
    </row>
    <row r="450" spans="1:9" x14ac:dyDescent="0.25">
      <c r="A450" s="7">
        <v>43549</v>
      </c>
      <c r="B450" s="5" t="s">
        <v>19</v>
      </c>
      <c r="C450" s="5" t="s">
        <v>6</v>
      </c>
      <c r="D450" s="5" t="s">
        <v>34</v>
      </c>
      <c r="E450" s="5" t="s">
        <v>1</v>
      </c>
      <c r="F450" s="5">
        <v>3726</v>
      </c>
      <c r="G450" s="5">
        <v>3960</v>
      </c>
      <c r="H450" s="5" t="s">
        <v>41</v>
      </c>
      <c r="I450" s="5"/>
    </row>
    <row r="451" spans="1:9" x14ac:dyDescent="0.25">
      <c r="A451" s="7">
        <v>43550</v>
      </c>
      <c r="B451" s="5" t="s">
        <v>13</v>
      </c>
      <c r="C451" s="5" t="s">
        <v>12</v>
      </c>
      <c r="D451" s="5" t="s">
        <v>22</v>
      </c>
      <c r="E451" s="5" t="s">
        <v>1</v>
      </c>
      <c r="F451" s="5">
        <v>20304</v>
      </c>
      <c r="G451" s="5">
        <v>21600</v>
      </c>
      <c r="H451" s="5" t="s">
        <v>42</v>
      </c>
      <c r="I451" s="5"/>
    </row>
    <row r="452" spans="1:9" x14ac:dyDescent="0.25">
      <c r="A452" s="7">
        <v>43551</v>
      </c>
      <c r="B452" s="5" t="s">
        <v>26</v>
      </c>
      <c r="C452" s="5" t="s">
        <v>23</v>
      </c>
      <c r="D452" s="5" t="s">
        <v>31</v>
      </c>
      <c r="E452" s="5" t="s">
        <v>1</v>
      </c>
      <c r="F452" s="5">
        <v>51714</v>
      </c>
      <c r="G452" s="5">
        <v>54990</v>
      </c>
      <c r="H452" s="5" t="s">
        <v>47</v>
      </c>
      <c r="I452" s="5"/>
    </row>
    <row r="453" spans="1:9" x14ac:dyDescent="0.25">
      <c r="A453" s="7">
        <v>43552</v>
      </c>
      <c r="B453" s="5" t="s">
        <v>7</v>
      </c>
      <c r="C453" s="5" t="s">
        <v>6</v>
      </c>
      <c r="D453" s="5" t="s">
        <v>2</v>
      </c>
      <c r="E453" s="5" t="s">
        <v>1</v>
      </c>
      <c r="F453" s="5">
        <v>75582</v>
      </c>
      <c r="G453" s="5">
        <v>80370</v>
      </c>
      <c r="H453" s="5" t="s">
        <v>41</v>
      </c>
      <c r="I453" s="5"/>
    </row>
    <row r="454" spans="1:9" x14ac:dyDescent="0.25">
      <c r="A454" s="7">
        <v>43553</v>
      </c>
      <c r="B454" s="5" t="s">
        <v>28</v>
      </c>
      <c r="C454" s="5" t="s">
        <v>12</v>
      </c>
      <c r="D454" s="5" t="s">
        <v>33</v>
      </c>
      <c r="E454" s="5" t="s">
        <v>16</v>
      </c>
      <c r="F454" s="5">
        <v>23544</v>
      </c>
      <c r="G454" s="5">
        <v>25380</v>
      </c>
      <c r="H454" s="5" t="s">
        <v>42</v>
      </c>
      <c r="I454" s="5"/>
    </row>
    <row r="455" spans="1:9" x14ac:dyDescent="0.25">
      <c r="A455" s="7">
        <v>43554</v>
      </c>
      <c r="B455" s="5" t="s">
        <v>7</v>
      </c>
      <c r="C455" s="5" t="s">
        <v>6</v>
      </c>
      <c r="D455" s="5" t="s">
        <v>29</v>
      </c>
      <c r="E455" s="5" t="s">
        <v>1</v>
      </c>
      <c r="F455" s="5">
        <v>71712</v>
      </c>
      <c r="G455" s="5">
        <v>76320</v>
      </c>
      <c r="H455" s="5" t="s">
        <v>43</v>
      </c>
      <c r="I455" s="5"/>
    </row>
    <row r="456" spans="1:9" x14ac:dyDescent="0.25">
      <c r="A456" s="7">
        <v>43555</v>
      </c>
      <c r="B456" s="5" t="s">
        <v>19</v>
      </c>
      <c r="C456" s="5" t="s">
        <v>6</v>
      </c>
      <c r="D456" s="5" t="s">
        <v>34</v>
      </c>
      <c r="E456" s="5" t="s">
        <v>1</v>
      </c>
      <c r="F456" s="5">
        <v>52164</v>
      </c>
      <c r="G456" s="5">
        <v>55440</v>
      </c>
      <c r="H456" s="5" t="s">
        <v>44</v>
      </c>
      <c r="I456" s="5"/>
    </row>
    <row r="457" spans="1:9" x14ac:dyDescent="0.25">
      <c r="A457" s="7">
        <v>43556</v>
      </c>
      <c r="B457" s="5" t="s">
        <v>19</v>
      </c>
      <c r="C457" s="5" t="s">
        <v>6</v>
      </c>
      <c r="D457" s="5" t="s">
        <v>17</v>
      </c>
      <c r="E457" s="5" t="s">
        <v>16</v>
      </c>
      <c r="F457" s="5">
        <v>71640</v>
      </c>
      <c r="G457" s="5">
        <v>77400</v>
      </c>
      <c r="H457" s="5" t="s">
        <v>45</v>
      </c>
      <c r="I457" s="5"/>
    </row>
    <row r="458" spans="1:9" x14ac:dyDescent="0.25">
      <c r="A458" s="7">
        <v>43557</v>
      </c>
      <c r="B458" s="5" t="s">
        <v>19</v>
      </c>
      <c r="C458" s="5" t="s">
        <v>6</v>
      </c>
      <c r="D458" s="5" t="s">
        <v>29</v>
      </c>
      <c r="E458" s="5" t="s">
        <v>1</v>
      </c>
      <c r="F458" s="5">
        <v>8964</v>
      </c>
      <c r="G458" s="5">
        <v>9540</v>
      </c>
      <c r="H458" s="5" t="s">
        <v>46</v>
      </c>
      <c r="I458" s="5"/>
    </row>
    <row r="459" spans="1:9" x14ac:dyDescent="0.25">
      <c r="A459" s="7">
        <v>43558</v>
      </c>
      <c r="B459" s="5" t="s">
        <v>7</v>
      </c>
      <c r="C459" s="5" t="s">
        <v>6</v>
      </c>
      <c r="D459" s="5" t="s">
        <v>20</v>
      </c>
      <c r="E459" s="5" t="s">
        <v>1</v>
      </c>
      <c r="F459" s="5">
        <v>5904</v>
      </c>
      <c r="G459" s="5">
        <v>6300</v>
      </c>
      <c r="H459" s="5" t="s">
        <v>47</v>
      </c>
      <c r="I459" s="5"/>
    </row>
    <row r="460" spans="1:9" x14ac:dyDescent="0.25">
      <c r="A460" s="7">
        <v>43559</v>
      </c>
      <c r="B460" s="5" t="s">
        <v>10</v>
      </c>
      <c r="C460" s="5" t="s">
        <v>9</v>
      </c>
      <c r="D460" s="5" t="s">
        <v>32</v>
      </c>
      <c r="E460" s="5" t="s">
        <v>16</v>
      </c>
      <c r="F460" s="5">
        <v>150120</v>
      </c>
      <c r="G460" s="5">
        <v>162000</v>
      </c>
      <c r="H460" s="5" t="s">
        <v>41</v>
      </c>
      <c r="I460" s="5"/>
    </row>
    <row r="461" spans="1:9" x14ac:dyDescent="0.25">
      <c r="A461" s="7">
        <v>43560</v>
      </c>
      <c r="B461" s="5" t="s">
        <v>28</v>
      </c>
      <c r="C461" s="5" t="s">
        <v>12</v>
      </c>
      <c r="D461" s="5" t="s">
        <v>33</v>
      </c>
      <c r="E461" s="5" t="s">
        <v>16</v>
      </c>
      <c r="F461" s="5">
        <v>51012</v>
      </c>
      <c r="G461" s="5">
        <v>54990</v>
      </c>
      <c r="H461" s="5" t="s">
        <v>42</v>
      </c>
      <c r="I461" s="5"/>
    </row>
    <row r="462" spans="1:9" x14ac:dyDescent="0.25">
      <c r="A462" s="7">
        <v>43561</v>
      </c>
      <c r="B462" s="5" t="s">
        <v>21</v>
      </c>
      <c r="C462" s="5" t="s">
        <v>3</v>
      </c>
      <c r="D462" s="5" t="s">
        <v>30</v>
      </c>
      <c r="E462" s="5" t="s">
        <v>1</v>
      </c>
      <c r="F462" s="5">
        <v>33462</v>
      </c>
      <c r="G462" s="5">
        <v>35640</v>
      </c>
      <c r="H462" s="5" t="s">
        <v>43</v>
      </c>
      <c r="I462" s="5"/>
    </row>
    <row r="463" spans="1:9" x14ac:dyDescent="0.25">
      <c r="A463" s="7">
        <v>43562</v>
      </c>
      <c r="B463" s="5" t="s">
        <v>26</v>
      </c>
      <c r="C463" s="5" t="s">
        <v>23</v>
      </c>
      <c r="D463" s="5" t="s">
        <v>34</v>
      </c>
      <c r="E463" s="5" t="s">
        <v>1</v>
      </c>
      <c r="F463" s="5">
        <v>33534</v>
      </c>
      <c r="G463" s="5">
        <v>35640</v>
      </c>
      <c r="H463" s="5" t="s">
        <v>44</v>
      </c>
      <c r="I463" s="5"/>
    </row>
    <row r="464" spans="1:9" x14ac:dyDescent="0.25">
      <c r="A464" s="7">
        <v>43563</v>
      </c>
      <c r="B464" s="5" t="s">
        <v>7</v>
      </c>
      <c r="C464" s="5" t="s">
        <v>6</v>
      </c>
      <c r="D464" s="5" t="s">
        <v>20</v>
      </c>
      <c r="E464" s="5" t="s">
        <v>1</v>
      </c>
      <c r="F464" s="5">
        <v>26568</v>
      </c>
      <c r="G464" s="5">
        <v>28350</v>
      </c>
      <c r="H464" s="5" t="s">
        <v>45</v>
      </c>
      <c r="I464" s="5"/>
    </row>
    <row r="465" spans="1:9" x14ac:dyDescent="0.25">
      <c r="A465" s="7">
        <v>43564</v>
      </c>
      <c r="B465" s="5" t="s">
        <v>13</v>
      </c>
      <c r="C465" s="5" t="s">
        <v>12</v>
      </c>
      <c r="D465" s="5" t="s">
        <v>17</v>
      </c>
      <c r="E465" s="5" t="s">
        <v>16</v>
      </c>
      <c r="F465" s="5">
        <v>21492</v>
      </c>
      <c r="G465" s="5">
        <v>23220</v>
      </c>
      <c r="H465" s="5" t="s">
        <v>46</v>
      </c>
      <c r="I465" s="5"/>
    </row>
    <row r="466" spans="1:9" x14ac:dyDescent="0.25">
      <c r="A466" s="7">
        <v>43565</v>
      </c>
      <c r="B466" s="5" t="s">
        <v>24</v>
      </c>
      <c r="C466" s="5" t="s">
        <v>23</v>
      </c>
      <c r="D466" s="5" t="s">
        <v>27</v>
      </c>
      <c r="E466" s="5" t="s">
        <v>1</v>
      </c>
      <c r="F466" s="5">
        <v>2034</v>
      </c>
      <c r="G466" s="5">
        <v>2160</v>
      </c>
      <c r="H466" s="5" t="s">
        <v>47</v>
      </c>
      <c r="I466" s="5"/>
    </row>
    <row r="467" spans="1:9" x14ac:dyDescent="0.25">
      <c r="A467" s="7">
        <v>43566</v>
      </c>
      <c r="B467" s="5" t="s">
        <v>10</v>
      </c>
      <c r="C467" s="5" t="s">
        <v>9</v>
      </c>
      <c r="D467" s="5" t="s">
        <v>22</v>
      </c>
      <c r="E467" s="5" t="s">
        <v>1</v>
      </c>
      <c r="F467" s="5">
        <v>43992</v>
      </c>
      <c r="G467" s="5">
        <v>46800</v>
      </c>
      <c r="H467" s="5" t="s">
        <v>41</v>
      </c>
      <c r="I467" s="5"/>
    </row>
    <row r="468" spans="1:9" x14ac:dyDescent="0.25">
      <c r="A468" s="7">
        <v>43567</v>
      </c>
      <c r="B468" s="5" t="s">
        <v>24</v>
      </c>
      <c r="C468" s="5" t="s">
        <v>23</v>
      </c>
      <c r="D468" s="5" t="s">
        <v>33</v>
      </c>
      <c r="E468" s="5" t="s">
        <v>16</v>
      </c>
      <c r="F468" s="5">
        <v>70632</v>
      </c>
      <c r="G468" s="5">
        <v>76140</v>
      </c>
      <c r="H468" s="5" t="s">
        <v>42</v>
      </c>
      <c r="I468" s="5"/>
    </row>
    <row r="469" spans="1:9" x14ac:dyDescent="0.25">
      <c r="A469" s="7">
        <v>43568</v>
      </c>
      <c r="B469" s="5" t="s">
        <v>28</v>
      </c>
      <c r="C469" s="5" t="s">
        <v>12</v>
      </c>
      <c r="D469" s="5" t="s">
        <v>14</v>
      </c>
      <c r="E469" s="5" t="s">
        <v>1</v>
      </c>
      <c r="F469" s="5">
        <v>128304</v>
      </c>
      <c r="G469" s="5">
        <v>136620</v>
      </c>
      <c r="H469" s="5" t="s">
        <v>43</v>
      </c>
      <c r="I469" s="5"/>
    </row>
    <row r="470" spans="1:9" x14ac:dyDescent="0.25">
      <c r="A470" s="7">
        <v>43569</v>
      </c>
      <c r="B470" s="5" t="s">
        <v>26</v>
      </c>
      <c r="C470" s="5" t="s">
        <v>23</v>
      </c>
      <c r="D470" s="5" t="s">
        <v>8</v>
      </c>
      <c r="E470" s="5" t="s">
        <v>1</v>
      </c>
      <c r="F470" s="5">
        <v>31914</v>
      </c>
      <c r="G470" s="5">
        <v>34020</v>
      </c>
      <c r="H470" s="5" t="s">
        <v>44</v>
      </c>
      <c r="I470" s="5"/>
    </row>
    <row r="471" spans="1:9" x14ac:dyDescent="0.25">
      <c r="A471" s="7">
        <v>43570</v>
      </c>
      <c r="B471" s="5" t="s">
        <v>21</v>
      </c>
      <c r="C471" s="5" t="s">
        <v>3</v>
      </c>
      <c r="D471" s="5" t="s">
        <v>20</v>
      </c>
      <c r="E471" s="5" t="s">
        <v>1</v>
      </c>
      <c r="F471" s="5">
        <v>14760</v>
      </c>
      <c r="G471" s="5">
        <v>15750</v>
      </c>
      <c r="H471" s="5" t="s">
        <v>45</v>
      </c>
      <c r="I471" s="5"/>
    </row>
    <row r="472" spans="1:9" x14ac:dyDescent="0.25">
      <c r="A472" s="7">
        <v>43571</v>
      </c>
      <c r="B472" s="5" t="s">
        <v>15</v>
      </c>
      <c r="C472" s="5" t="s">
        <v>9</v>
      </c>
      <c r="D472" s="5" t="s">
        <v>34</v>
      </c>
      <c r="E472" s="5" t="s">
        <v>1</v>
      </c>
      <c r="F472" s="5">
        <v>93150</v>
      </c>
      <c r="G472" s="5">
        <v>99000</v>
      </c>
      <c r="H472" s="5" t="s">
        <v>46</v>
      </c>
      <c r="I472" s="5"/>
    </row>
    <row r="473" spans="1:9" x14ac:dyDescent="0.25">
      <c r="A473" s="7">
        <v>43572</v>
      </c>
      <c r="B473" s="5" t="s">
        <v>13</v>
      </c>
      <c r="C473" s="5" t="s">
        <v>12</v>
      </c>
      <c r="D473" s="5" t="s">
        <v>17</v>
      </c>
      <c r="E473" s="5" t="s">
        <v>16</v>
      </c>
      <c r="F473" s="5">
        <v>82386</v>
      </c>
      <c r="G473" s="5">
        <v>89010</v>
      </c>
      <c r="H473" s="5" t="s">
        <v>47</v>
      </c>
      <c r="I473" s="5"/>
    </row>
    <row r="474" spans="1:9" x14ac:dyDescent="0.25">
      <c r="A474" s="7">
        <v>43573</v>
      </c>
      <c r="B474" s="5" t="s">
        <v>26</v>
      </c>
      <c r="C474" s="5" t="s">
        <v>23</v>
      </c>
      <c r="D474" s="5" t="s">
        <v>18</v>
      </c>
      <c r="E474" s="5" t="s">
        <v>1</v>
      </c>
      <c r="F474" s="5">
        <v>19764</v>
      </c>
      <c r="G474" s="5">
        <v>21060</v>
      </c>
      <c r="H474" s="5" t="s">
        <v>41</v>
      </c>
      <c r="I474" s="5"/>
    </row>
    <row r="475" spans="1:9" x14ac:dyDescent="0.25">
      <c r="A475" s="7">
        <v>43574</v>
      </c>
      <c r="B475" s="5" t="s">
        <v>4</v>
      </c>
      <c r="C475" s="5" t="s">
        <v>3</v>
      </c>
      <c r="D475" s="5" t="s">
        <v>27</v>
      </c>
      <c r="E475" s="5" t="s">
        <v>1</v>
      </c>
      <c r="F475" s="5">
        <v>36612</v>
      </c>
      <c r="G475" s="5">
        <v>38880</v>
      </c>
      <c r="H475" s="5" t="s">
        <v>42</v>
      </c>
      <c r="I475" s="5"/>
    </row>
    <row r="476" spans="1:9" x14ac:dyDescent="0.25">
      <c r="A476" s="7">
        <v>43575</v>
      </c>
      <c r="B476" s="5" t="s">
        <v>15</v>
      </c>
      <c r="C476" s="5" t="s">
        <v>9</v>
      </c>
      <c r="D476" s="5" t="s">
        <v>32</v>
      </c>
      <c r="E476" s="5" t="s">
        <v>16</v>
      </c>
      <c r="F476" s="5">
        <v>112590</v>
      </c>
      <c r="G476" s="5">
        <v>121500</v>
      </c>
      <c r="H476" s="5" t="s">
        <v>43</v>
      </c>
      <c r="I476" s="5"/>
    </row>
    <row r="477" spans="1:9" x14ac:dyDescent="0.25">
      <c r="A477" s="7">
        <v>43576</v>
      </c>
      <c r="B477" s="5" t="s">
        <v>24</v>
      </c>
      <c r="C477" s="5" t="s">
        <v>23</v>
      </c>
      <c r="D477" s="5" t="s">
        <v>11</v>
      </c>
      <c r="E477" s="5" t="s">
        <v>1</v>
      </c>
      <c r="F477" s="5">
        <v>28368</v>
      </c>
      <c r="G477" s="5">
        <v>30240</v>
      </c>
      <c r="H477" s="5" t="s">
        <v>44</v>
      </c>
      <c r="I477" s="5"/>
    </row>
    <row r="478" spans="1:9" x14ac:dyDescent="0.25">
      <c r="A478" s="7">
        <v>43577</v>
      </c>
      <c r="B478" s="5" t="s">
        <v>28</v>
      </c>
      <c r="C478" s="5" t="s">
        <v>12</v>
      </c>
      <c r="D478" s="5" t="s">
        <v>25</v>
      </c>
      <c r="E478" s="5" t="s">
        <v>1</v>
      </c>
      <c r="F478" s="5">
        <v>21060</v>
      </c>
      <c r="G478" s="5">
        <v>22500</v>
      </c>
      <c r="H478" s="5" t="s">
        <v>45</v>
      </c>
      <c r="I478" s="5"/>
    </row>
    <row r="479" spans="1:9" x14ac:dyDescent="0.25">
      <c r="A479" s="7">
        <v>43578</v>
      </c>
      <c r="B479" s="5" t="s">
        <v>21</v>
      </c>
      <c r="C479" s="5" t="s">
        <v>3</v>
      </c>
      <c r="D479" s="5" t="s">
        <v>22</v>
      </c>
      <c r="E479" s="5" t="s">
        <v>1</v>
      </c>
      <c r="F479" s="5">
        <v>16920</v>
      </c>
      <c r="G479" s="5">
        <v>18000</v>
      </c>
      <c r="H479" s="5" t="s">
        <v>46</v>
      </c>
      <c r="I479" s="5"/>
    </row>
    <row r="480" spans="1:9" x14ac:dyDescent="0.25">
      <c r="A480" s="7">
        <v>43579</v>
      </c>
      <c r="B480" s="5" t="s">
        <v>21</v>
      </c>
      <c r="C480" s="5" t="s">
        <v>3</v>
      </c>
      <c r="D480" s="5" t="s">
        <v>34</v>
      </c>
      <c r="E480" s="5" t="s">
        <v>1</v>
      </c>
      <c r="F480" s="5">
        <v>85698</v>
      </c>
      <c r="G480" s="5">
        <v>91080</v>
      </c>
      <c r="H480" s="5" t="s">
        <v>47</v>
      </c>
      <c r="I480" s="5"/>
    </row>
    <row r="481" spans="1:9" x14ac:dyDescent="0.25">
      <c r="A481" s="7">
        <v>43580</v>
      </c>
      <c r="B481" s="5" t="s">
        <v>19</v>
      </c>
      <c r="C481" s="5" t="s">
        <v>6</v>
      </c>
      <c r="D481" s="5" t="s">
        <v>32</v>
      </c>
      <c r="E481" s="5" t="s">
        <v>16</v>
      </c>
      <c r="F481" s="5">
        <v>52542</v>
      </c>
      <c r="G481" s="5">
        <v>56700</v>
      </c>
      <c r="H481" s="5" t="s">
        <v>41</v>
      </c>
      <c r="I481" s="5"/>
    </row>
    <row r="482" spans="1:9" x14ac:dyDescent="0.25">
      <c r="A482" s="7">
        <v>43581</v>
      </c>
      <c r="B482" s="5" t="s">
        <v>26</v>
      </c>
      <c r="C482" s="5" t="s">
        <v>23</v>
      </c>
      <c r="D482" s="5" t="s">
        <v>17</v>
      </c>
      <c r="E482" s="5" t="s">
        <v>16</v>
      </c>
      <c r="F482" s="5">
        <v>60894</v>
      </c>
      <c r="G482" s="5">
        <v>65790</v>
      </c>
      <c r="H482" s="5" t="s">
        <v>42</v>
      </c>
      <c r="I482" s="5"/>
    </row>
    <row r="483" spans="1:9" x14ac:dyDescent="0.25">
      <c r="A483" s="7">
        <v>43582</v>
      </c>
      <c r="B483" s="5" t="s">
        <v>19</v>
      </c>
      <c r="C483" s="5" t="s">
        <v>6</v>
      </c>
      <c r="D483" s="5" t="s">
        <v>33</v>
      </c>
      <c r="E483" s="5" t="s">
        <v>16</v>
      </c>
      <c r="F483" s="5">
        <v>15696</v>
      </c>
      <c r="G483" s="5">
        <v>16920</v>
      </c>
      <c r="H483" s="5" t="s">
        <v>43</v>
      </c>
      <c r="I483" s="5"/>
    </row>
    <row r="484" spans="1:9" x14ac:dyDescent="0.25">
      <c r="A484" s="7">
        <v>43583</v>
      </c>
      <c r="B484" s="5" t="s">
        <v>13</v>
      </c>
      <c r="C484" s="5" t="s">
        <v>12</v>
      </c>
      <c r="D484" s="5" t="s">
        <v>2</v>
      </c>
      <c r="E484" s="5" t="s">
        <v>1</v>
      </c>
      <c r="F484" s="5">
        <v>47736</v>
      </c>
      <c r="G484" s="5">
        <v>50760</v>
      </c>
      <c r="H484" s="5" t="s">
        <v>44</v>
      </c>
      <c r="I484" s="5"/>
    </row>
    <row r="485" spans="1:9" x14ac:dyDescent="0.25">
      <c r="A485" s="7">
        <v>43584</v>
      </c>
      <c r="B485" s="5" t="s">
        <v>28</v>
      </c>
      <c r="C485" s="5" t="s">
        <v>12</v>
      </c>
      <c r="D485" s="5" t="s">
        <v>33</v>
      </c>
      <c r="E485" s="5" t="s">
        <v>16</v>
      </c>
      <c r="F485" s="5">
        <v>7848</v>
      </c>
      <c r="G485" s="5">
        <v>8460</v>
      </c>
      <c r="H485" s="5" t="s">
        <v>45</v>
      </c>
      <c r="I485" s="5"/>
    </row>
    <row r="486" spans="1:9" x14ac:dyDescent="0.25">
      <c r="A486" s="7">
        <v>43585</v>
      </c>
      <c r="B486" s="5" t="s">
        <v>21</v>
      </c>
      <c r="C486" s="5" t="s">
        <v>3</v>
      </c>
      <c r="D486" s="5" t="s">
        <v>25</v>
      </c>
      <c r="E486" s="5" t="s">
        <v>1</v>
      </c>
      <c r="F486" s="5">
        <v>27378</v>
      </c>
      <c r="G486" s="5">
        <v>29250</v>
      </c>
      <c r="H486" s="5" t="s">
        <v>46</v>
      </c>
      <c r="I486" s="5"/>
    </row>
    <row r="487" spans="1:9" x14ac:dyDescent="0.25">
      <c r="A487" s="7">
        <v>43586</v>
      </c>
      <c r="B487" s="5" t="s">
        <v>4</v>
      </c>
      <c r="C487" s="5" t="s">
        <v>3</v>
      </c>
      <c r="D487" s="5" t="s">
        <v>34</v>
      </c>
      <c r="E487" s="5" t="s">
        <v>1</v>
      </c>
      <c r="F487" s="5">
        <v>3726</v>
      </c>
      <c r="G487" s="5">
        <v>3960</v>
      </c>
      <c r="H487" s="5" t="s">
        <v>47</v>
      </c>
      <c r="I487" s="5"/>
    </row>
    <row r="488" spans="1:9" x14ac:dyDescent="0.25">
      <c r="A488" s="7">
        <v>43587</v>
      </c>
      <c r="B488" s="5" t="s">
        <v>19</v>
      </c>
      <c r="C488" s="5" t="s">
        <v>6</v>
      </c>
      <c r="D488" s="5" t="s">
        <v>14</v>
      </c>
      <c r="E488" s="5" t="s">
        <v>1</v>
      </c>
      <c r="F488" s="5">
        <v>23328</v>
      </c>
      <c r="G488" s="5">
        <v>24840</v>
      </c>
      <c r="H488" s="5" t="s">
        <v>41</v>
      </c>
      <c r="I488" s="5"/>
    </row>
    <row r="489" spans="1:9" x14ac:dyDescent="0.25">
      <c r="A489" s="7">
        <v>43588</v>
      </c>
      <c r="B489" s="5" t="s">
        <v>10</v>
      </c>
      <c r="C489" s="5" t="s">
        <v>9</v>
      </c>
      <c r="D489" s="5" t="s">
        <v>14</v>
      </c>
      <c r="E489" s="5" t="s">
        <v>1</v>
      </c>
      <c r="F489" s="5">
        <v>46656</v>
      </c>
      <c r="G489" s="5">
        <v>49680</v>
      </c>
      <c r="H489" s="5" t="s">
        <v>42</v>
      </c>
      <c r="I489" s="5"/>
    </row>
    <row r="490" spans="1:9" x14ac:dyDescent="0.25">
      <c r="A490" s="7">
        <v>43589</v>
      </c>
      <c r="B490" s="5" t="s">
        <v>7</v>
      </c>
      <c r="C490" s="5" t="s">
        <v>6</v>
      </c>
      <c r="D490" s="5" t="s">
        <v>33</v>
      </c>
      <c r="E490" s="5" t="s">
        <v>16</v>
      </c>
      <c r="F490" s="5">
        <v>98100</v>
      </c>
      <c r="G490" s="5">
        <v>105750</v>
      </c>
      <c r="H490" s="5" t="s">
        <v>43</v>
      </c>
      <c r="I490" s="5"/>
    </row>
    <row r="491" spans="1:9" x14ac:dyDescent="0.25">
      <c r="A491" s="7">
        <v>43590</v>
      </c>
      <c r="B491" s="5" t="s">
        <v>4</v>
      </c>
      <c r="C491" s="5" t="s">
        <v>3</v>
      </c>
      <c r="D491" s="5" t="s">
        <v>5</v>
      </c>
      <c r="E491" s="5" t="s">
        <v>1</v>
      </c>
      <c r="F491" s="5">
        <v>10296</v>
      </c>
      <c r="G491" s="5">
        <v>10980</v>
      </c>
      <c r="H491" s="5" t="s">
        <v>44</v>
      </c>
      <c r="I491" s="5"/>
    </row>
    <row r="492" spans="1:9" x14ac:dyDescent="0.25">
      <c r="A492" s="7">
        <v>43591</v>
      </c>
      <c r="B492" s="5" t="s">
        <v>4</v>
      </c>
      <c r="C492" s="5" t="s">
        <v>3</v>
      </c>
      <c r="D492" s="5" t="s">
        <v>18</v>
      </c>
      <c r="E492" s="5" t="s">
        <v>1</v>
      </c>
      <c r="F492" s="5">
        <v>10980</v>
      </c>
      <c r="G492" s="5">
        <v>11700</v>
      </c>
      <c r="H492" s="5" t="s">
        <v>45</v>
      </c>
      <c r="I492" s="5"/>
    </row>
    <row r="493" spans="1:9" x14ac:dyDescent="0.25">
      <c r="A493" s="7">
        <v>43592</v>
      </c>
      <c r="B493" s="5" t="s">
        <v>10</v>
      </c>
      <c r="C493" s="5" t="s">
        <v>9</v>
      </c>
      <c r="D493" s="5" t="s">
        <v>17</v>
      </c>
      <c r="E493" s="5" t="s">
        <v>16</v>
      </c>
      <c r="F493" s="5">
        <v>60894</v>
      </c>
      <c r="G493" s="5">
        <v>65790</v>
      </c>
      <c r="H493" s="5" t="s">
        <v>46</v>
      </c>
      <c r="I493" s="5"/>
    </row>
    <row r="494" spans="1:9" x14ac:dyDescent="0.25">
      <c r="A494" s="7">
        <v>43593</v>
      </c>
      <c r="B494" s="5" t="s">
        <v>13</v>
      </c>
      <c r="C494" s="5" t="s">
        <v>12</v>
      </c>
      <c r="D494" s="5" t="s">
        <v>32</v>
      </c>
      <c r="E494" s="5" t="s">
        <v>16</v>
      </c>
      <c r="F494" s="5">
        <v>127602</v>
      </c>
      <c r="G494" s="5">
        <v>137700</v>
      </c>
      <c r="H494" s="5" t="s">
        <v>47</v>
      </c>
      <c r="I494" s="5"/>
    </row>
    <row r="495" spans="1:9" x14ac:dyDescent="0.25">
      <c r="A495" s="7">
        <v>43594</v>
      </c>
      <c r="B495" s="5" t="s">
        <v>15</v>
      </c>
      <c r="C495" s="5" t="s">
        <v>9</v>
      </c>
      <c r="D495" s="5" t="s">
        <v>20</v>
      </c>
      <c r="E495" s="5" t="s">
        <v>1</v>
      </c>
      <c r="F495" s="5">
        <v>8856</v>
      </c>
      <c r="G495" s="5">
        <v>9450</v>
      </c>
      <c r="H495" s="5" t="s">
        <v>41</v>
      </c>
      <c r="I495" s="5"/>
    </row>
    <row r="496" spans="1:9" x14ac:dyDescent="0.25">
      <c r="A496" s="7">
        <v>43595</v>
      </c>
      <c r="B496" s="5" t="s">
        <v>7</v>
      </c>
      <c r="C496" s="5" t="s">
        <v>6</v>
      </c>
      <c r="D496" s="5" t="s">
        <v>17</v>
      </c>
      <c r="E496" s="5" t="s">
        <v>16</v>
      </c>
      <c r="F496" s="5">
        <v>75222</v>
      </c>
      <c r="G496" s="5">
        <v>81270</v>
      </c>
      <c r="H496" s="5" t="s">
        <v>42</v>
      </c>
      <c r="I496" s="5"/>
    </row>
    <row r="497" spans="1:9" x14ac:dyDescent="0.25">
      <c r="A497" s="7">
        <v>43596</v>
      </c>
      <c r="B497" s="5" t="s">
        <v>28</v>
      </c>
      <c r="C497" s="5" t="s">
        <v>12</v>
      </c>
      <c r="D497" s="5" t="s">
        <v>27</v>
      </c>
      <c r="E497" s="5" t="s">
        <v>1</v>
      </c>
      <c r="F497" s="5">
        <v>28476</v>
      </c>
      <c r="G497" s="5">
        <v>30240</v>
      </c>
      <c r="H497" s="5" t="s">
        <v>43</v>
      </c>
      <c r="I497" s="5"/>
    </row>
    <row r="498" spans="1:9" x14ac:dyDescent="0.25">
      <c r="A498" s="7">
        <v>43597</v>
      </c>
      <c r="B498" s="5" t="s">
        <v>10</v>
      </c>
      <c r="C498" s="5" t="s">
        <v>9</v>
      </c>
      <c r="D498" s="5" t="s">
        <v>31</v>
      </c>
      <c r="E498" s="5" t="s">
        <v>1</v>
      </c>
      <c r="F498" s="5">
        <v>19890</v>
      </c>
      <c r="G498" s="5">
        <v>21150</v>
      </c>
      <c r="H498" s="5" t="s">
        <v>44</v>
      </c>
      <c r="I498" s="5"/>
    </row>
    <row r="499" spans="1:9" x14ac:dyDescent="0.25">
      <c r="A499" s="7">
        <v>43598</v>
      </c>
      <c r="B499" s="5" t="s">
        <v>7</v>
      </c>
      <c r="C499" s="5" t="s">
        <v>6</v>
      </c>
      <c r="D499" s="5" t="s">
        <v>33</v>
      </c>
      <c r="E499" s="5" t="s">
        <v>16</v>
      </c>
      <c r="F499" s="5">
        <v>62784</v>
      </c>
      <c r="G499" s="5">
        <v>67680</v>
      </c>
      <c r="H499" s="5" t="s">
        <v>45</v>
      </c>
      <c r="I499" s="5"/>
    </row>
    <row r="500" spans="1:9" x14ac:dyDescent="0.25">
      <c r="A500" s="7">
        <v>43599</v>
      </c>
      <c r="B500" s="5" t="s">
        <v>15</v>
      </c>
      <c r="C500" s="5" t="s">
        <v>9</v>
      </c>
      <c r="D500" s="5" t="s">
        <v>34</v>
      </c>
      <c r="E500" s="5" t="s">
        <v>1</v>
      </c>
      <c r="F500" s="5">
        <v>26082</v>
      </c>
      <c r="G500" s="5">
        <v>27720</v>
      </c>
      <c r="H500" s="5" t="s">
        <v>46</v>
      </c>
      <c r="I500" s="5"/>
    </row>
    <row r="501" spans="1:9" x14ac:dyDescent="0.25">
      <c r="A501" s="7">
        <v>43600</v>
      </c>
      <c r="B501" s="5" t="s">
        <v>15</v>
      </c>
      <c r="C501" s="5" t="s">
        <v>9</v>
      </c>
      <c r="D501" s="5" t="s">
        <v>27</v>
      </c>
      <c r="E501" s="5" t="s">
        <v>1</v>
      </c>
      <c r="F501" s="5">
        <v>12204</v>
      </c>
      <c r="G501" s="5">
        <v>12960</v>
      </c>
      <c r="H501" s="5" t="s">
        <v>47</v>
      </c>
      <c r="I501" s="5"/>
    </row>
    <row r="502" spans="1:9" x14ac:dyDescent="0.25">
      <c r="A502" s="7">
        <v>43601</v>
      </c>
      <c r="B502" s="5" t="s">
        <v>28</v>
      </c>
      <c r="C502" s="5" t="s">
        <v>12</v>
      </c>
      <c r="D502" s="5" t="s">
        <v>32</v>
      </c>
      <c r="E502" s="5" t="s">
        <v>16</v>
      </c>
      <c r="F502" s="5">
        <v>180144</v>
      </c>
      <c r="G502" s="5">
        <v>194400</v>
      </c>
      <c r="H502" s="5" t="s">
        <v>41</v>
      </c>
      <c r="I502" s="5"/>
    </row>
    <row r="503" spans="1:9" x14ac:dyDescent="0.25">
      <c r="A503" s="7">
        <v>43602</v>
      </c>
      <c r="B503" s="5" t="s">
        <v>26</v>
      </c>
      <c r="C503" s="5" t="s">
        <v>23</v>
      </c>
      <c r="D503" s="5" t="s">
        <v>33</v>
      </c>
      <c r="E503" s="5" t="s">
        <v>16</v>
      </c>
      <c r="F503" s="5">
        <v>15696</v>
      </c>
      <c r="G503" s="5">
        <v>16920</v>
      </c>
      <c r="H503" s="5" t="s">
        <v>42</v>
      </c>
      <c r="I503" s="5"/>
    </row>
    <row r="504" spans="1:9" x14ac:dyDescent="0.25">
      <c r="A504" s="7">
        <v>43603</v>
      </c>
      <c r="B504" s="5" t="s">
        <v>28</v>
      </c>
      <c r="C504" s="5" t="s">
        <v>12</v>
      </c>
      <c r="D504" s="5" t="s">
        <v>11</v>
      </c>
      <c r="E504" s="5" t="s">
        <v>1</v>
      </c>
      <c r="F504" s="5">
        <v>24822</v>
      </c>
      <c r="G504" s="5">
        <v>26460</v>
      </c>
      <c r="H504" s="5" t="s">
        <v>43</v>
      </c>
      <c r="I504" s="5"/>
    </row>
    <row r="505" spans="1:9" x14ac:dyDescent="0.25">
      <c r="A505" s="7">
        <v>43604</v>
      </c>
      <c r="B505" s="5" t="s">
        <v>26</v>
      </c>
      <c r="C505" s="5" t="s">
        <v>23</v>
      </c>
      <c r="D505" s="5" t="s">
        <v>8</v>
      </c>
      <c r="E505" s="5" t="s">
        <v>1</v>
      </c>
      <c r="F505" s="5">
        <v>39006</v>
      </c>
      <c r="G505" s="5">
        <v>41580</v>
      </c>
      <c r="H505" s="5" t="s">
        <v>44</v>
      </c>
      <c r="I505" s="5"/>
    </row>
    <row r="506" spans="1:9" x14ac:dyDescent="0.25">
      <c r="A506" s="7">
        <v>43605</v>
      </c>
      <c r="B506" s="5" t="s">
        <v>4</v>
      </c>
      <c r="C506" s="5" t="s">
        <v>3</v>
      </c>
      <c r="D506" s="5" t="s">
        <v>27</v>
      </c>
      <c r="E506" s="5" t="s">
        <v>1</v>
      </c>
      <c r="F506" s="5">
        <v>10170</v>
      </c>
      <c r="G506" s="5">
        <v>10800</v>
      </c>
      <c r="H506" s="5" t="s">
        <v>45</v>
      </c>
      <c r="I506" s="5"/>
    </row>
    <row r="507" spans="1:9" x14ac:dyDescent="0.25">
      <c r="A507" s="7">
        <v>43606</v>
      </c>
      <c r="B507" s="5" t="s">
        <v>28</v>
      </c>
      <c r="C507" s="5" t="s">
        <v>12</v>
      </c>
      <c r="D507" s="5" t="s">
        <v>33</v>
      </c>
      <c r="E507" s="5" t="s">
        <v>16</v>
      </c>
      <c r="F507" s="5">
        <v>62784</v>
      </c>
      <c r="G507" s="5">
        <v>67680</v>
      </c>
      <c r="H507" s="5" t="s">
        <v>46</v>
      </c>
      <c r="I507" s="5"/>
    </row>
    <row r="508" spans="1:9" x14ac:dyDescent="0.25">
      <c r="A508" s="7">
        <v>43607</v>
      </c>
      <c r="B508" s="5" t="s">
        <v>24</v>
      </c>
      <c r="C508" s="5" t="s">
        <v>23</v>
      </c>
      <c r="D508" s="5" t="s">
        <v>17</v>
      </c>
      <c r="E508" s="5" t="s">
        <v>16</v>
      </c>
      <c r="F508" s="5">
        <v>64476</v>
      </c>
      <c r="G508" s="5">
        <v>69660</v>
      </c>
      <c r="H508" s="5" t="s">
        <v>47</v>
      </c>
      <c r="I508" s="5"/>
    </row>
    <row r="509" spans="1:9" x14ac:dyDescent="0.25">
      <c r="A509" s="7">
        <v>43608</v>
      </c>
      <c r="B509" s="5" t="s">
        <v>10</v>
      </c>
      <c r="C509" s="5" t="s">
        <v>9</v>
      </c>
      <c r="D509" s="5" t="s">
        <v>17</v>
      </c>
      <c r="E509" s="5" t="s">
        <v>16</v>
      </c>
      <c r="F509" s="5">
        <v>28656</v>
      </c>
      <c r="G509" s="5">
        <v>30960</v>
      </c>
      <c r="H509" s="5" t="s">
        <v>41</v>
      </c>
      <c r="I509" s="5"/>
    </row>
    <row r="510" spans="1:9" x14ac:dyDescent="0.25">
      <c r="A510" s="7">
        <v>43609</v>
      </c>
      <c r="B510" s="5" t="s">
        <v>7</v>
      </c>
      <c r="C510" s="5" t="s">
        <v>6</v>
      </c>
      <c r="D510" s="5" t="s">
        <v>22</v>
      </c>
      <c r="E510" s="5" t="s">
        <v>1</v>
      </c>
      <c r="F510" s="5">
        <v>27072</v>
      </c>
      <c r="G510" s="5">
        <v>28800</v>
      </c>
      <c r="H510" s="5" t="s">
        <v>42</v>
      </c>
      <c r="I510" s="5"/>
    </row>
    <row r="511" spans="1:9" x14ac:dyDescent="0.25">
      <c r="A511" s="7">
        <v>43610</v>
      </c>
      <c r="B511" s="5" t="s">
        <v>13</v>
      </c>
      <c r="C511" s="5" t="s">
        <v>12</v>
      </c>
      <c r="D511" s="5" t="s">
        <v>31</v>
      </c>
      <c r="E511" s="5" t="s">
        <v>1</v>
      </c>
      <c r="F511" s="5">
        <v>35802</v>
      </c>
      <c r="G511" s="5">
        <v>38070</v>
      </c>
      <c r="H511" s="5" t="s">
        <v>43</v>
      </c>
      <c r="I511" s="5"/>
    </row>
    <row r="512" spans="1:9" x14ac:dyDescent="0.25">
      <c r="A512" s="7">
        <v>43611</v>
      </c>
      <c r="B512" s="5" t="s">
        <v>4</v>
      </c>
      <c r="C512" s="5" t="s">
        <v>3</v>
      </c>
      <c r="D512" s="5" t="s">
        <v>14</v>
      </c>
      <c r="E512" s="5" t="s">
        <v>1</v>
      </c>
      <c r="F512" s="5">
        <v>75816</v>
      </c>
      <c r="G512" s="5">
        <v>80730</v>
      </c>
      <c r="H512" s="5" t="s">
        <v>44</v>
      </c>
      <c r="I512" s="5"/>
    </row>
    <row r="513" spans="1:9" x14ac:dyDescent="0.25">
      <c r="A513" s="7">
        <v>43612</v>
      </c>
      <c r="B513" s="5" t="s">
        <v>26</v>
      </c>
      <c r="C513" s="5" t="s">
        <v>23</v>
      </c>
      <c r="D513" s="5" t="s">
        <v>11</v>
      </c>
      <c r="E513" s="5" t="s">
        <v>1</v>
      </c>
      <c r="F513" s="5">
        <v>63828</v>
      </c>
      <c r="G513" s="5">
        <v>68040</v>
      </c>
      <c r="H513" s="5" t="s">
        <v>45</v>
      </c>
      <c r="I513" s="5"/>
    </row>
    <row r="514" spans="1:9" x14ac:dyDescent="0.25">
      <c r="A514" s="7">
        <v>43613</v>
      </c>
      <c r="B514" s="5" t="s">
        <v>26</v>
      </c>
      <c r="C514" s="5" t="s">
        <v>23</v>
      </c>
      <c r="D514" s="5" t="s">
        <v>32</v>
      </c>
      <c r="E514" s="5" t="s">
        <v>16</v>
      </c>
      <c r="F514" s="5">
        <v>30024</v>
      </c>
      <c r="G514" s="5">
        <v>32400</v>
      </c>
      <c r="H514" s="5" t="s">
        <v>46</v>
      </c>
      <c r="I514" s="5"/>
    </row>
    <row r="515" spans="1:9" x14ac:dyDescent="0.25">
      <c r="A515" s="7">
        <v>43614</v>
      </c>
      <c r="B515" s="5" t="s">
        <v>10</v>
      </c>
      <c r="C515" s="5" t="s">
        <v>9</v>
      </c>
      <c r="D515" s="5" t="s">
        <v>34</v>
      </c>
      <c r="E515" s="5" t="s">
        <v>1</v>
      </c>
      <c r="F515" s="5">
        <v>26082</v>
      </c>
      <c r="G515" s="5">
        <v>27720</v>
      </c>
      <c r="H515" s="5" t="s">
        <v>47</v>
      </c>
      <c r="I515" s="5"/>
    </row>
    <row r="516" spans="1:9" x14ac:dyDescent="0.25">
      <c r="A516" s="7">
        <v>43615</v>
      </c>
      <c r="B516" s="5" t="s">
        <v>13</v>
      </c>
      <c r="C516" s="5" t="s">
        <v>12</v>
      </c>
      <c r="D516" s="5" t="s">
        <v>30</v>
      </c>
      <c r="E516" s="5" t="s">
        <v>1</v>
      </c>
      <c r="F516" s="5">
        <v>18252</v>
      </c>
      <c r="G516" s="5">
        <v>19440</v>
      </c>
      <c r="H516" s="5" t="s">
        <v>41</v>
      </c>
      <c r="I516" s="5"/>
    </row>
    <row r="517" spans="1:9" x14ac:dyDescent="0.25">
      <c r="A517" s="7">
        <v>43616</v>
      </c>
      <c r="B517" s="5" t="s">
        <v>26</v>
      </c>
      <c r="C517" s="5" t="s">
        <v>23</v>
      </c>
      <c r="D517" s="5" t="s">
        <v>31</v>
      </c>
      <c r="E517" s="5" t="s">
        <v>1</v>
      </c>
      <c r="F517" s="5">
        <v>51714</v>
      </c>
      <c r="G517" s="5">
        <v>54990</v>
      </c>
      <c r="H517" s="5" t="s">
        <v>47</v>
      </c>
      <c r="I517" s="5"/>
    </row>
    <row r="518" spans="1:9" x14ac:dyDescent="0.25">
      <c r="A518" s="7">
        <v>43617</v>
      </c>
      <c r="B518" s="5" t="s">
        <v>7</v>
      </c>
      <c r="C518" s="5" t="s">
        <v>6</v>
      </c>
      <c r="D518" s="5" t="s">
        <v>2</v>
      </c>
      <c r="E518" s="5" t="s">
        <v>1</v>
      </c>
      <c r="F518" s="5">
        <v>75582</v>
      </c>
      <c r="G518" s="5">
        <v>80370</v>
      </c>
      <c r="H518" s="5" t="s">
        <v>41</v>
      </c>
      <c r="I518" s="5"/>
    </row>
    <row r="519" spans="1:9" x14ac:dyDescent="0.25">
      <c r="A519" s="7">
        <v>43618</v>
      </c>
      <c r="B519" s="5" t="s">
        <v>28</v>
      </c>
      <c r="C519" s="5" t="s">
        <v>12</v>
      </c>
      <c r="D519" s="5" t="s">
        <v>33</v>
      </c>
      <c r="E519" s="5" t="s">
        <v>16</v>
      </c>
      <c r="F519" s="5">
        <v>23544</v>
      </c>
      <c r="G519" s="5">
        <v>25380</v>
      </c>
      <c r="H519" s="5" t="s">
        <v>42</v>
      </c>
      <c r="I519" s="5"/>
    </row>
    <row r="520" spans="1:9" x14ac:dyDescent="0.25">
      <c r="A520" s="7">
        <v>43619</v>
      </c>
      <c r="B520" s="5" t="s">
        <v>7</v>
      </c>
      <c r="C520" s="5" t="s">
        <v>6</v>
      </c>
      <c r="D520" s="5" t="s">
        <v>29</v>
      </c>
      <c r="E520" s="5" t="s">
        <v>1</v>
      </c>
      <c r="F520" s="5">
        <v>71712</v>
      </c>
      <c r="G520" s="5">
        <v>76320</v>
      </c>
      <c r="H520" s="5" t="s">
        <v>43</v>
      </c>
      <c r="I520" s="5"/>
    </row>
    <row r="521" spans="1:9" x14ac:dyDescent="0.25">
      <c r="A521" s="7">
        <v>43620</v>
      </c>
      <c r="B521" s="5" t="s">
        <v>19</v>
      </c>
      <c r="C521" s="5" t="s">
        <v>6</v>
      </c>
      <c r="D521" s="5" t="s">
        <v>34</v>
      </c>
      <c r="E521" s="5" t="s">
        <v>1</v>
      </c>
      <c r="F521" s="5">
        <v>52164</v>
      </c>
      <c r="G521" s="5">
        <v>55440</v>
      </c>
      <c r="H521" s="5" t="s">
        <v>44</v>
      </c>
      <c r="I521" s="5"/>
    </row>
    <row r="522" spans="1:9" x14ac:dyDescent="0.25">
      <c r="A522" s="7">
        <v>43621</v>
      </c>
      <c r="B522" s="5" t="s">
        <v>19</v>
      </c>
      <c r="C522" s="5" t="s">
        <v>6</v>
      </c>
      <c r="D522" s="5" t="s">
        <v>17</v>
      </c>
      <c r="E522" s="5" t="s">
        <v>16</v>
      </c>
      <c r="F522" s="5">
        <v>71640</v>
      </c>
      <c r="G522" s="5">
        <v>77400</v>
      </c>
      <c r="H522" s="5" t="s">
        <v>45</v>
      </c>
      <c r="I522" s="5"/>
    </row>
    <row r="523" spans="1:9" x14ac:dyDescent="0.25">
      <c r="A523" s="7">
        <v>43622</v>
      </c>
      <c r="B523" s="5" t="s">
        <v>19</v>
      </c>
      <c r="C523" s="5" t="s">
        <v>6</v>
      </c>
      <c r="D523" s="5" t="s">
        <v>29</v>
      </c>
      <c r="E523" s="5" t="s">
        <v>1</v>
      </c>
      <c r="F523" s="5">
        <v>8964</v>
      </c>
      <c r="G523" s="5">
        <v>9540</v>
      </c>
      <c r="H523" s="5" t="s">
        <v>46</v>
      </c>
      <c r="I523" s="5"/>
    </row>
    <row r="524" spans="1:9" x14ac:dyDescent="0.25">
      <c r="A524" s="7">
        <v>43623</v>
      </c>
      <c r="B524" s="5" t="s">
        <v>7</v>
      </c>
      <c r="C524" s="5" t="s">
        <v>6</v>
      </c>
      <c r="D524" s="5" t="s">
        <v>20</v>
      </c>
      <c r="E524" s="5" t="s">
        <v>1</v>
      </c>
      <c r="F524" s="5">
        <v>5904</v>
      </c>
      <c r="G524" s="5">
        <v>6300</v>
      </c>
      <c r="H524" s="5" t="s">
        <v>47</v>
      </c>
      <c r="I524" s="5"/>
    </row>
    <row r="525" spans="1:9" x14ac:dyDescent="0.25">
      <c r="A525" s="7">
        <v>43624</v>
      </c>
      <c r="B525" s="5" t="s">
        <v>10</v>
      </c>
      <c r="C525" s="5" t="s">
        <v>9</v>
      </c>
      <c r="D525" s="5" t="s">
        <v>32</v>
      </c>
      <c r="E525" s="5" t="s">
        <v>16</v>
      </c>
      <c r="F525" s="5">
        <v>150120</v>
      </c>
      <c r="G525" s="5">
        <v>162000</v>
      </c>
      <c r="H525" s="5" t="s">
        <v>41</v>
      </c>
      <c r="I525" s="5"/>
    </row>
    <row r="526" spans="1:9" x14ac:dyDescent="0.25">
      <c r="A526" s="7">
        <v>43625</v>
      </c>
      <c r="B526" s="5" t="s">
        <v>28</v>
      </c>
      <c r="C526" s="5" t="s">
        <v>12</v>
      </c>
      <c r="D526" s="5" t="s">
        <v>33</v>
      </c>
      <c r="E526" s="5" t="s">
        <v>16</v>
      </c>
      <c r="F526" s="5">
        <v>51012</v>
      </c>
      <c r="G526" s="5">
        <v>54990</v>
      </c>
      <c r="H526" s="5" t="s">
        <v>42</v>
      </c>
      <c r="I526" s="5"/>
    </row>
    <row r="527" spans="1:9" x14ac:dyDescent="0.25">
      <c r="A527" s="7">
        <v>43626</v>
      </c>
      <c r="B527" s="5" t="s">
        <v>21</v>
      </c>
      <c r="C527" s="5" t="s">
        <v>3</v>
      </c>
      <c r="D527" s="5" t="s">
        <v>30</v>
      </c>
      <c r="E527" s="5" t="s">
        <v>1</v>
      </c>
      <c r="F527" s="5">
        <v>33462</v>
      </c>
      <c r="G527" s="5">
        <v>35640</v>
      </c>
      <c r="H527" s="5" t="s">
        <v>43</v>
      </c>
      <c r="I527" s="5"/>
    </row>
    <row r="528" spans="1:9" x14ac:dyDescent="0.25">
      <c r="A528" s="7">
        <v>43627</v>
      </c>
      <c r="B528" s="5" t="s">
        <v>26</v>
      </c>
      <c r="C528" s="5" t="s">
        <v>23</v>
      </c>
      <c r="D528" s="5" t="s">
        <v>34</v>
      </c>
      <c r="E528" s="5" t="s">
        <v>1</v>
      </c>
      <c r="F528" s="5">
        <v>33534</v>
      </c>
      <c r="G528" s="5">
        <v>35640</v>
      </c>
      <c r="H528" s="5" t="s">
        <v>44</v>
      </c>
      <c r="I528" s="5"/>
    </row>
    <row r="529" spans="1:9" x14ac:dyDescent="0.25">
      <c r="A529" s="7">
        <v>43628</v>
      </c>
      <c r="B529" s="5" t="s">
        <v>7</v>
      </c>
      <c r="C529" s="5" t="s">
        <v>6</v>
      </c>
      <c r="D529" s="5" t="s">
        <v>20</v>
      </c>
      <c r="E529" s="5" t="s">
        <v>1</v>
      </c>
      <c r="F529" s="5">
        <v>26568</v>
      </c>
      <c r="G529" s="5">
        <v>28350</v>
      </c>
      <c r="H529" s="5" t="s">
        <v>45</v>
      </c>
      <c r="I529" s="5"/>
    </row>
    <row r="530" spans="1:9" x14ac:dyDescent="0.25">
      <c r="A530" s="7">
        <v>43629</v>
      </c>
      <c r="B530" s="5" t="s">
        <v>13</v>
      </c>
      <c r="C530" s="5" t="s">
        <v>12</v>
      </c>
      <c r="D530" s="5" t="s">
        <v>17</v>
      </c>
      <c r="E530" s="5" t="s">
        <v>16</v>
      </c>
      <c r="F530" s="5">
        <v>21492</v>
      </c>
      <c r="G530" s="5">
        <v>23220</v>
      </c>
      <c r="H530" s="5" t="s">
        <v>46</v>
      </c>
      <c r="I530" s="5"/>
    </row>
    <row r="531" spans="1:9" x14ac:dyDescent="0.25">
      <c r="A531" s="7">
        <v>43630</v>
      </c>
      <c r="B531" s="5" t="s">
        <v>24</v>
      </c>
      <c r="C531" s="5" t="s">
        <v>23</v>
      </c>
      <c r="D531" s="5" t="s">
        <v>27</v>
      </c>
      <c r="E531" s="5" t="s">
        <v>1</v>
      </c>
      <c r="F531" s="5">
        <v>2034</v>
      </c>
      <c r="G531" s="5">
        <v>2160</v>
      </c>
      <c r="H531" s="5" t="s">
        <v>47</v>
      </c>
      <c r="I531" s="5"/>
    </row>
    <row r="532" spans="1:9" x14ac:dyDescent="0.25">
      <c r="A532" s="7">
        <v>43631</v>
      </c>
      <c r="B532" s="5" t="s">
        <v>10</v>
      </c>
      <c r="C532" s="5" t="s">
        <v>9</v>
      </c>
      <c r="D532" s="5" t="s">
        <v>22</v>
      </c>
      <c r="E532" s="5" t="s">
        <v>1</v>
      </c>
      <c r="F532" s="5">
        <v>43992</v>
      </c>
      <c r="G532" s="5">
        <v>46800</v>
      </c>
      <c r="H532" s="5" t="s">
        <v>41</v>
      </c>
      <c r="I532" s="5"/>
    </row>
    <row r="533" spans="1:9" x14ac:dyDescent="0.25">
      <c r="A533" s="7">
        <v>43632</v>
      </c>
      <c r="B533" s="5" t="s">
        <v>24</v>
      </c>
      <c r="C533" s="5" t="s">
        <v>23</v>
      </c>
      <c r="D533" s="5" t="s">
        <v>33</v>
      </c>
      <c r="E533" s="5" t="s">
        <v>16</v>
      </c>
      <c r="F533" s="5">
        <v>70632</v>
      </c>
      <c r="G533" s="5">
        <v>76140</v>
      </c>
      <c r="H533" s="5" t="s">
        <v>42</v>
      </c>
      <c r="I533" s="5"/>
    </row>
    <row r="534" spans="1:9" x14ac:dyDescent="0.25">
      <c r="A534" s="7">
        <v>43633</v>
      </c>
      <c r="B534" s="5" t="s">
        <v>28</v>
      </c>
      <c r="C534" s="5" t="s">
        <v>12</v>
      </c>
      <c r="D534" s="5" t="s">
        <v>14</v>
      </c>
      <c r="E534" s="5" t="s">
        <v>1</v>
      </c>
      <c r="F534" s="5">
        <v>128304</v>
      </c>
      <c r="G534" s="5">
        <v>136620</v>
      </c>
      <c r="H534" s="5" t="s">
        <v>43</v>
      </c>
      <c r="I534" s="5"/>
    </row>
    <row r="535" spans="1:9" x14ac:dyDescent="0.25">
      <c r="A535" s="7">
        <v>43634</v>
      </c>
      <c r="B535" s="5" t="s">
        <v>26</v>
      </c>
      <c r="C535" s="5" t="s">
        <v>23</v>
      </c>
      <c r="D535" s="5" t="s">
        <v>8</v>
      </c>
      <c r="E535" s="5" t="s">
        <v>1</v>
      </c>
      <c r="F535" s="5">
        <v>31914</v>
      </c>
      <c r="G535" s="5">
        <v>34020</v>
      </c>
      <c r="H535" s="5" t="s">
        <v>44</v>
      </c>
      <c r="I535" s="5"/>
    </row>
    <row r="536" spans="1:9" x14ac:dyDescent="0.25">
      <c r="A536" s="7">
        <v>43635</v>
      </c>
      <c r="B536" s="5" t="s">
        <v>21</v>
      </c>
      <c r="C536" s="5" t="s">
        <v>3</v>
      </c>
      <c r="D536" s="5" t="s">
        <v>20</v>
      </c>
      <c r="E536" s="5" t="s">
        <v>1</v>
      </c>
      <c r="F536" s="5">
        <v>14760</v>
      </c>
      <c r="G536" s="5">
        <v>15750</v>
      </c>
      <c r="H536" s="5" t="s">
        <v>45</v>
      </c>
      <c r="I536" s="5"/>
    </row>
    <row r="537" spans="1:9" x14ac:dyDescent="0.25">
      <c r="A537" s="7">
        <v>43636</v>
      </c>
      <c r="B537" s="5" t="s">
        <v>15</v>
      </c>
      <c r="C537" s="5" t="s">
        <v>9</v>
      </c>
      <c r="D537" s="5" t="s">
        <v>34</v>
      </c>
      <c r="E537" s="5" t="s">
        <v>1</v>
      </c>
      <c r="F537" s="5">
        <v>93150</v>
      </c>
      <c r="G537" s="5">
        <v>99000</v>
      </c>
      <c r="H537" s="5" t="s">
        <v>46</v>
      </c>
      <c r="I537" s="5"/>
    </row>
    <row r="538" spans="1:9" x14ac:dyDescent="0.25">
      <c r="A538" s="7">
        <v>43637</v>
      </c>
      <c r="B538" s="5" t="s">
        <v>13</v>
      </c>
      <c r="C538" s="5" t="s">
        <v>12</v>
      </c>
      <c r="D538" s="5" t="s">
        <v>17</v>
      </c>
      <c r="E538" s="5" t="s">
        <v>16</v>
      </c>
      <c r="F538" s="5">
        <v>82386</v>
      </c>
      <c r="G538" s="5">
        <v>89010</v>
      </c>
      <c r="H538" s="5" t="s">
        <v>47</v>
      </c>
      <c r="I538" s="5"/>
    </row>
    <row r="539" spans="1:9" x14ac:dyDescent="0.25">
      <c r="A539" s="7">
        <v>43638</v>
      </c>
      <c r="B539" s="5" t="s">
        <v>26</v>
      </c>
      <c r="C539" s="5" t="s">
        <v>23</v>
      </c>
      <c r="D539" s="5" t="s">
        <v>18</v>
      </c>
      <c r="E539" s="5" t="s">
        <v>1</v>
      </c>
      <c r="F539" s="5">
        <v>19764</v>
      </c>
      <c r="G539" s="5">
        <v>21060</v>
      </c>
      <c r="H539" s="5" t="s">
        <v>41</v>
      </c>
      <c r="I539" s="5"/>
    </row>
    <row r="540" spans="1:9" x14ac:dyDescent="0.25">
      <c r="A540" s="7">
        <v>43639</v>
      </c>
      <c r="B540" s="5" t="s">
        <v>4</v>
      </c>
      <c r="C540" s="5" t="s">
        <v>3</v>
      </c>
      <c r="D540" s="5" t="s">
        <v>27</v>
      </c>
      <c r="E540" s="5" t="s">
        <v>1</v>
      </c>
      <c r="F540" s="5">
        <v>36612</v>
      </c>
      <c r="G540" s="5">
        <v>38880</v>
      </c>
      <c r="H540" s="5" t="s">
        <v>42</v>
      </c>
      <c r="I540" s="5"/>
    </row>
    <row r="541" spans="1:9" x14ac:dyDescent="0.25">
      <c r="A541" s="7">
        <v>43640</v>
      </c>
      <c r="B541" s="5" t="s">
        <v>15</v>
      </c>
      <c r="C541" s="5" t="s">
        <v>9</v>
      </c>
      <c r="D541" s="5" t="s">
        <v>32</v>
      </c>
      <c r="E541" s="5" t="s">
        <v>16</v>
      </c>
      <c r="F541" s="5">
        <v>112590</v>
      </c>
      <c r="G541" s="5">
        <v>121500</v>
      </c>
      <c r="H541" s="5" t="s">
        <v>43</v>
      </c>
      <c r="I541" s="5"/>
    </row>
    <row r="542" spans="1:9" x14ac:dyDescent="0.25">
      <c r="A542" s="7">
        <v>43641</v>
      </c>
      <c r="B542" s="5" t="s">
        <v>24</v>
      </c>
      <c r="C542" s="5" t="s">
        <v>23</v>
      </c>
      <c r="D542" s="5" t="s">
        <v>11</v>
      </c>
      <c r="E542" s="5" t="s">
        <v>1</v>
      </c>
      <c r="F542" s="5">
        <v>28368</v>
      </c>
      <c r="G542" s="5">
        <v>30240</v>
      </c>
      <c r="H542" s="5" t="s">
        <v>44</v>
      </c>
      <c r="I542" s="5"/>
    </row>
    <row r="543" spans="1:9" x14ac:dyDescent="0.25">
      <c r="A543" s="7">
        <v>43642</v>
      </c>
      <c r="B543" s="5" t="s">
        <v>28</v>
      </c>
      <c r="C543" s="5" t="s">
        <v>12</v>
      </c>
      <c r="D543" s="5" t="s">
        <v>25</v>
      </c>
      <c r="E543" s="5" t="s">
        <v>1</v>
      </c>
      <c r="F543" s="5">
        <v>21060</v>
      </c>
      <c r="G543" s="5">
        <v>22500</v>
      </c>
      <c r="H543" s="5" t="s">
        <v>45</v>
      </c>
      <c r="I543" s="5"/>
    </row>
    <row r="544" spans="1:9" x14ac:dyDescent="0.25">
      <c r="A544" s="7">
        <v>43643</v>
      </c>
      <c r="B544" s="5" t="s">
        <v>21</v>
      </c>
      <c r="C544" s="5" t="s">
        <v>3</v>
      </c>
      <c r="D544" s="5" t="s">
        <v>22</v>
      </c>
      <c r="E544" s="5" t="s">
        <v>1</v>
      </c>
      <c r="F544" s="5">
        <v>16920</v>
      </c>
      <c r="G544" s="5">
        <v>18000</v>
      </c>
      <c r="H544" s="5" t="s">
        <v>46</v>
      </c>
      <c r="I544" s="5"/>
    </row>
    <row r="545" spans="1:9" x14ac:dyDescent="0.25">
      <c r="A545" s="7">
        <v>43644</v>
      </c>
      <c r="B545" s="5" t="s">
        <v>21</v>
      </c>
      <c r="C545" s="5" t="s">
        <v>3</v>
      </c>
      <c r="D545" s="5" t="s">
        <v>34</v>
      </c>
      <c r="E545" s="5" t="s">
        <v>1</v>
      </c>
      <c r="F545" s="5">
        <v>85698</v>
      </c>
      <c r="G545" s="5">
        <v>91080</v>
      </c>
      <c r="H545" s="5" t="s">
        <v>47</v>
      </c>
      <c r="I545" s="5"/>
    </row>
    <row r="546" spans="1:9" x14ac:dyDescent="0.25">
      <c r="A546" s="7">
        <v>43645</v>
      </c>
      <c r="B546" s="5" t="s">
        <v>19</v>
      </c>
      <c r="C546" s="5" t="s">
        <v>6</v>
      </c>
      <c r="D546" s="5" t="s">
        <v>32</v>
      </c>
      <c r="E546" s="5" t="s">
        <v>16</v>
      </c>
      <c r="F546" s="5">
        <v>52542</v>
      </c>
      <c r="G546" s="5">
        <v>56700</v>
      </c>
      <c r="H546" s="5" t="s">
        <v>41</v>
      </c>
      <c r="I546" s="5"/>
    </row>
    <row r="547" spans="1:9" x14ac:dyDescent="0.25">
      <c r="A547" s="7">
        <v>43646</v>
      </c>
      <c r="B547" s="5" t="s">
        <v>26</v>
      </c>
      <c r="C547" s="5" t="s">
        <v>23</v>
      </c>
      <c r="D547" s="5" t="s">
        <v>17</v>
      </c>
      <c r="E547" s="5" t="s">
        <v>16</v>
      </c>
      <c r="F547" s="5">
        <v>60894</v>
      </c>
      <c r="G547" s="5">
        <v>65790</v>
      </c>
      <c r="H547" s="5" t="s">
        <v>42</v>
      </c>
      <c r="I547" s="5"/>
    </row>
    <row r="548" spans="1:9" x14ac:dyDescent="0.25">
      <c r="A548" s="7">
        <v>43647</v>
      </c>
      <c r="B548" s="5" t="s">
        <v>19</v>
      </c>
      <c r="C548" s="5" t="s">
        <v>6</v>
      </c>
      <c r="D548" s="5" t="s">
        <v>33</v>
      </c>
      <c r="E548" s="5" t="s">
        <v>16</v>
      </c>
      <c r="F548" s="5">
        <v>15696</v>
      </c>
      <c r="G548" s="5">
        <v>16920</v>
      </c>
      <c r="H548" s="5" t="s">
        <v>43</v>
      </c>
      <c r="I548" s="5"/>
    </row>
    <row r="549" spans="1:9" x14ac:dyDescent="0.25">
      <c r="A549" s="7">
        <v>43648</v>
      </c>
      <c r="B549" s="5" t="s">
        <v>13</v>
      </c>
      <c r="C549" s="5" t="s">
        <v>12</v>
      </c>
      <c r="D549" s="5" t="s">
        <v>2</v>
      </c>
      <c r="E549" s="5" t="s">
        <v>1</v>
      </c>
      <c r="F549" s="5">
        <v>47736</v>
      </c>
      <c r="G549" s="5">
        <v>50760</v>
      </c>
      <c r="H549" s="5" t="s">
        <v>44</v>
      </c>
      <c r="I549" s="5"/>
    </row>
    <row r="550" spans="1:9" x14ac:dyDescent="0.25">
      <c r="A550" s="7">
        <v>43649</v>
      </c>
      <c r="B550" s="5" t="s">
        <v>28</v>
      </c>
      <c r="C550" s="5" t="s">
        <v>12</v>
      </c>
      <c r="D550" s="5" t="s">
        <v>33</v>
      </c>
      <c r="E550" s="5" t="s">
        <v>16</v>
      </c>
      <c r="F550" s="5">
        <v>7848</v>
      </c>
      <c r="G550" s="5">
        <v>8460</v>
      </c>
      <c r="H550" s="5" t="s">
        <v>45</v>
      </c>
      <c r="I550" s="5"/>
    </row>
    <row r="551" spans="1:9" x14ac:dyDescent="0.25">
      <c r="A551" s="7">
        <v>43650</v>
      </c>
      <c r="B551" s="5" t="s">
        <v>21</v>
      </c>
      <c r="C551" s="5" t="s">
        <v>3</v>
      </c>
      <c r="D551" s="5" t="s">
        <v>25</v>
      </c>
      <c r="E551" s="5" t="s">
        <v>1</v>
      </c>
      <c r="F551" s="5">
        <v>27378</v>
      </c>
      <c r="G551" s="5">
        <v>29250</v>
      </c>
      <c r="H551" s="5" t="s">
        <v>46</v>
      </c>
      <c r="I551" s="5"/>
    </row>
    <row r="552" spans="1:9" x14ac:dyDescent="0.25">
      <c r="A552" s="7">
        <v>43651</v>
      </c>
      <c r="B552" s="5" t="s">
        <v>4</v>
      </c>
      <c r="C552" s="5" t="s">
        <v>3</v>
      </c>
      <c r="D552" s="5" t="s">
        <v>34</v>
      </c>
      <c r="E552" s="5" t="s">
        <v>1</v>
      </c>
      <c r="F552" s="5">
        <v>3726</v>
      </c>
      <c r="G552" s="5">
        <v>3960</v>
      </c>
      <c r="H552" s="5" t="s">
        <v>47</v>
      </c>
      <c r="I552" s="5"/>
    </row>
    <row r="553" spans="1:9" x14ac:dyDescent="0.25">
      <c r="A553" s="7">
        <v>43652</v>
      </c>
      <c r="B553" s="5" t="s">
        <v>19</v>
      </c>
      <c r="C553" s="5" t="s">
        <v>6</v>
      </c>
      <c r="D553" s="5" t="s">
        <v>14</v>
      </c>
      <c r="E553" s="5" t="s">
        <v>1</v>
      </c>
      <c r="F553" s="5">
        <v>23328</v>
      </c>
      <c r="G553" s="5">
        <v>24840</v>
      </c>
      <c r="H553" s="5" t="s">
        <v>41</v>
      </c>
      <c r="I553" s="5"/>
    </row>
    <row r="554" spans="1:9" x14ac:dyDescent="0.25">
      <c r="A554" s="7">
        <v>43653</v>
      </c>
      <c r="B554" s="5" t="s">
        <v>10</v>
      </c>
      <c r="C554" s="5" t="s">
        <v>9</v>
      </c>
      <c r="D554" s="5" t="s">
        <v>14</v>
      </c>
      <c r="E554" s="5" t="s">
        <v>1</v>
      </c>
      <c r="F554" s="5">
        <v>46656</v>
      </c>
      <c r="G554" s="5">
        <v>49680</v>
      </c>
      <c r="H554" s="5" t="s">
        <v>42</v>
      </c>
      <c r="I554" s="5"/>
    </row>
    <row r="555" spans="1:9" x14ac:dyDescent="0.25">
      <c r="A555" s="7">
        <v>43654</v>
      </c>
      <c r="B555" s="5" t="s">
        <v>7</v>
      </c>
      <c r="C555" s="5" t="s">
        <v>6</v>
      </c>
      <c r="D555" s="5" t="s">
        <v>33</v>
      </c>
      <c r="E555" s="5" t="s">
        <v>16</v>
      </c>
      <c r="F555" s="5">
        <v>98100</v>
      </c>
      <c r="G555" s="5">
        <v>105750</v>
      </c>
      <c r="H555" s="5" t="s">
        <v>43</v>
      </c>
      <c r="I555" s="5"/>
    </row>
    <row r="556" spans="1:9" x14ac:dyDescent="0.25">
      <c r="A556" s="7">
        <v>43655</v>
      </c>
      <c r="B556" s="5" t="s">
        <v>4</v>
      </c>
      <c r="C556" s="5" t="s">
        <v>3</v>
      </c>
      <c r="D556" s="5" t="s">
        <v>5</v>
      </c>
      <c r="E556" s="5" t="s">
        <v>1</v>
      </c>
      <c r="F556" s="5">
        <v>10296</v>
      </c>
      <c r="G556" s="5">
        <v>10980</v>
      </c>
      <c r="H556" s="5" t="s">
        <v>44</v>
      </c>
      <c r="I556" s="5"/>
    </row>
    <row r="557" spans="1:9" x14ac:dyDescent="0.25">
      <c r="A557" s="7">
        <v>43656</v>
      </c>
      <c r="B557" s="5" t="s">
        <v>4</v>
      </c>
      <c r="C557" s="5" t="s">
        <v>3</v>
      </c>
      <c r="D557" s="5" t="s">
        <v>18</v>
      </c>
      <c r="E557" s="5" t="s">
        <v>1</v>
      </c>
      <c r="F557" s="5">
        <v>10980</v>
      </c>
      <c r="G557" s="5">
        <v>11700</v>
      </c>
      <c r="H557" s="5" t="s">
        <v>45</v>
      </c>
      <c r="I557" s="5"/>
    </row>
    <row r="558" spans="1:9" x14ac:dyDescent="0.25">
      <c r="A558" s="7">
        <v>43657</v>
      </c>
      <c r="B558" s="5" t="s">
        <v>10</v>
      </c>
      <c r="C558" s="5" t="s">
        <v>9</v>
      </c>
      <c r="D558" s="5" t="s">
        <v>17</v>
      </c>
      <c r="E558" s="5" t="s">
        <v>16</v>
      </c>
      <c r="F558" s="5">
        <v>60894</v>
      </c>
      <c r="G558" s="5">
        <v>65790</v>
      </c>
      <c r="H558" s="5" t="s">
        <v>46</v>
      </c>
      <c r="I558" s="5"/>
    </row>
    <row r="559" spans="1:9" x14ac:dyDescent="0.25">
      <c r="A559" s="7">
        <v>43658</v>
      </c>
      <c r="B559" s="5" t="s">
        <v>13</v>
      </c>
      <c r="C559" s="5" t="s">
        <v>12</v>
      </c>
      <c r="D559" s="5" t="s">
        <v>32</v>
      </c>
      <c r="E559" s="5" t="s">
        <v>16</v>
      </c>
      <c r="F559" s="5">
        <v>127602</v>
      </c>
      <c r="G559" s="5">
        <v>137700</v>
      </c>
      <c r="H559" s="5" t="s">
        <v>47</v>
      </c>
      <c r="I559" s="5"/>
    </row>
    <row r="560" spans="1:9" x14ac:dyDescent="0.25">
      <c r="A560" s="7">
        <v>43659</v>
      </c>
      <c r="B560" s="5" t="s">
        <v>15</v>
      </c>
      <c r="C560" s="5" t="s">
        <v>9</v>
      </c>
      <c r="D560" s="5" t="s">
        <v>20</v>
      </c>
      <c r="E560" s="5" t="s">
        <v>1</v>
      </c>
      <c r="F560" s="5">
        <v>8856</v>
      </c>
      <c r="G560" s="5">
        <v>9450</v>
      </c>
      <c r="H560" s="5" t="s">
        <v>41</v>
      </c>
      <c r="I560" s="5"/>
    </row>
    <row r="561" spans="1:9" x14ac:dyDescent="0.25">
      <c r="A561" s="7">
        <v>43660</v>
      </c>
      <c r="B561" s="5" t="s">
        <v>7</v>
      </c>
      <c r="C561" s="5" t="s">
        <v>6</v>
      </c>
      <c r="D561" s="5" t="s">
        <v>17</v>
      </c>
      <c r="E561" s="5" t="s">
        <v>16</v>
      </c>
      <c r="F561" s="5">
        <v>75222</v>
      </c>
      <c r="G561" s="5">
        <v>81270</v>
      </c>
      <c r="H561" s="5" t="s">
        <v>42</v>
      </c>
      <c r="I561" s="5"/>
    </row>
    <row r="562" spans="1:9" x14ac:dyDescent="0.25">
      <c r="A562" s="7">
        <v>43661</v>
      </c>
      <c r="B562" s="5" t="s">
        <v>28</v>
      </c>
      <c r="C562" s="5" t="s">
        <v>12</v>
      </c>
      <c r="D562" s="5" t="s">
        <v>27</v>
      </c>
      <c r="E562" s="5" t="s">
        <v>1</v>
      </c>
      <c r="F562" s="5">
        <v>28476</v>
      </c>
      <c r="G562" s="5">
        <v>30240</v>
      </c>
      <c r="H562" s="5" t="s">
        <v>43</v>
      </c>
      <c r="I562" s="5"/>
    </row>
    <row r="563" spans="1:9" x14ac:dyDescent="0.25">
      <c r="A563" s="7">
        <v>43662</v>
      </c>
      <c r="B563" s="5" t="s">
        <v>10</v>
      </c>
      <c r="C563" s="5" t="s">
        <v>9</v>
      </c>
      <c r="D563" s="5" t="s">
        <v>31</v>
      </c>
      <c r="E563" s="5" t="s">
        <v>1</v>
      </c>
      <c r="F563" s="5">
        <v>19890</v>
      </c>
      <c r="G563" s="5">
        <v>21150</v>
      </c>
      <c r="H563" s="5" t="s">
        <v>44</v>
      </c>
      <c r="I563" s="5"/>
    </row>
    <row r="564" spans="1:9" x14ac:dyDescent="0.25">
      <c r="A564" s="7">
        <v>43663</v>
      </c>
      <c r="B564" s="5" t="s">
        <v>7</v>
      </c>
      <c r="C564" s="5" t="s">
        <v>6</v>
      </c>
      <c r="D564" s="5" t="s">
        <v>33</v>
      </c>
      <c r="E564" s="5" t="s">
        <v>16</v>
      </c>
      <c r="F564" s="5">
        <v>62784</v>
      </c>
      <c r="G564" s="5">
        <v>67680</v>
      </c>
      <c r="H564" s="5" t="s">
        <v>45</v>
      </c>
      <c r="I564" s="5"/>
    </row>
    <row r="565" spans="1:9" x14ac:dyDescent="0.25">
      <c r="A565" s="7">
        <v>43664</v>
      </c>
      <c r="B565" s="5" t="s">
        <v>15</v>
      </c>
      <c r="C565" s="5" t="s">
        <v>9</v>
      </c>
      <c r="D565" s="5" t="s">
        <v>34</v>
      </c>
      <c r="E565" s="5" t="s">
        <v>1</v>
      </c>
      <c r="F565" s="5">
        <v>26082</v>
      </c>
      <c r="G565" s="5">
        <v>27720</v>
      </c>
      <c r="H565" s="5" t="s">
        <v>46</v>
      </c>
      <c r="I565" s="5"/>
    </row>
    <row r="566" spans="1:9" x14ac:dyDescent="0.25">
      <c r="A566" s="7">
        <v>43665</v>
      </c>
      <c r="B566" s="5" t="s">
        <v>15</v>
      </c>
      <c r="C566" s="5" t="s">
        <v>9</v>
      </c>
      <c r="D566" s="5" t="s">
        <v>27</v>
      </c>
      <c r="E566" s="5" t="s">
        <v>1</v>
      </c>
      <c r="F566" s="5">
        <v>12204</v>
      </c>
      <c r="G566" s="5">
        <v>12960</v>
      </c>
      <c r="H566" s="5" t="s">
        <v>47</v>
      </c>
      <c r="I566" s="5"/>
    </row>
    <row r="567" spans="1:9" x14ac:dyDescent="0.25">
      <c r="A567" s="7">
        <v>43666</v>
      </c>
      <c r="B567" s="5" t="s">
        <v>28</v>
      </c>
      <c r="C567" s="5" t="s">
        <v>12</v>
      </c>
      <c r="D567" s="5" t="s">
        <v>32</v>
      </c>
      <c r="E567" s="5" t="s">
        <v>16</v>
      </c>
      <c r="F567" s="5">
        <v>180144</v>
      </c>
      <c r="G567" s="5">
        <v>194400</v>
      </c>
      <c r="H567" s="5" t="s">
        <v>41</v>
      </c>
      <c r="I567" s="5"/>
    </row>
    <row r="568" spans="1:9" x14ac:dyDescent="0.25">
      <c r="A568" s="7">
        <v>43667</v>
      </c>
      <c r="B568" s="5" t="s">
        <v>26</v>
      </c>
      <c r="C568" s="5" t="s">
        <v>23</v>
      </c>
      <c r="D568" s="5" t="s">
        <v>33</v>
      </c>
      <c r="E568" s="5" t="s">
        <v>16</v>
      </c>
      <c r="F568" s="5">
        <v>15696</v>
      </c>
      <c r="G568" s="5">
        <v>16920</v>
      </c>
      <c r="H568" s="5" t="s">
        <v>42</v>
      </c>
      <c r="I568" s="5"/>
    </row>
    <row r="569" spans="1:9" x14ac:dyDescent="0.25">
      <c r="A569" s="7">
        <v>43668</v>
      </c>
      <c r="B569" s="5" t="s">
        <v>28</v>
      </c>
      <c r="C569" s="5" t="s">
        <v>12</v>
      </c>
      <c r="D569" s="5" t="s">
        <v>11</v>
      </c>
      <c r="E569" s="5" t="s">
        <v>1</v>
      </c>
      <c r="F569" s="5">
        <v>24822</v>
      </c>
      <c r="G569" s="5">
        <v>26460</v>
      </c>
      <c r="H569" s="5" t="s">
        <v>43</v>
      </c>
      <c r="I569" s="5"/>
    </row>
    <row r="570" spans="1:9" x14ac:dyDescent="0.25">
      <c r="A570" s="7">
        <v>43669</v>
      </c>
      <c r="B570" s="5" t="s">
        <v>26</v>
      </c>
      <c r="C570" s="5" t="s">
        <v>23</v>
      </c>
      <c r="D570" s="5" t="s">
        <v>8</v>
      </c>
      <c r="E570" s="5" t="s">
        <v>1</v>
      </c>
      <c r="F570" s="5">
        <v>39006</v>
      </c>
      <c r="G570" s="5">
        <v>41580</v>
      </c>
      <c r="H570" s="5" t="s">
        <v>44</v>
      </c>
      <c r="I570" s="5"/>
    </row>
    <row r="571" spans="1:9" x14ac:dyDescent="0.25">
      <c r="A571" s="7">
        <v>43670</v>
      </c>
      <c r="B571" s="5" t="s">
        <v>4</v>
      </c>
      <c r="C571" s="5" t="s">
        <v>3</v>
      </c>
      <c r="D571" s="5" t="s">
        <v>27</v>
      </c>
      <c r="E571" s="5" t="s">
        <v>1</v>
      </c>
      <c r="F571" s="5">
        <v>10170</v>
      </c>
      <c r="G571" s="5">
        <v>10800</v>
      </c>
      <c r="H571" s="5" t="s">
        <v>45</v>
      </c>
      <c r="I571" s="5"/>
    </row>
    <row r="572" spans="1:9" x14ac:dyDescent="0.25">
      <c r="A572" s="7">
        <v>43671</v>
      </c>
      <c r="B572" s="5" t="s">
        <v>28</v>
      </c>
      <c r="C572" s="5" t="s">
        <v>12</v>
      </c>
      <c r="D572" s="5" t="s">
        <v>33</v>
      </c>
      <c r="E572" s="5" t="s">
        <v>16</v>
      </c>
      <c r="F572" s="5">
        <v>62784</v>
      </c>
      <c r="G572" s="5">
        <v>67680</v>
      </c>
      <c r="H572" s="5" t="s">
        <v>46</v>
      </c>
      <c r="I572" s="5"/>
    </row>
    <row r="573" spans="1:9" x14ac:dyDescent="0.25">
      <c r="A573" s="7">
        <v>43672</v>
      </c>
      <c r="B573" s="5" t="s">
        <v>24</v>
      </c>
      <c r="C573" s="5" t="s">
        <v>23</v>
      </c>
      <c r="D573" s="5" t="s">
        <v>17</v>
      </c>
      <c r="E573" s="5" t="s">
        <v>16</v>
      </c>
      <c r="F573" s="5">
        <v>64476</v>
      </c>
      <c r="G573" s="5">
        <v>69660</v>
      </c>
      <c r="H573" s="5" t="s">
        <v>47</v>
      </c>
      <c r="I573" s="5"/>
    </row>
    <row r="574" spans="1:9" x14ac:dyDescent="0.25">
      <c r="A574" s="7">
        <v>43673</v>
      </c>
      <c r="B574" s="5" t="s">
        <v>10</v>
      </c>
      <c r="C574" s="5" t="s">
        <v>9</v>
      </c>
      <c r="D574" s="5" t="s">
        <v>17</v>
      </c>
      <c r="E574" s="5" t="s">
        <v>16</v>
      </c>
      <c r="F574" s="5">
        <v>28656</v>
      </c>
      <c r="G574" s="5">
        <v>30960</v>
      </c>
      <c r="H574" s="5" t="s">
        <v>41</v>
      </c>
      <c r="I574" s="5"/>
    </row>
    <row r="575" spans="1:9" x14ac:dyDescent="0.25">
      <c r="A575" s="7">
        <v>43674</v>
      </c>
      <c r="B575" s="5" t="s">
        <v>7</v>
      </c>
      <c r="C575" s="5" t="s">
        <v>6</v>
      </c>
      <c r="D575" s="5" t="s">
        <v>22</v>
      </c>
      <c r="E575" s="5" t="s">
        <v>1</v>
      </c>
      <c r="F575" s="5">
        <v>27072</v>
      </c>
      <c r="G575" s="5">
        <v>28800</v>
      </c>
      <c r="H575" s="5" t="s">
        <v>42</v>
      </c>
      <c r="I575" s="5"/>
    </row>
    <row r="576" spans="1:9" x14ac:dyDescent="0.25">
      <c r="A576" s="7">
        <v>43675</v>
      </c>
      <c r="B576" s="5" t="s">
        <v>13</v>
      </c>
      <c r="C576" s="5" t="s">
        <v>12</v>
      </c>
      <c r="D576" s="5" t="s">
        <v>31</v>
      </c>
      <c r="E576" s="5" t="s">
        <v>1</v>
      </c>
      <c r="F576" s="5">
        <v>35802</v>
      </c>
      <c r="G576" s="5">
        <v>38070</v>
      </c>
      <c r="H576" s="5" t="s">
        <v>43</v>
      </c>
      <c r="I576" s="5"/>
    </row>
    <row r="577" spans="1:9" x14ac:dyDescent="0.25">
      <c r="A577" s="7">
        <v>43676</v>
      </c>
      <c r="B577" s="5" t="s">
        <v>4</v>
      </c>
      <c r="C577" s="5" t="s">
        <v>3</v>
      </c>
      <c r="D577" s="5" t="s">
        <v>14</v>
      </c>
      <c r="E577" s="5" t="s">
        <v>1</v>
      </c>
      <c r="F577" s="5">
        <v>75816</v>
      </c>
      <c r="G577" s="5">
        <v>80730</v>
      </c>
      <c r="H577" s="5" t="s">
        <v>44</v>
      </c>
      <c r="I577" s="5"/>
    </row>
    <row r="578" spans="1:9" x14ac:dyDescent="0.25">
      <c r="A578" s="7">
        <v>43677</v>
      </c>
      <c r="B578" s="5" t="s">
        <v>26</v>
      </c>
      <c r="C578" s="5" t="s">
        <v>23</v>
      </c>
      <c r="D578" s="5" t="s">
        <v>11</v>
      </c>
      <c r="E578" s="5" t="s">
        <v>1</v>
      </c>
      <c r="F578" s="5">
        <v>63828</v>
      </c>
      <c r="G578" s="5">
        <v>68040</v>
      </c>
      <c r="H578" s="5" t="s">
        <v>45</v>
      </c>
      <c r="I578" s="5"/>
    </row>
    <row r="579" spans="1:9" x14ac:dyDescent="0.25">
      <c r="A579" s="7">
        <v>43678</v>
      </c>
      <c r="B579" s="5" t="s">
        <v>26</v>
      </c>
      <c r="C579" s="5" t="s">
        <v>23</v>
      </c>
      <c r="D579" s="5" t="s">
        <v>32</v>
      </c>
      <c r="E579" s="5" t="s">
        <v>16</v>
      </c>
      <c r="F579" s="5">
        <v>30024</v>
      </c>
      <c r="G579" s="5">
        <v>32400</v>
      </c>
      <c r="H579" s="5" t="s">
        <v>46</v>
      </c>
      <c r="I579" s="5"/>
    </row>
    <row r="580" spans="1:9" x14ac:dyDescent="0.25">
      <c r="A580" s="7">
        <v>43679</v>
      </c>
      <c r="B580" s="5" t="s">
        <v>10</v>
      </c>
      <c r="C580" s="5" t="s">
        <v>9</v>
      </c>
      <c r="D580" s="5" t="s">
        <v>34</v>
      </c>
      <c r="E580" s="5" t="s">
        <v>1</v>
      </c>
      <c r="F580" s="5">
        <v>26082</v>
      </c>
      <c r="G580" s="5">
        <v>27720</v>
      </c>
      <c r="H580" s="5" t="s">
        <v>47</v>
      </c>
      <c r="I580" s="5"/>
    </row>
    <row r="581" spans="1:9" x14ac:dyDescent="0.25">
      <c r="A581" s="7">
        <v>43680</v>
      </c>
      <c r="B581" s="5" t="s">
        <v>13</v>
      </c>
      <c r="C581" s="5" t="s">
        <v>12</v>
      </c>
      <c r="D581" s="5" t="s">
        <v>30</v>
      </c>
      <c r="E581" s="5" t="s">
        <v>1</v>
      </c>
      <c r="F581" s="5">
        <v>18252</v>
      </c>
      <c r="G581" s="5">
        <v>19440</v>
      </c>
      <c r="H581" s="5" t="s">
        <v>41</v>
      </c>
      <c r="I581" s="5"/>
    </row>
    <row r="582" spans="1:9" x14ac:dyDescent="0.25">
      <c r="A582" s="7">
        <v>43681</v>
      </c>
      <c r="B582" s="5" t="s">
        <v>26</v>
      </c>
      <c r="C582" s="5" t="s">
        <v>23</v>
      </c>
      <c r="D582" s="5" t="s">
        <v>8</v>
      </c>
      <c r="E582" s="5" t="s">
        <v>1</v>
      </c>
      <c r="F582" s="5">
        <v>49644</v>
      </c>
      <c r="G582" s="5">
        <v>52920</v>
      </c>
      <c r="H582" s="5" t="s">
        <v>43</v>
      </c>
      <c r="I582" s="5"/>
    </row>
    <row r="583" spans="1:9" x14ac:dyDescent="0.25">
      <c r="A583" s="7">
        <v>43682</v>
      </c>
      <c r="B583" s="5" t="s">
        <v>10</v>
      </c>
      <c r="C583" s="5" t="s">
        <v>9</v>
      </c>
      <c r="D583" s="5" t="s">
        <v>31</v>
      </c>
      <c r="E583" s="5" t="s">
        <v>1</v>
      </c>
      <c r="F583" s="5">
        <v>11934</v>
      </c>
      <c r="G583" s="5">
        <v>12690</v>
      </c>
      <c r="H583" s="5" t="s">
        <v>44</v>
      </c>
      <c r="I583" s="5"/>
    </row>
    <row r="584" spans="1:9" x14ac:dyDescent="0.25">
      <c r="A584" s="7">
        <v>43683</v>
      </c>
      <c r="B584" s="5" t="s">
        <v>4</v>
      </c>
      <c r="C584" s="5" t="s">
        <v>3</v>
      </c>
      <c r="D584" s="5" t="s">
        <v>22</v>
      </c>
      <c r="E584" s="5" t="s">
        <v>1</v>
      </c>
      <c r="F584" s="5">
        <v>23688</v>
      </c>
      <c r="G584" s="5">
        <v>25200</v>
      </c>
      <c r="H584" s="5" t="s">
        <v>45</v>
      </c>
      <c r="I584" s="5"/>
    </row>
    <row r="585" spans="1:9" x14ac:dyDescent="0.25">
      <c r="A585" s="7">
        <v>43684</v>
      </c>
      <c r="B585" s="5" t="s">
        <v>7</v>
      </c>
      <c r="C585" s="5" t="s">
        <v>6</v>
      </c>
      <c r="D585" s="5" t="s">
        <v>30</v>
      </c>
      <c r="E585" s="5" t="s">
        <v>1</v>
      </c>
      <c r="F585" s="5">
        <v>36504</v>
      </c>
      <c r="G585" s="5">
        <v>38880</v>
      </c>
      <c r="H585" s="5" t="s">
        <v>46</v>
      </c>
      <c r="I585" s="5"/>
    </row>
    <row r="586" spans="1:9" x14ac:dyDescent="0.25">
      <c r="A586" s="7">
        <v>43685</v>
      </c>
      <c r="B586" s="5" t="s">
        <v>4</v>
      </c>
      <c r="C586" s="5" t="s">
        <v>3</v>
      </c>
      <c r="D586" s="5" t="s">
        <v>17</v>
      </c>
      <c r="E586" s="5" t="s">
        <v>16</v>
      </c>
      <c r="F586" s="5">
        <v>17910</v>
      </c>
      <c r="G586" s="5">
        <v>19350</v>
      </c>
      <c r="H586" s="5" t="s">
        <v>47</v>
      </c>
      <c r="I586" s="5"/>
    </row>
    <row r="587" spans="1:9" x14ac:dyDescent="0.25">
      <c r="A587" s="7">
        <v>43686</v>
      </c>
      <c r="B587" s="5" t="s">
        <v>24</v>
      </c>
      <c r="C587" s="5" t="s">
        <v>23</v>
      </c>
      <c r="D587" s="5" t="s">
        <v>34</v>
      </c>
      <c r="E587" s="5" t="s">
        <v>1</v>
      </c>
      <c r="F587" s="5">
        <v>26082</v>
      </c>
      <c r="G587" s="5">
        <v>27720</v>
      </c>
      <c r="H587" s="5" t="s">
        <v>41</v>
      </c>
      <c r="I587" s="5"/>
    </row>
    <row r="588" spans="1:9" x14ac:dyDescent="0.25">
      <c r="A588" s="7">
        <v>43687</v>
      </c>
      <c r="B588" s="5" t="s">
        <v>7</v>
      </c>
      <c r="C588" s="5" t="s">
        <v>6</v>
      </c>
      <c r="D588" s="5" t="s">
        <v>18</v>
      </c>
      <c r="E588" s="5" t="s">
        <v>1</v>
      </c>
      <c r="F588" s="5">
        <v>24156</v>
      </c>
      <c r="G588" s="5">
        <v>25740</v>
      </c>
      <c r="H588" s="5" t="s">
        <v>42</v>
      </c>
      <c r="I588" s="5"/>
    </row>
    <row r="589" spans="1:9" x14ac:dyDescent="0.25">
      <c r="A589" s="7">
        <v>43688</v>
      </c>
      <c r="B589" s="5" t="s">
        <v>26</v>
      </c>
      <c r="C589" s="5" t="s">
        <v>23</v>
      </c>
      <c r="D589" s="5" t="s">
        <v>17</v>
      </c>
      <c r="E589" s="5" t="s">
        <v>16</v>
      </c>
      <c r="F589" s="5">
        <v>71640</v>
      </c>
      <c r="G589" s="5">
        <v>77400</v>
      </c>
      <c r="H589" s="5" t="s">
        <v>43</v>
      </c>
      <c r="I589" s="5"/>
    </row>
    <row r="590" spans="1:9" x14ac:dyDescent="0.25">
      <c r="A590" s="7">
        <v>43689</v>
      </c>
      <c r="B590" s="5" t="s">
        <v>24</v>
      </c>
      <c r="C590" s="5" t="s">
        <v>23</v>
      </c>
      <c r="D590" s="5" t="s">
        <v>17</v>
      </c>
      <c r="E590" s="5" t="s">
        <v>16</v>
      </c>
      <c r="F590" s="5">
        <v>85968</v>
      </c>
      <c r="G590" s="5">
        <v>92880</v>
      </c>
      <c r="H590" s="5" t="s">
        <v>44</v>
      </c>
      <c r="I590" s="5"/>
    </row>
    <row r="591" spans="1:9" x14ac:dyDescent="0.25">
      <c r="A591" s="7">
        <v>43690</v>
      </c>
      <c r="B591" s="5" t="s">
        <v>28</v>
      </c>
      <c r="C591" s="5" t="s">
        <v>12</v>
      </c>
      <c r="D591" s="5" t="s">
        <v>22</v>
      </c>
      <c r="E591" s="5" t="s">
        <v>1</v>
      </c>
      <c r="F591" s="5">
        <v>84600</v>
      </c>
      <c r="G591" s="5">
        <v>90000</v>
      </c>
      <c r="H591" s="5" t="s">
        <v>45</v>
      </c>
      <c r="I591" s="5"/>
    </row>
    <row r="592" spans="1:9" x14ac:dyDescent="0.25">
      <c r="A592" s="7">
        <v>43691</v>
      </c>
      <c r="B592" s="5" t="s">
        <v>7</v>
      </c>
      <c r="C592" s="5" t="s">
        <v>6</v>
      </c>
      <c r="D592" s="5" t="s">
        <v>8</v>
      </c>
      <c r="E592" s="5" t="s">
        <v>1</v>
      </c>
      <c r="F592" s="5">
        <v>74466</v>
      </c>
      <c r="G592" s="5">
        <v>79380</v>
      </c>
      <c r="H592" s="5" t="s">
        <v>46</v>
      </c>
      <c r="I592" s="5"/>
    </row>
    <row r="593" spans="1:9" x14ac:dyDescent="0.25">
      <c r="A593" s="7">
        <v>43692</v>
      </c>
      <c r="B593" s="5" t="s">
        <v>21</v>
      </c>
      <c r="C593" s="5" t="s">
        <v>3</v>
      </c>
      <c r="D593" s="5" t="s">
        <v>20</v>
      </c>
      <c r="E593" s="5" t="s">
        <v>1</v>
      </c>
      <c r="F593" s="5">
        <v>64944</v>
      </c>
      <c r="G593" s="5">
        <v>69300</v>
      </c>
      <c r="H593" s="5" t="s">
        <v>47</v>
      </c>
      <c r="I593" s="5"/>
    </row>
    <row r="594" spans="1:9" x14ac:dyDescent="0.25">
      <c r="A594" s="7">
        <v>43693</v>
      </c>
      <c r="B594" s="5" t="s">
        <v>21</v>
      </c>
      <c r="C594" s="5" t="s">
        <v>3</v>
      </c>
      <c r="D594" s="5" t="s">
        <v>14</v>
      </c>
      <c r="E594" s="5" t="s">
        <v>1</v>
      </c>
      <c r="F594" s="5">
        <v>110808</v>
      </c>
      <c r="G594" s="5">
        <v>117990</v>
      </c>
      <c r="H594" s="5" t="s">
        <v>41</v>
      </c>
      <c r="I594" s="5"/>
    </row>
    <row r="595" spans="1:9" x14ac:dyDescent="0.25">
      <c r="A595" s="7">
        <v>43694</v>
      </c>
      <c r="B595" s="5" t="s">
        <v>15</v>
      </c>
      <c r="C595" s="5" t="s">
        <v>9</v>
      </c>
      <c r="D595" s="5" t="s">
        <v>25</v>
      </c>
      <c r="E595" s="5" t="s">
        <v>1</v>
      </c>
      <c r="F595" s="5">
        <v>42120</v>
      </c>
      <c r="G595" s="5">
        <v>45000</v>
      </c>
      <c r="H595" s="5" t="s">
        <v>42</v>
      </c>
      <c r="I595" s="5"/>
    </row>
    <row r="596" spans="1:9" x14ac:dyDescent="0.25">
      <c r="A596" s="7">
        <v>43695</v>
      </c>
      <c r="B596" s="5" t="s">
        <v>19</v>
      </c>
      <c r="C596" s="5" t="s">
        <v>6</v>
      </c>
      <c r="D596" s="5" t="s">
        <v>14</v>
      </c>
      <c r="E596" s="5" t="s">
        <v>1</v>
      </c>
      <c r="F596" s="5">
        <v>58320</v>
      </c>
      <c r="G596" s="5">
        <v>62100</v>
      </c>
      <c r="H596" s="5" t="s">
        <v>43</v>
      </c>
      <c r="I596" s="5"/>
    </row>
    <row r="597" spans="1:9" x14ac:dyDescent="0.25">
      <c r="A597" s="7">
        <v>43696</v>
      </c>
      <c r="B597" s="5" t="s">
        <v>10</v>
      </c>
      <c r="C597" s="5" t="s">
        <v>9</v>
      </c>
      <c r="D597" s="5" t="s">
        <v>32</v>
      </c>
      <c r="E597" s="5" t="s">
        <v>16</v>
      </c>
      <c r="F597" s="5">
        <v>37530</v>
      </c>
      <c r="G597" s="5">
        <v>40500</v>
      </c>
      <c r="H597" s="5" t="s">
        <v>44</v>
      </c>
      <c r="I597" s="5"/>
    </row>
    <row r="598" spans="1:9" x14ac:dyDescent="0.25">
      <c r="A598" s="7">
        <v>43697</v>
      </c>
      <c r="B598" s="5" t="s">
        <v>24</v>
      </c>
      <c r="C598" s="5" t="s">
        <v>23</v>
      </c>
      <c r="D598" s="5" t="s">
        <v>8</v>
      </c>
      <c r="E598" s="5" t="s">
        <v>1</v>
      </c>
      <c r="F598" s="5">
        <v>88650</v>
      </c>
      <c r="G598" s="5">
        <v>94500</v>
      </c>
      <c r="H598" s="5" t="s">
        <v>45</v>
      </c>
      <c r="I598" s="5"/>
    </row>
    <row r="599" spans="1:9" x14ac:dyDescent="0.25">
      <c r="A599" s="7">
        <v>43698</v>
      </c>
      <c r="B599" s="5" t="s">
        <v>19</v>
      </c>
      <c r="C599" s="5" t="s">
        <v>6</v>
      </c>
      <c r="D599" s="5" t="s">
        <v>11</v>
      </c>
      <c r="E599" s="5" t="s">
        <v>1</v>
      </c>
      <c r="F599" s="5">
        <v>78012</v>
      </c>
      <c r="G599" s="5">
        <v>83160</v>
      </c>
      <c r="H599" s="5" t="s">
        <v>46</v>
      </c>
      <c r="I599" s="5"/>
    </row>
    <row r="600" spans="1:9" x14ac:dyDescent="0.25">
      <c r="A600" s="7">
        <v>43699</v>
      </c>
      <c r="B600" s="5" t="s">
        <v>19</v>
      </c>
      <c r="C600" s="5" t="s">
        <v>6</v>
      </c>
      <c r="D600" s="5" t="s">
        <v>14</v>
      </c>
      <c r="E600" s="5" t="s">
        <v>1</v>
      </c>
      <c r="F600" s="5">
        <v>40824</v>
      </c>
      <c r="G600" s="5">
        <v>43470</v>
      </c>
      <c r="H600" s="5" t="s">
        <v>47</v>
      </c>
      <c r="I600" s="5"/>
    </row>
    <row r="601" spans="1:9" x14ac:dyDescent="0.25">
      <c r="A601" s="7">
        <v>43700</v>
      </c>
      <c r="B601" s="5" t="s">
        <v>10</v>
      </c>
      <c r="C601" s="5" t="s">
        <v>9</v>
      </c>
      <c r="D601" s="5" t="s">
        <v>5</v>
      </c>
      <c r="E601" s="5" t="s">
        <v>1</v>
      </c>
      <c r="F601" s="5">
        <v>77220</v>
      </c>
      <c r="G601" s="5">
        <v>82350</v>
      </c>
      <c r="H601" s="5" t="s">
        <v>41</v>
      </c>
      <c r="I601" s="5"/>
    </row>
    <row r="602" spans="1:9" x14ac:dyDescent="0.25">
      <c r="A602" s="7">
        <v>43701</v>
      </c>
      <c r="B602" s="5" t="s">
        <v>21</v>
      </c>
      <c r="C602" s="5" t="s">
        <v>3</v>
      </c>
      <c r="D602" s="5" t="s">
        <v>32</v>
      </c>
      <c r="E602" s="5" t="s">
        <v>16</v>
      </c>
      <c r="F602" s="5">
        <v>82566</v>
      </c>
      <c r="G602" s="5">
        <v>89100</v>
      </c>
      <c r="H602" s="5" t="s">
        <v>42</v>
      </c>
      <c r="I602" s="5"/>
    </row>
    <row r="603" spans="1:9" x14ac:dyDescent="0.25">
      <c r="A603" s="7">
        <v>43702</v>
      </c>
      <c r="B603" s="5" t="s">
        <v>26</v>
      </c>
      <c r="C603" s="5" t="s">
        <v>23</v>
      </c>
      <c r="D603" s="5" t="s">
        <v>5</v>
      </c>
      <c r="E603" s="5" t="s">
        <v>1</v>
      </c>
      <c r="F603" s="5">
        <v>77220</v>
      </c>
      <c r="G603" s="5">
        <v>82350</v>
      </c>
      <c r="H603" s="5" t="s">
        <v>43</v>
      </c>
      <c r="I603" s="5"/>
    </row>
    <row r="604" spans="1:9" x14ac:dyDescent="0.25">
      <c r="A604" s="7">
        <v>43703</v>
      </c>
      <c r="B604" s="5" t="s">
        <v>7</v>
      </c>
      <c r="C604" s="5" t="s">
        <v>6</v>
      </c>
      <c r="D604" s="5" t="s">
        <v>20</v>
      </c>
      <c r="E604" s="5" t="s">
        <v>1</v>
      </c>
      <c r="F604" s="5">
        <v>53136</v>
      </c>
      <c r="G604" s="5">
        <v>56700</v>
      </c>
      <c r="H604" s="5" t="s">
        <v>44</v>
      </c>
      <c r="I604" s="5"/>
    </row>
    <row r="605" spans="1:9" x14ac:dyDescent="0.25">
      <c r="A605" s="7">
        <v>43704</v>
      </c>
      <c r="B605" s="5" t="s">
        <v>15</v>
      </c>
      <c r="C605" s="5" t="s">
        <v>9</v>
      </c>
      <c r="D605" s="5" t="s">
        <v>25</v>
      </c>
      <c r="E605" s="5" t="s">
        <v>1</v>
      </c>
      <c r="F605" s="5">
        <v>33696</v>
      </c>
      <c r="G605" s="5">
        <v>36000</v>
      </c>
      <c r="H605" s="5" t="s">
        <v>45</v>
      </c>
      <c r="I605" s="5"/>
    </row>
    <row r="606" spans="1:9" x14ac:dyDescent="0.25">
      <c r="A606" s="7">
        <v>43705</v>
      </c>
      <c r="B606" s="5" t="s">
        <v>15</v>
      </c>
      <c r="C606" s="5" t="s">
        <v>9</v>
      </c>
      <c r="D606" s="5" t="s">
        <v>34</v>
      </c>
      <c r="E606" s="5" t="s">
        <v>1</v>
      </c>
      <c r="F606" s="5">
        <v>59616</v>
      </c>
      <c r="G606" s="5">
        <v>63360</v>
      </c>
      <c r="H606" s="5" t="s">
        <v>46</v>
      </c>
      <c r="I606" s="5"/>
    </row>
    <row r="607" spans="1:9" x14ac:dyDescent="0.25">
      <c r="A607" s="7">
        <v>43706</v>
      </c>
      <c r="B607" s="5" t="s">
        <v>13</v>
      </c>
      <c r="C607" s="5" t="s">
        <v>12</v>
      </c>
      <c r="D607" s="5" t="s">
        <v>18</v>
      </c>
      <c r="E607" s="5" t="s">
        <v>1</v>
      </c>
      <c r="F607" s="5">
        <v>8784</v>
      </c>
      <c r="G607" s="5">
        <v>9360</v>
      </c>
      <c r="H607" s="5" t="s">
        <v>47</v>
      </c>
      <c r="I607" s="5"/>
    </row>
    <row r="608" spans="1:9" x14ac:dyDescent="0.25">
      <c r="A608" s="7">
        <v>43707</v>
      </c>
      <c r="B608" s="5" t="s">
        <v>7</v>
      </c>
      <c r="C608" s="5" t="s">
        <v>6</v>
      </c>
      <c r="D608" s="5" t="s">
        <v>29</v>
      </c>
      <c r="E608" s="5" t="s">
        <v>1</v>
      </c>
      <c r="F608" s="5">
        <v>26892</v>
      </c>
      <c r="G608" s="5">
        <v>28620</v>
      </c>
      <c r="H608" s="5" t="s">
        <v>41</v>
      </c>
      <c r="I608" s="5"/>
    </row>
    <row r="609" spans="1:9" x14ac:dyDescent="0.25">
      <c r="A609" s="7">
        <v>43708</v>
      </c>
      <c r="B609" s="5" t="s">
        <v>13</v>
      </c>
      <c r="C609" s="5" t="s">
        <v>12</v>
      </c>
      <c r="D609" s="5" t="s">
        <v>31</v>
      </c>
      <c r="E609" s="5" t="s">
        <v>1</v>
      </c>
      <c r="F609" s="5">
        <v>67626</v>
      </c>
      <c r="G609" s="5">
        <v>71910</v>
      </c>
      <c r="H609" s="5" t="s">
        <v>42</v>
      </c>
      <c r="I609" s="5"/>
    </row>
    <row r="610" spans="1:9" x14ac:dyDescent="0.25">
      <c r="A610" s="7">
        <v>43709</v>
      </c>
      <c r="B610" s="5" t="s">
        <v>7</v>
      </c>
      <c r="C610" s="5" t="s">
        <v>6</v>
      </c>
      <c r="D610" s="5" t="s">
        <v>32</v>
      </c>
      <c r="E610" s="5" t="s">
        <v>16</v>
      </c>
      <c r="F610" s="5">
        <v>67554</v>
      </c>
      <c r="G610" s="5">
        <v>72900</v>
      </c>
      <c r="H610" s="5" t="s">
        <v>43</v>
      </c>
      <c r="I610" s="5"/>
    </row>
    <row r="611" spans="1:9" x14ac:dyDescent="0.25">
      <c r="A611" s="7">
        <v>43710</v>
      </c>
      <c r="B611" s="5" t="s">
        <v>13</v>
      </c>
      <c r="C611" s="5" t="s">
        <v>12</v>
      </c>
      <c r="D611" s="5" t="s">
        <v>32</v>
      </c>
      <c r="E611" s="5" t="s">
        <v>16</v>
      </c>
      <c r="F611" s="5">
        <v>105084</v>
      </c>
      <c r="G611" s="5">
        <v>113400</v>
      </c>
      <c r="H611" s="5" t="s">
        <v>44</v>
      </c>
      <c r="I611" s="5"/>
    </row>
    <row r="612" spans="1:9" x14ac:dyDescent="0.25">
      <c r="A612" s="7">
        <v>43711</v>
      </c>
      <c r="B612" s="5" t="s">
        <v>15</v>
      </c>
      <c r="C612" s="5" t="s">
        <v>9</v>
      </c>
      <c r="D612" s="5" t="s">
        <v>22</v>
      </c>
      <c r="E612" s="5" t="s">
        <v>1</v>
      </c>
      <c r="F612" s="5">
        <v>57528</v>
      </c>
      <c r="G612" s="5">
        <v>61200</v>
      </c>
      <c r="H612" s="5" t="s">
        <v>45</v>
      </c>
      <c r="I612" s="5"/>
    </row>
    <row r="613" spans="1:9" x14ac:dyDescent="0.25">
      <c r="A613" s="7">
        <v>43712</v>
      </c>
      <c r="B613" s="5" t="s">
        <v>24</v>
      </c>
      <c r="C613" s="5" t="s">
        <v>23</v>
      </c>
      <c r="D613" s="5" t="s">
        <v>17</v>
      </c>
      <c r="E613" s="5" t="s">
        <v>16</v>
      </c>
      <c r="F613" s="5">
        <v>78804</v>
      </c>
      <c r="G613" s="5">
        <v>85140</v>
      </c>
      <c r="H613" s="5" t="s">
        <v>46</v>
      </c>
      <c r="I613" s="5"/>
    </row>
    <row r="614" spans="1:9" x14ac:dyDescent="0.25">
      <c r="A614" s="7">
        <v>43713</v>
      </c>
      <c r="B614" s="5" t="s">
        <v>7</v>
      </c>
      <c r="C614" s="5" t="s">
        <v>6</v>
      </c>
      <c r="D614" s="5" t="s">
        <v>18</v>
      </c>
      <c r="E614" s="5" t="s">
        <v>1</v>
      </c>
      <c r="F614" s="5">
        <v>48312</v>
      </c>
      <c r="G614" s="5">
        <v>51480</v>
      </c>
      <c r="H614" s="5" t="s">
        <v>47</v>
      </c>
      <c r="I614" s="5"/>
    </row>
    <row r="615" spans="1:9" x14ac:dyDescent="0.25">
      <c r="A615" s="7">
        <v>43714</v>
      </c>
      <c r="B615" s="5" t="s">
        <v>19</v>
      </c>
      <c r="C615" s="5" t="s">
        <v>6</v>
      </c>
      <c r="D615" s="5" t="s">
        <v>20</v>
      </c>
      <c r="E615" s="5" t="s">
        <v>1</v>
      </c>
      <c r="F615" s="5">
        <v>14760</v>
      </c>
      <c r="G615" s="5">
        <v>15750</v>
      </c>
      <c r="H615" s="5" t="s">
        <v>41</v>
      </c>
      <c r="I615" s="5"/>
    </row>
    <row r="616" spans="1:9" x14ac:dyDescent="0.25">
      <c r="A616" s="7">
        <v>43715</v>
      </c>
      <c r="B616" s="5" t="s">
        <v>10</v>
      </c>
      <c r="C616" s="5" t="s">
        <v>9</v>
      </c>
      <c r="D616" s="5" t="s">
        <v>18</v>
      </c>
      <c r="E616" s="5" t="s">
        <v>1</v>
      </c>
      <c r="F616" s="5">
        <v>43920</v>
      </c>
      <c r="G616" s="5">
        <v>46800</v>
      </c>
      <c r="H616" s="5" t="s">
        <v>42</v>
      </c>
      <c r="I616" s="5"/>
    </row>
    <row r="617" spans="1:9" x14ac:dyDescent="0.25">
      <c r="A617" s="7">
        <v>43716</v>
      </c>
      <c r="B617" s="5" t="s">
        <v>24</v>
      </c>
      <c r="C617" s="5" t="s">
        <v>23</v>
      </c>
      <c r="D617" s="5" t="s">
        <v>18</v>
      </c>
      <c r="E617" s="5" t="s">
        <v>1</v>
      </c>
      <c r="F617" s="5">
        <v>39528</v>
      </c>
      <c r="G617" s="5">
        <v>42120</v>
      </c>
      <c r="H617" s="5" t="s">
        <v>43</v>
      </c>
      <c r="I617" s="5"/>
    </row>
    <row r="618" spans="1:9" x14ac:dyDescent="0.25">
      <c r="A618" s="7">
        <v>43717</v>
      </c>
      <c r="B618" s="5" t="s">
        <v>15</v>
      </c>
      <c r="C618" s="5" t="s">
        <v>9</v>
      </c>
      <c r="D618" s="5" t="s">
        <v>18</v>
      </c>
      <c r="E618" s="5" t="s">
        <v>1</v>
      </c>
      <c r="F618" s="5">
        <v>24156</v>
      </c>
      <c r="G618" s="5">
        <v>25740</v>
      </c>
      <c r="H618" s="5" t="s">
        <v>44</v>
      </c>
      <c r="I618" s="5"/>
    </row>
    <row r="619" spans="1:9" x14ac:dyDescent="0.25">
      <c r="A619" s="7">
        <v>43718</v>
      </c>
      <c r="B619" s="5" t="s">
        <v>19</v>
      </c>
      <c r="C619" s="5" t="s">
        <v>6</v>
      </c>
      <c r="D619" s="5" t="s">
        <v>27</v>
      </c>
      <c r="E619" s="5" t="s">
        <v>1</v>
      </c>
      <c r="F619" s="5">
        <v>14238</v>
      </c>
      <c r="G619" s="5">
        <v>15120</v>
      </c>
      <c r="H619" s="5" t="s">
        <v>45</v>
      </c>
      <c r="I619" s="5"/>
    </row>
    <row r="620" spans="1:9" x14ac:dyDescent="0.25">
      <c r="A620" s="7">
        <v>43719</v>
      </c>
      <c r="B620" s="5" t="s">
        <v>28</v>
      </c>
      <c r="C620" s="5" t="s">
        <v>12</v>
      </c>
      <c r="D620" s="5" t="s">
        <v>32</v>
      </c>
      <c r="E620" s="5" t="s">
        <v>16</v>
      </c>
      <c r="F620" s="5">
        <v>30024</v>
      </c>
      <c r="G620" s="5">
        <v>32400</v>
      </c>
      <c r="H620" s="5" t="s">
        <v>46</v>
      </c>
      <c r="I620" s="5"/>
    </row>
    <row r="621" spans="1:9" x14ac:dyDescent="0.25">
      <c r="A621" s="7">
        <v>43720</v>
      </c>
      <c r="B621" s="5" t="s">
        <v>19</v>
      </c>
      <c r="C621" s="5" t="s">
        <v>6</v>
      </c>
      <c r="D621" s="5" t="s">
        <v>32</v>
      </c>
      <c r="E621" s="5" t="s">
        <v>16</v>
      </c>
      <c r="F621" s="5">
        <v>135108</v>
      </c>
      <c r="G621" s="5">
        <v>145800</v>
      </c>
      <c r="H621" s="5" t="s">
        <v>47</v>
      </c>
      <c r="I621" s="5"/>
    </row>
    <row r="622" spans="1:9" x14ac:dyDescent="0.25">
      <c r="A622" s="7">
        <v>43721</v>
      </c>
      <c r="B622" s="5" t="s">
        <v>10</v>
      </c>
      <c r="C622" s="5" t="s">
        <v>9</v>
      </c>
      <c r="D622" s="5" t="s">
        <v>22</v>
      </c>
      <c r="E622" s="5" t="s">
        <v>1</v>
      </c>
      <c r="F622" s="5">
        <v>30456</v>
      </c>
      <c r="G622" s="5">
        <v>32400</v>
      </c>
      <c r="H622" s="5" t="s">
        <v>41</v>
      </c>
      <c r="I622" s="5"/>
    </row>
    <row r="623" spans="1:9" x14ac:dyDescent="0.25">
      <c r="A623" s="7">
        <v>43722</v>
      </c>
      <c r="B623" s="5" t="s">
        <v>7</v>
      </c>
      <c r="C623" s="5" t="s">
        <v>6</v>
      </c>
      <c r="D623" s="5" t="s">
        <v>11</v>
      </c>
      <c r="E623" s="5" t="s">
        <v>1</v>
      </c>
      <c r="F623" s="5">
        <v>21276</v>
      </c>
      <c r="G623" s="5">
        <v>22680</v>
      </c>
      <c r="H623" s="5" t="s">
        <v>42</v>
      </c>
      <c r="I623" s="5"/>
    </row>
    <row r="624" spans="1:9" x14ac:dyDescent="0.25">
      <c r="A624" s="7">
        <v>43723</v>
      </c>
      <c r="B624" s="5" t="s">
        <v>15</v>
      </c>
      <c r="C624" s="5" t="s">
        <v>9</v>
      </c>
      <c r="D624" s="5" t="s">
        <v>17</v>
      </c>
      <c r="E624" s="5" t="s">
        <v>16</v>
      </c>
      <c r="F624" s="5">
        <v>53730</v>
      </c>
      <c r="G624" s="5">
        <v>58050</v>
      </c>
      <c r="H624" s="5" t="s">
        <v>43</v>
      </c>
      <c r="I624" s="5"/>
    </row>
    <row r="625" spans="1:9" x14ac:dyDescent="0.25">
      <c r="A625" s="7">
        <v>43724</v>
      </c>
      <c r="B625" s="5" t="s">
        <v>15</v>
      </c>
      <c r="C625" s="5" t="s">
        <v>9</v>
      </c>
      <c r="D625" s="5" t="s">
        <v>14</v>
      </c>
      <c r="E625" s="5" t="s">
        <v>1</v>
      </c>
      <c r="F625" s="5">
        <v>104976</v>
      </c>
      <c r="G625" s="5">
        <v>111780</v>
      </c>
      <c r="H625" s="5" t="s">
        <v>44</v>
      </c>
      <c r="I625" s="5"/>
    </row>
    <row r="626" spans="1:9" x14ac:dyDescent="0.25">
      <c r="A626" s="7">
        <v>43725</v>
      </c>
      <c r="B626" s="5" t="s">
        <v>24</v>
      </c>
      <c r="C626" s="5" t="s">
        <v>23</v>
      </c>
      <c r="D626" s="5" t="s">
        <v>8</v>
      </c>
      <c r="E626" s="5" t="s">
        <v>1</v>
      </c>
      <c r="F626" s="5">
        <v>49644</v>
      </c>
      <c r="G626" s="5">
        <v>52920</v>
      </c>
      <c r="H626" s="5" t="s">
        <v>45</v>
      </c>
      <c r="I626" s="5"/>
    </row>
    <row r="627" spans="1:9" x14ac:dyDescent="0.25">
      <c r="A627" s="7">
        <v>43726</v>
      </c>
      <c r="B627" s="5" t="s">
        <v>7</v>
      </c>
      <c r="C627" s="5" t="s">
        <v>6</v>
      </c>
      <c r="D627" s="5" t="s">
        <v>11</v>
      </c>
      <c r="E627" s="5" t="s">
        <v>1</v>
      </c>
      <c r="F627" s="5">
        <v>67374</v>
      </c>
      <c r="G627" s="5">
        <v>71820</v>
      </c>
      <c r="H627" s="5" t="s">
        <v>46</v>
      </c>
      <c r="I627" s="5"/>
    </row>
    <row r="628" spans="1:9" x14ac:dyDescent="0.25">
      <c r="A628" s="7">
        <v>43727</v>
      </c>
      <c r="B628" s="5" t="s">
        <v>19</v>
      </c>
      <c r="C628" s="5" t="s">
        <v>6</v>
      </c>
      <c r="D628" s="5" t="s">
        <v>5</v>
      </c>
      <c r="E628" s="5" t="s">
        <v>1</v>
      </c>
      <c r="F628" s="5">
        <v>10296</v>
      </c>
      <c r="G628" s="5">
        <v>10980</v>
      </c>
      <c r="H628" s="5" t="s">
        <v>47</v>
      </c>
      <c r="I628" s="5"/>
    </row>
    <row r="629" spans="1:9" x14ac:dyDescent="0.25">
      <c r="A629" s="7">
        <v>43728</v>
      </c>
      <c r="B629" s="5" t="s">
        <v>7</v>
      </c>
      <c r="C629" s="5" t="s">
        <v>6</v>
      </c>
      <c r="D629" s="5" t="s">
        <v>34</v>
      </c>
      <c r="E629" s="5" t="s">
        <v>1</v>
      </c>
      <c r="F629" s="5">
        <v>67068</v>
      </c>
      <c r="G629" s="5">
        <v>71280</v>
      </c>
      <c r="H629" s="5" t="s">
        <v>41</v>
      </c>
      <c r="I629" s="5"/>
    </row>
    <row r="630" spans="1:9" x14ac:dyDescent="0.25">
      <c r="A630" s="7">
        <v>43729</v>
      </c>
      <c r="B630" s="5" t="s">
        <v>4</v>
      </c>
      <c r="C630" s="5" t="s">
        <v>3</v>
      </c>
      <c r="D630" s="5" t="s">
        <v>33</v>
      </c>
      <c r="E630" s="5" t="s">
        <v>16</v>
      </c>
      <c r="F630" s="5">
        <v>66708</v>
      </c>
      <c r="G630" s="5">
        <v>71910</v>
      </c>
      <c r="H630" s="5" t="s">
        <v>42</v>
      </c>
      <c r="I630" s="5"/>
    </row>
    <row r="631" spans="1:9" x14ac:dyDescent="0.25">
      <c r="A631" s="7">
        <v>43730</v>
      </c>
      <c r="B631" s="5" t="s">
        <v>10</v>
      </c>
      <c r="C631" s="5" t="s">
        <v>9</v>
      </c>
      <c r="D631" s="5" t="s">
        <v>20</v>
      </c>
      <c r="E631" s="5" t="s">
        <v>1</v>
      </c>
      <c r="F631" s="5">
        <v>44280</v>
      </c>
      <c r="G631" s="5">
        <v>47250</v>
      </c>
      <c r="H631" s="5" t="s">
        <v>43</v>
      </c>
      <c r="I631" s="5"/>
    </row>
    <row r="632" spans="1:9" x14ac:dyDescent="0.25">
      <c r="A632" s="7">
        <v>43731</v>
      </c>
      <c r="B632" s="5" t="s">
        <v>21</v>
      </c>
      <c r="C632" s="5" t="s">
        <v>3</v>
      </c>
      <c r="D632" s="5" t="s">
        <v>17</v>
      </c>
      <c r="E632" s="5" t="s">
        <v>16</v>
      </c>
      <c r="F632" s="5">
        <v>46566</v>
      </c>
      <c r="G632" s="5">
        <v>50310</v>
      </c>
      <c r="H632" s="5" t="s">
        <v>44</v>
      </c>
      <c r="I632" s="5"/>
    </row>
    <row r="633" spans="1:9" x14ac:dyDescent="0.25">
      <c r="A633" s="7">
        <v>43732</v>
      </c>
      <c r="B633" s="5" t="s">
        <v>26</v>
      </c>
      <c r="C633" s="5" t="s">
        <v>23</v>
      </c>
      <c r="D633" s="5" t="s">
        <v>31</v>
      </c>
      <c r="E633" s="5" t="s">
        <v>1</v>
      </c>
      <c r="F633" s="5">
        <v>31824</v>
      </c>
      <c r="G633" s="5">
        <v>33840</v>
      </c>
      <c r="H633" s="5" t="s">
        <v>45</v>
      </c>
      <c r="I633" s="5"/>
    </row>
    <row r="634" spans="1:9" x14ac:dyDescent="0.25">
      <c r="A634" s="7">
        <v>43733</v>
      </c>
      <c r="B634" s="5" t="s">
        <v>24</v>
      </c>
      <c r="C634" s="5" t="s">
        <v>23</v>
      </c>
      <c r="D634" s="5" t="s">
        <v>14</v>
      </c>
      <c r="E634" s="5" t="s">
        <v>1</v>
      </c>
      <c r="F634" s="5">
        <v>69984</v>
      </c>
      <c r="G634" s="5">
        <v>74520</v>
      </c>
      <c r="H634" s="5" t="s">
        <v>46</v>
      </c>
      <c r="I634" s="5"/>
    </row>
    <row r="635" spans="1:9" x14ac:dyDescent="0.25">
      <c r="A635" s="7">
        <v>43734</v>
      </c>
      <c r="B635" s="5" t="s">
        <v>15</v>
      </c>
      <c r="C635" s="5" t="s">
        <v>9</v>
      </c>
      <c r="D635" s="5" t="s">
        <v>11</v>
      </c>
      <c r="E635" s="5" t="s">
        <v>1</v>
      </c>
      <c r="F635" s="5">
        <v>78012</v>
      </c>
      <c r="G635" s="5">
        <v>83160</v>
      </c>
      <c r="H635" s="5" t="s">
        <v>47</v>
      </c>
      <c r="I635" s="5"/>
    </row>
    <row r="636" spans="1:9" x14ac:dyDescent="0.25">
      <c r="A636" s="7">
        <v>43735</v>
      </c>
      <c r="B636" s="5" t="s">
        <v>10</v>
      </c>
      <c r="C636" s="5" t="s">
        <v>9</v>
      </c>
      <c r="D636" s="5" t="s">
        <v>31</v>
      </c>
      <c r="E636" s="5" t="s">
        <v>1</v>
      </c>
      <c r="F636" s="5">
        <v>95472</v>
      </c>
      <c r="G636" s="5">
        <v>101520</v>
      </c>
      <c r="H636" s="5" t="s">
        <v>41</v>
      </c>
      <c r="I636" s="5"/>
    </row>
    <row r="637" spans="1:9" x14ac:dyDescent="0.25">
      <c r="A637" s="7">
        <v>43736</v>
      </c>
      <c r="B637" s="9" t="s">
        <v>13</v>
      </c>
      <c r="C637" s="9" t="s">
        <v>12</v>
      </c>
      <c r="D637" s="9" t="s">
        <v>31</v>
      </c>
      <c r="E637" s="9" t="s">
        <v>1</v>
      </c>
      <c r="F637" s="5">
        <v>79560</v>
      </c>
      <c r="G637" s="5">
        <v>84600</v>
      </c>
      <c r="H637" s="5" t="s">
        <v>42</v>
      </c>
      <c r="I637" s="5"/>
    </row>
    <row r="638" spans="1:9" x14ac:dyDescent="0.25">
      <c r="A638" s="7">
        <v>43737</v>
      </c>
      <c r="B638" s="5" t="s">
        <v>26</v>
      </c>
      <c r="C638" s="5" t="s">
        <v>23</v>
      </c>
      <c r="D638" s="5" t="s">
        <v>20</v>
      </c>
      <c r="E638" s="5" t="s">
        <v>1</v>
      </c>
      <c r="F638" s="5">
        <v>35424</v>
      </c>
      <c r="G638" s="5">
        <v>37800</v>
      </c>
      <c r="H638" s="5" t="s">
        <v>43</v>
      </c>
      <c r="I638" s="5"/>
    </row>
    <row r="639" spans="1:9" x14ac:dyDescent="0.25">
      <c r="A639" s="7">
        <v>43738</v>
      </c>
      <c r="B639" s="5" t="s">
        <v>10</v>
      </c>
      <c r="C639" s="5" t="s">
        <v>9</v>
      </c>
      <c r="D639" s="5" t="s">
        <v>30</v>
      </c>
      <c r="E639" s="5" t="s">
        <v>1</v>
      </c>
      <c r="F639" s="5">
        <v>3042</v>
      </c>
      <c r="G639" s="5">
        <v>3240</v>
      </c>
      <c r="H639" s="5" t="s">
        <v>44</v>
      </c>
      <c r="I639" s="5"/>
    </row>
    <row r="640" spans="1:9" x14ac:dyDescent="0.25">
      <c r="A640" s="7">
        <v>43739</v>
      </c>
      <c r="B640" s="5" t="s">
        <v>28</v>
      </c>
      <c r="C640" s="5" t="s">
        <v>12</v>
      </c>
      <c r="D640" s="5" t="s">
        <v>27</v>
      </c>
      <c r="E640" s="5" t="s">
        <v>1</v>
      </c>
      <c r="F640" s="5">
        <v>44748</v>
      </c>
      <c r="G640" s="5">
        <v>47520</v>
      </c>
      <c r="H640" s="5" t="s">
        <v>45</v>
      </c>
      <c r="I640" s="5"/>
    </row>
    <row r="641" spans="1:9" x14ac:dyDescent="0.25">
      <c r="A641" s="7">
        <v>43740</v>
      </c>
      <c r="B641" s="5" t="s">
        <v>19</v>
      </c>
      <c r="C641" s="5" t="s">
        <v>6</v>
      </c>
      <c r="D641" s="5" t="s">
        <v>32</v>
      </c>
      <c r="E641" s="5" t="s">
        <v>16</v>
      </c>
      <c r="F641" s="5">
        <v>150120</v>
      </c>
      <c r="G641" s="5">
        <v>162000</v>
      </c>
      <c r="H641" s="5" t="s">
        <v>46</v>
      </c>
      <c r="I641" s="5"/>
    </row>
    <row r="642" spans="1:9" x14ac:dyDescent="0.25">
      <c r="A642" s="7">
        <v>43741</v>
      </c>
      <c r="B642" s="5" t="s">
        <v>4</v>
      </c>
      <c r="C642" s="5" t="s">
        <v>3</v>
      </c>
      <c r="D642" s="5" t="s">
        <v>17</v>
      </c>
      <c r="E642" s="5" t="s">
        <v>16</v>
      </c>
      <c r="F642" s="5">
        <v>32238</v>
      </c>
      <c r="G642" s="5">
        <v>34830</v>
      </c>
      <c r="H642" s="5" t="s">
        <v>47</v>
      </c>
      <c r="I642" s="5"/>
    </row>
    <row r="643" spans="1:9" x14ac:dyDescent="0.25">
      <c r="A643" s="7">
        <v>43742</v>
      </c>
      <c r="B643" s="5" t="s">
        <v>21</v>
      </c>
      <c r="C643" s="5" t="s">
        <v>3</v>
      </c>
      <c r="D643" s="5" t="s">
        <v>2</v>
      </c>
      <c r="E643" s="5" t="s">
        <v>1</v>
      </c>
      <c r="F643" s="5">
        <v>27846</v>
      </c>
      <c r="G643" s="5">
        <v>29610</v>
      </c>
      <c r="H643" s="5" t="s">
        <v>41</v>
      </c>
      <c r="I643" s="5"/>
    </row>
    <row r="644" spans="1:9" x14ac:dyDescent="0.25">
      <c r="A644" s="7">
        <v>43743</v>
      </c>
      <c r="B644" s="5" t="s">
        <v>10</v>
      </c>
      <c r="C644" s="5" t="s">
        <v>9</v>
      </c>
      <c r="D644" s="5" t="s">
        <v>34</v>
      </c>
      <c r="E644" s="5" t="s">
        <v>1</v>
      </c>
      <c r="F644" s="5">
        <v>67068</v>
      </c>
      <c r="G644" s="5">
        <v>71280</v>
      </c>
      <c r="H644" s="5" t="s">
        <v>42</v>
      </c>
      <c r="I644" s="5"/>
    </row>
    <row r="645" spans="1:9" x14ac:dyDescent="0.25">
      <c r="A645" s="7">
        <v>43744</v>
      </c>
      <c r="B645" s="5" t="s">
        <v>24</v>
      </c>
      <c r="C645" s="5" t="s">
        <v>23</v>
      </c>
      <c r="D645" s="5" t="s">
        <v>29</v>
      </c>
      <c r="E645" s="5" t="s">
        <v>1</v>
      </c>
      <c r="F645" s="5">
        <v>76194</v>
      </c>
      <c r="G645" s="5">
        <v>81090</v>
      </c>
      <c r="H645" s="5" t="s">
        <v>43</v>
      </c>
      <c r="I645" s="5"/>
    </row>
    <row r="646" spans="1:9" x14ac:dyDescent="0.25">
      <c r="A646" s="7">
        <v>43745</v>
      </c>
      <c r="B646" s="5" t="s">
        <v>7</v>
      </c>
      <c r="C646" s="5" t="s">
        <v>6</v>
      </c>
      <c r="D646" s="5" t="s">
        <v>18</v>
      </c>
      <c r="E646" s="5" t="s">
        <v>1</v>
      </c>
      <c r="F646" s="5">
        <v>21960</v>
      </c>
      <c r="G646" s="5">
        <v>23400</v>
      </c>
      <c r="H646" s="5" t="s">
        <v>44</v>
      </c>
      <c r="I646" s="5"/>
    </row>
    <row r="647" spans="1:9" x14ac:dyDescent="0.25">
      <c r="A647" s="7">
        <v>43746</v>
      </c>
      <c r="B647" s="5" t="s">
        <v>4</v>
      </c>
      <c r="C647" s="5" t="s">
        <v>3</v>
      </c>
      <c r="D647" s="5" t="s">
        <v>14</v>
      </c>
      <c r="E647" s="5" t="s">
        <v>1</v>
      </c>
      <c r="F647" s="5">
        <v>52488</v>
      </c>
      <c r="G647" s="5">
        <v>55890</v>
      </c>
      <c r="H647" s="5" t="s">
        <v>45</v>
      </c>
      <c r="I647" s="5"/>
    </row>
    <row r="648" spans="1:9" x14ac:dyDescent="0.25">
      <c r="A648" s="7">
        <v>43747</v>
      </c>
      <c r="B648" s="5" t="s">
        <v>21</v>
      </c>
      <c r="C648" s="5" t="s">
        <v>3</v>
      </c>
      <c r="D648" s="5" t="s">
        <v>2</v>
      </c>
      <c r="E648" s="5" t="s">
        <v>1</v>
      </c>
      <c r="F648" s="5">
        <v>47736</v>
      </c>
      <c r="G648" s="5">
        <v>50760</v>
      </c>
      <c r="H648" s="5" t="s">
        <v>46</v>
      </c>
      <c r="I648" s="5"/>
    </row>
    <row r="649" spans="1:9" x14ac:dyDescent="0.25">
      <c r="A649" s="7">
        <v>43748</v>
      </c>
      <c r="B649" s="5" t="s">
        <v>26</v>
      </c>
      <c r="C649" s="5" t="s">
        <v>23</v>
      </c>
      <c r="D649" s="5" t="s">
        <v>27</v>
      </c>
      <c r="E649" s="5" t="s">
        <v>1</v>
      </c>
      <c r="F649" s="5">
        <v>16272</v>
      </c>
      <c r="G649" s="5">
        <v>17280</v>
      </c>
      <c r="H649" s="5" t="s">
        <v>47</v>
      </c>
      <c r="I649" s="5"/>
    </row>
    <row r="650" spans="1:9" x14ac:dyDescent="0.25">
      <c r="A650" s="7">
        <v>43749</v>
      </c>
      <c r="B650" s="5" t="s">
        <v>15</v>
      </c>
      <c r="C650" s="5" t="s">
        <v>9</v>
      </c>
      <c r="D650" s="5" t="s">
        <v>25</v>
      </c>
      <c r="E650" s="5" t="s">
        <v>1</v>
      </c>
      <c r="F650" s="5">
        <v>4212</v>
      </c>
      <c r="G650" s="5">
        <v>4500</v>
      </c>
      <c r="H650" s="5" t="s">
        <v>41</v>
      </c>
      <c r="I650" s="5"/>
    </row>
    <row r="651" spans="1:9" x14ac:dyDescent="0.25">
      <c r="A651" s="7">
        <v>43750</v>
      </c>
      <c r="B651" s="5" t="s">
        <v>4</v>
      </c>
      <c r="C651" s="5" t="s">
        <v>3</v>
      </c>
      <c r="D651" s="5" t="s">
        <v>5</v>
      </c>
      <c r="E651" s="5" t="s">
        <v>1</v>
      </c>
      <c r="F651" s="5">
        <v>66924</v>
      </c>
      <c r="G651" s="5">
        <v>71370</v>
      </c>
      <c r="H651" s="5" t="s">
        <v>42</v>
      </c>
      <c r="I651" s="5"/>
    </row>
    <row r="652" spans="1:9" x14ac:dyDescent="0.25">
      <c r="A652" s="7">
        <v>43751</v>
      </c>
      <c r="B652" s="5" t="s">
        <v>28</v>
      </c>
      <c r="C652" s="5" t="s">
        <v>12</v>
      </c>
      <c r="D652" s="5" t="s">
        <v>29</v>
      </c>
      <c r="E652" s="5" t="s">
        <v>1</v>
      </c>
      <c r="F652" s="5">
        <v>112050</v>
      </c>
      <c r="G652" s="5">
        <v>119250</v>
      </c>
      <c r="H652" s="5" t="s">
        <v>43</v>
      </c>
      <c r="I652" s="5"/>
    </row>
    <row r="653" spans="1:9" x14ac:dyDescent="0.25">
      <c r="A653" s="7">
        <v>43752</v>
      </c>
      <c r="B653" s="5" t="s">
        <v>13</v>
      </c>
      <c r="C653" s="5" t="s">
        <v>12</v>
      </c>
      <c r="D653" s="5" t="s">
        <v>20</v>
      </c>
      <c r="E653" s="5" t="s">
        <v>1</v>
      </c>
      <c r="F653" s="5">
        <v>8856</v>
      </c>
      <c r="G653" s="5">
        <v>9450</v>
      </c>
      <c r="H653" s="5" t="s">
        <v>44</v>
      </c>
      <c r="I653" s="5"/>
    </row>
    <row r="654" spans="1:9" x14ac:dyDescent="0.25">
      <c r="A654" s="7">
        <v>43753</v>
      </c>
      <c r="B654" s="5" t="s">
        <v>21</v>
      </c>
      <c r="C654" s="5" t="s">
        <v>3</v>
      </c>
      <c r="D654" s="5" t="s">
        <v>34</v>
      </c>
      <c r="E654" s="5" t="s">
        <v>1</v>
      </c>
      <c r="F654" s="5">
        <v>59616</v>
      </c>
      <c r="G654" s="5">
        <v>63360</v>
      </c>
      <c r="H654" s="5" t="s">
        <v>45</v>
      </c>
      <c r="I654" s="5"/>
    </row>
    <row r="655" spans="1:9" x14ac:dyDescent="0.25">
      <c r="A655" s="7">
        <v>43754</v>
      </c>
      <c r="B655" s="5" t="s">
        <v>13</v>
      </c>
      <c r="C655" s="5" t="s">
        <v>12</v>
      </c>
      <c r="D655" s="5" t="s">
        <v>22</v>
      </c>
      <c r="E655" s="5" t="s">
        <v>1</v>
      </c>
      <c r="F655" s="5">
        <v>71064</v>
      </c>
      <c r="G655" s="5">
        <v>75600</v>
      </c>
      <c r="H655" s="5" t="s">
        <v>46</v>
      </c>
      <c r="I655" s="5"/>
    </row>
    <row r="656" spans="1:9" x14ac:dyDescent="0.25">
      <c r="A656" s="7">
        <v>43755</v>
      </c>
      <c r="B656" s="5" t="s">
        <v>21</v>
      </c>
      <c r="C656" s="5" t="s">
        <v>3</v>
      </c>
      <c r="D656" s="5" t="s">
        <v>22</v>
      </c>
      <c r="E656" s="5" t="s">
        <v>1</v>
      </c>
      <c r="F656" s="5">
        <v>40608</v>
      </c>
      <c r="G656" s="5">
        <v>43200</v>
      </c>
      <c r="H656" s="5" t="s">
        <v>47</v>
      </c>
      <c r="I656" s="5"/>
    </row>
    <row r="657" spans="1:9" x14ac:dyDescent="0.25">
      <c r="A657" s="7">
        <v>43756</v>
      </c>
      <c r="B657" s="5" t="s">
        <v>10</v>
      </c>
      <c r="C657" s="5" t="s">
        <v>9</v>
      </c>
      <c r="D657" s="5" t="s">
        <v>33</v>
      </c>
      <c r="E657" s="5" t="s">
        <v>16</v>
      </c>
      <c r="F657" s="5">
        <v>31392</v>
      </c>
      <c r="G657" s="5">
        <v>33840</v>
      </c>
      <c r="H657" s="5" t="s">
        <v>41</v>
      </c>
      <c r="I657" s="5"/>
    </row>
    <row r="658" spans="1:9" x14ac:dyDescent="0.25">
      <c r="A658" s="7">
        <v>43757</v>
      </c>
      <c r="B658" s="5" t="s">
        <v>28</v>
      </c>
      <c r="C658" s="5" t="s">
        <v>12</v>
      </c>
      <c r="D658" s="5" t="s">
        <v>14</v>
      </c>
      <c r="E658" s="5" t="s">
        <v>1</v>
      </c>
      <c r="F658" s="5">
        <v>99144</v>
      </c>
      <c r="G658" s="5">
        <v>105570</v>
      </c>
      <c r="H658" s="5" t="s">
        <v>42</v>
      </c>
      <c r="I658" s="5"/>
    </row>
    <row r="659" spans="1:9" x14ac:dyDescent="0.25">
      <c r="A659" s="7">
        <v>43758</v>
      </c>
      <c r="B659" s="5" t="s">
        <v>21</v>
      </c>
      <c r="C659" s="5" t="s">
        <v>3</v>
      </c>
      <c r="D659" s="5" t="s">
        <v>2</v>
      </c>
      <c r="E659" s="5" t="s">
        <v>1</v>
      </c>
      <c r="F659" s="5">
        <v>87516</v>
      </c>
      <c r="G659" s="5">
        <v>93060</v>
      </c>
      <c r="H659" s="5" t="s">
        <v>43</v>
      </c>
      <c r="I659" s="5"/>
    </row>
    <row r="660" spans="1:9" x14ac:dyDescent="0.25">
      <c r="A660" s="7">
        <v>43759</v>
      </c>
      <c r="B660" s="5" t="s">
        <v>19</v>
      </c>
      <c r="C660" s="5" t="s">
        <v>6</v>
      </c>
      <c r="D660" s="5" t="s">
        <v>5</v>
      </c>
      <c r="E660" s="5" t="s">
        <v>1</v>
      </c>
      <c r="F660" s="5">
        <v>20592</v>
      </c>
      <c r="G660" s="5">
        <v>21960</v>
      </c>
      <c r="H660" s="5" t="s">
        <v>44</v>
      </c>
      <c r="I660" s="5"/>
    </row>
    <row r="661" spans="1:9" x14ac:dyDescent="0.25">
      <c r="A661" s="7">
        <v>43760</v>
      </c>
      <c r="B661" s="5" t="s">
        <v>28</v>
      </c>
      <c r="C661" s="5" t="s">
        <v>12</v>
      </c>
      <c r="D661" s="5" t="s">
        <v>5</v>
      </c>
      <c r="E661" s="5" t="s">
        <v>1</v>
      </c>
      <c r="F661" s="5">
        <v>82368</v>
      </c>
      <c r="G661" s="5">
        <v>87840</v>
      </c>
      <c r="H661" s="5" t="s">
        <v>45</v>
      </c>
      <c r="I661" s="5"/>
    </row>
    <row r="662" spans="1:9" x14ac:dyDescent="0.25">
      <c r="A662" s="7">
        <v>43761</v>
      </c>
      <c r="B662" s="5" t="s">
        <v>26</v>
      </c>
      <c r="C662" s="5" t="s">
        <v>23</v>
      </c>
      <c r="D662" s="5" t="s">
        <v>33</v>
      </c>
      <c r="E662" s="5" t="s">
        <v>16</v>
      </c>
      <c r="F662" s="5">
        <v>94176</v>
      </c>
      <c r="G662" s="5">
        <v>101520</v>
      </c>
      <c r="H662" s="5" t="s">
        <v>46</v>
      </c>
      <c r="I662" s="5"/>
    </row>
    <row r="663" spans="1:9" x14ac:dyDescent="0.25">
      <c r="A663" s="7">
        <v>43762</v>
      </c>
      <c r="B663" s="5" t="s">
        <v>10</v>
      </c>
      <c r="C663" s="5" t="s">
        <v>9</v>
      </c>
      <c r="D663" s="5" t="s">
        <v>5</v>
      </c>
      <c r="E663" s="5" t="s">
        <v>1</v>
      </c>
      <c r="F663" s="5">
        <v>66924</v>
      </c>
      <c r="G663" s="5">
        <v>71370</v>
      </c>
      <c r="H663" s="5" t="s">
        <v>47</v>
      </c>
      <c r="I663" s="5"/>
    </row>
    <row r="664" spans="1:9" x14ac:dyDescent="0.25">
      <c r="A664" s="7">
        <v>43763</v>
      </c>
      <c r="B664" s="5" t="s">
        <v>7</v>
      </c>
      <c r="C664" s="5" t="s">
        <v>6</v>
      </c>
      <c r="D664" s="5" t="s">
        <v>31</v>
      </c>
      <c r="E664" s="5" t="s">
        <v>1</v>
      </c>
      <c r="F664" s="5">
        <v>31824</v>
      </c>
      <c r="G664" s="5">
        <v>33840</v>
      </c>
      <c r="H664" s="5" t="s">
        <v>41</v>
      </c>
      <c r="I664" s="5"/>
    </row>
    <row r="665" spans="1:9" x14ac:dyDescent="0.25">
      <c r="A665" s="7">
        <v>43764</v>
      </c>
      <c r="B665" s="5" t="s">
        <v>24</v>
      </c>
      <c r="C665" s="5" t="s">
        <v>23</v>
      </c>
      <c r="D665" s="5" t="s">
        <v>30</v>
      </c>
      <c r="E665" s="5" t="s">
        <v>1</v>
      </c>
      <c r="F665" s="5">
        <v>39546</v>
      </c>
      <c r="G665" s="5">
        <v>42120</v>
      </c>
      <c r="H665" s="5" t="s">
        <v>42</v>
      </c>
      <c r="I665" s="5"/>
    </row>
    <row r="666" spans="1:9" x14ac:dyDescent="0.25">
      <c r="A666" s="7">
        <v>43765</v>
      </c>
      <c r="B666" s="5" t="s">
        <v>21</v>
      </c>
      <c r="C666" s="5" t="s">
        <v>3</v>
      </c>
      <c r="D666" s="5" t="s">
        <v>33</v>
      </c>
      <c r="E666" s="5" t="s">
        <v>16</v>
      </c>
      <c r="F666" s="5">
        <v>82404</v>
      </c>
      <c r="G666" s="5">
        <v>88830</v>
      </c>
      <c r="H666" s="5" t="s">
        <v>43</v>
      </c>
      <c r="I666" s="5"/>
    </row>
    <row r="667" spans="1:9" x14ac:dyDescent="0.25">
      <c r="A667" s="7">
        <v>43766</v>
      </c>
      <c r="B667" s="5" t="s">
        <v>21</v>
      </c>
      <c r="C667" s="5" t="s">
        <v>3</v>
      </c>
      <c r="D667" s="5" t="s">
        <v>17</v>
      </c>
      <c r="E667" s="5" t="s">
        <v>16</v>
      </c>
      <c r="F667" s="5">
        <v>25074</v>
      </c>
      <c r="G667" s="5">
        <v>27090</v>
      </c>
      <c r="H667" s="5" t="s">
        <v>44</v>
      </c>
      <c r="I667" s="5"/>
    </row>
    <row r="668" spans="1:9" x14ac:dyDescent="0.25">
      <c r="A668" s="7">
        <v>43767</v>
      </c>
      <c r="B668" s="5" t="s">
        <v>7</v>
      </c>
      <c r="C668" s="5" t="s">
        <v>6</v>
      </c>
      <c r="D668" s="5" t="s">
        <v>2</v>
      </c>
      <c r="E668" s="5" t="s">
        <v>1</v>
      </c>
      <c r="F668" s="5">
        <v>23868</v>
      </c>
      <c r="G668" s="5">
        <v>25380</v>
      </c>
      <c r="H668" s="5" t="s">
        <v>45</v>
      </c>
      <c r="I668" s="5"/>
    </row>
    <row r="669" spans="1:9" x14ac:dyDescent="0.25">
      <c r="A669" s="7">
        <v>43768</v>
      </c>
      <c r="B669" s="5" t="s">
        <v>24</v>
      </c>
      <c r="C669" s="5" t="s">
        <v>23</v>
      </c>
      <c r="D669" s="5" t="s">
        <v>8</v>
      </c>
      <c r="E669" s="5" t="s">
        <v>1</v>
      </c>
      <c r="F669" s="5">
        <v>53190</v>
      </c>
      <c r="G669" s="5">
        <v>56700</v>
      </c>
      <c r="H669" s="5" t="s">
        <v>46</v>
      </c>
      <c r="I669" s="5"/>
    </row>
    <row r="670" spans="1:9" x14ac:dyDescent="0.25">
      <c r="A670" s="7">
        <v>43769</v>
      </c>
      <c r="B670" s="5" t="s">
        <v>13</v>
      </c>
      <c r="C670" s="5" t="s">
        <v>12</v>
      </c>
      <c r="D670" s="5" t="s">
        <v>31</v>
      </c>
      <c r="E670" s="5" t="s">
        <v>1</v>
      </c>
      <c r="F670" s="5">
        <v>15912</v>
      </c>
      <c r="G670" s="5">
        <v>16920</v>
      </c>
      <c r="H670" s="5" t="s">
        <v>47</v>
      </c>
      <c r="I670" s="5"/>
    </row>
    <row r="671" spans="1:9" x14ac:dyDescent="0.25">
      <c r="A671" s="7">
        <v>43770</v>
      </c>
      <c r="B671" s="5" t="s">
        <v>19</v>
      </c>
      <c r="C671" s="5" t="s">
        <v>6</v>
      </c>
      <c r="D671" s="5" t="s">
        <v>34</v>
      </c>
      <c r="E671" s="5" t="s">
        <v>1</v>
      </c>
      <c r="F671" s="5">
        <v>3726</v>
      </c>
      <c r="G671" s="5">
        <v>3960</v>
      </c>
      <c r="H671" s="5" t="s">
        <v>41</v>
      </c>
      <c r="I671" s="5"/>
    </row>
    <row r="672" spans="1:9" x14ac:dyDescent="0.25">
      <c r="A672" s="7">
        <v>43771</v>
      </c>
      <c r="B672" s="5" t="s">
        <v>13</v>
      </c>
      <c r="C672" s="5" t="s">
        <v>12</v>
      </c>
      <c r="D672" s="5" t="s">
        <v>22</v>
      </c>
      <c r="E672" s="5" t="s">
        <v>1</v>
      </c>
      <c r="F672" s="5">
        <v>20304</v>
      </c>
      <c r="G672" s="5">
        <v>21600</v>
      </c>
      <c r="H672" s="5" t="s">
        <v>42</v>
      </c>
      <c r="I672" s="5"/>
    </row>
    <row r="673" spans="1:9" x14ac:dyDescent="0.25">
      <c r="A673" s="7">
        <v>43772</v>
      </c>
      <c r="B673" s="5" t="s">
        <v>26</v>
      </c>
      <c r="C673" s="5" t="s">
        <v>23</v>
      </c>
      <c r="D673" s="5" t="s">
        <v>31</v>
      </c>
      <c r="E673" s="5" t="s">
        <v>1</v>
      </c>
      <c r="F673" s="5">
        <v>51714</v>
      </c>
      <c r="G673" s="5">
        <v>54990</v>
      </c>
      <c r="H673" s="5" t="s">
        <v>47</v>
      </c>
      <c r="I673" s="5"/>
    </row>
    <row r="674" spans="1:9" x14ac:dyDescent="0.25">
      <c r="A674" s="7">
        <v>43773</v>
      </c>
      <c r="B674" s="5" t="s">
        <v>7</v>
      </c>
      <c r="C674" s="5" t="s">
        <v>6</v>
      </c>
      <c r="D674" s="5" t="s">
        <v>2</v>
      </c>
      <c r="E674" s="5" t="s">
        <v>1</v>
      </c>
      <c r="F674" s="5">
        <v>75582</v>
      </c>
      <c r="G674" s="5">
        <v>80370</v>
      </c>
      <c r="H674" s="5" t="s">
        <v>41</v>
      </c>
      <c r="I674" s="5"/>
    </row>
    <row r="675" spans="1:9" x14ac:dyDescent="0.25">
      <c r="A675" s="7">
        <v>43774</v>
      </c>
      <c r="B675" s="5" t="s">
        <v>28</v>
      </c>
      <c r="C675" s="5" t="s">
        <v>12</v>
      </c>
      <c r="D675" s="5" t="s">
        <v>33</v>
      </c>
      <c r="E675" s="5" t="s">
        <v>16</v>
      </c>
      <c r="F675" s="5">
        <v>23544</v>
      </c>
      <c r="G675" s="5">
        <v>25380</v>
      </c>
      <c r="H675" s="5" t="s">
        <v>42</v>
      </c>
      <c r="I675" s="5"/>
    </row>
    <row r="676" spans="1:9" x14ac:dyDescent="0.25">
      <c r="A676" s="7">
        <v>43775</v>
      </c>
      <c r="B676" s="5" t="s">
        <v>7</v>
      </c>
      <c r="C676" s="5" t="s">
        <v>6</v>
      </c>
      <c r="D676" s="5" t="s">
        <v>29</v>
      </c>
      <c r="E676" s="5" t="s">
        <v>1</v>
      </c>
      <c r="F676" s="5">
        <v>71712</v>
      </c>
      <c r="G676" s="5">
        <v>76320</v>
      </c>
      <c r="H676" s="5" t="s">
        <v>43</v>
      </c>
      <c r="I676" s="5"/>
    </row>
    <row r="677" spans="1:9" x14ac:dyDescent="0.25">
      <c r="A677" s="7">
        <v>43776</v>
      </c>
      <c r="B677" s="5" t="s">
        <v>19</v>
      </c>
      <c r="C677" s="5" t="s">
        <v>6</v>
      </c>
      <c r="D677" s="5" t="s">
        <v>34</v>
      </c>
      <c r="E677" s="5" t="s">
        <v>1</v>
      </c>
      <c r="F677" s="5">
        <v>52164</v>
      </c>
      <c r="G677" s="5">
        <v>55440</v>
      </c>
      <c r="H677" s="5" t="s">
        <v>44</v>
      </c>
      <c r="I677" s="5"/>
    </row>
    <row r="678" spans="1:9" x14ac:dyDescent="0.25">
      <c r="A678" s="7">
        <v>43777</v>
      </c>
      <c r="B678" s="5" t="s">
        <v>19</v>
      </c>
      <c r="C678" s="5" t="s">
        <v>6</v>
      </c>
      <c r="D678" s="5" t="s">
        <v>17</v>
      </c>
      <c r="E678" s="5" t="s">
        <v>16</v>
      </c>
      <c r="F678" s="5">
        <v>71640</v>
      </c>
      <c r="G678" s="5">
        <v>77400</v>
      </c>
      <c r="H678" s="5" t="s">
        <v>45</v>
      </c>
      <c r="I678" s="5"/>
    </row>
    <row r="679" spans="1:9" x14ac:dyDescent="0.25">
      <c r="A679" s="7">
        <v>43778</v>
      </c>
      <c r="B679" s="5" t="s">
        <v>19</v>
      </c>
      <c r="C679" s="5" t="s">
        <v>6</v>
      </c>
      <c r="D679" s="5" t="s">
        <v>29</v>
      </c>
      <c r="E679" s="5" t="s">
        <v>1</v>
      </c>
      <c r="F679" s="5">
        <v>8964</v>
      </c>
      <c r="G679" s="5">
        <v>9540</v>
      </c>
      <c r="H679" s="5" t="s">
        <v>46</v>
      </c>
      <c r="I679" s="5"/>
    </row>
    <row r="680" spans="1:9" x14ac:dyDescent="0.25">
      <c r="A680" s="7">
        <v>43779</v>
      </c>
      <c r="B680" s="5" t="s">
        <v>7</v>
      </c>
      <c r="C680" s="5" t="s">
        <v>6</v>
      </c>
      <c r="D680" s="5" t="s">
        <v>20</v>
      </c>
      <c r="E680" s="5" t="s">
        <v>1</v>
      </c>
      <c r="F680" s="5">
        <v>5904</v>
      </c>
      <c r="G680" s="5">
        <v>6300</v>
      </c>
      <c r="H680" s="5" t="s">
        <v>47</v>
      </c>
      <c r="I680" s="5"/>
    </row>
    <row r="681" spans="1:9" x14ac:dyDescent="0.25">
      <c r="A681" s="7">
        <v>43780</v>
      </c>
      <c r="B681" s="5" t="s">
        <v>10</v>
      </c>
      <c r="C681" s="5" t="s">
        <v>9</v>
      </c>
      <c r="D681" s="5" t="s">
        <v>32</v>
      </c>
      <c r="E681" s="5" t="s">
        <v>16</v>
      </c>
      <c r="F681" s="5">
        <v>150120</v>
      </c>
      <c r="G681" s="5">
        <v>162000</v>
      </c>
      <c r="H681" s="5" t="s">
        <v>41</v>
      </c>
      <c r="I681" s="5"/>
    </row>
    <row r="682" spans="1:9" x14ac:dyDescent="0.25">
      <c r="A682" s="7">
        <v>43781</v>
      </c>
      <c r="B682" s="5" t="s">
        <v>28</v>
      </c>
      <c r="C682" s="5" t="s">
        <v>12</v>
      </c>
      <c r="D682" s="5" t="s">
        <v>33</v>
      </c>
      <c r="E682" s="5" t="s">
        <v>16</v>
      </c>
      <c r="F682" s="5">
        <v>51012</v>
      </c>
      <c r="G682" s="5">
        <v>54990</v>
      </c>
      <c r="H682" s="5" t="s">
        <v>42</v>
      </c>
      <c r="I682" s="5"/>
    </row>
    <row r="683" spans="1:9" x14ac:dyDescent="0.25">
      <c r="A683" s="7">
        <v>43782</v>
      </c>
      <c r="B683" s="5" t="s">
        <v>21</v>
      </c>
      <c r="C683" s="5" t="s">
        <v>3</v>
      </c>
      <c r="D683" s="5" t="s">
        <v>30</v>
      </c>
      <c r="E683" s="5" t="s">
        <v>1</v>
      </c>
      <c r="F683" s="5">
        <v>33462</v>
      </c>
      <c r="G683" s="5">
        <v>35640</v>
      </c>
      <c r="H683" s="5" t="s">
        <v>43</v>
      </c>
      <c r="I683" s="5"/>
    </row>
    <row r="684" spans="1:9" x14ac:dyDescent="0.25">
      <c r="A684" s="7">
        <v>43783</v>
      </c>
      <c r="B684" s="5" t="s">
        <v>26</v>
      </c>
      <c r="C684" s="5" t="s">
        <v>23</v>
      </c>
      <c r="D684" s="5" t="s">
        <v>34</v>
      </c>
      <c r="E684" s="5" t="s">
        <v>1</v>
      </c>
      <c r="F684" s="5">
        <v>33534</v>
      </c>
      <c r="G684" s="5">
        <v>35640</v>
      </c>
      <c r="H684" s="5" t="s">
        <v>44</v>
      </c>
      <c r="I684" s="5"/>
    </row>
    <row r="685" spans="1:9" x14ac:dyDescent="0.25">
      <c r="A685" s="7">
        <v>43784</v>
      </c>
      <c r="B685" s="5" t="s">
        <v>7</v>
      </c>
      <c r="C685" s="5" t="s">
        <v>6</v>
      </c>
      <c r="D685" s="5" t="s">
        <v>20</v>
      </c>
      <c r="E685" s="5" t="s">
        <v>1</v>
      </c>
      <c r="F685" s="5">
        <v>26568</v>
      </c>
      <c r="G685" s="5">
        <v>28350</v>
      </c>
      <c r="H685" s="5" t="s">
        <v>45</v>
      </c>
      <c r="I685" s="5"/>
    </row>
    <row r="686" spans="1:9" x14ac:dyDescent="0.25">
      <c r="A686" s="7">
        <v>43785</v>
      </c>
      <c r="B686" s="5" t="s">
        <v>13</v>
      </c>
      <c r="C686" s="5" t="s">
        <v>12</v>
      </c>
      <c r="D686" s="5" t="s">
        <v>17</v>
      </c>
      <c r="E686" s="5" t="s">
        <v>16</v>
      </c>
      <c r="F686" s="5">
        <v>21492</v>
      </c>
      <c r="G686" s="5">
        <v>23220</v>
      </c>
      <c r="H686" s="5" t="s">
        <v>46</v>
      </c>
      <c r="I686" s="5"/>
    </row>
    <row r="687" spans="1:9" x14ac:dyDescent="0.25">
      <c r="A687" s="7">
        <v>43786</v>
      </c>
      <c r="B687" s="5" t="s">
        <v>24</v>
      </c>
      <c r="C687" s="5" t="s">
        <v>23</v>
      </c>
      <c r="D687" s="5" t="s">
        <v>27</v>
      </c>
      <c r="E687" s="5" t="s">
        <v>1</v>
      </c>
      <c r="F687" s="5">
        <v>2034</v>
      </c>
      <c r="G687" s="5">
        <v>2160</v>
      </c>
      <c r="H687" s="5" t="s">
        <v>47</v>
      </c>
      <c r="I687" s="5"/>
    </row>
    <row r="688" spans="1:9" x14ac:dyDescent="0.25">
      <c r="A688" s="7">
        <v>43787</v>
      </c>
      <c r="B688" s="5" t="s">
        <v>10</v>
      </c>
      <c r="C688" s="5" t="s">
        <v>9</v>
      </c>
      <c r="D688" s="5" t="s">
        <v>22</v>
      </c>
      <c r="E688" s="5" t="s">
        <v>1</v>
      </c>
      <c r="F688" s="5">
        <v>43992</v>
      </c>
      <c r="G688" s="5">
        <v>46800</v>
      </c>
      <c r="H688" s="5" t="s">
        <v>41</v>
      </c>
      <c r="I688" s="5"/>
    </row>
    <row r="689" spans="1:9" x14ac:dyDescent="0.25">
      <c r="A689" s="7">
        <v>43788</v>
      </c>
      <c r="B689" s="5" t="s">
        <v>24</v>
      </c>
      <c r="C689" s="5" t="s">
        <v>23</v>
      </c>
      <c r="D689" s="5" t="s">
        <v>33</v>
      </c>
      <c r="E689" s="5" t="s">
        <v>16</v>
      </c>
      <c r="F689" s="5">
        <v>70632</v>
      </c>
      <c r="G689" s="5">
        <v>76140</v>
      </c>
      <c r="H689" s="5" t="s">
        <v>42</v>
      </c>
      <c r="I689" s="5"/>
    </row>
    <row r="690" spans="1:9" x14ac:dyDescent="0.25">
      <c r="A690" s="7">
        <v>43789</v>
      </c>
      <c r="B690" s="5" t="s">
        <v>28</v>
      </c>
      <c r="C690" s="5" t="s">
        <v>12</v>
      </c>
      <c r="D690" s="5" t="s">
        <v>14</v>
      </c>
      <c r="E690" s="5" t="s">
        <v>1</v>
      </c>
      <c r="F690" s="5">
        <v>128304</v>
      </c>
      <c r="G690" s="5">
        <v>136620</v>
      </c>
      <c r="H690" s="5" t="s">
        <v>43</v>
      </c>
      <c r="I690" s="5"/>
    </row>
    <row r="691" spans="1:9" x14ac:dyDescent="0.25">
      <c r="A691" s="7">
        <v>43790</v>
      </c>
      <c r="B691" s="5" t="s">
        <v>26</v>
      </c>
      <c r="C691" s="5" t="s">
        <v>23</v>
      </c>
      <c r="D691" s="5" t="s">
        <v>8</v>
      </c>
      <c r="E691" s="5" t="s">
        <v>1</v>
      </c>
      <c r="F691" s="5">
        <v>31914</v>
      </c>
      <c r="G691" s="5">
        <v>34020</v>
      </c>
      <c r="H691" s="5" t="s">
        <v>44</v>
      </c>
      <c r="I691" s="5"/>
    </row>
    <row r="692" spans="1:9" x14ac:dyDescent="0.25">
      <c r="A692" s="7">
        <v>43791</v>
      </c>
      <c r="B692" s="5" t="s">
        <v>21</v>
      </c>
      <c r="C692" s="5" t="s">
        <v>3</v>
      </c>
      <c r="D692" s="5" t="s">
        <v>20</v>
      </c>
      <c r="E692" s="5" t="s">
        <v>1</v>
      </c>
      <c r="F692" s="5">
        <v>14760</v>
      </c>
      <c r="G692" s="5">
        <v>15750</v>
      </c>
      <c r="H692" s="5" t="s">
        <v>45</v>
      </c>
      <c r="I692" s="5"/>
    </row>
    <row r="693" spans="1:9" x14ac:dyDescent="0.25">
      <c r="A693" s="7">
        <v>43792</v>
      </c>
      <c r="B693" s="5" t="s">
        <v>15</v>
      </c>
      <c r="C693" s="5" t="s">
        <v>9</v>
      </c>
      <c r="D693" s="5" t="s">
        <v>34</v>
      </c>
      <c r="E693" s="5" t="s">
        <v>1</v>
      </c>
      <c r="F693" s="5">
        <v>93150</v>
      </c>
      <c r="G693" s="5">
        <v>99000</v>
      </c>
      <c r="H693" s="5" t="s">
        <v>46</v>
      </c>
      <c r="I693" s="5"/>
    </row>
    <row r="694" spans="1:9" x14ac:dyDescent="0.25">
      <c r="A694" s="7">
        <v>43793</v>
      </c>
      <c r="B694" s="5" t="s">
        <v>13</v>
      </c>
      <c r="C694" s="5" t="s">
        <v>12</v>
      </c>
      <c r="D694" s="5" t="s">
        <v>17</v>
      </c>
      <c r="E694" s="5" t="s">
        <v>16</v>
      </c>
      <c r="F694" s="5">
        <v>82386</v>
      </c>
      <c r="G694" s="5">
        <v>89010</v>
      </c>
      <c r="H694" s="5" t="s">
        <v>47</v>
      </c>
      <c r="I694" s="5"/>
    </row>
    <row r="695" spans="1:9" x14ac:dyDescent="0.25">
      <c r="A695" s="7">
        <v>43794</v>
      </c>
      <c r="B695" s="5" t="s">
        <v>26</v>
      </c>
      <c r="C695" s="5" t="s">
        <v>23</v>
      </c>
      <c r="D695" s="5" t="s">
        <v>18</v>
      </c>
      <c r="E695" s="5" t="s">
        <v>1</v>
      </c>
      <c r="F695" s="5">
        <v>19764</v>
      </c>
      <c r="G695" s="5">
        <v>21060</v>
      </c>
      <c r="H695" s="5" t="s">
        <v>41</v>
      </c>
      <c r="I695" s="5"/>
    </row>
    <row r="696" spans="1:9" x14ac:dyDescent="0.25">
      <c r="A696" s="7">
        <v>43795</v>
      </c>
      <c r="B696" s="5" t="s">
        <v>4</v>
      </c>
      <c r="C696" s="5" t="s">
        <v>3</v>
      </c>
      <c r="D696" s="5" t="s">
        <v>27</v>
      </c>
      <c r="E696" s="5" t="s">
        <v>1</v>
      </c>
      <c r="F696" s="5">
        <v>36612</v>
      </c>
      <c r="G696" s="5">
        <v>38880</v>
      </c>
      <c r="H696" s="5" t="s">
        <v>42</v>
      </c>
      <c r="I696" s="5"/>
    </row>
    <row r="697" spans="1:9" x14ac:dyDescent="0.25">
      <c r="A697" s="7">
        <v>43796</v>
      </c>
      <c r="B697" s="5" t="s">
        <v>15</v>
      </c>
      <c r="C697" s="5" t="s">
        <v>9</v>
      </c>
      <c r="D697" s="5" t="s">
        <v>32</v>
      </c>
      <c r="E697" s="5" t="s">
        <v>16</v>
      </c>
      <c r="F697" s="5">
        <v>112590</v>
      </c>
      <c r="G697" s="5">
        <v>121500</v>
      </c>
      <c r="H697" s="5" t="s">
        <v>43</v>
      </c>
      <c r="I697" s="5"/>
    </row>
    <row r="698" spans="1:9" x14ac:dyDescent="0.25">
      <c r="A698" s="7">
        <v>43797</v>
      </c>
      <c r="B698" s="5" t="s">
        <v>24</v>
      </c>
      <c r="C698" s="5" t="s">
        <v>23</v>
      </c>
      <c r="D698" s="5" t="s">
        <v>11</v>
      </c>
      <c r="E698" s="5" t="s">
        <v>1</v>
      </c>
      <c r="F698" s="5">
        <v>28368</v>
      </c>
      <c r="G698" s="5">
        <v>30240</v>
      </c>
      <c r="H698" s="5" t="s">
        <v>44</v>
      </c>
      <c r="I698" s="5"/>
    </row>
    <row r="699" spans="1:9" x14ac:dyDescent="0.25">
      <c r="A699" s="7">
        <v>43798</v>
      </c>
      <c r="B699" s="5" t="s">
        <v>28</v>
      </c>
      <c r="C699" s="5" t="s">
        <v>12</v>
      </c>
      <c r="D699" s="5" t="s">
        <v>25</v>
      </c>
      <c r="E699" s="5" t="s">
        <v>1</v>
      </c>
      <c r="F699" s="5">
        <v>21060</v>
      </c>
      <c r="G699" s="5">
        <v>22500</v>
      </c>
      <c r="H699" s="5" t="s">
        <v>45</v>
      </c>
      <c r="I699" s="5"/>
    </row>
    <row r="700" spans="1:9" x14ac:dyDescent="0.25">
      <c r="A700" s="7">
        <v>43799</v>
      </c>
      <c r="B700" s="5" t="s">
        <v>21</v>
      </c>
      <c r="C700" s="5" t="s">
        <v>3</v>
      </c>
      <c r="D700" s="5" t="s">
        <v>22</v>
      </c>
      <c r="E700" s="5" t="s">
        <v>1</v>
      </c>
      <c r="F700" s="5">
        <v>16920</v>
      </c>
      <c r="G700" s="5">
        <v>18000</v>
      </c>
      <c r="H700" s="5" t="s">
        <v>46</v>
      </c>
      <c r="I700" s="5"/>
    </row>
    <row r="701" spans="1:9" x14ac:dyDescent="0.25">
      <c r="A701" s="7">
        <v>43800</v>
      </c>
      <c r="B701" s="5" t="s">
        <v>21</v>
      </c>
      <c r="C701" s="5" t="s">
        <v>3</v>
      </c>
      <c r="D701" s="5" t="s">
        <v>34</v>
      </c>
      <c r="E701" s="5" t="s">
        <v>1</v>
      </c>
      <c r="F701" s="5">
        <v>85698</v>
      </c>
      <c r="G701" s="5">
        <v>91080</v>
      </c>
      <c r="H701" s="5" t="s">
        <v>47</v>
      </c>
      <c r="I701" s="5"/>
    </row>
    <row r="702" spans="1:9" x14ac:dyDescent="0.25">
      <c r="A702" s="7">
        <v>43801</v>
      </c>
      <c r="B702" s="5" t="s">
        <v>19</v>
      </c>
      <c r="C702" s="5" t="s">
        <v>6</v>
      </c>
      <c r="D702" s="5" t="s">
        <v>32</v>
      </c>
      <c r="E702" s="5" t="s">
        <v>16</v>
      </c>
      <c r="F702" s="5">
        <v>52542</v>
      </c>
      <c r="G702" s="5">
        <v>56700</v>
      </c>
      <c r="H702" s="5" t="s">
        <v>41</v>
      </c>
      <c r="I702" s="5"/>
    </row>
    <row r="703" spans="1:9" x14ac:dyDescent="0.25">
      <c r="A703" s="7">
        <v>43802</v>
      </c>
      <c r="B703" s="5" t="s">
        <v>26</v>
      </c>
      <c r="C703" s="5" t="s">
        <v>23</v>
      </c>
      <c r="D703" s="5" t="s">
        <v>17</v>
      </c>
      <c r="E703" s="5" t="s">
        <v>16</v>
      </c>
      <c r="F703" s="5">
        <v>60894</v>
      </c>
      <c r="G703" s="5">
        <v>65790</v>
      </c>
      <c r="H703" s="5" t="s">
        <v>42</v>
      </c>
      <c r="I703" s="5"/>
    </row>
    <row r="704" spans="1:9" x14ac:dyDescent="0.25">
      <c r="A704" s="7">
        <v>43803</v>
      </c>
      <c r="B704" s="5" t="s">
        <v>19</v>
      </c>
      <c r="C704" s="5" t="s">
        <v>6</v>
      </c>
      <c r="D704" s="5" t="s">
        <v>33</v>
      </c>
      <c r="E704" s="5" t="s">
        <v>16</v>
      </c>
      <c r="F704" s="5">
        <v>15696</v>
      </c>
      <c r="G704" s="5">
        <v>16920</v>
      </c>
      <c r="H704" s="5" t="s">
        <v>43</v>
      </c>
      <c r="I704" s="5"/>
    </row>
    <row r="705" spans="1:9" x14ac:dyDescent="0.25">
      <c r="A705" s="7">
        <v>43804</v>
      </c>
      <c r="B705" s="5" t="s">
        <v>13</v>
      </c>
      <c r="C705" s="5" t="s">
        <v>12</v>
      </c>
      <c r="D705" s="5" t="s">
        <v>2</v>
      </c>
      <c r="E705" s="5" t="s">
        <v>1</v>
      </c>
      <c r="F705" s="5">
        <v>47736</v>
      </c>
      <c r="G705" s="5">
        <v>50760</v>
      </c>
      <c r="H705" s="5" t="s">
        <v>44</v>
      </c>
      <c r="I705" s="5"/>
    </row>
    <row r="706" spans="1:9" x14ac:dyDescent="0.25">
      <c r="A706" s="7">
        <v>43805</v>
      </c>
      <c r="B706" s="5" t="s">
        <v>28</v>
      </c>
      <c r="C706" s="5" t="s">
        <v>12</v>
      </c>
      <c r="D706" s="5" t="s">
        <v>33</v>
      </c>
      <c r="E706" s="5" t="s">
        <v>16</v>
      </c>
      <c r="F706" s="5">
        <v>7848</v>
      </c>
      <c r="G706" s="5">
        <v>8460</v>
      </c>
      <c r="H706" s="5" t="s">
        <v>45</v>
      </c>
      <c r="I706" s="5"/>
    </row>
    <row r="707" spans="1:9" x14ac:dyDescent="0.25">
      <c r="A707" s="7">
        <v>43806</v>
      </c>
      <c r="B707" s="5" t="s">
        <v>21</v>
      </c>
      <c r="C707" s="5" t="s">
        <v>3</v>
      </c>
      <c r="D707" s="5" t="s">
        <v>25</v>
      </c>
      <c r="E707" s="5" t="s">
        <v>1</v>
      </c>
      <c r="F707" s="5">
        <v>27378</v>
      </c>
      <c r="G707" s="5">
        <v>29250</v>
      </c>
      <c r="H707" s="5" t="s">
        <v>46</v>
      </c>
      <c r="I707" s="5"/>
    </row>
    <row r="708" spans="1:9" x14ac:dyDescent="0.25">
      <c r="A708" s="7">
        <v>43807</v>
      </c>
      <c r="B708" s="5" t="s">
        <v>4</v>
      </c>
      <c r="C708" s="5" t="s">
        <v>3</v>
      </c>
      <c r="D708" s="5" t="s">
        <v>34</v>
      </c>
      <c r="E708" s="5" t="s">
        <v>1</v>
      </c>
      <c r="F708" s="5">
        <v>3726</v>
      </c>
      <c r="G708" s="5">
        <v>3960</v>
      </c>
      <c r="H708" s="5" t="s">
        <v>47</v>
      </c>
      <c r="I708" s="5"/>
    </row>
    <row r="709" spans="1:9" x14ac:dyDescent="0.25">
      <c r="A709" s="7">
        <v>43808</v>
      </c>
      <c r="B709" s="5" t="s">
        <v>19</v>
      </c>
      <c r="C709" s="5" t="s">
        <v>6</v>
      </c>
      <c r="D709" s="5" t="s">
        <v>14</v>
      </c>
      <c r="E709" s="5" t="s">
        <v>1</v>
      </c>
      <c r="F709" s="5">
        <v>23328</v>
      </c>
      <c r="G709" s="5">
        <v>24840</v>
      </c>
      <c r="H709" s="5" t="s">
        <v>41</v>
      </c>
      <c r="I709" s="5"/>
    </row>
    <row r="710" spans="1:9" x14ac:dyDescent="0.25">
      <c r="A710" s="7">
        <v>43809</v>
      </c>
      <c r="B710" s="5" t="s">
        <v>10</v>
      </c>
      <c r="C710" s="5" t="s">
        <v>9</v>
      </c>
      <c r="D710" s="5" t="s">
        <v>14</v>
      </c>
      <c r="E710" s="5" t="s">
        <v>1</v>
      </c>
      <c r="F710" s="5">
        <v>46656</v>
      </c>
      <c r="G710" s="5">
        <v>49680</v>
      </c>
      <c r="H710" s="5" t="s">
        <v>42</v>
      </c>
      <c r="I710" s="5"/>
    </row>
    <row r="711" spans="1:9" x14ac:dyDescent="0.25">
      <c r="A711" s="7">
        <v>43810</v>
      </c>
      <c r="B711" s="5" t="s">
        <v>7</v>
      </c>
      <c r="C711" s="5" t="s">
        <v>6</v>
      </c>
      <c r="D711" s="5" t="s">
        <v>33</v>
      </c>
      <c r="E711" s="5" t="s">
        <v>16</v>
      </c>
      <c r="F711" s="5">
        <v>98100</v>
      </c>
      <c r="G711" s="5">
        <v>105750</v>
      </c>
      <c r="H711" s="5" t="s">
        <v>43</v>
      </c>
      <c r="I711" s="5"/>
    </row>
    <row r="712" spans="1:9" x14ac:dyDescent="0.25">
      <c r="A712" s="7">
        <v>43811</v>
      </c>
      <c r="B712" s="5" t="s">
        <v>4</v>
      </c>
      <c r="C712" s="5" t="s">
        <v>3</v>
      </c>
      <c r="D712" s="5" t="s">
        <v>5</v>
      </c>
      <c r="E712" s="5" t="s">
        <v>1</v>
      </c>
      <c r="F712" s="5">
        <v>10296</v>
      </c>
      <c r="G712" s="5">
        <v>10980</v>
      </c>
      <c r="H712" s="5" t="s">
        <v>44</v>
      </c>
      <c r="I712" s="5"/>
    </row>
    <row r="713" spans="1:9" x14ac:dyDescent="0.25">
      <c r="A713" s="7">
        <v>43812</v>
      </c>
      <c r="B713" s="5" t="s">
        <v>4</v>
      </c>
      <c r="C713" s="5" t="s">
        <v>3</v>
      </c>
      <c r="D713" s="5" t="s">
        <v>18</v>
      </c>
      <c r="E713" s="5" t="s">
        <v>1</v>
      </c>
      <c r="F713" s="5">
        <v>10980</v>
      </c>
      <c r="G713" s="5">
        <v>11700</v>
      </c>
      <c r="H713" s="5" t="s">
        <v>45</v>
      </c>
      <c r="I713" s="5"/>
    </row>
    <row r="714" spans="1:9" x14ac:dyDescent="0.25">
      <c r="A714" s="7">
        <v>43813</v>
      </c>
      <c r="B714" s="5" t="s">
        <v>10</v>
      </c>
      <c r="C714" s="5" t="s">
        <v>9</v>
      </c>
      <c r="D714" s="5" t="s">
        <v>17</v>
      </c>
      <c r="E714" s="5" t="s">
        <v>16</v>
      </c>
      <c r="F714" s="5">
        <v>60894</v>
      </c>
      <c r="G714" s="5">
        <v>65790</v>
      </c>
      <c r="H714" s="5" t="s">
        <v>46</v>
      </c>
      <c r="I714" s="5"/>
    </row>
    <row r="715" spans="1:9" x14ac:dyDescent="0.25">
      <c r="A715" s="7">
        <v>43814</v>
      </c>
      <c r="B715" s="5" t="s">
        <v>13</v>
      </c>
      <c r="C715" s="5" t="s">
        <v>12</v>
      </c>
      <c r="D715" s="5" t="s">
        <v>32</v>
      </c>
      <c r="E715" s="5" t="s">
        <v>16</v>
      </c>
      <c r="F715" s="5">
        <v>127602</v>
      </c>
      <c r="G715" s="5">
        <v>137700</v>
      </c>
      <c r="H715" s="5" t="s">
        <v>47</v>
      </c>
      <c r="I715" s="5"/>
    </row>
    <row r="716" spans="1:9" x14ac:dyDescent="0.25">
      <c r="A716" s="7">
        <v>43815</v>
      </c>
      <c r="B716" s="5" t="s">
        <v>15</v>
      </c>
      <c r="C716" s="5" t="s">
        <v>9</v>
      </c>
      <c r="D716" s="5" t="s">
        <v>20</v>
      </c>
      <c r="E716" s="5" t="s">
        <v>1</v>
      </c>
      <c r="F716" s="5">
        <v>8856</v>
      </c>
      <c r="G716" s="5">
        <v>9450</v>
      </c>
      <c r="H716" s="5" t="s">
        <v>41</v>
      </c>
      <c r="I716" s="5"/>
    </row>
    <row r="717" spans="1:9" x14ac:dyDescent="0.25">
      <c r="A717" s="7">
        <v>43816</v>
      </c>
      <c r="B717" s="5" t="s">
        <v>7</v>
      </c>
      <c r="C717" s="5" t="s">
        <v>6</v>
      </c>
      <c r="D717" s="5" t="s">
        <v>17</v>
      </c>
      <c r="E717" s="5" t="s">
        <v>16</v>
      </c>
      <c r="F717" s="5">
        <v>75222</v>
      </c>
      <c r="G717" s="5">
        <v>81270</v>
      </c>
      <c r="H717" s="5" t="s">
        <v>42</v>
      </c>
      <c r="I717" s="5"/>
    </row>
    <row r="718" spans="1:9" x14ac:dyDescent="0.25">
      <c r="A718" s="7">
        <v>43817</v>
      </c>
      <c r="B718" s="5" t="s">
        <v>28</v>
      </c>
      <c r="C718" s="5" t="s">
        <v>12</v>
      </c>
      <c r="D718" s="5" t="s">
        <v>27</v>
      </c>
      <c r="E718" s="5" t="s">
        <v>1</v>
      </c>
      <c r="F718" s="5">
        <v>28476</v>
      </c>
      <c r="G718" s="5">
        <v>30240</v>
      </c>
      <c r="H718" s="5" t="s">
        <v>43</v>
      </c>
      <c r="I718" s="5"/>
    </row>
    <row r="719" spans="1:9" x14ac:dyDescent="0.25">
      <c r="A719" s="7">
        <v>43818</v>
      </c>
      <c r="B719" s="5" t="s">
        <v>10</v>
      </c>
      <c r="C719" s="5" t="s">
        <v>9</v>
      </c>
      <c r="D719" s="5" t="s">
        <v>31</v>
      </c>
      <c r="E719" s="5" t="s">
        <v>1</v>
      </c>
      <c r="F719" s="5">
        <v>19890</v>
      </c>
      <c r="G719" s="5">
        <v>21150</v>
      </c>
      <c r="H719" s="5" t="s">
        <v>44</v>
      </c>
      <c r="I719" s="5"/>
    </row>
    <row r="720" spans="1:9" x14ac:dyDescent="0.25">
      <c r="A720" s="7">
        <v>43819</v>
      </c>
      <c r="B720" s="5" t="s">
        <v>7</v>
      </c>
      <c r="C720" s="5" t="s">
        <v>6</v>
      </c>
      <c r="D720" s="5" t="s">
        <v>33</v>
      </c>
      <c r="E720" s="5" t="s">
        <v>16</v>
      </c>
      <c r="F720" s="5">
        <v>62784</v>
      </c>
      <c r="G720" s="5">
        <v>67680</v>
      </c>
      <c r="H720" s="5" t="s">
        <v>45</v>
      </c>
      <c r="I720" s="5"/>
    </row>
    <row r="721" spans="1:9" x14ac:dyDescent="0.25">
      <c r="A721" s="7">
        <v>43820</v>
      </c>
      <c r="B721" s="5" t="s">
        <v>15</v>
      </c>
      <c r="C721" s="5" t="s">
        <v>9</v>
      </c>
      <c r="D721" s="5" t="s">
        <v>34</v>
      </c>
      <c r="E721" s="5" t="s">
        <v>1</v>
      </c>
      <c r="F721" s="5">
        <v>26082</v>
      </c>
      <c r="G721" s="5">
        <v>27720</v>
      </c>
      <c r="H721" s="5" t="s">
        <v>46</v>
      </c>
      <c r="I721" s="5"/>
    </row>
    <row r="722" spans="1:9" x14ac:dyDescent="0.25">
      <c r="A722" s="7">
        <v>43821</v>
      </c>
      <c r="B722" s="5" t="s">
        <v>15</v>
      </c>
      <c r="C722" s="5" t="s">
        <v>9</v>
      </c>
      <c r="D722" s="5" t="s">
        <v>27</v>
      </c>
      <c r="E722" s="5" t="s">
        <v>1</v>
      </c>
      <c r="F722" s="5">
        <v>12204</v>
      </c>
      <c r="G722" s="5">
        <v>12960</v>
      </c>
      <c r="H722" s="5" t="s">
        <v>47</v>
      </c>
      <c r="I722" s="5"/>
    </row>
    <row r="723" spans="1:9" x14ac:dyDescent="0.25">
      <c r="A723" s="7">
        <v>43822</v>
      </c>
      <c r="B723" s="5" t="s">
        <v>28</v>
      </c>
      <c r="C723" s="5" t="s">
        <v>12</v>
      </c>
      <c r="D723" s="5" t="s">
        <v>32</v>
      </c>
      <c r="E723" s="5" t="s">
        <v>16</v>
      </c>
      <c r="F723" s="5">
        <v>180144</v>
      </c>
      <c r="G723" s="5">
        <v>194400</v>
      </c>
      <c r="H723" s="5" t="s">
        <v>41</v>
      </c>
      <c r="I723" s="5"/>
    </row>
    <row r="724" spans="1:9" x14ac:dyDescent="0.25">
      <c r="A724" s="7">
        <v>43823</v>
      </c>
      <c r="B724" s="5" t="s">
        <v>26</v>
      </c>
      <c r="C724" s="5" t="s">
        <v>23</v>
      </c>
      <c r="D724" s="5" t="s">
        <v>33</v>
      </c>
      <c r="E724" s="5" t="s">
        <v>16</v>
      </c>
      <c r="F724" s="5">
        <v>15696</v>
      </c>
      <c r="G724" s="5">
        <v>16920</v>
      </c>
      <c r="H724" s="5" t="s">
        <v>42</v>
      </c>
      <c r="I724" s="5"/>
    </row>
    <row r="725" spans="1:9" x14ac:dyDescent="0.25">
      <c r="A725" s="7">
        <v>43824</v>
      </c>
      <c r="B725" s="5" t="s">
        <v>28</v>
      </c>
      <c r="C725" s="5" t="s">
        <v>12</v>
      </c>
      <c r="D725" s="5" t="s">
        <v>11</v>
      </c>
      <c r="E725" s="5" t="s">
        <v>1</v>
      </c>
      <c r="F725" s="5">
        <v>24822</v>
      </c>
      <c r="G725" s="5">
        <v>26460</v>
      </c>
      <c r="H725" s="5" t="s">
        <v>43</v>
      </c>
      <c r="I725" s="5"/>
    </row>
    <row r="726" spans="1:9" x14ac:dyDescent="0.25">
      <c r="A726" s="7">
        <v>43825</v>
      </c>
      <c r="B726" s="5" t="s">
        <v>26</v>
      </c>
      <c r="C726" s="5" t="s">
        <v>23</v>
      </c>
      <c r="D726" s="5" t="s">
        <v>8</v>
      </c>
      <c r="E726" s="5" t="s">
        <v>1</v>
      </c>
      <c r="F726" s="5">
        <v>39006</v>
      </c>
      <c r="G726" s="5">
        <v>41580</v>
      </c>
      <c r="H726" s="5" t="s">
        <v>44</v>
      </c>
      <c r="I726" s="5"/>
    </row>
    <row r="727" spans="1:9" x14ac:dyDescent="0.25">
      <c r="A727" s="7">
        <v>43826</v>
      </c>
      <c r="B727" s="5" t="s">
        <v>4</v>
      </c>
      <c r="C727" s="5" t="s">
        <v>3</v>
      </c>
      <c r="D727" s="5" t="s">
        <v>27</v>
      </c>
      <c r="E727" s="5" t="s">
        <v>1</v>
      </c>
      <c r="F727" s="5">
        <v>10170</v>
      </c>
      <c r="G727" s="5">
        <v>10800</v>
      </c>
      <c r="H727" s="5" t="s">
        <v>45</v>
      </c>
      <c r="I727" s="5"/>
    </row>
    <row r="728" spans="1:9" x14ac:dyDescent="0.25">
      <c r="A728" s="7">
        <v>43827</v>
      </c>
      <c r="B728" s="5" t="s">
        <v>28</v>
      </c>
      <c r="C728" s="5" t="s">
        <v>12</v>
      </c>
      <c r="D728" s="5" t="s">
        <v>33</v>
      </c>
      <c r="E728" s="5" t="s">
        <v>16</v>
      </c>
      <c r="F728" s="5">
        <v>62784</v>
      </c>
      <c r="G728" s="5">
        <v>67680</v>
      </c>
      <c r="H728" s="5" t="s">
        <v>46</v>
      </c>
      <c r="I728" s="5"/>
    </row>
    <row r="729" spans="1:9" x14ac:dyDescent="0.25">
      <c r="A729" s="7">
        <v>43828</v>
      </c>
      <c r="B729" s="5" t="s">
        <v>24</v>
      </c>
      <c r="C729" s="5" t="s">
        <v>23</v>
      </c>
      <c r="D729" s="5" t="s">
        <v>17</v>
      </c>
      <c r="E729" s="5" t="s">
        <v>16</v>
      </c>
      <c r="F729" s="5">
        <v>64476</v>
      </c>
      <c r="G729" s="5">
        <v>69660</v>
      </c>
      <c r="H729" s="5" t="s">
        <v>47</v>
      </c>
      <c r="I729" s="5"/>
    </row>
    <row r="730" spans="1:9" x14ac:dyDescent="0.25">
      <c r="A730" s="7">
        <v>43829</v>
      </c>
      <c r="B730" s="5" t="s">
        <v>10</v>
      </c>
      <c r="C730" s="5" t="s">
        <v>9</v>
      </c>
      <c r="D730" s="5" t="s">
        <v>17</v>
      </c>
      <c r="E730" s="5" t="s">
        <v>16</v>
      </c>
      <c r="F730" s="5">
        <v>28656</v>
      </c>
      <c r="G730" s="5">
        <v>30960</v>
      </c>
      <c r="H730" s="5" t="s">
        <v>41</v>
      </c>
      <c r="I730" s="5"/>
    </row>
    <row r="731" spans="1:9" x14ac:dyDescent="0.25">
      <c r="A731" s="7">
        <v>43830</v>
      </c>
      <c r="B731" s="5" t="s">
        <v>7</v>
      </c>
      <c r="C731" s="5" t="s">
        <v>6</v>
      </c>
      <c r="D731" s="5" t="s">
        <v>22</v>
      </c>
      <c r="E731" s="5" t="s">
        <v>1</v>
      </c>
      <c r="F731" s="5">
        <v>27072</v>
      </c>
      <c r="G731" s="5">
        <v>28800</v>
      </c>
      <c r="H731" s="5" t="s">
        <v>42</v>
      </c>
      <c r="I731" s="5"/>
    </row>
    <row r="732" spans="1:9" x14ac:dyDescent="0.25">
      <c r="A732" s="7">
        <v>43831</v>
      </c>
      <c r="B732" s="5" t="s">
        <v>13</v>
      </c>
      <c r="C732" s="5" t="s">
        <v>12</v>
      </c>
      <c r="D732" s="5" t="s">
        <v>31</v>
      </c>
      <c r="E732" s="5" t="s">
        <v>1</v>
      </c>
      <c r="F732" s="5">
        <v>35802</v>
      </c>
      <c r="G732" s="5">
        <v>38070</v>
      </c>
      <c r="H732" s="5" t="s">
        <v>43</v>
      </c>
      <c r="I732" s="5"/>
    </row>
    <row r="733" spans="1:9" x14ac:dyDescent="0.25">
      <c r="A733" s="7">
        <v>43832</v>
      </c>
      <c r="B733" s="5" t="s">
        <v>4</v>
      </c>
      <c r="C733" s="5" t="s">
        <v>3</v>
      </c>
      <c r="D733" s="5" t="s">
        <v>14</v>
      </c>
      <c r="E733" s="5" t="s">
        <v>1</v>
      </c>
      <c r="F733" s="5">
        <v>75816</v>
      </c>
      <c r="G733" s="5">
        <v>80730</v>
      </c>
      <c r="H733" s="5" t="s">
        <v>44</v>
      </c>
      <c r="I733" s="5"/>
    </row>
    <row r="734" spans="1:9" x14ac:dyDescent="0.25">
      <c r="A734" s="7">
        <v>43833</v>
      </c>
      <c r="B734" s="5" t="s">
        <v>26</v>
      </c>
      <c r="C734" s="5" t="s">
        <v>23</v>
      </c>
      <c r="D734" s="5" t="s">
        <v>11</v>
      </c>
      <c r="E734" s="5" t="s">
        <v>1</v>
      </c>
      <c r="F734" s="5">
        <v>63828</v>
      </c>
      <c r="G734" s="5">
        <v>68040</v>
      </c>
      <c r="H734" s="5" t="s">
        <v>45</v>
      </c>
      <c r="I734" s="5"/>
    </row>
    <row r="735" spans="1:9" x14ac:dyDescent="0.25">
      <c r="A735" s="7">
        <v>43834</v>
      </c>
      <c r="B735" s="5" t="s">
        <v>26</v>
      </c>
      <c r="C735" s="5" t="s">
        <v>23</v>
      </c>
      <c r="D735" s="5" t="s">
        <v>32</v>
      </c>
      <c r="E735" s="5" t="s">
        <v>16</v>
      </c>
      <c r="F735" s="5">
        <v>30024</v>
      </c>
      <c r="G735" s="5">
        <v>32400</v>
      </c>
      <c r="H735" s="5" t="s">
        <v>46</v>
      </c>
      <c r="I735" s="5"/>
    </row>
    <row r="736" spans="1:9" x14ac:dyDescent="0.25">
      <c r="A736" s="7">
        <v>43835</v>
      </c>
      <c r="B736" s="5" t="s">
        <v>10</v>
      </c>
      <c r="C736" s="5" t="s">
        <v>9</v>
      </c>
      <c r="D736" s="5" t="s">
        <v>34</v>
      </c>
      <c r="E736" s="5" t="s">
        <v>1</v>
      </c>
      <c r="F736" s="5">
        <v>26082</v>
      </c>
      <c r="G736" s="5">
        <v>27720</v>
      </c>
      <c r="H736" s="5" t="s">
        <v>47</v>
      </c>
      <c r="I736" s="5"/>
    </row>
    <row r="737" spans="1:9" x14ac:dyDescent="0.25">
      <c r="A737" s="7">
        <v>43836</v>
      </c>
      <c r="B737" s="5" t="s">
        <v>13</v>
      </c>
      <c r="C737" s="5" t="s">
        <v>12</v>
      </c>
      <c r="D737" s="5" t="s">
        <v>30</v>
      </c>
      <c r="E737" s="5" t="s">
        <v>1</v>
      </c>
      <c r="F737" s="5">
        <v>18252</v>
      </c>
      <c r="G737" s="5">
        <v>19440</v>
      </c>
      <c r="H737" s="5" t="s">
        <v>41</v>
      </c>
      <c r="I737" s="5"/>
    </row>
    <row r="738" spans="1:9" x14ac:dyDescent="0.25">
      <c r="A738" s="7">
        <v>43837</v>
      </c>
      <c r="B738" s="5" t="s">
        <v>26</v>
      </c>
      <c r="C738" s="5" t="s">
        <v>23</v>
      </c>
      <c r="D738" s="5" t="s">
        <v>31</v>
      </c>
      <c r="E738" s="5" t="s">
        <v>1</v>
      </c>
      <c r="F738" s="5">
        <v>51714</v>
      </c>
      <c r="G738" s="5">
        <v>54990</v>
      </c>
      <c r="H738" s="5" t="s">
        <v>47</v>
      </c>
      <c r="I738" s="5"/>
    </row>
    <row r="739" spans="1:9" x14ac:dyDescent="0.25">
      <c r="A739" s="7">
        <v>43838</v>
      </c>
      <c r="B739" s="5" t="s">
        <v>7</v>
      </c>
      <c r="C739" s="5" t="s">
        <v>6</v>
      </c>
      <c r="D739" s="5" t="s">
        <v>2</v>
      </c>
      <c r="E739" s="5" t="s">
        <v>1</v>
      </c>
      <c r="F739" s="5">
        <v>75582</v>
      </c>
      <c r="G739" s="5">
        <v>80370</v>
      </c>
      <c r="H739" s="5" t="s">
        <v>41</v>
      </c>
      <c r="I739" s="5"/>
    </row>
    <row r="740" spans="1:9" x14ac:dyDescent="0.25">
      <c r="A740" s="7">
        <v>43839</v>
      </c>
      <c r="B740" s="5" t="s">
        <v>28</v>
      </c>
      <c r="C740" s="5" t="s">
        <v>12</v>
      </c>
      <c r="D740" s="5" t="s">
        <v>33</v>
      </c>
      <c r="E740" s="5" t="s">
        <v>16</v>
      </c>
      <c r="F740" s="5">
        <v>23544</v>
      </c>
      <c r="G740" s="5">
        <v>25380</v>
      </c>
      <c r="H740" s="5" t="s">
        <v>42</v>
      </c>
      <c r="I740" s="5"/>
    </row>
    <row r="741" spans="1:9" x14ac:dyDescent="0.25">
      <c r="A741" s="7">
        <v>43840</v>
      </c>
      <c r="B741" s="5" t="s">
        <v>7</v>
      </c>
      <c r="C741" s="5" t="s">
        <v>6</v>
      </c>
      <c r="D741" s="5" t="s">
        <v>29</v>
      </c>
      <c r="E741" s="5" t="s">
        <v>1</v>
      </c>
      <c r="F741" s="5">
        <v>71712</v>
      </c>
      <c r="G741" s="5">
        <v>76320</v>
      </c>
      <c r="H741" s="5" t="s">
        <v>43</v>
      </c>
      <c r="I741" s="5"/>
    </row>
    <row r="742" spans="1:9" x14ac:dyDescent="0.25">
      <c r="A742" s="7">
        <v>43841</v>
      </c>
      <c r="B742" s="5" t="s">
        <v>19</v>
      </c>
      <c r="C742" s="5" t="s">
        <v>6</v>
      </c>
      <c r="D742" s="5" t="s">
        <v>34</v>
      </c>
      <c r="E742" s="5" t="s">
        <v>1</v>
      </c>
      <c r="F742" s="5">
        <v>52164</v>
      </c>
      <c r="G742" s="5">
        <v>55440</v>
      </c>
      <c r="H742" s="5" t="s">
        <v>44</v>
      </c>
      <c r="I742" s="5"/>
    </row>
    <row r="743" spans="1:9" x14ac:dyDescent="0.25">
      <c r="A743" s="7">
        <v>43842</v>
      </c>
      <c r="B743" s="5" t="s">
        <v>19</v>
      </c>
      <c r="C743" s="5" t="s">
        <v>6</v>
      </c>
      <c r="D743" s="5" t="s">
        <v>17</v>
      </c>
      <c r="E743" s="5" t="s">
        <v>16</v>
      </c>
      <c r="F743" s="5">
        <v>71640</v>
      </c>
      <c r="G743" s="5">
        <v>77400</v>
      </c>
      <c r="H743" s="5" t="s">
        <v>45</v>
      </c>
      <c r="I743" s="5"/>
    </row>
    <row r="744" spans="1:9" x14ac:dyDescent="0.25">
      <c r="A744" s="7">
        <v>43843</v>
      </c>
      <c r="B744" s="5" t="s">
        <v>19</v>
      </c>
      <c r="C744" s="5" t="s">
        <v>6</v>
      </c>
      <c r="D744" s="5" t="s">
        <v>29</v>
      </c>
      <c r="E744" s="5" t="s">
        <v>1</v>
      </c>
      <c r="F744" s="5">
        <v>8964</v>
      </c>
      <c r="G744" s="5">
        <v>9540</v>
      </c>
      <c r="H744" s="5" t="s">
        <v>46</v>
      </c>
      <c r="I744" s="5"/>
    </row>
    <row r="745" spans="1:9" x14ac:dyDescent="0.25">
      <c r="A745" s="7">
        <v>43844</v>
      </c>
      <c r="B745" s="5" t="s">
        <v>7</v>
      </c>
      <c r="C745" s="5" t="s">
        <v>6</v>
      </c>
      <c r="D745" s="5" t="s">
        <v>20</v>
      </c>
      <c r="E745" s="5" t="s">
        <v>1</v>
      </c>
      <c r="F745" s="5">
        <v>5904</v>
      </c>
      <c r="G745" s="5">
        <v>6300</v>
      </c>
      <c r="H745" s="5" t="s">
        <v>47</v>
      </c>
      <c r="I745" s="5"/>
    </row>
    <row r="746" spans="1:9" x14ac:dyDescent="0.25">
      <c r="A746" s="7">
        <v>43845</v>
      </c>
      <c r="B746" s="5" t="s">
        <v>10</v>
      </c>
      <c r="C746" s="5" t="s">
        <v>9</v>
      </c>
      <c r="D746" s="5" t="s">
        <v>32</v>
      </c>
      <c r="E746" s="5" t="s">
        <v>16</v>
      </c>
      <c r="F746" s="5">
        <v>150120</v>
      </c>
      <c r="G746" s="5">
        <v>162000</v>
      </c>
      <c r="H746" s="5" t="s">
        <v>41</v>
      </c>
      <c r="I746" s="5"/>
    </row>
    <row r="747" spans="1:9" x14ac:dyDescent="0.25">
      <c r="A747" s="7">
        <v>43846</v>
      </c>
      <c r="B747" s="5" t="s">
        <v>28</v>
      </c>
      <c r="C747" s="5" t="s">
        <v>12</v>
      </c>
      <c r="D747" s="5" t="s">
        <v>33</v>
      </c>
      <c r="E747" s="5" t="s">
        <v>16</v>
      </c>
      <c r="F747" s="5">
        <v>51012</v>
      </c>
      <c r="G747" s="5">
        <v>54990</v>
      </c>
      <c r="H747" s="5" t="s">
        <v>42</v>
      </c>
      <c r="I747" s="5"/>
    </row>
    <row r="748" spans="1:9" x14ac:dyDescent="0.25">
      <c r="A748" s="7">
        <v>43847</v>
      </c>
      <c r="B748" s="5" t="s">
        <v>21</v>
      </c>
      <c r="C748" s="5" t="s">
        <v>3</v>
      </c>
      <c r="D748" s="5" t="s">
        <v>30</v>
      </c>
      <c r="E748" s="5" t="s">
        <v>1</v>
      </c>
      <c r="F748" s="5">
        <v>33462</v>
      </c>
      <c r="G748" s="5">
        <v>35640</v>
      </c>
      <c r="H748" s="5" t="s">
        <v>43</v>
      </c>
      <c r="I748" s="5"/>
    </row>
    <row r="749" spans="1:9" x14ac:dyDescent="0.25">
      <c r="A749" s="7">
        <v>43848</v>
      </c>
      <c r="B749" s="5" t="s">
        <v>26</v>
      </c>
      <c r="C749" s="5" t="s">
        <v>23</v>
      </c>
      <c r="D749" s="5" t="s">
        <v>34</v>
      </c>
      <c r="E749" s="5" t="s">
        <v>1</v>
      </c>
      <c r="F749" s="5">
        <v>33534</v>
      </c>
      <c r="G749" s="5">
        <v>35640</v>
      </c>
      <c r="H749" s="5" t="s">
        <v>44</v>
      </c>
      <c r="I749" s="5"/>
    </row>
    <row r="750" spans="1:9" x14ac:dyDescent="0.25">
      <c r="A750" s="7">
        <v>43849</v>
      </c>
      <c r="B750" s="5" t="s">
        <v>7</v>
      </c>
      <c r="C750" s="5" t="s">
        <v>6</v>
      </c>
      <c r="D750" s="5" t="s">
        <v>20</v>
      </c>
      <c r="E750" s="5" t="s">
        <v>1</v>
      </c>
      <c r="F750" s="5">
        <v>26568</v>
      </c>
      <c r="G750" s="5">
        <v>28350</v>
      </c>
      <c r="H750" s="5" t="s">
        <v>45</v>
      </c>
      <c r="I750" s="5"/>
    </row>
    <row r="751" spans="1:9" x14ac:dyDescent="0.25">
      <c r="A751" s="7">
        <v>43850</v>
      </c>
      <c r="B751" s="5" t="s">
        <v>13</v>
      </c>
      <c r="C751" s="5" t="s">
        <v>12</v>
      </c>
      <c r="D751" s="5" t="s">
        <v>17</v>
      </c>
      <c r="E751" s="5" t="s">
        <v>16</v>
      </c>
      <c r="F751" s="5">
        <v>21492</v>
      </c>
      <c r="G751" s="5">
        <v>23220</v>
      </c>
      <c r="H751" s="5" t="s">
        <v>46</v>
      </c>
      <c r="I751" s="5"/>
    </row>
    <row r="752" spans="1:9" x14ac:dyDescent="0.25">
      <c r="A752" s="7">
        <v>43851</v>
      </c>
      <c r="B752" s="5" t="s">
        <v>24</v>
      </c>
      <c r="C752" s="5" t="s">
        <v>23</v>
      </c>
      <c r="D752" s="5" t="s">
        <v>27</v>
      </c>
      <c r="E752" s="5" t="s">
        <v>1</v>
      </c>
      <c r="F752" s="5">
        <v>2034</v>
      </c>
      <c r="G752" s="5">
        <v>2160</v>
      </c>
      <c r="H752" s="5" t="s">
        <v>47</v>
      </c>
      <c r="I752" s="5"/>
    </row>
    <row r="753" spans="1:9" x14ac:dyDescent="0.25">
      <c r="A753" s="7">
        <v>43852</v>
      </c>
      <c r="B753" s="5" t="s">
        <v>10</v>
      </c>
      <c r="C753" s="5" t="s">
        <v>9</v>
      </c>
      <c r="D753" s="5" t="s">
        <v>22</v>
      </c>
      <c r="E753" s="5" t="s">
        <v>1</v>
      </c>
      <c r="F753" s="5">
        <v>43992</v>
      </c>
      <c r="G753" s="5">
        <v>46800</v>
      </c>
      <c r="H753" s="5" t="s">
        <v>41</v>
      </c>
      <c r="I753" s="5"/>
    </row>
    <row r="754" spans="1:9" x14ac:dyDescent="0.25">
      <c r="A754" s="7">
        <v>43853</v>
      </c>
      <c r="B754" s="5" t="s">
        <v>24</v>
      </c>
      <c r="C754" s="5" t="s">
        <v>23</v>
      </c>
      <c r="D754" s="5" t="s">
        <v>33</v>
      </c>
      <c r="E754" s="5" t="s">
        <v>16</v>
      </c>
      <c r="F754" s="5">
        <v>70632</v>
      </c>
      <c r="G754" s="5">
        <v>76140</v>
      </c>
      <c r="H754" s="5" t="s">
        <v>42</v>
      </c>
      <c r="I754" s="5"/>
    </row>
    <row r="755" spans="1:9" x14ac:dyDescent="0.25">
      <c r="A755" s="7">
        <v>43854</v>
      </c>
      <c r="B755" s="5" t="s">
        <v>28</v>
      </c>
      <c r="C755" s="5" t="s">
        <v>12</v>
      </c>
      <c r="D755" s="5" t="s">
        <v>14</v>
      </c>
      <c r="E755" s="5" t="s">
        <v>1</v>
      </c>
      <c r="F755" s="5">
        <v>128304</v>
      </c>
      <c r="G755" s="5">
        <v>136620</v>
      </c>
      <c r="H755" s="5" t="s">
        <v>43</v>
      </c>
      <c r="I755" s="5"/>
    </row>
    <row r="756" spans="1:9" x14ac:dyDescent="0.25">
      <c r="A756" s="7">
        <v>43855</v>
      </c>
      <c r="B756" s="5" t="s">
        <v>26</v>
      </c>
      <c r="C756" s="5" t="s">
        <v>23</v>
      </c>
      <c r="D756" s="5" t="s">
        <v>8</v>
      </c>
      <c r="E756" s="5" t="s">
        <v>1</v>
      </c>
      <c r="F756" s="5">
        <v>31914</v>
      </c>
      <c r="G756" s="5">
        <v>34020</v>
      </c>
      <c r="H756" s="5" t="s">
        <v>44</v>
      </c>
      <c r="I756" s="5"/>
    </row>
    <row r="757" spans="1:9" x14ac:dyDescent="0.25">
      <c r="A757" s="7">
        <v>43856</v>
      </c>
      <c r="B757" s="5" t="s">
        <v>21</v>
      </c>
      <c r="C757" s="5" t="s">
        <v>3</v>
      </c>
      <c r="D757" s="5" t="s">
        <v>20</v>
      </c>
      <c r="E757" s="5" t="s">
        <v>1</v>
      </c>
      <c r="F757" s="5">
        <v>14760</v>
      </c>
      <c r="G757" s="5">
        <v>15750</v>
      </c>
      <c r="H757" s="5" t="s">
        <v>45</v>
      </c>
      <c r="I757" s="5"/>
    </row>
    <row r="758" spans="1:9" x14ac:dyDescent="0.25">
      <c r="A758" s="7">
        <v>43857</v>
      </c>
      <c r="B758" s="5" t="s">
        <v>15</v>
      </c>
      <c r="C758" s="5" t="s">
        <v>9</v>
      </c>
      <c r="D758" s="5" t="s">
        <v>34</v>
      </c>
      <c r="E758" s="5" t="s">
        <v>1</v>
      </c>
      <c r="F758" s="5">
        <v>93150</v>
      </c>
      <c r="G758" s="5">
        <v>99000</v>
      </c>
      <c r="H758" s="5" t="s">
        <v>46</v>
      </c>
      <c r="I758" s="5"/>
    </row>
    <row r="759" spans="1:9" x14ac:dyDescent="0.25">
      <c r="A759" s="7">
        <v>43858</v>
      </c>
      <c r="B759" s="5" t="s">
        <v>13</v>
      </c>
      <c r="C759" s="5" t="s">
        <v>12</v>
      </c>
      <c r="D759" s="5" t="s">
        <v>17</v>
      </c>
      <c r="E759" s="5" t="s">
        <v>16</v>
      </c>
      <c r="F759" s="5">
        <v>82386</v>
      </c>
      <c r="G759" s="5">
        <v>89010</v>
      </c>
      <c r="H759" s="5" t="s">
        <v>47</v>
      </c>
      <c r="I759" s="5"/>
    </row>
    <row r="760" spans="1:9" x14ac:dyDescent="0.25">
      <c r="A760" s="7">
        <v>43859</v>
      </c>
      <c r="B760" s="5" t="s">
        <v>26</v>
      </c>
      <c r="C760" s="5" t="s">
        <v>23</v>
      </c>
      <c r="D760" s="5" t="s">
        <v>18</v>
      </c>
      <c r="E760" s="5" t="s">
        <v>1</v>
      </c>
      <c r="F760" s="5">
        <v>19764</v>
      </c>
      <c r="G760" s="5">
        <v>21060</v>
      </c>
      <c r="H760" s="5" t="s">
        <v>41</v>
      </c>
      <c r="I760" s="5"/>
    </row>
    <row r="761" spans="1:9" x14ac:dyDescent="0.25">
      <c r="A761" s="7">
        <v>43860</v>
      </c>
      <c r="B761" s="5" t="s">
        <v>4</v>
      </c>
      <c r="C761" s="5" t="s">
        <v>3</v>
      </c>
      <c r="D761" s="5" t="s">
        <v>27</v>
      </c>
      <c r="E761" s="5" t="s">
        <v>1</v>
      </c>
      <c r="F761" s="5">
        <v>36612</v>
      </c>
      <c r="G761" s="5">
        <v>38880</v>
      </c>
      <c r="H761" s="5" t="s">
        <v>42</v>
      </c>
      <c r="I761" s="5"/>
    </row>
    <row r="762" spans="1:9" x14ac:dyDescent="0.25">
      <c r="A762" s="7">
        <v>43861</v>
      </c>
      <c r="B762" s="5" t="s">
        <v>15</v>
      </c>
      <c r="C762" s="5" t="s">
        <v>9</v>
      </c>
      <c r="D762" s="5" t="s">
        <v>32</v>
      </c>
      <c r="E762" s="5" t="s">
        <v>16</v>
      </c>
      <c r="F762" s="5">
        <v>112590</v>
      </c>
      <c r="G762" s="5">
        <v>121500</v>
      </c>
      <c r="H762" s="5" t="s">
        <v>43</v>
      </c>
      <c r="I762" s="5"/>
    </row>
    <row r="763" spans="1:9" x14ac:dyDescent="0.25">
      <c r="A763" s="7">
        <v>43862</v>
      </c>
      <c r="B763" s="5" t="s">
        <v>24</v>
      </c>
      <c r="C763" s="5" t="s">
        <v>23</v>
      </c>
      <c r="D763" s="5" t="s">
        <v>11</v>
      </c>
      <c r="E763" s="5" t="s">
        <v>1</v>
      </c>
      <c r="F763" s="5">
        <v>28368</v>
      </c>
      <c r="G763" s="5">
        <v>30240</v>
      </c>
      <c r="H763" s="5" t="s">
        <v>44</v>
      </c>
      <c r="I763" s="5"/>
    </row>
    <row r="764" spans="1:9" x14ac:dyDescent="0.25">
      <c r="A764" s="7">
        <v>43863</v>
      </c>
      <c r="B764" s="5" t="s">
        <v>28</v>
      </c>
      <c r="C764" s="5" t="s">
        <v>12</v>
      </c>
      <c r="D764" s="5" t="s">
        <v>25</v>
      </c>
      <c r="E764" s="5" t="s">
        <v>1</v>
      </c>
      <c r="F764" s="5">
        <v>21060</v>
      </c>
      <c r="G764" s="5">
        <v>22500</v>
      </c>
      <c r="H764" s="5" t="s">
        <v>45</v>
      </c>
      <c r="I764" s="5"/>
    </row>
    <row r="765" spans="1:9" x14ac:dyDescent="0.25">
      <c r="A765" s="7">
        <v>43864</v>
      </c>
      <c r="B765" s="5" t="s">
        <v>21</v>
      </c>
      <c r="C765" s="5" t="s">
        <v>3</v>
      </c>
      <c r="D765" s="5" t="s">
        <v>22</v>
      </c>
      <c r="E765" s="5" t="s">
        <v>1</v>
      </c>
      <c r="F765" s="5">
        <v>16920</v>
      </c>
      <c r="G765" s="5">
        <v>18000</v>
      </c>
      <c r="H765" s="5" t="s">
        <v>46</v>
      </c>
      <c r="I765" s="5"/>
    </row>
    <row r="766" spans="1:9" x14ac:dyDescent="0.25">
      <c r="A766" s="7">
        <v>43865</v>
      </c>
      <c r="B766" s="5" t="s">
        <v>21</v>
      </c>
      <c r="C766" s="5" t="s">
        <v>3</v>
      </c>
      <c r="D766" s="5" t="s">
        <v>34</v>
      </c>
      <c r="E766" s="5" t="s">
        <v>1</v>
      </c>
      <c r="F766" s="5">
        <v>85698</v>
      </c>
      <c r="G766" s="5">
        <v>91080</v>
      </c>
      <c r="H766" s="5" t="s">
        <v>47</v>
      </c>
      <c r="I766" s="5"/>
    </row>
    <row r="767" spans="1:9" x14ac:dyDescent="0.25">
      <c r="A767" s="7">
        <v>43866</v>
      </c>
      <c r="B767" s="5" t="s">
        <v>19</v>
      </c>
      <c r="C767" s="5" t="s">
        <v>6</v>
      </c>
      <c r="D767" s="5" t="s">
        <v>32</v>
      </c>
      <c r="E767" s="5" t="s">
        <v>16</v>
      </c>
      <c r="F767" s="5">
        <v>52542</v>
      </c>
      <c r="G767" s="5">
        <v>56700</v>
      </c>
      <c r="H767" s="5" t="s">
        <v>41</v>
      </c>
      <c r="I767" s="5"/>
    </row>
    <row r="768" spans="1:9" x14ac:dyDescent="0.25">
      <c r="A768" s="7">
        <v>43867</v>
      </c>
      <c r="B768" s="5" t="s">
        <v>26</v>
      </c>
      <c r="C768" s="5" t="s">
        <v>23</v>
      </c>
      <c r="D768" s="5" t="s">
        <v>17</v>
      </c>
      <c r="E768" s="5" t="s">
        <v>16</v>
      </c>
      <c r="F768" s="5">
        <v>60894</v>
      </c>
      <c r="G768" s="5">
        <v>65790</v>
      </c>
      <c r="H768" s="5" t="s">
        <v>42</v>
      </c>
      <c r="I768" s="5"/>
    </row>
    <row r="769" spans="1:9" x14ac:dyDescent="0.25">
      <c r="A769" s="7">
        <v>43868</v>
      </c>
      <c r="B769" s="5" t="s">
        <v>19</v>
      </c>
      <c r="C769" s="5" t="s">
        <v>6</v>
      </c>
      <c r="D769" s="5" t="s">
        <v>33</v>
      </c>
      <c r="E769" s="5" t="s">
        <v>16</v>
      </c>
      <c r="F769" s="5">
        <v>15696</v>
      </c>
      <c r="G769" s="5">
        <v>16920</v>
      </c>
      <c r="H769" s="5" t="s">
        <v>43</v>
      </c>
      <c r="I769" s="5"/>
    </row>
    <row r="770" spans="1:9" x14ac:dyDescent="0.25">
      <c r="A770" s="7">
        <v>43869</v>
      </c>
      <c r="B770" s="5" t="s">
        <v>13</v>
      </c>
      <c r="C770" s="5" t="s">
        <v>12</v>
      </c>
      <c r="D770" s="5" t="s">
        <v>2</v>
      </c>
      <c r="E770" s="5" t="s">
        <v>1</v>
      </c>
      <c r="F770" s="5">
        <v>47736</v>
      </c>
      <c r="G770" s="5">
        <v>50760</v>
      </c>
      <c r="H770" s="5" t="s">
        <v>44</v>
      </c>
      <c r="I770" s="5"/>
    </row>
    <row r="771" spans="1:9" x14ac:dyDescent="0.25">
      <c r="A771" s="7">
        <v>43870</v>
      </c>
      <c r="B771" s="5" t="s">
        <v>28</v>
      </c>
      <c r="C771" s="5" t="s">
        <v>12</v>
      </c>
      <c r="D771" s="5" t="s">
        <v>33</v>
      </c>
      <c r="E771" s="5" t="s">
        <v>16</v>
      </c>
      <c r="F771" s="5">
        <v>7848</v>
      </c>
      <c r="G771" s="5">
        <v>8460</v>
      </c>
      <c r="H771" s="5" t="s">
        <v>45</v>
      </c>
      <c r="I771" s="5"/>
    </row>
    <row r="772" spans="1:9" x14ac:dyDescent="0.25">
      <c r="A772" s="7">
        <v>43871</v>
      </c>
      <c r="B772" s="5" t="s">
        <v>21</v>
      </c>
      <c r="C772" s="5" t="s">
        <v>3</v>
      </c>
      <c r="D772" s="5" t="s">
        <v>25</v>
      </c>
      <c r="E772" s="5" t="s">
        <v>1</v>
      </c>
      <c r="F772" s="5">
        <v>27378</v>
      </c>
      <c r="G772" s="5">
        <v>29250</v>
      </c>
      <c r="H772" s="5" t="s">
        <v>46</v>
      </c>
      <c r="I772" s="5"/>
    </row>
    <row r="773" spans="1:9" x14ac:dyDescent="0.25">
      <c r="A773" s="7">
        <v>43872</v>
      </c>
      <c r="B773" s="5" t="s">
        <v>4</v>
      </c>
      <c r="C773" s="5" t="s">
        <v>3</v>
      </c>
      <c r="D773" s="5" t="s">
        <v>34</v>
      </c>
      <c r="E773" s="5" t="s">
        <v>1</v>
      </c>
      <c r="F773" s="5">
        <v>3726</v>
      </c>
      <c r="G773" s="5">
        <v>3960</v>
      </c>
      <c r="H773" s="5" t="s">
        <v>47</v>
      </c>
      <c r="I773" s="5"/>
    </row>
    <row r="774" spans="1:9" x14ac:dyDescent="0.25">
      <c r="A774" s="7">
        <v>43873</v>
      </c>
      <c r="B774" s="5" t="s">
        <v>19</v>
      </c>
      <c r="C774" s="5" t="s">
        <v>6</v>
      </c>
      <c r="D774" s="5" t="s">
        <v>14</v>
      </c>
      <c r="E774" s="5" t="s">
        <v>1</v>
      </c>
      <c r="F774" s="5">
        <v>23328</v>
      </c>
      <c r="G774" s="5">
        <v>24840</v>
      </c>
      <c r="H774" s="5" t="s">
        <v>41</v>
      </c>
      <c r="I774" s="5"/>
    </row>
    <row r="775" spans="1:9" x14ac:dyDescent="0.25">
      <c r="A775" s="7">
        <v>43874</v>
      </c>
      <c r="B775" s="5" t="s">
        <v>10</v>
      </c>
      <c r="C775" s="5" t="s">
        <v>9</v>
      </c>
      <c r="D775" s="5" t="s">
        <v>14</v>
      </c>
      <c r="E775" s="5" t="s">
        <v>1</v>
      </c>
      <c r="F775" s="5">
        <v>46656</v>
      </c>
      <c r="G775" s="5">
        <v>49680</v>
      </c>
      <c r="H775" s="5" t="s">
        <v>42</v>
      </c>
      <c r="I775" s="5"/>
    </row>
    <row r="776" spans="1:9" x14ac:dyDescent="0.25">
      <c r="A776" s="7">
        <v>43875</v>
      </c>
      <c r="B776" s="5" t="s">
        <v>7</v>
      </c>
      <c r="C776" s="5" t="s">
        <v>6</v>
      </c>
      <c r="D776" s="5" t="s">
        <v>33</v>
      </c>
      <c r="E776" s="5" t="s">
        <v>16</v>
      </c>
      <c r="F776" s="5">
        <v>98100</v>
      </c>
      <c r="G776" s="5">
        <v>105750</v>
      </c>
      <c r="H776" s="5" t="s">
        <v>43</v>
      </c>
      <c r="I776" s="5"/>
    </row>
    <row r="777" spans="1:9" x14ac:dyDescent="0.25">
      <c r="A777" s="7">
        <v>43876</v>
      </c>
      <c r="B777" s="5" t="s">
        <v>4</v>
      </c>
      <c r="C777" s="5" t="s">
        <v>3</v>
      </c>
      <c r="D777" s="5" t="s">
        <v>5</v>
      </c>
      <c r="E777" s="5" t="s">
        <v>1</v>
      </c>
      <c r="F777" s="5">
        <v>10296</v>
      </c>
      <c r="G777" s="5">
        <v>10980</v>
      </c>
      <c r="H777" s="5" t="s">
        <v>44</v>
      </c>
      <c r="I777" s="5"/>
    </row>
    <row r="778" spans="1:9" x14ac:dyDescent="0.25">
      <c r="A778" s="7">
        <v>43877</v>
      </c>
      <c r="B778" s="5" t="s">
        <v>4</v>
      </c>
      <c r="C778" s="5" t="s">
        <v>3</v>
      </c>
      <c r="D778" s="5" t="s">
        <v>18</v>
      </c>
      <c r="E778" s="5" t="s">
        <v>1</v>
      </c>
      <c r="F778" s="5">
        <v>10980</v>
      </c>
      <c r="G778" s="5">
        <v>11700</v>
      </c>
      <c r="H778" s="5" t="s">
        <v>45</v>
      </c>
      <c r="I778" s="5"/>
    </row>
    <row r="779" spans="1:9" x14ac:dyDescent="0.25">
      <c r="A779" s="7">
        <v>43878</v>
      </c>
      <c r="B779" s="5" t="s">
        <v>10</v>
      </c>
      <c r="C779" s="5" t="s">
        <v>9</v>
      </c>
      <c r="D779" s="5" t="s">
        <v>17</v>
      </c>
      <c r="E779" s="5" t="s">
        <v>16</v>
      </c>
      <c r="F779" s="5">
        <v>60894</v>
      </c>
      <c r="G779" s="5">
        <v>65790</v>
      </c>
      <c r="H779" s="5" t="s">
        <v>46</v>
      </c>
      <c r="I779" s="5"/>
    </row>
    <row r="780" spans="1:9" x14ac:dyDescent="0.25">
      <c r="A780" s="7">
        <v>43879</v>
      </c>
      <c r="B780" s="5" t="s">
        <v>13</v>
      </c>
      <c r="C780" s="5" t="s">
        <v>12</v>
      </c>
      <c r="D780" s="5" t="s">
        <v>32</v>
      </c>
      <c r="E780" s="5" t="s">
        <v>16</v>
      </c>
      <c r="F780" s="5">
        <v>127602</v>
      </c>
      <c r="G780" s="5">
        <v>137700</v>
      </c>
      <c r="H780" s="5" t="s">
        <v>47</v>
      </c>
      <c r="I780" s="5"/>
    </row>
    <row r="781" spans="1:9" x14ac:dyDescent="0.25">
      <c r="A781" s="7">
        <v>43880</v>
      </c>
      <c r="B781" s="5" t="s">
        <v>15</v>
      </c>
      <c r="C781" s="5" t="s">
        <v>9</v>
      </c>
      <c r="D781" s="5" t="s">
        <v>20</v>
      </c>
      <c r="E781" s="5" t="s">
        <v>1</v>
      </c>
      <c r="F781" s="5">
        <v>8856</v>
      </c>
      <c r="G781" s="5">
        <v>9450</v>
      </c>
      <c r="H781" s="5" t="s">
        <v>41</v>
      </c>
      <c r="I781" s="5"/>
    </row>
    <row r="782" spans="1:9" x14ac:dyDescent="0.25">
      <c r="A782" s="7">
        <v>43881</v>
      </c>
      <c r="B782" s="5" t="s">
        <v>7</v>
      </c>
      <c r="C782" s="5" t="s">
        <v>6</v>
      </c>
      <c r="D782" s="5" t="s">
        <v>17</v>
      </c>
      <c r="E782" s="5" t="s">
        <v>16</v>
      </c>
      <c r="F782" s="5">
        <v>75222</v>
      </c>
      <c r="G782" s="5">
        <v>81270</v>
      </c>
      <c r="H782" s="5" t="s">
        <v>42</v>
      </c>
      <c r="I782" s="5"/>
    </row>
    <row r="783" spans="1:9" x14ac:dyDescent="0.25">
      <c r="A783" s="7">
        <v>43882</v>
      </c>
      <c r="B783" s="5" t="s">
        <v>28</v>
      </c>
      <c r="C783" s="5" t="s">
        <v>12</v>
      </c>
      <c r="D783" s="5" t="s">
        <v>27</v>
      </c>
      <c r="E783" s="5" t="s">
        <v>1</v>
      </c>
      <c r="F783" s="5">
        <v>28476</v>
      </c>
      <c r="G783" s="5">
        <v>30240</v>
      </c>
      <c r="H783" s="5" t="s">
        <v>43</v>
      </c>
      <c r="I783" s="5"/>
    </row>
    <row r="784" spans="1:9" x14ac:dyDescent="0.25">
      <c r="A784" s="7">
        <v>43883</v>
      </c>
      <c r="B784" s="5" t="s">
        <v>10</v>
      </c>
      <c r="C784" s="5" t="s">
        <v>9</v>
      </c>
      <c r="D784" s="5" t="s">
        <v>31</v>
      </c>
      <c r="E784" s="5" t="s">
        <v>1</v>
      </c>
      <c r="F784" s="5">
        <v>19890</v>
      </c>
      <c r="G784" s="5">
        <v>21150</v>
      </c>
      <c r="H784" s="5" t="s">
        <v>44</v>
      </c>
      <c r="I784" s="5"/>
    </row>
    <row r="785" spans="1:9" x14ac:dyDescent="0.25">
      <c r="A785" s="7">
        <v>43884</v>
      </c>
      <c r="B785" s="5" t="s">
        <v>7</v>
      </c>
      <c r="C785" s="5" t="s">
        <v>6</v>
      </c>
      <c r="D785" s="5" t="s">
        <v>33</v>
      </c>
      <c r="E785" s="5" t="s">
        <v>16</v>
      </c>
      <c r="F785" s="5">
        <v>62784</v>
      </c>
      <c r="G785" s="5">
        <v>67680</v>
      </c>
      <c r="H785" s="5" t="s">
        <v>45</v>
      </c>
      <c r="I785" s="5"/>
    </row>
    <row r="786" spans="1:9" x14ac:dyDescent="0.25">
      <c r="A786" s="7">
        <v>43885</v>
      </c>
      <c r="B786" s="5" t="s">
        <v>15</v>
      </c>
      <c r="C786" s="5" t="s">
        <v>9</v>
      </c>
      <c r="D786" s="5" t="s">
        <v>34</v>
      </c>
      <c r="E786" s="5" t="s">
        <v>1</v>
      </c>
      <c r="F786" s="5">
        <v>26082</v>
      </c>
      <c r="G786" s="5">
        <v>27720</v>
      </c>
      <c r="H786" s="5" t="s">
        <v>46</v>
      </c>
      <c r="I786" s="5"/>
    </row>
    <row r="787" spans="1:9" x14ac:dyDescent="0.25">
      <c r="A787" s="7">
        <v>43886</v>
      </c>
      <c r="B787" s="5" t="s">
        <v>15</v>
      </c>
      <c r="C787" s="5" t="s">
        <v>9</v>
      </c>
      <c r="D787" s="5" t="s">
        <v>27</v>
      </c>
      <c r="E787" s="5" t="s">
        <v>1</v>
      </c>
      <c r="F787" s="5">
        <v>12204</v>
      </c>
      <c r="G787" s="5">
        <v>12960</v>
      </c>
      <c r="H787" s="5" t="s">
        <v>47</v>
      </c>
      <c r="I787" s="5"/>
    </row>
    <row r="788" spans="1:9" x14ac:dyDescent="0.25">
      <c r="A788" s="7">
        <v>43887</v>
      </c>
      <c r="B788" s="5" t="s">
        <v>28</v>
      </c>
      <c r="C788" s="5" t="s">
        <v>12</v>
      </c>
      <c r="D788" s="5" t="s">
        <v>32</v>
      </c>
      <c r="E788" s="5" t="s">
        <v>16</v>
      </c>
      <c r="F788" s="5">
        <v>180144</v>
      </c>
      <c r="G788" s="5">
        <v>194400</v>
      </c>
      <c r="H788" s="5" t="s">
        <v>41</v>
      </c>
      <c r="I788" s="5"/>
    </row>
    <row r="789" spans="1:9" x14ac:dyDescent="0.25">
      <c r="A789" s="7">
        <v>43888</v>
      </c>
      <c r="B789" s="5" t="s">
        <v>26</v>
      </c>
      <c r="C789" s="5" t="s">
        <v>23</v>
      </c>
      <c r="D789" s="5" t="s">
        <v>33</v>
      </c>
      <c r="E789" s="5" t="s">
        <v>16</v>
      </c>
      <c r="F789" s="5">
        <v>15696</v>
      </c>
      <c r="G789" s="5">
        <v>16920</v>
      </c>
      <c r="H789" s="5" t="s">
        <v>42</v>
      </c>
      <c r="I789" s="5"/>
    </row>
    <row r="790" spans="1:9" x14ac:dyDescent="0.25">
      <c r="A790" s="7">
        <v>43889</v>
      </c>
      <c r="B790" s="5" t="s">
        <v>28</v>
      </c>
      <c r="C790" s="5" t="s">
        <v>12</v>
      </c>
      <c r="D790" s="5" t="s">
        <v>11</v>
      </c>
      <c r="E790" s="5" t="s">
        <v>1</v>
      </c>
      <c r="F790" s="5">
        <v>24822</v>
      </c>
      <c r="G790" s="5">
        <v>26460</v>
      </c>
      <c r="H790" s="5" t="s">
        <v>43</v>
      </c>
      <c r="I790" s="5"/>
    </row>
    <row r="791" spans="1:9" x14ac:dyDescent="0.25">
      <c r="A791" s="7">
        <v>43890</v>
      </c>
      <c r="B791" s="5" t="s">
        <v>26</v>
      </c>
      <c r="C791" s="5" t="s">
        <v>23</v>
      </c>
      <c r="D791" s="5" t="s">
        <v>8</v>
      </c>
      <c r="E791" s="5" t="s">
        <v>1</v>
      </c>
      <c r="F791" s="5">
        <v>39006</v>
      </c>
      <c r="G791" s="5">
        <v>41580</v>
      </c>
      <c r="H791" s="5" t="s">
        <v>44</v>
      </c>
      <c r="I791" s="5"/>
    </row>
    <row r="792" spans="1:9" x14ac:dyDescent="0.25">
      <c r="A792" s="7">
        <v>43891</v>
      </c>
      <c r="B792" s="5" t="s">
        <v>4</v>
      </c>
      <c r="C792" s="5" t="s">
        <v>3</v>
      </c>
      <c r="D792" s="5" t="s">
        <v>27</v>
      </c>
      <c r="E792" s="5" t="s">
        <v>1</v>
      </c>
      <c r="F792" s="5">
        <v>10170</v>
      </c>
      <c r="G792" s="5">
        <v>10800</v>
      </c>
      <c r="H792" s="5" t="s">
        <v>45</v>
      </c>
      <c r="I792" s="5"/>
    </row>
    <row r="793" spans="1:9" x14ac:dyDescent="0.25">
      <c r="A793" s="7">
        <v>43892</v>
      </c>
      <c r="B793" s="5" t="s">
        <v>28</v>
      </c>
      <c r="C793" s="5" t="s">
        <v>12</v>
      </c>
      <c r="D793" s="5" t="s">
        <v>33</v>
      </c>
      <c r="E793" s="5" t="s">
        <v>16</v>
      </c>
      <c r="F793" s="5">
        <v>62784</v>
      </c>
      <c r="G793" s="5">
        <v>67680</v>
      </c>
      <c r="H793" s="5" t="s">
        <v>46</v>
      </c>
      <c r="I793" s="5"/>
    </row>
    <row r="794" spans="1:9" x14ac:dyDescent="0.25">
      <c r="A794" s="7">
        <v>43893</v>
      </c>
      <c r="B794" s="5" t="s">
        <v>24</v>
      </c>
      <c r="C794" s="5" t="s">
        <v>23</v>
      </c>
      <c r="D794" s="5" t="s">
        <v>17</v>
      </c>
      <c r="E794" s="5" t="s">
        <v>16</v>
      </c>
      <c r="F794" s="5">
        <v>64476</v>
      </c>
      <c r="G794" s="5">
        <v>69660</v>
      </c>
      <c r="H794" s="5" t="s">
        <v>47</v>
      </c>
      <c r="I794" s="5"/>
    </row>
    <row r="795" spans="1:9" x14ac:dyDescent="0.25">
      <c r="A795" s="7">
        <v>43894</v>
      </c>
      <c r="B795" s="5" t="s">
        <v>10</v>
      </c>
      <c r="C795" s="5" t="s">
        <v>9</v>
      </c>
      <c r="D795" s="5" t="s">
        <v>17</v>
      </c>
      <c r="E795" s="5" t="s">
        <v>16</v>
      </c>
      <c r="F795" s="5">
        <v>28656</v>
      </c>
      <c r="G795" s="5">
        <v>30960</v>
      </c>
      <c r="H795" s="5" t="s">
        <v>41</v>
      </c>
      <c r="I795" s="5"/>
    </row>
    <row r="796" spans="1:9" x14ac:dyDescent="0.25">
      <c r="A796" s="7">
        <v>43895</v>
      </c>
      <c r="B796" s="5" t="s">
        <v>7</v>
      </c>
      <c r="C796" s="5" t="s">
        <v>6</v>
      </c>
      <c r="D796" s="5" t="s">
        <v>22</v>
      </c>
      <c r="E796" s="5" t="s">
        <v>1</v>
      </c>
      <c r="F796" s="5">
        <v>27072</v>
      </c>
      <c r="G796" s="5">
        <v>28800</v>
      </c>
      <c r="H796" s="5" t="s">
        <v>42</v>
      </c>
      <c r="I796" s="5"/>
    </row>
    <row r="797" spans="1:9" x14ac:dyDescent="0.25">
      <c r="A797" s="7">
        <v>43896</v>
      </c>
      <c r="B797" s="5" t="s">
        <v>13</v>
      </c>
      <c r="C797" s="5" t="s">
        <v>12</v>
      </c>
      <c r="D797" s="5" t="s">
        <v>31</v>
      </c>
      <c r="E797" s="5" t="s">
        <v>1</v>
      </c>
      <c r="F797" s="5">
        <v>35802</v>
      </c>
      <c r="G797" s="5">
        <v>38070</v>
      </c>
      <c r="H797" s="5" t="s">
        <v>43</v>
      </c>
      <c r="I797" s="5"/>
    </row>
    <row r="798" spans="1:9" x14ac:dyDescent="0.25">
      <c r="A798" s="7">
        <v>43897</v>
      </c>
      <c r="B798" s="5" t="s">
        <v>4</v>
      </c>
      <c r="C798" s="5" t="s">
        <v>3</v>
      </c>
      <c r="D798" s="5" t="s">
        <v>14</v>
      </c>
      <c r="E798" s="5" t="s">
        <v>1</v>
      </c>
      <c r="F798" s="5">
        <v>75816</v>
      </c>
      <c r="G798" s="5">
        <v>80730</v>
      </c>
      <c r="H798" s="5" t="s">
        <v>44</v>
      </c>
      <c r="I798" s="5"/>
    </row>
    <row r="799" spans="1:9" x14ac:dyDescent="0.25">
      <c r="A799" s="7">
        <v>43898</v>
      </c>
      <c r="B799" s="5" t="s">
        <v>26</v>
      </c>
      <c r="C799" s="5" t="s">
        <v>23</v>
      </c>
      <c r="D799" s="5" t="s">
        <v>11</v>
      </c>
      <c r="E799" s="5" t="s">
        <v>1</v>
      </c>
      <c r="F799" s="5">
        <v>63828</v>
      </c>
      <c r="G799" s="5">
        <v>68040</v>
      </c>
      <c r="H799" s="5" t="s">
        <v>45</v>
      </c>
      <c r="I799" s="5"/>
    </row>
    <row r="800" spans="1:9" x14ac:dyDescent="0.25">
      <c r="A800" s="7">
        <v>43899</v>
      </c>
      <c r="B800" s="5" t="s">
        <v>26</v>
      </c>
      <c r="C800" s="5" t="s">
        <v>23</v>
      </c>
      <c r="D800" s="5" t="s">
        <v>32</v>
      </c>
      <c r="E800" s="5" t="s">
        <v>16</v>
      </c>
      <c r="F800" s="5">
        <v>30024</v>
      </c>
      <c r="G800" s="5">
        <v>32400</v>
      </c>
      <c r="H800" s="5" t="s">
        <v>46</v>
      </c>
      <c r="I800" s="5"/>
    </row>
    <row r="801" spans="1:9" x14ac:dyDescent="0.25">
      <c r="A801" s="7">
        <v>43900</v>
      </c>
      <c r="B801" s="5" t="s">
        <v>10</v>
      </c>
      <c r="C801" s="5" t="s">
        <v>9</v>
      </c>
      <c r="D801" s="5" t="s">
        <v>34</v>
      </c>
      <c r="E801" s="5" t="s">
        <v>1</v>
      </c>
      <c r="F801" s="5">
        <v>26082</v>
      </c>
      <c r="G801" s="5">
        <v>27720</v>
      </c>
      <c r="H801" s="5" t="s">
        <v>47</v>
      </c>
      <c r="I801" s="5"/>
    </row>
    <row r="802" spans="1:9" x14ac:dyDescent="0.25">
      <c r="A802" s="7">
        <v>43901</v>
      </c>
      <c r="B802" s="5" t="s">
        <v>13</v>
      </c>
      <c r="C802" s="5" t="s">
        <v>12</v>
      </c>
      <c r="D802" s="5" t="s">
        <v>30</v>
      </c>
      <c r="E802" s="5" t="s">
        <v>1</v>
      </c>
      <c r="F802" s="5">
        <v>18252</v>
      </c>
      <c r="G802" s="5">
        <v>19440</v>
      </c>
      <c r="H802" s="5" t="s">
        <v>41</v>
      </c>
      <c r="I802" s="5"/>
    </row>
    <row r="803" spans="1:9" x14ac:dyDescent="0.25">
      <c r="A803" s="7">
        <v>43902</v>
      </c>
      <c r="B803" s="5" t="s">
        <v>15</v>
      </c>
      <c r="C803" s="5" t="s">
        <v>9</v>
      </c>
      <c r="D803" s="5" t="s">
        <v>34</v>
      </c>
      <c r="E803" s="5" t="s">
        <v>1</v>
      </c>
      <c r="F803" s="5">
        <v>93150</v>
      </c>
      <c r="G803" s="5">
        <v>99000</v>
      </c>
      <c r="H803" s="5" t="s">
        <v>46</v>
      </c>
      <c r="I803" s="5"/>
    </row>
    <row r="804" spans="1:9" x14ac:dyDescent="0.25">
      <c r="A804" s="7">
        <v>43903</v>
      </c>
      <c r="B804" s="5" t="s">
        <v>13</v>
      </c>
      <c r="C804" s="5" t="s">
        <v>12</v>
      </c>
      <c r="D804" s="5" t="s">
        <v>17</v>
      </c>
      <c r="E804" s="5" t="s">
        <v>16</v>
      </c>
      <c r="F804" s="5">
        <v>82386</v>
      </c>
      <c r="G804" s="5">
        <v>89010</v>
      </c>
      <c r="H804" s="5" t="s">
        <v>47</v>
      </c>
      <c r="I804" s="5"/>
    </row>
    <row r="805" spans="1:9" x14ac:dyDescent="0.25">
      <c r="A805" s="7">
        <v>43904</v>
      </c>
      <c r="B805" s="5" t="s">
        <v>26</v>
      </c>
      <c r="C805" s="5" t="s">
        <v>23</v>
      </c>
      <c r="D805" s="5" t="s">
        <v>18</v>
      </c>
      <c r="E805" s="5" t="s">
        <v>1</v>
      </c>
      <c r="F805" s="5">
        <v>19764</v>
      </c>
      <c r="G805" s="5">
        <v>21060</v>
      </c>
      <c r="H805" s="5" t="s">
        <v>41</v>
      </c>
      <c r="I805" s="5"/>
    </row>
    <row r="806" spans="1:9" x14ac:dyDescent="0.25">
      <c r="A806" s="7">
        <v>43905</v>
      </c>
      <c r="B806" s="5" t="s">
        <v>4</v>
      </c>
      <c r="C806" s="5" t="s">
        <v>3</v>
      </c>
      <c r="D806" s="5" t="s">
        <v>27</v>
      </c>
      <c r="E806" s="5" t="s">
        <v>1</v>
      </c>
      <c r="F806" s="5">
        <v>36612</v>
      </c>
      <c r="G806" s="5">
        <v>38880</v>
      </c>
      <c r="H806" s="5" t="s">
        <v>42</v>
      </c>
      <c r="I806" s="5"/>
    </row>
    <row r="807" spans="1:9" x14ac:dyDescent="0.25">
      <c r="A807" s="7">
        <v>43906</v>
      </c>
      <c r="B807" s="5" t="s">
        <v>15</v>
      </c>
      <c r="C807" s="5" t="s">
        <v>9</v>
      </c>
      <c r="D807" s="5" t="s">
        <v>32</v>
      </c>
      <c r="E807" s="5" t="s">
        <v>16</v>
      </c>
      <c r="F807" s="5">
        <v>112590</v>
      </c>
      <c r="G807" s="5">
        <v>121500</v>
      </c>
      <c r="H807" s="5" t="s">
        <v>43</v>
      </c>
      <c r="I807" s="5"/>
    </row>
    <row r="808" spans="1:9" x14ac:dyDescent="0.25">
      <c r="A808" s="7">
        <v>43907</v>
      </c>
      <c r="B808" s="5" t="s">
        <v>24</v>
      </c>
      <c r="C808" s="5" t="s">
        <v>23</v>
      </c>
      <c r="D808" s="5" t="s">
        <v>11</v>
      </c>
      <c r="E808" s="5" t="s">
        <v>1</v>
      </c>
      <c r="F808" s="5">
        <v>28368</v>
      </c>
      <c r="G808" s="5">
        <v>30240</v>
      </c>
      <c r="H808" s="5" t="s">
        <v>44</v>
      </c>
      <c r="I808" s="5"/>
    </row>
    <row r="809" spans="1:9" x14ac:dyDescent="0.25">
      <c r="A809" s="7">
        <v>43908</v>
      </c>
      <c r="B809" s="5" t="s">
        <v>28</v>
      </c>
      <c r="C809" s="5" t="s">
        <v>12</v>
      </c>
      <c r="D809" s="5" t="s">
        <v>25</v>
      </c>
      <c r="E809" s="5" t="s">
        <v>1</v>
      </c>
      <c r="F809" s="5">
        <v>21060</v>
      </c>
      <c r="G809" s="5">
        <v>22500</v>
      </c>
      <c r="H809" s="5" t="s">
        <v>45</v>
      </c>
      <c r="I809" s="5"/>
    </row>
    <row r="810" spans="1:9" x14ac:dyDescent="0.25">
      <c r="A810" s="7">
        <v>43909</v>
      </c>
      <c r="B810" s="5" t="s">
        <v>21</v>
      </c>
      <c r="C810" s="5" t="s">
        <v>3</v>
      </c>
      <c r="D810" s="5" t="s">
        <v>22</v>
      </c>
      <c r="E810" s="5" t="s">
        <v>1</v>
      </c>
      <c r="F810" s="5">
        <v>16920</v>
      </c>
      <c r="G810" s="5">
        <v>18000</v>
      </c>
      <c r="H810" s="5" t="s">
        <v>46</v>
      </c>
      <c r="I810" s="5"/>
    </row>
    <row r="811" spans="1:9" x14ac:dyDescent="0.25">
      <c r="A811" s="7">
        <v>43910</v>
      </c>
      <c r="B811" s="5" t="s">
        <v>21</v>
      </c>
      <c r="C811" s="5" t="s">
        <v>3</v>
      </c>
      <c r="D811" s="5" t="s">
        <v>34</v>
      </c>
      <c r="E811" s="5" t="s">
        <v>1</v>
      </c>
      <c r="F811" s="5">
        <v>85698</v>
      </c>
      <c r="G811" s="5">
        <v>91080</v>
      </c>
      <c r="H811" s="5" t="s">
        <v>47</v>
      </c>
      <c r="I811" s="5"/>
    </row>
    <row r="812" spans="1:9" x14ac:dyDescent="0.25">
      <c r="A812" s="7">
        <v>43911</v>
      </c>
      <c r="B812" s="5" t="s">
        <v>19</v>
      </c>
      <c r="C812" s="5" t="s">
        <v>6</v>
      </c>
      <c r="D812" s="5" t="s">
        <v>32</v>
      </c>
      <c r="E812" s="5" t="s">
        <v>16</v>
      </c>
      <c r="F812" s="5">
        <v>52542</v>
      </c>
      <c r="G812" s="5">
        <v>56700</v>
      </c>
      <c r="H812" s="5" t="s">
        <v>41</v>
      </c>
      <c r="I812" s="5"/>
    </row>
    <row r="813" spans="1:9" x14ac:dyDescent="0.25">
      <c r="A813" s="7">
        <v>43912</v>
      </c>
      <c r="B813" s="5" t="s">
        <v>26</v>
      </c>
      <c r="C813" s="5" t="s">
        <v>23</v>
      </c>
      <c r="D813" s="5" t="s">
        <v>17</v>
      </c>
      <c r="E813" s="5" t="s">
        <v>16</v>
      </c>
      <c r="F813" s="5">
        <v>60894</v>
      </c>
      <c r="G813" s="5">
        <v>65790</v>
      </c>
      <c r="H813" s="5" t="s">
        <v>42</v>
      </c>
      <c r="I813" s="5"/>
    </row>
    <row r="814" spans="1:9" x14ac:dyDescent="0.25">
      <c r="A814" s="7">
        <v>43913</v>
      </c>
      <c r="B814" s="5" t="s">
        <v>19</v>
      </c>
      <c r="C814" s="5" t="s">
        <v>6</v>
      </c>
      <c r="D814" s="5" t="s">
        <v>33</v>
      </c>
      <c r="E814" s="5" t="s">
        <v>16</v>
      </c>
      <c r="F814" s="5">
        <v>15696</v>
      </c>
      <c r="G814" s="5">
        <v>16920</v>
      </c>
      <c r="H814" s="5" t="s">
        <v>43</v>
      </c>
      <c r="I814" s="5"/>
    </row>
    <row r="815" spans="1:9" x14ac:dyDescent="0.25">
      <c r="A815" s="7">
        <v>43914</v>
      </c>
      <c r="B815" s="5" t="s">
        <v>13</v>
      </c>
      <c r="C815" s="5" t="s">
        <v>12</v>
      </c>
      <c r="D815" s="5" t="s">
        <v>2</v>
      </c>
      <c r="E815" s="5" t="s">
        <v>1</v>
      </c>
      <c r="F815" s="5">
        <v>47736</v>
      </c>
      <c r="G815" s="5">
        <v>50760</v>
      </c>
      <c r="H815" s="5" t="s">
        <v>44</v>
      </c>
      <c r="I815" s="5"/>
    </row>
    <row r="816" spans="1:9" x14ac:dyDescent="0.25">
      <c r="A816" s="7">
        <v>43915</v>
      </c>
      <c r="B816" s="5" t="s">
        <v>28</v>
      </c>
      <c r="C816" s="5" t="s">
        <v>12</v>
      </c>
      <c r="D816" s="5" t="s">
        <v>33</v>
      </c>
      <c r="E816" s="5" t="s">
        <v>16</v>
      </c>
      <c r="F816" s="5">
        <v>7848</v>
      </c>
      <c r="G816" s="5">
        <v>8460</v>
      </c>
      <c r="H816" s="5" t="s">
        <v>45</v>
      </c>
      <c r="I816" s="5"/>
    </row>
    <row r="817" spans="1:9" x14ac:dyDescent="0.25">
      <c r="A817" s="7">
        <v>43916</v>
      </c>
      <c r="B817" s="5" t="s">
        <v>21</v>
      </c>
      <c r="C817" s="5" t="s">
        <v>3</v>
      </c>
      <c r="D817" s="5" t="s">
        <v>25</v>
      </c>
      <c r="E817" s="5" t="s">
        <v>1</v>
      </c>
      <c r="F817" s="5">
        <v>27378</v>
      </c>
      <c r="G817" s="5">
        <v>29250</v>
      </c>
      <c r="H817" s="5" t="s">
        <v>46</v>
      </c>
      <c r="I817" s="5"/>
    </row>
    <row r="818" spans="1:9" x14ac:dyDescent="0.25">
      <c r="A818" s="7">
        <v>43917</v>
      </c>
      <c r="B818" s="5" t="s">
        <v>4</v>
      </c>
      <c r="C818" s="5" t="s">
        <v>3</v>
      </c>
      <c r="D818" s="5" t="s">
        <v>34</v>
      </c>
      <c r="E818" s="5" t="s">
        <v>1</v>
      </c>
      <c r="F818" s="5">
        <v>3726</v>
      </c>
      <c r="G818" s="5">
        <v>3960</v>
      </c>
      <c r="H818" s="5" t="s">
        <v>47</v>
      </c>
      <c r="I818" s="5"/>
    </row>
    <row r="819" spans="1:9" x14ac:dyDescent="0.25">
      <c r="A819" s="7">
        <v>43918</v>
      </c>
      <c r="B819" s="5" t="s">
        <v>19</v>
      </c>
      <c r="C819" s="5" t="s">
        <v>6</v>
      </c>
      <c r="D819" s="5" t="s">
        <v>14</v>
      </c>
      <c r="E819" s="5" t="s">
        <v>1</v>
      </c>
      <c r="F819" s="5">
        <v>23328</v>
      </c>
      <c r="G819" s="5">
        <v>24840</v>
      </c>
      <c r="H819" s="5" t="s">
        <v>41</v>
      </c>
      <c r="I819" s="5"/>
    </row>
    <row r="820" spans="1:9" x14ac:dyDescent="0.25">
      <c r="A820" s="7">
        <v>43919</v>
      </c>
      <c r="B820" s="5" t="s">
        <v>10</v>
      </c>
      <c r="C820" s="5" t="s">
        <v>9</v>
      </c>
      <c r="D820" s="5" t="s">
        <v>14</v>
      </c>
      <c r="E820" s="5" t="s">
        <v>1</v>
      </c>
      <c r="F820" s="5">
        <v>46656</v>
      </c>
      <c r="G820" s="5">
        <v>49680</v>
      </c>
      <c r="H820" s="5" t="s">
        <v>42</v>
      </c>
      <c r="I820" s="5"/>
    </row>
    <row r="821" spans="1:9" x14ac:dyDescent="0.25">
      <c r="A821" s="7">
        <v>43920</v>
      </c>
      <c r="B821" s="5" t="s">
        <v>7</v>
      </c>
      <c r="C821" s="5" t="s">
        <v>6</v>
      </c>
      <c r="D821" s="5" t="s">
        <v>33</v>
      </c>
      <c r="E821" s="5" t="s">
        <v>16</v>
      </c>
      <c r="F821" s="5">
        <v>98100</v>
      </c>
      <c r="G821" s="5">
        <v>105750</v>
      </c>
      <c r="H821" s="5" t="s">
        <v>43</v>
      </c>
      <c r="I821" s="5"/>
    </row>
    <row r="822" spans="1:9" x14ac:dyDescent="0.25">
      <c r="A822" s="7">
        <v>43921</v>
      </c>
      <c r="B822" s="5" t="s">
        <v>4</v>
      </c>
      <c r="C822" s="5" t="s">
        <v>3</v>
      </c>
      <c r="D822" s="5" t="s">
        <v>5</v>
      </c>
      <c r="E822" s="5" t="s">
        <v>1</v>
      </c>
      <c r="F822" s="5">
        <v>10296</v>
      </c>
      <c r="G822" s="5">
        <v>10980</v>
      </c>
      <c r="H822" s="5" t="s">
        <v>44</v>
      </c>
      <c r="I822" s="5"/>
    </row>
    <row r="823" spans="1:9" x14ac:dyDescent="0.25">
      <c r="A823" s="7">
        <v>43922</v>
      </c>
      <c r="B823" s="5" t="s">
        <v>4</v>
      </c>
      <c r="C823" s="5" t="s">
        <v>3</v>
      </c>
      <c r="D823" s="5" t="s">
        <v>18</v>
      </c>
      <c r="E823" s="5" t="s">
        <v>1</v>
      </c>
      <c r="F823" s="5">
        <v>10980</v>
      </c>
      <c r="G823" s="5">
        <v>11700</v>
      </c>
      <c r="H823" s="5" t="s">
        <v>45</v>
      </c>
      <c r="I823" s="5"/>
    </row>
    <row r="824" spans="1:9" x14ac:dyDescent="0.25">
      <c r="A824" s="7">
        <v>43923</v>
      </c>
      <c r="B824" s="5" t="s">
        <v>10</v>
      </c>
      <c r="C824" s="5" t="s">
        <v>9</v>
      </c>
      <c r="D824" s="5" t="s">
        <v>17</v>
      </c>
      <c r="E824" s="5" t="s">
        <v>16</v>
      </c>
      <c r="F824" s="5">
        <v>60894</v>
      </c>
      <c r="G824" s="5">
        <v>65790</v>
      </c>
      <c r="H824" s="5" t="s">
        <v>46</v>
      </c>
      <c r="I824" s="5"/>
    </row>
    <row r="825" spans="1:9" x14ac:dyDescent="0.25">
      <c r="A825" s="7">
        <v>43924</v>
      </c>
      <c r="B825" s="5" t="s">
        <v>13</v>
      </c>
      <c r="C825" s="5" t="s">
        <v>12</v>
      </c>
      <c r="D825" s="5" t="s">
        <v>32</v>
      </c>
      <c r="E825" s="5" t="s">
        <v>16</v>
      </c>
      <c r="F825" s="5">
        <v>127602</v>
      </c>
      <c r="G825" s="5">
        <v>137700</v>
      </c>
      <c r="H825" s="5" t="s">
        <v>47</v>
      </c>
      <c r="I825" s="5"/>
    </row>
    <row r="826" spans="1:9" x14ac:dyDescent="0.25">
      <c r="A826" s="7">
        <v>43925</v>
      </c>
      <c r="B826" s="5" t="s">
        <v>15</v>
      </c>
      <c r="C826" s="5" t="s">
        <v>9</v>
      </c>
      <c r="D826" s="5" t="s">
        <v>20</v>
      </c>
      <c r="E826" s="5" t="s">
        <v>1</v>
      </c>
      <c r="F826" s="5">
        <v>8856</v>
      </c>
      <c r="G826" s="5">
        <v>9450</v>
      </c>
      <c r="H826" s="5" t="s">
        <v>41</v>
      </c>
      <c r="I826" s="5"/>
    </row>
    <row r="827" spans="1:9" x14ac:dyDescent="0.25">
      <c r="A827" s="7">
        <v>43926</v>
      </c>
      <c r="B827" s="5" t="s">
        <v>7</v>
      </c>
      <c r="C827" s="5" t="s">
        <v>6</v>
      </c>
      <c r="D827" s="5" t="s">
        <v>17</v>
      </c>
      <c r="E827" s="5" t="s">
        <v>16</v>
      </c>
      <c r="F827" s="5">
        <v>75222</v>
      </c>
      <c r="G827" s="5">
        <v>81270</v>
      </c>
      <c r="H827" s="5" t="s">
        <v>42</v>
      </c>
      <c r="I827" s="5"/>
    </row>
    <row r="828" spans="1:9" x14ac:dyDescent="0.25">
      <c r="A828" s="7">
        <v>43927</v>
      </c>
      <c r="B828" s="5" t="s">
        <v>28</v>
      </c>
      <c r="C828" s="5" t="s">
        <v>12</v>
      </c>
      <c r="D828" s="5" t="s">
        <v>27</v>
      </c>
      <c r="E828" s="5" t="s">
        <v>1</v>
      </c>
      <c r="F828" s="5">
        <v>28476</v>
      </c>
      <c r="G828" s="5">
        <v>30240</v>
      </c>
      <c r="H828" s="5" t="s">
        <v>43</v>
      </c>
      <c r="I828" s="5"/>
    </row>
    <row r="829" spans="1:9" x14ac:dyDescent="0.25">
      <c r="A829" s="7">
        <v>43928</v>
      </c>
      <c r="B829" s="5" t="s">
        <v>10</v>
      </c>
      <c r="C829" s="5" t="s">
        <v>9</v>
      </c>
      <c r="D829" s="5" t="s">
        <v>31</v>
      </c>
      <c r="E829" s="5" t="s">
        <v>1</v>
      </c>
      <c r="F829" s="5">
        <v>19890</v>
      </c>
      <c r="G829" s="5">
        <v>21150</v>
      </c>
      <c r="H829" s="5" t="s">
        <v>44</v>
      </c>
      <c r="I829" s="5"/>
    </row>
    <row r="830" spans="1:9" x14ac:dyDescent="0.25">
      <c r="A830" s="7">
        <v>43929</v>
      </c>
      <c r="B830" s="5" t="s">
        <v>7</v>
      </c>
      <c r="C830" s="5" t="s">
        <v>6</v>
      </c>
      <c r="D830" s="5" t="s">
        <v>33</v>
      </c>
      <c r="E830" s="5" t="s">
        <v>16</v>
      </c>
      <c r="F830" s="5">
        <v>62784</v>
      </c>
      <c r="G830" s="5">
        <v>67680</v>
      </c>
      <c r="H830" s="5" t="s">
        <v>45</v>
      </c>
      <c r="I830" s="5"/>
    </row>
    <row r="831" spans="1:9" x14ac:dyDescent="0.25">
      <c r="A831" s="7">
        <v>43930</v>
      </c>
      <c r="B831" s="5" t="s">
        <v>15</v>
      </c>
      <c r="C831" s="5" t="s">
        <v>9</v>
      </c>
      <c r="D831" s="5" t="s">
        <v>34</v>
      </c>
      <c r="E831" s="5" t="s">
        <v>1</v>
      </c>
      <c r="F831" s="5">
        <v>26082</v>
      </c>
      <c r="G831" s="5">
        <v>27720</v>
      </c>
      <c r="H831" s="5" t="s">
        <v>46</v>
      </c>
      <c r="I831" s="5"/>
    </row>
    <row r="832" spans="1:9" x14ac:dyDescent="0.25">
      <c r="A832" s="7">
        <v>43931</v>
      </c>
      <c r="B832" s="5" t="s">
        <v>15</v>
      </c>
      <c r="C832" s="5" t="s">
        <v>9</v>
      </c>
      <c r="D832" s="5" t="s">
        <v>27</v>
      </c>
      <c r="E832" s="5" t="s">
        <v>1</v>
      </c>
      <c r="F832" s="5">
        <v>12204</v>
      </c>
      <c r="G832" s="5">
        <v>12960</v>
      </c>
      <c r="H832" s="5" t="s">
        <v>47</v>
      </c>
      <c r="I832" s="5"/>
    </row>
    <row r="833" spans="1:9" x14ac:dyDescent="0.25">
      <c r="A833" s="7">
        <v>43932</v>
      </c>
      <c r="B833" s="5" t="s">
        <v>28</v>
      </c>
      <c r="C833" s="5" t="s">
        <v>12</v>
      </c>
      <c r="D833" s="5" t="s">
        <v>32</v>
      </c>
      <c r="E833" s="5" t="s">
        <v>16</v>
      </c>
      <c r="F833" s="5">
        <v>180144</v>
      </c>
      <c r="G833" s="5">
        <v>194400</v>
      </c>
      <c r="H833" s="5" t="s">
        <v>41</v>
      </c>
      <c r="I833" s="5"/>
    </row>
    <row r="834" spans="1:9" x14ac:dyDescent="0.25">
      <c r="A834" s="7">
        <v>43933</v>
      </c>
      <c r="B834" s="5" t="s">
        <v>26</v>
      </c>
      <c r="C834" s="5" t="s">
        <v>23</v>
      </c>
      <c r="D834" s="5" t="s">
        <v>33</v>
      </c>
      <c r="E834" s="5" t="s">
        <v>16</v>
      </c>
      <c r="F834" s="5">
        <v>15696</v>
      </c>
      <c r="G834" s="5">
        <v>16920</v>
      </c>
      <c r="H834" s="5" t="s">
        <v>42</v>
      </c>
      <c r="I834" s="5"/>
    </row>
    <row r="835" spans="1:9" x14ac:dyDescent="0.25">
      <c r="A835" s="7">
        <v>43934</v>
      </c>
      <c r="B835" s="5" t="s">
        <v>28</v>
      </c>
      <c r="C835" s="5" t="s">
        <v>12</v>
      </c>
      <c r="D835" s="5" t="s">
        <v>11</v>
      </c>
      <c r="E835" s="5" t="s">
        <v>1</v>
      </c>
      <c r="F835" s="5">
        <v>24822</v>
      </c>
      <c r="G835" s="5">
        <v>26460</v>
      </c>
      <c r="H835" s="5" t="s">
        <v>43</v>
      </c>
      <c r="I835" s="5"/>
    </row>
    <row r="836" spans="1:9" x14ac:dyDescent="0.25">
      <c r="A836" s="7">
        <v>43935</v>
      </c>
      <c r="B836" s="5" t="s">
        <v>26</v>
      </c>
      <c r="C836" s="5" t="s">
        <v>23</v>
      </c>
      <c r="D836" s="5" t="s">
        <v>8</v>
      </c>
      <c r="E836" s="5" t="s">
        <v>1</v>
      </c>
      <c r="F836" s="5">
        <v>39006</v>
      </c>
      <c r="G836" s="5">
        <v>41580</v>
      </c>
      <c r="H836" s="5" t="s">
        <v>44</v>
      </c>
      <c r="I836" s="5"/>
    </row>
    <row r="837" spans="1:9" x14ac:dyDescent="0.25">
      <c r="A837" s="7">
        <v>43936</v>
      </c>
      <c r="B837" s="5" t="s">
        <v>4</v>
      </c>
      <c r="C837" s="5" t="s">
        <v>3</v>
      </c>
      <c r="D837" s="5" t="s">
        <v>27</v>
      </c>
      <c r="E837" s="5" t="s">
        <v>1</v>
      </c>
      <c r="F837" s="5">
        <v>10170</v>
      </c>
      <c r="G837" s="5">
        <v>10800</v>
      </c>
      <c r="H837" s="5" t="s">
        <v>45</v>
      </c>
      <c r="I837" s="5"/>
    </row>
    <row r="838" spans="1:9" x14ac:dyDescent="0.25">
      <c r="A838" s="7">
        <v>43937</v>
      </c>
      <c r="B838" s="5" t="s">
        <v>28</v>
      </c>
      <c r="C838" s="5" t="s">
        <v>12</v>
      </c>
      <c r="D838" s="5" t="s">
        <v>33</v>
      </c>
      <c r="E838" s="5" t="s">
        <v>16</v>
      </c>
      <c r="F838" s="5">
        <v>62784</v>
      </c>
      <c r="G838" s="5">
        <v>67680</v>
      </c>
      <c r="H838" s="5" t="s">
        <v>46</v>
      </c>
      <c r="I838" s="5"/>
    </row>
    <row r="839" spans="1:9" x14ac:dyDescent="0.25">
      <c r="A839" s="7">
        <v>43938</v>
      </c>
      <c r="B839" s="5" t="s">
        <v>24</v>
      </c>
      <c r="C839" s="5" t="s">
        <v>23</v>
      </c>
      <c r="D839" s="5" t="s">
        <v>17</v>
      </c>
      <c r="E839" s="5" t="s">
        <v>16</v>
      </c>
      <c r="F839" s="5">
        <v>64476</v>
      </c>
      <c r="G839" s="5">
        <v>69660</v>
      </c>
      <c r="H839" s="5" t="s">
        <v>47</v>
      </c>
      <c r="I839" s="5"/>
    </row>
    <row r="840" spans="1:9" x14ac:dyDescent="0.25">
      <c r="A840" s="7">
        <v>43939</v>
      </c>
      <c r="B840" s="5" t="s">
        <v>10</v>
      </c>
      <c r="C840" s="5" t="s">
        <v>9</v>
      </c>
      <c r="D840" s="5" t="s">
        <v>17</v>
      </c>
      <c r="E840" s="5" t="s">
        <v>16</v>
      </c>
      <c r="F840" s="5">
        <v>28656</v>
      </c>
      <c r="G840" s="5">
        <v>30960</v>
      </c>
      <c r="H840" s="5" t="s">
        <v>41</v>
      </c>
      <c r="I840" s="5"/>
    </row>
    <row r="841" spans="1:9" x14ac:dyDescent="0.25">
      <c r="A841" s="7">
        <v>43940</v>
      </c>
      <c r="B841" s="5" t="s">
        <v>7</v>
      </c>
      <c r="C841" s="5" t="s">
        <v>6</v>
      </c>
      <c r="D841" s="5" t="s">
        <v>22</v>
      </c>
      <c r="E841" s="5" t="s">
        <v>1</v>
      </c>
      <c r="F841" s="5">
        <v>27072</v>
      </c>
      <c r="G841" s="5">
        <v>28800</v>
      </c>
      <c r="H841" s="5" t="s">
        <v>42</v>
      </c>
      <c r="I841" s="5"/>
    </row>
    <row r="842" spans="1:9" x14ac:dyDescent="0.25">
      <c r="A842" s="7">
        <v>43941</v>
      </c>
      <c r="B842" s="5" t="s">
        <v>13</v>
      </c>
      <c r="C842" s="5" t="s">
        <v>12</v>
      </c>
      <c r="D842" s="5" t="s">
        <v>31</v>
      </c>
      <c r="E842" s="5" t="s">
        <v>1</v>
      </c>
      <c r="F842" s="5">
        <v>35802</v>
      </c>
      <c r="G842" s="5">
        <v>38070</v>
      </c>
      <c r="H842" s="5" t="s">
        <v>43</v>
      </c>
      <c r="I842" s="5"/>
    </row>
    <row r="843" spans="1:9" x14ac:dyDescent="0.25">
      <c r="A843" s="7">
        <v>43942</v>
      </c>
      <c r="B843" s="5" t="s">
        <v>4</v>
      </c>
      <c r="C843" s="5" t="s">
        <v>3</v>
      </c>
      <c r="D843" s="5" t="s">
        <v>14</v>
      </c>
      <c r="E843" s="5" t="s">
        <v>1</v>
      </c>
      <c r="F843" s="5">
        <v>75816</v>
      </c>
      <c r="G843" s="5">
        <v>80730</v>
      </c>
      <c r="H843" s="5" t="s">
        <v>44</v>
      </c>
      <c r="I843" s="5"/>
    </row>
    <row r="844" spans="1:9" x14ac:dyDescent="0.25">
      <c r="A844" s="7">
        <v>43943</v>
      </c>
      <c r="B844" s="5" t="s">
        <v>26</v>
      </c>
      <c r="C844" s="5" t="s">
        <v>23</v>
      </c>
      <c r="D844" s="5" t="s">
        <v>11</v>
      </c>
      <c r="E844" s="5" t="s">
        <v>1</v>
      </c>
      <c r="F844" s="5">
        <v>63828</v>
      </c>
      <c r="G844" s="5">
        <v>68040</v>
      </c>
      <c r="H844" s="5" t="s">
        <v>45</v>
      </c>
      <c r="I844" s="5"/>
    </row>
    <row r="845" spans="1:9" x14ac:dyDescent="0.25">
      <c r="A845" s="7">
        <v>43944</v>
      </c>
      <c r="B845" s="5" t="s">
        <v>26</v>
      </c>
      <c r="C845" s="5" t="s">
        <v>23</v>
      </c>
      <c r="D845" s="5" t="s">
        <v>32</v>
      </c>
      <c r="E845" s="5" t="s">
        <v>16</v>
      </c>
      <c r="F845" s="5">
        <v>30024</v>
      </c>
      <c r="G845" s="5">
        <v>32400</v>
      </c>
      <c r="H845" s="5" t="s">
        <v>46</v>
      </c>
      <c r="I845" s="5"/>
    </row>
    <row r="846" spans="1:9" x14ac:dyDescent="0.25">
      <c r="A846" s="7">
        <v>43945</v>
      </c>
      <c r="B846" s="5" t="s">
        <v>10</v>
      </c>
      <c r="C846" s="5" t="s">
        <v>9</v>
      </c>
      <c r="D846" s="5" t="s">
        <v>34</v>
      </c>
      <c r="E846" s="5" t="s">
        <v>1</v>
      </c>
      <c r="F846" s="5">
        <v>26082</v>
      </c>
      <c r="G846" s="5">
        <v>27720</v>
      </c>
      <c r="H846" s="5" t="s">
        <v>47</v>
      </c>
      <c r="I846" s="5"/>
    </row>
    <row r="847" spans="1:9" x14ac:dyDescent="0.25">
      <c r="A847" s="7">
        <v>43946</v>
      </c>
      <c r="B847" s="5" t="s">
        <v>13</v>
      </c>
      <c r="C847" s="5" t="s">
        <v>12</v>
      </c>
      <c r="D847" s="5" t="s">
        <v>30</v>
      </c>
      <c r="E847" s="5" t="s">
        <v>1</v>
      </c>
      <c r="F847" s="5">
        <v>18252</v>
      </c>
      <c r="G847" s="5">
        <v>19440</v>
      </c>
      <c r="H847" s="5" t="s">
        <v>41</v>
      </c>
      <c r="I847" s="5"/>
    </row>
    <row r="848" spans="1:9" x14ac:dyDescent="0.25">
      <c r="A848" s="7">
        <v>43947</v>
      </c>
      <c r="B848" s="5" t="s">
        <v>26</v>
      </c>
      <c r="C848" s="5" t="s">
        <v>23</v>
      </c>
      <c r="D848" s="5" t="s">
        <v>8</v>
      </c>
      <c r="E848" s="5" t="s">
        <v>1</v>
      </c>
      <c r="F848" s="5">
        <v>49644</v>
      </c>
      <c r="G848" s="5">
        <v>52920</v>
      </c>
      <c r="H848" s="5" t="s">
        <v>43</v>
      </c>
      <c r="I848" s="5"/>
    </row>
    <row r="849" spans="1:9" x14ac:dyDescent="0.25">
      <c r="A849" s="7">
        <v>43948</v>
      </c>
      <c r="B849" s="5" t="s">
        <v>10</v>
      </c>
      <c r="C849" s="5" t="s">
        <v>9</v>
      </c>
      <c r="D849" s="5" t="s">
        <v>31</v>
      </c>
      <c r="E849" s="5" t="s">
        <v>1</v>
      </c>
      <c r="F849" s="5">
        <v>11934</v>
      </c>
      <c r="G849" s="5">
        <v>12690</v>
      </c>
      <c r="H849" s="5" t="s">
        <v>44</v>
      </c>
      <c r="I849" s="5"/>
    </row>
    <row r="850" spans="1:9" x14ac:dyDescent="0.25">
      <c r="A850" s="7">
        <v>43949</v>
      </c>
      <c r="B850" s="5" t="s">
        <v>4</v>
      </c>
      <c r="C850" s="5" t="s">
        <v>3</v>
      </c>
      <c r="D850" s="5" t="s">
        <v>22</v>
      </c>
      <c r="E850" s="5" t="s">
        <v>1</v>
      </c>
      <c r="F850" s="5">
        <v>23688</v>
      </c>
      <c r="G850" s="5">
        <v>25200</v>
      </c>
      <c r="H850" s="5" t="s">
        <v>45</v>
      </c>
      <c r="I850" s="5"/>
    </row>
    <row r="851" spans="1:9" x14ac:dyDescent="0.25">
      <c r="A851" s="7">
        <v>43950</v>
      </c>
      <c r="B851" s="5" t="s">
        <v>7</v>
      </c>
      <c r="C851" s="5" t="s">
        <v>6</v>
      </c>
      <c r="D851" s="5" t="s">
        <v>30</v>
      </c>
      <c r="E851" s="5" t="s">
        <v>1</v>
      </c>
      <c r="F851" s="5">
        <v>36504</v>
      </c>
      <c r="G851" s="5">
        <v>38880</v>
      </c>
      <c r="H851" s="5" t="s">
        <v>46</v>
      </c>
      <c r="I851" s="5"/>
    </row>
    <row r="852" spans="1:9" x14ac:dyDescent="0.25">
      <c r="A852" s="7">
        <v>43951</v>
      </c>
      <c r="B852" s="5" t="s">
        <v>4</v>
      </c>
      <c r="C852" s="5" t="s">
        <v>3</v>
      </c>
      <c r="D852" s="5" t="s">
        <v>17</v>
      </c>
      <c r="E852" s="5" t="s">
        <v>16</v>
      </c>
      <c r="F852" s="5">
        <v>17910</v>
      </c>
      <c r="G852" s="5">
        <v>19350</v>
      </c>
      <c r="H852" s="5" t="s">
        <v>47</v>
      </c>
      <c r="I852" s="5"/>
    </row>
    <row r="853" spans="1:9" x14ac:dyDescent="0.25">
      <c r="A853" s="7">
        <v>43952</v>
      </c>
      <c r="B853" s="5" t="s">
        <v>24</v>
      </c>
      <c r="C853" s="5" t="s">
        <v>23</v>
      </c>
      <c r="D853" s="5" t="s">
        <v>34</v>
      </c>
      <c r="E853" s="5" t="s">
        <v>1</v>
      </c>
      <c r="F853" s="5">
        <v>26082</v>
      </c>
      <c r="G853" s="5">
        <v>27720</v>
      </c>
      <c r="H853" s="5" t="s">
        <v>41</v>
      </c>
      <c r="I853" s="5"/>
    </row>
    <row r="854" spans="1:9" x14ac:dyDescent="0.25">
      <c r="A854" s="7">
        <v>43953</v>
      </c>
      <c r="B854" s="5" t="s">
        <v>7</v>
      </c>
      <c r="C854" s="5" t="s">
        <v>6</v>
      </c>
      <c r="D854" s="5" t="s">
        <v>18</v>
      </c>
      <c r="E854" s="5" t="s">
        <v>1</v>
      </c>
      <c r="F854" s="5">
        <v>24156</v>
      </c>
      <c r="G854" s="5">
        <v>25740</v>
      </c>
      <c r="H854" s="5" t="s">
        <v>42</v>
      </c>
      <c r="I854" s="5"/>
    </row>
    <row r="855" spans="1:9" x14ac:dyDescent="0.25">
      <c r="A855" s="7">
        <v>43954</v>
      </c>
      <c r="B855" s="5" t="s">
        <v>26</v>
      </c>
      <c r="C855" s="5" t="s">
        <v>23</v>
      </c>
      <c r="D855" s="5" t="s">
        <v>17</v>
      </c>
      <c r="E855" s="5" t="s">
        <v>16</v>
      </c>
      <c r="F855" s="5">
        <v>71640</v>
      </c>
      <c r="G855" s="5">
        <v>77400</v>
      </c>
      <c r="H855" s="5" t="s">
        <v>43</v>
      </c>
      <c r="I855" s="5"/>
    </row>
    <row r="856" spans="1:9" x14ac:dyDescent="0.25">
      <c r="A856" s="7">
        <v>43955</v>
      </c>
      <c r="B856" s="5" t="s">
        <v>24</v>
      </c>
      <c r="C856" s="5" t="s">
        <v>23</v>
      </c>
      <c r="D856" s="5" t="s">
        <v>17</v>
      </c>
      <c r="E856" s="5" t="s">
        <v>16</v>
      </c>
      <c r="F856" s="5">
        <v>85968</v>
      </c>
      <c r="G856" s="5">
        <v>92880</v>
      </c>
      <c r="H856" s="5" t="s">
        <v>44</v>
      </c>
      <c r="I856" s="5"/>
    </row>
    <row r="857" spans="1:9" x14ac:dyDescent="0.25">
      <c r="A857" s="7">
        <v>43956</v>
      </c>
      <c r="B857" s="5" t="s">
        <v>28</v>
      </c>
      <c r="C857" s="5" t="s">
        <v>12</v>
      </c>
      <c r="D857" s="5" t="s">
        <v>22</v>
      </c>
      <c r="E857" s="5" t="s">
        <v>1</v>
      </c>
      <c r="F857" s="5">
        <v>84600</v>
      </c>
      <c r="G857" s="5">
        <v>90000</v>
      </c>
      <c r="H857" s="5" t="s">
        <v>45</v>
      </c>
      <c r="I857" s="5"/>
    </row>
    <row r="858" spans="1:9" x14ac:dyDescent="0.25">
      <c r="A858" s="7">
        <v>43957</v>
      </c>
      <c r="B858" s="5" t="s">
        <v>7</v>
      </c>
      <c r="C858" s="5" t="s">
        <v>6</v>
      </c>
      <c r="D858" s="5" t="s">
        <v>8</v>
      </c>
      <c r="E858" s="5" t="s">
        <v>1</v>
      </c>
      <c r="F858" s="5">
        <v>74466</v>
      </c>
      <c r="G858" s="5">
        <v>79380</v>
      </c>
      <c r="H858" s="5" t="s">
        <v>46</v>
      </c>
      <c r="I858" s="5"/>
    </row>
    <row r="859" spans="1:9" x14ac:dyDescent="0.25">
      <c r="A859" s="7">
        <v>43958</v>
      </c>
      <c r="B859" s="5" t="s">
        <v>21</v>
      </c>
      <c r="C859" s="5" t="s">
        <v>3</v>
      </c>
      <c r="D859" s="5" t="s">
        <v>20</v>
      </c>
      <c r="E859" s="5" t="s">
        <v>1</v>
      </c>
      <c r="F859" s="5">
        <v>64944</v>
      </c>
      <c r="G859" s="5">
        <v>69300</v>
      </c>
      <c r="H859" s="5" t="s">
        <v>47</v>
      </c>
      <c r="I859" s="5"/>
    </row>
    <row r="860" spans="1:9" x14ac:dyDescent="0.25">
      <c r="A860" s="7">
        <v>43959</v>
      </c>
      <c r="B860" s="5" t="s">
        <v>21</v>
      </c>
      <c r="C860" s="5" t="s">
        <v>3</v>
      </c>
      <c r="D860" s="5" t="s">
        <v>14</v>
      </c>
      <c r="E860" s="5" t="s">
        <v>1</v>
      </c>
      <c r="F860" s="5">
        <v>110808</v>
      </c>
      <c r="G860" s="5">
        <v>117990</v>
      </c>
      <c r="H860" s="5" t="s">
        <v>41</v>
      </c>
      <c r="I860" s="5"/>
    </row>
    <row r="861" spans="1:9" x14ac:dyDescent="0.25">
      <c r="A861" s="7">
        <v>43960</v>
      </c>
      <c r="B861" s="5" t="s">
        <v>15</v>
      </c>
      <c r="C861" s="5" t="s">
        <v>9</v>
      </c>
      <c r="D861" s="5" t="s">
        <v>25</v>
      </c>
      <c r="E861" s="5" t="s">
        <v>1</v>
      </c>
      <c r="F861" s="5">
        <v>42120</v>
      </c>
      <c r="G861" s="5">
        <v>45000</v>
      </c>
      <c r="H861" s="5" t="s">
        <v>42</v>
      </c>
      <c r="I861" s="5"/>
    </row>
    <row r="862" spans="1:9" x14ac:dyDescent="0.25">
      <c r="A862" s="7">
        <v>43961</v>
      </c>
      <c r="B862" s="5" t="s">
        <v>19</v>
      </c>
      <c r="C862" s="5" t="s">
        <v>6</v>
      </c>
      <c r="D862" s="5" t="s">
        <v>14</v>
      </c>
      <c r="E862" s="5" t="s">
        <v>1</v>
      </c>
      <c r="F862" s="5">
        <v>58320</v>
      </c>
      <c r="G862" s="5">
        <v>62100</v>
      </c>
      <c r="H862" s="5" t="s">
        <v>43</v>
      </c>
      <c r="I862" s="5"/>
    </row>
    <row r="863" spans="1:9" x14ac:dyDescent="0.25">
      <c r="A863" s="7">
        <v>43962</v>
      </c>
      <c r="B863" s="5" t="s">
        <v>10</v>
      </c>
      <c r="C863" s="5" t="s">
        <v>9</v>
      </c>
      <c r="D863" s="5" t="s">
        <v>32</v>
      </c>
      <c r="E863" s="5" t="s">
        <v>16</v>
      </c>
      <c r="F863" s="5">
        <v>37530</v>
      </c>
      <c r="G863" s="5">
        <v>40500</v>
      </c>
      <c r="H863" s="5" t="s">
        <v>44</v>
      </c>
      <c r="I863" s="5"/>
    </row>
    <row r="864" spans="1:9" x14ac:dyDescent="0.25">
      <c r="A864" s="7">
        <v>43963</v>
      </c>
      <c r="B864" s="5" t="s">
        <v>24</v>
      </c>
      <c r="C864" s="5" t="s">
        <v>23</v>
      </c>
      <c r="D864" s="5" t="s">
        <v>8</v>
      </c>
      <c r="E864" s="5" t="s">
        <v>1</v>
      </c>
      <c r="F864" s="5">
        <v>88650</v>
      </c>
      <c r="G864" s="5">
        <v>94500</v>
      </c>
      <c r="H864" s="5" t="s">
        <v>45</v>
      </c>
      <c r="I864" s="5"/>
    </row>
    <row r="865" spans="1:9" x14ac:dyDescent="0.25">
      <c r="A865" s="7">
        <v>43964</v>
      </c>
      <c r="B865" s="5" t="s">
        <v>19</v>
      </c>
      <c r="C865" s="5" t="s">
        <v>6</v>
      </c>
      <c r="D865" s="5" t="s">
        <v>11</v>
      </c>
      <c r="E865" s="5" t="s">
        <v>1</v>
      </c>
      <c r="F865" s="5">
        <v>78012</v>
      </c>
      <c r="G865" s="5">
        <v>83160</v>
      </c>
      <c r="H865" s="5" t="s">
        <v>46</v>
      </c>
      <c r="I865" s="5"/>
    </row>
    <row r="866" spans="1:9" x14ac:dyDescent="0.25">
      <c r="A866" s="7">
        <v>43965</v>
      </c>
      <c r="B866" s="5" t="s">
        <v>19</v>
      </c>
      <c r="C866" s="5" t="s">
        <v>6</v>
      </c>
      <c r="D866" s="5" t="s">
        <v>14</v>
      </c>
      <c r="E866" s="5" t="s">
        <v>1</v>
      </c>
      <c r="F866" s="5">
        <v>40824</v>
      </c>
      <c r="G866" s="5">
        <v>43470</v>
      </c>
      <c r="H866" s="5" t="s">
        <v>47</v>
      </c>
      <c r="I866" s="5"/>
    </row>
    <row r="867" spans="1:9" x14ac:dyDescent="0.25">
      <c r="A867" s="7">
        <v>43966</v>
      </c>
      <c r="B867" s="5" t="s">
        <v>10</v>
      </c>
      <c r="C867" s="5" t="s">
        <v>9</v>
      </c>
      <c r="D867" s="5" t="s">
        <v>5</v>
      </c>
      <c r="E867" s="5" t="s">
        <v>1</v>
      </c>
      <c r="F867" s="5">
        <v>77220</v>
      </c>
      <c r="G867" s="5">
        <v>82350</v>
      </c>
      <c r="H867" s="5" t="s">
        <v>41</v>
      </c>
      <c r="I867" s="5"/>
    </row>
    <row r="868" spans="1:9" x14ac:dyDescent="0.25">
      <c r="A868" s="7">
        <v>43967</v>
      </c>
      <c r="B868" s="5" t="s">
        <v>21</v>
      </c>
      <c r="C868" s="5" t="s">
        <v>3</v>
      </c>
      <c r="D868" s="5" t="s">
        <v>32</v>
      </c>
      <c r="E868" s="5" t="s">
        <v>16</v>
      </c>
      <c r="F868" s="5">
        <v>82566</v>
      </c>
      <c r="G868" s="5">
        <v>89100</v>
      </c>
      <c r="H868" s="5" t="s">
        <v>42</v>
      </c>
      <c r="I868" s="5"/>
    </row>
    <row r="869" spans="1:9" x14ac:dyDescent="0.25">
      <c r="A869" s="7">
        <v>43968</v>
      </c>
      <c r="B869" s="5" t="s">
        <v>26</v>
      </c>
      <c r="C869" s="5" t="s">
        <v>23</v>
      </c>
      <c r="D869" s="5" t="s">
        <v>5</v>
      </c>
      <c r="E869" s="5" t="s">
        <v>1</v>
      </c>
      <c r="F869" s="5">
        <v>77220</v>
      </c>
      <c r="G869" s="5">
        <v>82350</v>
      </c>
      <c r="H869" s="5" t="s">
        <v>43</v>
      </c>
      <c r="I869" s="5"/>
    </row>
    <row r="870" spans="1:9" x14ac:dyDescent="0.25">
      <c r="A870" s="7">
        <v>43969</v>
      </c>
      <c r="B870" s="5" t="s">
        <v>7</v>
      </c>
      <c r="C870" s="5" t="s">
        <v>6</v>
      </c>
      <c r="D870" s="5" t="s">
        <v>20</v>
      </c>
      <c r="E870" s="5" t="s">
        <v>1</v>
      </c>
      <c r="F870" s="5">
        <v>53136</v>
      </c>
      <c r="G870" s="5">
        <v>56700</v>
      </c>
      <c r="H870" s="5" t="s">
        <v>44</v>
      </c>
      <c r="I870" s="5"/>
    </row>
    <row r="871" spans="1:9" x14ac:dyDescent="0.25">
      <c r="A871" s="7">
        <v>43970</v>
      </c>
      <c r="B871" s="5" t="s">
        <v>15</v>
      </c>
      <c r="C871" s="5" t="s">
        <v>9</v>
      </c>
      <c r="D871" s="5" t="s">
        <v>25</v>
      </c>
      <c r="E871" s="5" t="s">
        <v>1</v>
      </c>
      <c r="F871" s="5">
        <v>33696</v>
      </c>
      <c r="G871" s="5">
        <v>36000</v>
      </c>
      <c r="H871" s="5" t="s">
        <v>45</v>
      </c>
      <c r="I871" s="5"/>
    </row>
    <row r="872" spans="1:9" x14ac:dyDescent="0.25">
      <c r="A872" s="7">
        <v>43971</v>
      </c>
      <c r="B872" s="5" t="s">
        <v>15</v>
      </c>
      <c r="C872" s="5" t="s">
        <v>9</v>
      </c>
      <c r="D872" s="5" t="s">
        <v>34</v>
      </c>
      <c r="E872" s="5" t="s">
        <v>1</v>
      </c>
      <c r="F872" s="5">
        <v>59616</v>
      </c>
      <c r="G872" s="5">
        <v>63360</v>
      </c>
      <c r="H872" s="5" t="s">
        <v>46</v>
      </c>
      <c r="I872" s="5"/>
    </row>
    <row r="873" spans="1:9" x14ac:dyDescent="0.25">
      <c r="A873" s="7">
        <v>43972</v>
      </c>
      <c r="B873" s="5" t="s">
        <v>13</v>
      </c>
      <c r="C873" s="5" t="s">
        <v>12</v>
      </c>
      <c r="D873" s="5" t="s">
        <v>18</v>
      </c>
      <c r="E873" s="5" t="s">
        <v>1</v>
      </c>
      <c r="F873" s="5">
        <v>8784</v>
      </c>
      <c r="G873" s="5">
        <v>9360</v>
      </c>
      <c r="H873" s="5" t="s">
        <v>47</v>
      </c>
      <c r="I873" s="5"/>
    </row>
    <row r="874" spans="1:9" x14ac:dyDescent="0.25">
      <c r="A874" s="7">
        <v>43973</v>
      </c>
      <c r="B874" s="5" t="s">
        <v>7</v>
      </c>
      <c r="C874" s="5" t="s">
        <v>6</v>
      </c>
      <c r="D874" s="5" t="s">
        <v>29</v>
      </c>
      <c r="E874" s="5" t="s">
        <v>1</v>
      </c>
      <c r="F874" s="5">
        <v>26892</v>
      </c>
      <c r="G874" s="5">
        <v>28620</v>
      </c>
      <c r="H874" s="5" t="s">
        <v>41</v>
      </c>
      <c r="I874" s="5"/>
    </row>
    <row r="875" spans="1:9" x14ac:dyDescent="0.25">
      <c r="A875" s="7">
        <v>43974</v>
      </c>
      <c r="B875" s="5" t="s">
        <v>13</v>
      </c>
      <c r="C875" s="5" t="s">
        <v>12</v>
      </c>
      <c r="D875" s="5" t="s">
        <v>31</v>
      </c>
      <c r="E875" s="5" t="s">
        <v>1</v>
      </c>
      <c r="F875" s="5">
        <v>67626</v>
      </c>
      <c r="G875" s="5">
        <v>71910</v>
      </c>
      <c r="H875" s="5" t="s">
        <v>42</v>
      </c>
      <c r="I875" s="5"/>
    </row>
    <row r="876" spans="1:9" x14ac:dyDescent="0.25">
      <c r="A876" s="7">
        <v>43975</v>
      </c>
      <c r="B876" s="5" t="s">
        <v>7</v>
      </c>
      <c r="C876" s="5" t="s">
        <v>6</v>
      </c>
      <c r="D876" s="5" t="s">
        <v>32</v>
      </c>
      <c r="E876" s="5" t="s">
        <v>16</v>
      </c>
      <c r="F876" s="5">
        <v>67554</v>
      </c>
      <c r="G876" s="5">
        <v>72900</v>
      </c>
      <c r="H876" s="5" t="s">
        <v>43</v>
      </c>
      <c r="I876" s="5"/>
    </row>
    <row r="877" spans="1:9" x14ac:dyDescent="0.25">
      <c r="A877" s="7">
        <v>43976</v>
      </c>
      <c r="B877" s="5" t="s">
        <v>13</v>
      </c>
      <c r="C877" s="5" t="s">
        <v>12</v>
      </c>
      <c r="D877" s="5" t="s">
        <v>32</v>
      </c>
      <c r="E877" s="5" t="s">
        <v>16</v>
      </c>
      <c r="F877" s="5">
        <v>105084</v>
      </c>
      <c r="G877" s="5">
        <v>113400</v>
      </c>
      <c r="H877" s="5" t="s">
        <v>44</v>
      </c>
      <c r="I877" s="5"/>
    </row>
    <row r="878" spans="1:9" x14ac:dyDescent="0.25">
      <c r="A878" s="7">
        <v>43977</v>
      </c>
      <c r="B878" s="5" t="s">
        <v>15</v>
      </c>
      <c r="C878" s="5" t="s">
        <v>9</v>
      </c>
      <c r="D878" s="5" t="s">
        <v>22</v>
      </c>
      <c r="E878" s="5" t="s">
        <v>1</v>
      </c>
      <c r="F878" s="5">
        <v>57528</v>
      </c>
      <c r="G878" s="5">
        <v>61200</v>
      </c>
      <c r="H878" s="5" t="s">
        <v>45</v>
      </c>
      <c r="I878" s="5"/>
    </row>
    <row r="879" spans="1:9" x14ac:dyDescent="0.25">
      <c r="A879" s="7">
        <v>43978</v>
      </c>
      <c r="B879" s="5" t="s">
        <v>24</v>
      </c>
      <c r="C879" s="5" t="s">
        <v>23</v>
      </c>
      <c r="D879" s="5" t="s">
        <v>17</v>
      </c>
      <c r="E879" s="5" t="s">
        <v>16</v>
      </c>
      <c r="F879" s="5">
        <v>78804</v>
      </c>
      <c r="G879" s="5">
        <v>85140</v>
      </c>
      <c r="H879" s="5" t="s">
        <v>46</v>
      </c>
      <c r="I879" s="5"/>
    </row>
    <row r="880" spans="1:9" x14ac:dyDescent="0.25">
      <c r="A880" s="7">
        <v>43979</v>
      </c>
      <c r="B880" s="5" t="s">
        <v>7</v>
      </c>
      <c r="C880" s="5" t="s">
        <v>6</v>
      </c>
      <c r="D880" s="5" t="s">
        <v>18</v>
      </c>
      <c r="E880" s="5" t="s">
        <v>1</v>
      </c>
      <c r="F880" s="5">
        <v>48312</v>
      </c>
      <c r="G880" s="5">
        <v>51480</v>
      </c>
      <c r="H880" s="5" t="s">
        <v>47</v>
      </c>
      <c r="I880" s="5"/>
    </row>
    <row r="881" spans="1:9" x14ac:dyDescent="0.25">
      <c r="A881" s="7">
        <v>43980</v>
      </c>
      <c r="B881" s="5" t="s">
        <v>19</v>
      </c>
      <c r="C881" s="5" t="s">
        <v>6</v>
      </c>
      <c r="D881" s="5" t="s">
        <v>20</v>
      </c>
      <c r="E881" s="5" t="s">
        <v>1</v>
      </c>
      <c r="F881" s="5">
        <v>14760</v>
      </c>
      <c r="G881" s="5">
        <v>15750</v>
      </c>
      <c r="H881" s="5" t="s">
        <v>41</v>
      </c>
      <c r="I881" s="5"/>
    </row>
    <row r="882" spans="1:9" x14ac:dyDescent="0.25">
      <c r="A882" s="7">
        <v>43981</v>
      </c>
      <c r="B882" s="5" t="s">
        <v>10</v>
      </c>
      <c r="C882" s="5" t="s">
        <v>9</v>
      </c>
      <c r="D882" s="5" t="s">
        <v>18</v>
      </c>
      <c r="E882" s="5" t="s">
        <v>1</v>
      </c>
      <c r="F882" s="5">
        <v>43920</v>
      </c>
      <c r="G882" s="5">
        <v>46800</v>
      </c>
      <c r="H882" s="5" t="s">
        <v>42</v>
      </c>
      <c r="I882" s="5"/>
    </row>
    <row r="883" spans="1:9" x14ac:dyDescent="0.25">
      <c r="A883" s="7">
        <v>43982</v>
      </c>
      <c r="B883" s="5" t="s">
        <v>24</v>
      </c>
      <c r="C883" s="5" t="s">
        <v>23</v>
      </c>
      <c r="D883" s="5" t="s">
        <v>18</v>
      </c>
      <c r="E883" s="5" t="s">
        <v>1</v>
      </c>
      <c r="F883" s="5">
        <v>39528</v>
      </c>
      <c r="G883" s="5">
        <v>42120</v>
      </c>
      <c r="H883" s="5" t="s">
        <v>43</v>
      </c>
      <c r="I883" s="5"/>
    </row>
    <row r="884" spans="1:9" x14ac:dyDescent="0.25">
      <c r="A884" s="7">
        <v>43983</v>
      </c>
      <c r="B884" s="5" t="s">
        <v>15</v>
      </c>
      <c r="C884" s="5" t="s">
        <v>9</v>
      </c>
      <c r="D884" s="5" t="s">
        <v>18</v>
      </c>
      <c r="E884" s="5" t="s">
        <v>1</v>
      </c>
      <c r="F884" s="5">
        <v>24156</v>
      </c>
      <c r="G884" s="5">
        <v>25740</v>
      </c>
      <c r="H884" s="5" t="s">
        <v>44</v>
      </c>
      <c r="I884" s="5"/>
    </row>
    <row r="885" spans="1:9" x14ac:dyDescent="0.25">
      <c r="A885" s="7">
        <v>43984</v>
      </c>
      <c r="B885" s="5" t="s">
        <v>19</v>
      </c>
      <c r="C885" s="5" t="s">
        <v>6</v>
      </c>
      <c r="D885" s="5" t="s">
        <v>27</v>
      </c>
      <c r="E885" s="5" t="s">
        <v>1</v>
      </c>
      <c r="F885" s="5">
        <v>14238</v>
      </c>
      <c r="G885" s="5">
        <v>15120</v>
      </c>
      <c r="H885" s="5" t="s">
        <v>45</v>
      </c>
      <c r="I885" s="5"/>
    </row>
    <row r="886" spans="1:9" x14ac:dyDescent="0.25">
      <c r="A886" s="7">
        <v>43985</v>
      </c>
      <c r="B886" s="5" t="s">
        <v>28</v>
      </c>
      <c r="C886" s="5" t="s">
        <v>12</v>
      </c>
      <c r="D886" s="5" t="s">
        <v>32</v>
      </c>
      <c r="E886" s="5" t="s">
        <v>16</v>
      </c>
      <c r="F886" s="5">
        <v>30024</v>
      </c>
      <c r="G886" s="5">
        <v>32400</v>
      </c>
      <c r="H886" s="5" t="s">
        <v>46</v>
      </c>
      <c r="I886" s="5"/>
    </row>
    <row r="887" spans="1:9" x14ac:dyDescent="0.25">
      <c r="A887" s="7">
        <v>43986</v>
      </c>
      <c r="B887" s="5" t="s">
        <v>19</v>
      </c>
      <c r="C887" s="5" t="s">
        <v>6</v>
      </c>
      <c r="D887" s="5" t="s">
        <v>32</v>
      </c>
      <c r="E887" s="5" t="s">
        <v>16</v>
      </c>
      <c r="F887" s="5">
        <v>135108</v>
      </c>
      <c r="G887" s="5">
        <v>145800</v>
      </c>
      <c r="H887" s="5" t="s">
        <v>47</v>
      </c>
      <c r="I887" s="5"/>
    </row>
    <row r="888" spans="1:9" x14ac:dyDescent="0.25">
      <c r="A888" s="7">
        <v>43987</v>
      </c>
      <c r="B888" s="5" t="s">
        <v>10</v>
      </c>
      <c r="C888" s="5" t="s">
        <v>9</v>
      </c>
      <c r="D888" s="5" t="s">
        <v>22</v>
      </c>
      <c r="E888" s="5" t="s">
        <v>1</v>
      </c>
      <c r="F888" s="5">
        <v>30456</v>
      </c>
      <c r="G888" s="5">
        <v>32400</v>
      </c>
      <c r="H888" s="5" t="s">
        <v>41</v>
      </c>
      <c r="I888" s="5"/>
    </row>
    <row r="889" spans="1:9" x14ac:dyDescent="0.25">
      <c r="A889" s="7">
        <v>43988</v>
      </c>
      <c r="B889" s="5" t="s">
        <v>7</v>
      </c>
      <c r="C889" s="5" t="s">
        <v>6</v>
      </c>
      <c r="D889" s="5" t="s">
        <v>11</v>
      </c>
      <c r="E889" s="5" t="s">
        <v>1</v>
      </c>
      <c r="F889" s="5">
        <v>21276</v>
      </c>
      <c r="G889" s="5">
        <v>22680</v>
      </c>
      <c r="H889" s="5" t="s">
        <v>42</v>
      </c>
      <c r="I889" s="5"/>
    </row>
    <row r="890" spans="1:9" x14ac:dyDescent="0.25">
      <c r="A890" s="7">
        <v>43989</v>
      </c>
      <c r="B890" s="5" t="s">
        <v>15</v>
      </c>
      <c r="C890" s="5" t="s">
        <v>9</v>
      </c>
      <c r="D890" s="5" t="s">
        <v>17</v>
      </c>
      <c r="E890" s="5" t="s">
        <v>16</v>
      </c>
      <c r="F890" s="5">
        <v>53730</v>
      </c>
      <c r="G890" s="5">
        <v>58050</v>
      </c>
      <c r="H890" s="5" t="s">
        <v>43</v>
      </c>
      <c r="I890" s="5"/>
    </row>
    <row r="891" spans="1:9" x14ac:dyDescent="0.25">
      <c r="A891" s="7">
        <v>43990</v>
      </c>
      <c r="B891" s="5" t="s">
        <v>15</v>
      </c>
      <c r="C891" s="5" t="s">
        <v>9</v>
      </c>
      <c r="D891" s="5" t="s">
        <v>14</v>
      </c>
      <c r="E891" s="5" t="s">
        <v>1</v>
      </c>
      <c r="F891" s="5">
        <v>104976</v>
      </c>
      <c r="G891" s="5">
        <v>111780</v>
      </c>
      <c r="H891" s="5" t="s">
        <v>44</v>
      </c>
      <c r="I891" s="5"/>
    </row>
    <row r="892" spans="1:9" x14ac:dyDescent="0.25">
      <c r="A892" s="7">
        <v>43991</v>
      </c>
      <c r="B892" s="5" t="s">
        <v>10</v>
      </c>
      <c r="C892" s="5" t="s">
        <v>9</v>
      </c>
      <c r="D892" s="5" t="s">
        <v>2</v>
      </c>
      <c r="E892" s="5" t="s">
        <v>1</v>
      </c>
      <c r="F892" s="5">
        <v>19890</v>
      </c>
      <c r="G892" s="5">
        <v>21150</v>
      </c>
      <c r="H892" s="5" t="s">
        <v>42</v>
      </c>
      <c r="I892" s="5"/>
    </row>
    <row r="893" spans="1:9" x14ac:dyDescent="0.25">
      <c r="A893" s="7">
        <v>43992</v>
      </c>
      <c r="B893" s="5" t="s">
        <v>21</v>
      </c>
      <c r="C893" s="5" t="s">
        <v>3</v>
      </c>
      <c r="D893" s="5" t="s">
        <v>5</v>
      </c>
      <c r="E893" s="5" t="s">
        <v>1</v>
      </c>
      <c r="F893" s="5">
        <v>128700</v>
      </c>
      <c r="G893" s="5">
        <v>137250</v>
      </c>
      <c r="H893" s="5" t="s">
        <v>43</v>
      </c>
      <c r="I893" s="5"/>
    </row>
    <row r="894" spans="1:9" x14ac:dyDescent="0.25">
      <c r="A894" s="7">
        <v>43993</v>
      </c>
      <c r="B894" s="5" t="s">
        <v>7</v>
      </c>
      <c r="C894" s="5" t="s">
        <v>6</v>
      </c>
      <c r="D894" s="5" t="s">
        <v>20</v>
      </c>
      <c r="E894" s="5" t="s">
        <v>1</v>
      </c>
      <c r="F894" s="5">
        <v>32472</v>
      </c>
      <c r="G894" s="5">
        <v>34650</v>
      </c>
      <c r="H894" s="5" t="s">
        <v>44</v>
      </c>
      <c r="I894" s="5"/>
    </row>
    <row r="895" spans="1:9" x14ac:dyDescent="0.25">
      <c r="A895" s="7">
        <v>43994</v>
      </c>
      <c r="B895" s="5" t="s">
        <v>28</v>
      </c>
      <c r="C895" s="5" t="s">
        <v>12</v>
      </c>
      <c r="D895" s="5" t="s">
        <v>25</v>
      </c>
      <c r="E895" s="5" t="s">
        <v>1</v>
      </c>
      <c r="F895" s="5">
        <v>31590</v>
      </c>
      <c r="G895" s="5">
        <v>33750</v>
      </c>
      <c r="H895" s="5" t="s">
        <v>45</v>
      </c>
      <c r="I895" s="5"/>
    </row>
    <row r="896" spans="1:9" x14ac:dyDescent="0.25">
      <c r="A896" s="7">
        <v>43995</v>
      </c>
      <c r="B896" s="5" t="s">
        <v>24</v>
      </c>
      <c r="C896" s="5" t="s">
        <v>23</v>
      </c>
      <c r="D896" s="5" t="s">
        <v>20</v>
      </c>
      <c r="E896" s="5" t="s">
        <v>1</v>
      </c>
      <c r="F896" s="5">
        <v>67896</v>
      </c>
      <c r="G896" s="5">
        <v>72450</v>
      </c>
      <c r="H896" s="5" t="s">
        <v>46</v>
      </c>
      <c r="I896" s="5"/>
    </row>
    <row r="897" spans="1:9" x14ac:dyDescent="0.25">
      <c r="A897" s="7">
        <v>43996</v>
      </c>
      <c r="B897" s="5" t="s">
        <v>21</v>
      </c>
      <c r="C897" s="5" t="s">
        <v>3</v>
      </c>
      <c r="D897" s="5" t="s">
        <v>8</v>
      </c>
      <c r="E897" s="5" t="s">
        <v>1</v>
      </c>
      <c r="F897" s="5">
        <v>39006</v>
      </c>
      <c r="G897" s="5">
        <v>41580</v>
      </c>
      <c r="H897" s="5" t="s">
        <v>47</v>
      </c>
      <c r="I897" s="5"/>
    </row>
    <row r="898" spans="1:9" x14ac:dyDescent="0.25">
      <c r="A898" s="7">
        <v>43997</v>
      </c>
      <c r="B898" s="5" t="s">
        <v>28</v>
      </c>
      <c r="C898" s="5" t="s">
        <v>12</v>
      </c>
      <c r="D898" s="5" t="s">
        <v>30</v>
      </c>
      <c r="E898" s="5" t="s">
        <v>1</v>
      </c>
      <c r="F898" s="5">
        <v>63882</v>
      </c>
      <c r="G898" s="5">
        <v>68040</v>
      </c>
      <c r="H898" s="5" t="s">
        <v>41</v>
      </c>
      <c r="I898" s="5"/>
    </row>
    <row r="899" spans="1:9" x14ac:dyDescent="0.25">
      <c r="A899" s="7">
        <v>43998</v>
      </c>
      <c r="B899" s="5" t="s">
        <v>28</v>
      </c>
      <c r="C899" s="5" t="s">
        <v>12</v>
      </c>
      <c r="D899" s="5" t="s">
        <v>34</v>
      </c>
      <c r="E899" s="5" t="s">
        <v>1</v>
      </c>
      <c r="F899" s="5">
        <v>59616</v>
      </c>
      <c r="G899" s="5">
        <v>63360</v>
      </c>
      <c r="H899" s="5" t="s">
        <v>42</v>
      </c>
      <c r="I899" s="5"/>
    </row>
    <row r="900" spans="1:9" x14ac:dyDescent="0.25">
      <c r="A900" s="7">
        <v>43999</v>
      </c>
      <c r="B900" s="5" t="s">
        <v>10</v>
      </c>
      <c r="C900" s="5" t="s">
        <v>9</v>
      </c>
      <c r="D900" s="5" t="s">
        <v>34</v>
      </c>
      <c r="E900" s="5" t="s">
        <v>1</v>
      </c>
      <c r="F900" s="5">
        <v>29808</v>
      </c>
      <c r="G900" s="5">
        <v>31680</v>
      </c>
      <c r="H900" s="5" t="s">
        <v>43</v>
      </c>
      <c r="I900" s="5"/>
    </row>
    <row r="901" spans="1:9" x14ac:dyDescent="0.25">
      <c r="A901" s="7">
        <v>44000</v>
      </c>
      <c r="B901" s="5" t="s">
        <v>13</v>
      </c>
      <c r="C901" s="5" t="s">
        <v>12</v>
      </c>
      <c r="D901" s="5" t="s">
        <v>30</v>
      </c>
      <c r="E901" s="5" t="s">
        <v>1</v>
      </c>
      <c r="F901" s="5">
        <v>48672</v>
      </c>
      <c r="G901" s="5">
        <v>51840</v>
      </c>
      <c r="H901" s="5" t="s">
        <v>44</v>
      </c>
      <c r="I901" s="5"/>
    </row>
    <row r="902" spans="1:9" x14ac:dyDescent="0.25">
      <c r="A902" s="7">
        <v>44001</v>
      </c>
      <c r="B902" s="5" t="s">
        <v>15</v>
      </c>
      <c r="C902" s="5" t="s">
        <v>9</v>
      </c>
      <c r="D902" s="5" t="s">
        <v>14</v>
      </c>
      <c r="E902" s="5" t="s">
        <v>1</v>
      </c>
      <c r="F902" s="5">
        <v>17496</v>
      </c>
      <c r="G902" s="5">
        <v>18630</v>
      </c>
      <c r="H902" s="5" t="s">
        <v>45</v>
      </c>
      <c r="I902" s="5"/>
    </row>
    <row r="903" spans="1:9" x14ac:dyDescent="0.25">
      <c r="A903" s="7">
        <v>44002</v>
      </c>
      <c r="B903" s="5" t="s">
        <v>26</v>
      </c>
      <c r="C903" s="5" t="s">
        <v>23</v>
      </c>
      <c r="D903" s="5" t="s">
        <v>2</v>
      </c>
      <c r="E903" s="5" t="s">
        <v>1</v>
      </c>
      <c r="F903" s="5">
        <v>71604</v>
      </c>
      <c r="G903" s="5">
        <v>76140</v>
      </c>
      <c r="H903" s="5" t="s">
        <v>46</v>
      </c>
      <c r="I903" s="5"/>
    </row>
    <row r="904" spans="1:9" x14ac:dyDescent="0.25">
      <c r="A904" s="7">
        <v>44003</v>
      </c>
      <c r="B904" s="5" t="s">
        <v>26</v>
      </c>
      <c r="C904" s="5" t="s">
        <v>23</v>
      </c>
      <c r="D904" s="5" t="s">
        <v>22</v>
      </c>
      <c r="E904" s="5" t="s">
        <v>1</v>
      </c>
      <c r="F904" s="5">
        <v>64296</v>
      </c>
      <c r="G904" s="5">
        <v>68400</v>
      </c>
      <c r="H904" s="5" t="s">
        <v>47</v>
      </c>
      <c r="I904" s="5"/>
    </row>
    <row r="905" spans="1:9" x14ac:dyDescent="0.25">
      <c r="A905" s="7">
        <v>44004</v>
      </c>
      <c r="B905" s="5" t="s">
        <v>13</v>
      </c>
      <c r="C905" s="5" t="s">
        <v>12</v>
      </c>
      <c r="D905" s="5" t="s">
        <v>34</v>
      </c>
      <c r="E905" s="5" t="s">
        <v>1</v>
      </c>
      <c r="F905" s="5">
        <v>48438</v>
      </c>
      <c r="G905" s="5">
        <v>51480</v>
      </c>
      <c r="H905" s="5" t="s">
        <v>41</v>
      </c>
      <c r="I905" s="5"/>
    </row>
    <row r="906" spans="1:9" x14ac:dyDescent="0.25">
      <c r="A906" s="7">
        <v>44005</v>
      </c>
      <c r="B906" s="5" t="s">
        <v>24</v>
      </c>
      <c r="C906" s="5" t="s">
        <v>23</v>
      </c>
      <c r="D906" s="5" t="s">
        <v>20</v>
      </c>
      <c r="E906" s="5" t="s">
        <v>1</v>
      </c>
      <c r="F906" s="5">
        <v>8856</v>
      </c>
      <c r="G906" s="5">
        <v>9450</v>
      </c>
      <c r="H906" s="5" t="s">
        <v>42</v>
      </c>
      <c r="I906" s="5"/>
    </row>
    <row r="907" spans="1:9" x14ac:dyDescent="0.25">
      <c r="A907" s="7">
        <v>44006</v>
      </c>
      <c r="B907" s="5" t="s">
        <v>21</v>
      </c>
      <c r="C907" s="5" t="s">
        <v>3</v>
      </c>
      <c r="D907" s="5" t="s">
        <v>5</v>
      </c>
      <c r="E907" s="5" t="s">
        <v>1</v>
      </c>
      <c r="F907" s="5">
        <v>72072</v>
      </c>
      <c r="G907" s="5">
        <v>76860</v>
      </c>
      <c r="H907" s="5" t="s">
        <v>43</v>
      </c>
      <c r="I907" s="5"/>
    </row>
    <row r="908" spans="1:9" x14ac:dyDescent="0.25">
      <c r="A908" s="7">
        <v>44007</v>
      </c>
      <c r="B908" s="5" t="s">
        <v>19</v>
      </c>
      <c r="C908" s="5" t="s">
        <v>6</v>
      </c>
      <c r="D908" s="5" t="s">
        <v>27</v>
      </c>
      <c r="E908" s="5" t="s">
        <v>1</v>
      </c>
      <c r="F908" s="5">
        <v>36612</v>
      </c>
      <c r="G908" s="5">
        <v>38880</v>
      </c>
      <c r="H908" s="5" t="s">
        <v>44</v>
      </c>
      <c r="I908" s="5"/>
    </row>
    <row r="909" spans="1:9" x14ac:dyDescent="0.25">
      <c r="A909" s="7">
        <v>44008</v>
      </c>
      <c r="B909" s="5" t="s">
        <v>24</v>
      </c>
      <c r="C909" s="5" t="s">
        <v>23</v>
      </c>
      <c r="D909" s="5" t="s">
        <v>2</v>
      </c>
      <c r="E909" s="5" t="s">
        <v>1</v>
      </c>
      <c r="F909" s="5">
        <v>87516</v>
      </c>
      <c r="G909" s="5">
        <v>93060</v>
      </c>
      <c r="H909" s="5" t="s">
        <v>45</v>
      </c>
      <c r="I909" s="5"/>
    </row>
    <row r="910" spans="1:9" x14ac:dyDescent="0.25">
      <c r="A910" s="7">
        <v>44009</v>
      </c>
      <c r="B910" s="5" t="s">
        <v>15</v>
      </c>
      <c r="C910" s="5" t="s">
        <v>9</v>
      </c>
      <c r="D910" s="5" t="s">
        <v>25</v>
      </c>
      <c r="E910" s="5" t="s">
        <v>1</v>
      </c>
      <c r="F910" s="5">
        <v>52650</v>
      </c>
      <c r="G910" s="5">
        <v>56250</v>
      </c>
      <c r="H910" s="5" t="s">
        <v>46</v>
      </c>
      <c r="I910" s="5"/>
    </row>
    <row r="911" spans="1:9" x14ac:dyDescent="0.25">
      <c r="A911" s="7">
        <v>44010</v>
      </c>
      <c r="B911" s="5" t="s">
        <v>28</v>
      </c>
      <c r="C911" s="5" t="s">
        <v>12</v>
      </c>
      <c r="D911" s="5" t="s">
        <v>32</v>
      </c>
      <c r="E911" s="5" t="s">
        <v>16</v>
      </c>
      <c r="F911" s="5">
        <v>7506</v>
      </c>
      <c r="G911" s="5">
        <v>8100</v>
      </c>
      <c r="H911" s="5" t="s">
        <v>47</v>
      </c>
      <c r="I911" s="5"/>
    </row>
    <row r="912" spans="1:9" x14ac:dyDescent="0.25">
      <c r="A912" s="7">
        <v>44011</v>
      </c>
      <c r="B912" s="5" t="s">
        <v>26</v>
      </c>
      <c r="C912" s="5" t="s">
        <v>23</v>
      </c>
      <c r="D912" s="5" t="s">
        <v>5</v>
      </c>
      <c r="E912" s="5" t="s">
        <v>1</v>
      </c>
      <c r="F912" s="5">
        <v>30888</v>
      </c>
      <c r="G912" s="5">
        <v>32940</v>
      </c>
      <c r="H912" s="5" t="s">
        <v>41</v>
      </c>
      <c r="I912" s="5"/>
    </row>
    <row r="913" spans="1:9" x14ac:dyDescent="0.25">
      <c r="A913" s="7">
        <v>44012</v>
      </c>
      <c r="B913" s="5" t="s">
        <v>15</v>
      </c>
      <c r="C913" s="5" t="s">
        <v>9</v>
      </c>
      <c r="D913" s="5" t="s">
        <v>14</v>
      </c>
      <c r="E913" s="5" t="s">
        <v>1</v>
      </c>
      <c r="F913" s="5">
        <v>46656</v>
      </c>
      <c r="G913" s="5">
        <v>49680</v>
      </c>
      <c r="H913" s="5" t="s">
        <v>42</v>
      </c>
      <c r="I913" s="5"/>
    </row>
    <row r="914" spans="1:9" x14ac:dyDescent="0.25">
      <c r="A914" s="7">
        <v>44013</v>
      </c>
      <c r="B914" s="5" t="s">
        <v>21</v>
      </c>
      <c r="C914" s="5" t="s">
        <v>3</v>
      </c>
      <c r="D914" s="5" t="s">
        <v>18</v>
      </c>
      <c r="E914" s="5" t="s">
        <v>1</v>
      </c>
      <c r="F914" s="5">
        <v>43920</v>
      </c>
      <c r="G914" s="5">
        <v>46800</v>
      </c>
      <c r="H914" s="5" t="s">
        <v>43</v>
      </c>
      <c r="I914" s="5"/>
    </row>
    <row r="915" spans="1:9" x14ac:dyDescent="0.25">
      <c r="A915" s="7">
        <v>44014</v>
      </c>
      <c r="B915" s="5" t="s">
        <v>24</v>
      </c>
      <c r="C915" s="5" t="s">
        <v>23</v>
      </c>
      <c r="D915" s="5" t="s">
        <v>2</v>
      </c>
      <c r="E915" s="5" t="s">
        <v>1</v>
      </c>
      <c r="F915" s="5">
        <v>3978</v>
      </c>
      <c r="G915" s="5">
        <v>4230</v>
      </c>
      <c r="H915" s="5" t="s">
        <v>44</v>
      </c>
      <c r="I915" s="5"/>
    </row>
    <row r="916" spans="1:9" x14ac:dyDescent="0.25">
      <c r="A916" s="7">
        <v>44015</v>
      </c>
      <c r="B916" s="5" t="s">
        <v>13</v>
      </c>
      <c r="C916" s="5" t="s">
        <v>12</v>
      </c>
      <c r="D916" s="5" t="s">
        <v>8</v>
      </c>
      <c r="E916" s="5" t="s">
        <v>1</v>
      </c>
      <c r="F916" s="5">
        <v>35460</v>
      </c>
      <c r="G916" s="5">
        <v>37800</v>
      </c>
      <c r="H916" s="5" t="s">
        <v>45</v>
      </c>
      <c r="I916" s="5"/>
    </row>
    <row r="917" spans="1:9" x14ac:dyDescent="0.25">
      <c r="A917" s="7">
        <v>44016</v>
      </c>
      <c r="B917" s="5" t="s">
        <v>10</v>
      </c>
      <c r="C917" s="5" t="s">
        <v>9</v>
      </c>
      <c r="D917" s="5" t="s">
        <v>20</v>
      </c>
      <c r="E917" s="5" t="s">
        <v>1</v>
      </c>
      <c r="F917" s="5">
        <v>8856</v>
      </c>
      <c r="G917" s="5">
        <v>9450</v>
      </c>
      <c r="H917" s="5" t="s">
        <v>46</v>
      </c>
      <c r="I917" s="5"/>
    </row>
    <row r="918" spans="1:9" x14ac:dyDescent="0.25">
      <c r="A918" s="7">
        <v>44017</v>
      </c>
      <c r="B918" s="5" t="s">
        <v>13</v>
      </c>
      <c r="C918" s="5" t="s">
        <v>12</v>
      </c>
      <c r="D918" s="5" t="s">
        <v>18</v>
      </c>
      <c r="E918" s="5" t="s">
        <v>1</v>
      </c>
      <c r="F918" s="5">
        <v>26352</v>
      </c>
      <c r="G918" s="5">
        <v>28080</v>
      </c>
      <c r="H918" s="5" t="s">
        <v>47</v>
      </c>
      <c r="I918" s="5"/>
    </row>
    <row r="919" spans="1:9" x14ac:dyDescent="0.25">
      <c r="A919" s="7">
        <v>44018</v>
      </c>
      <c r="B919" s="5" t="s">
        <v>19</v>
      </c>
      <c r="C919" s="5" t="s">
        <v>6</v>
      </c>
      <c r="D919" s="5" t="s">
        <v>22</v>
      </c>
      <c r="E919" s="5" t="s">
        <v>1</v>
      </c>
      <c r="F919" s="5">
        <v>50760</v>
      </c>
      <c r="G919" s="5">
        <v>54000</v>
      </c>
      <c r="H919" s="5" t="s">
        <v>41</v>
      </c>
      <c r="I919" s="5"/>
    </row>
    <row r="920" spans="1:9" x14ac:dyDescent="0.25">
      <c r="A920" s="7">
        <v>44019</v>
      </c>
      <c r="B920" s="5" t="s">
        <v>21</v>
      </c>
      <c r="C920" s="5" t="s">
        <v>3</v>
      </c>
      <c r="D920" s="5" t="s">
        <v>18</v>
      </c>
      <c r="E920" s="5" t="s">
        <v>1</v>
      </c>
      <c r="F920" s="5">
        <v>32940</v>
      </c>
      <c r="G920" s="5">
        <v>35100</v>
      </c>
      <c r="H920" s="5" t="s">
        <v>42</v>
      </c>
      <c r="I920" s="5"/>
    </row>
    <row r="921" spans="1:9" x14ac:dyDescent="0.25">
      <c r="A921" s="7">
        <v>44020</v>
      </c>
      <c r="B921" s="5" t="s">
        <v>19</v>
      </c>
      <c r="C921" s="5" t="s">
        <v>6</v>
      </c>
      <c r="D921" s="5" t="s">
        <v>33</v>
      </c>
      <c r="E921" s="5" t="s">
        <v>16</v>
      </c>
      <c r="F921" s="5">
        <v>66708</v>
      </c>
      <c r="G921" s="5">
        <v>71910</v>
      </c>
      <c r="H921" s="5" t="s">
        <v>43</v>
      </c>
      <c r="I921" s="5"/>
    </row>
    <row r="922" spans="1:9" x14ac:dyDescent="0.25">
      <c r="A922" s="7">
        <v>44021</v>
      </c>
      <c r="B922" s="5" t="s">
        <v>19</v>
      </c>
      <c r="C922" s="5" t="s">
        <v>6</v>
      </c>
      <c r="D922" s="5" t="s">
        <v>32</v>
      </c>
      <c r="E922" s="5" t="s">
        <v>16</v>
      </c>
      <c r="F922" s="5">
        <v>165132</v>
      </c>
      <c r="G922" s="5">
        <v>178200</v>
      </c>
      <c r="H922" s="5" t="s">
        <v>44</v>
      </c>
      <c r="I922" s="5"/>
    </row>
    <row r="923" spans="1:9" x14ac:dyDescent="0.25">
      <c r="A923" s="7">
        <v>44022</v>
      </c>
      <c r="B923" s="5" t="s">
        <v>7</v>
      </c>
      <c r="C923" s="5" t="s">
        <v>6</v>
      </c>
      <c r="D923" s="5" t="s">
        <v>33</v>
      </c>
      <c r="E923" s="5" t="s">
        <v>16</v>
      </c>
      <c r="F923" s="5">
        <v>7848</v>
      </c>
      <c r="G923" s="5">
        <v>8460</v>
      </c>
      <c r="H923" s="5" t="s">
        <v>45</v>
      </c>
      <c r="I923" s="5"/>
    </row>
    <row r="924" spans="1:9" x14ac:dyDescent="0.25">
      <c r="A924" s="7">
        <v>44023</v>
      </c>
      <c r="B924" s="5" t="s">
        <v>24</v>
      </c>
      <c r="C924" s="5" t="s">
        <v>23</v>
      </c>
      <c r="D924" s="5" t="s">
        <v>29</v>
      </c>
      <c r="E924" s="5" t="s">
        <v>1</v>
      </c>
      <c r="F924" s="5">
        <v>26892</v>
      </c>
      <c r="G924" s="5">
        <v>28620</v>
      </c>
      <c r="H924" s="5" t="s">
        <v>46</v>
      </c>
      <c r="I924" s="5"/>
    </row>
    <row r="925" spans="1:9" x14ac:dyDescent="0.25">
      <c r="A925" s="7">
        <v>44024</v>
      </c>
      <c r="B925" s="5" t="s">
        <v>15</v>
      </c>
      <c r="C925" s="5" t="s">
        <v>9</v>
      </c>
      <c r="D925" s="5" t="s">
        <v>2</v>
      </c>
      <c r="E925" s="5" t="s">
        <v>1</v>
      </c>
      <c r="F925" s="5">
        <v>3978</v>
      </c>
      <c r="G925" s="5">
        <v>4230</v>
      </c>
      <c r="H925" s="5" t="s">
        <v>47</v>
      </c>
      <c r="I925" s="5"/>
    </row>
    <row r="926" spans="1:9" x14ac:dyDescent="0.25">
      <c r="A926" s="7">
        <v>44025</v>
      </c>
      <c r="B926" s="5" t="s">
        <v>26</v>
      </c>
      <c r="C926" s="5" t="s">
        <v>23</v>
      </c>
      <c r="D926" s="5" t="s">
        <v>34</v>
      </c>
      <c r="E926" s="5" t="s">
        <v>1</v>
      </c>
      <c r="F926" s="5">
        <v>52164</v>
      </c>
      <c r="G926" s="5">
        <v>55440</v>
      </c>
      <c r="H926" s="5" t="s">
        <v>41</v>
      </c>
      <c r="I926" s="5"/>
    </row>
    <row r="927" spans="1:9" x14ac:dyDescent="0.25">
      <c r="A927" s="7">
        <v>44026</v>
      </c>
      <c r="B927" s="5" t="s">
        <v>13</v>
      </c>
      <c r="C927" s="5" t="s">
        <v>12</v>
      </c>
      <c r="D927" s="5" t="s">
        <v>22</v>
      </c>
      <c r="E927" s="5" t="s">
        <v>1</v>
      </c>
      <c r="F927" s="5">
        <v>47376</v>
      </c>
      <c r="G927" s="5">
        <v>50400</v>
      </c>
      <c r="H927" s="5" t="s">
        <v>42</v>
      </c>
      <c r="I927" s="5"/>
    </row>
    <row r="928" spans="1:9" x14ac:dyDescent="0.25">
      <c r="A928" s="7">
        <v>44027</v>
      </c>
      <c r="B928" s="5" t="s">
        <v>26</v>
      </c>
      <c r="C928" s="5" t="s">
        <v>23</v>
      </c>
      <c r="D928" s="5" t="s">
        <v>30</v>
      </c>
      <c r="E928" s="5" t="s">
        <v>1</v>
      </c>
      <c r="F928" s="5">
        <v>3042</v>
      </c>
      <c r="G928" s="5">
        <v>3240</v>
      </c>
      <c r="H928" s="5" t="s">
        <v>43</v>
      </c>
      <c r="I928" s="5"/>
    </row>
    <row r="929" spans="1:9" x14ac:dyDescent="0.25">
      <c r="A929" s="7">
        <v>44028</v>
      </c>
      <c r="B929" s="5" t="s">
        <v>7</v>
      </c>
      <c r="C929" s="5" t="s">
        <v>6</v>
      </c>
      <c r="D929" s="5" t="s">
        <v>25</v>
      </c>
      <c r="E929" s="5" t="s">
        <v>1</v>
      </c>
      <c r="F929" s="5">
        <v>8424</v>
      </c>
      <c r="G929" s="5">
        <v>9000</v>
      </c>
      <c r="H929" s="5" t="s">
        <v>44</v>
      </c>
      <c r="I929" s="5"/>
    </row>
    <row r="930" spans="1:9" x14ac:dyDescent="0.25">
      <c r="A930" s="7">
        <v>44029</v>
      </c>
      <c r="B930" s="5" t="s">
        <v>24</v>
      </c>
      <c r="C930" s="5" t="s">
        <v>23</v>
      </c>
      <c r="D930" s="5" t="s">
        <v>32</v>
      </c>
      <c r="E930" s="5" t="s">
        <v>16</v>
      </c>
      <c r="F930" s="5">
        <v>7506</v>
      </c>
      <c r="G930" s="5">
        <v>8100</v>
      </c>
      <c r="H930" s="5" t="s">
        <v>45</v>
      </c>
      <c r="I930" s="5"/>
    </row>
    <row r="931" spans="1:9" x14ac:dyDescent="0.25">
      <c r="A931" s="7">
        <v>44030</v>
      </c>
      <c r="B931" s="5" t="s">
        <v>10</v>
      </c>
      <c r="C931" s="5" t="s">
        <v>9</v>
      </c>
      <c r="D931" s="5" t="s">
        <v>14</v>
      </c>
      <c r="E931" s="5" t="s">
        <v>1</v>
      </c>
      <c r="F931" s="5">
        <v>87480</v>
      </c>
      <c r="G931" s="5">
        <v>93150</v>
      </c>
      <c r="H931" s="5" t="s">
        <v>46</v>
      </c>
      <c r="I931" s="5"/>
    </row>
    <row r="932" spans="1:9" x14ac:dyDescent="0.25">
      <c r="A932" s="7">
        <v>44031</v>
      </c>
      <c r="B932" s="5" t="s">
        <v>28</v>
      </c>
      <c r="C932" s="5" t="s">
        <v>12</v>
      </c>
      <c r="D932" s="5" t="s">
        <v>34</v>
      </c>
      <c r="E932" s="5" t="s">
        <v>1</v>
      </c>
      <c r="F932" s="5">
        <v>3726</v>
      </c>
      <c r="G932" s="5">
        <v>3960</v>
      </c>
      <c r="H932" s="5" t="s">
        <v>47</v>
      </c>
      <c r="I932" s="5"/>
    </row>
    <row r="933" spans="1:9" x14ac:dyDescent="0.25">
      <c r="A933" s="7">
        <v>44032</v>
      </c>
      <c r="B933" s="5" t="s">
        <v>15</v>
      </c>
      <c r="C933" s="5" t="s">
        <v>9</v>
      </c>
      <c r="D933" s="5" t="s">
        <v>34</v>
      </c>
      <c r="E933" s="5" t="s">
        <v>1</v>
      </c>
      <c r="F933" s="5">
        <v>29808</v>
      </c>
      <c r="G933" s="5">
        <v>31680</v>
      </c>
      <c r="H933" s="5" t="s">
        <v>41</v>
      </c>
      <c r="I933" s="5"/>
    </row>
    <row r="934" spans="1:9" x14ac:dyDescent="0.25">
      <c r="A934" s="7">
        <v>44033</v>
      </c>
      <c r="B934" s="5" t="s">
        <v>4</v>
      </c>
      <c r="C934" s="5" t="s">
        <v>3</v>
      </c>
      <c r="D934" s="5" t="s">
        <v>8</v>
      </c>
      <c r="E934" s="5" t="s">
        <v>1</v>
      </c>
      <c r="F934" s="5">
        <v>85104</v>
      </c>
      <c r="G934" s="5">
        <v>90720</v>
      </c>
      <c r="H934" s="5" t="s">
        <v>42</v>
      </c>
      <c r="I934" s="5"/>
    </row>
    <row r="935" spans="1:9" x14ac:dyDescent="0.25">
      <c r="A935" s="7">
        <v>44034</v>
      </c>
      <c r="B935" s="5" t="s">
        <v>26</v>
      </c>
      <c r="C935" s="5" t="s">
        <v>23</v>
      </c>
      <c r="D935" s="5" t="s">
        <v>22</v>
      </c>
      <c r="E935" s="5" t="s">
        <v>1</v>
      </c>
      <c r="F935" s="5">
        <v>74448</v>
      </c>
      <c r="G935" s="5">
        <v>79200</v>
      </c>
      <c r="H935" s="5" t="s">
        <v>43</v>
      </c>
      <c r="I935" s="5"/>
    </row>
    <row r="936" spans="1:9" x14ac:dyDescent="0.25">
      <c r="A936" s="7">
        <v>44035</v>
      </c>
      <c r="B936" s="5" t="s">
        <v>19</v>
      </c>
      <c r="C936" s="5" t="s">
        <v>6</v>
      </c>
      <c r="D936" s="5" t="s">
        <v>32</v>
      </c>
      <c r="E936" s="5" t="s">
        <v>16</v>
      </c>
      <c r="F936" s="5">
        <v>127602</v>
      </c>
      <c r="G936" s="5">
        <v>137700</v>
      </c>
      <c r="H936" s="5" t="s">
        <v>44</v>
      </c>
      <c r="I936" s="5"/>
    </row>
    <row r="937" spans="1:9" x14ac:dyDescent="0.25">
      <c r="A937" s="7">
        <v>44036</v>
      </c>
      <c r="B937" s="5" t="s">
        <v>4</v>
      </c>
      <c r="C937" s="5" t="s">
        <v>3</v>
      </c>
      <c r="D937" s="5" t="s">
        <v>27</v>
      </c>
      <c r="E937" s="5" t="s">
        <v>1</v>
      </c>
      <c r="F937" s="5">
        <v>4068</v>
      </c>
      <c r="G937" s="5">
        <v>4320</v>
      </c>
      <c r="H937" s="5" t="s">
        <v>45</v>
      </c>
      <c r="I937" s="5"/>
    </row>
    <row r="938" spans="1:9" x14ac:dyDescent="0.25">
      <c r="A938" s="7">
        <v>44037</v>
      </c>
      <c r="B938" s="5" t="s">
        <v>7</v>
      </c>
      <c r="C938" s="5" t="s">
        <v>6</v>
      </c>
      <c r="D938" s="5" t="s">
        <v>14</v>
      </c>
      <c r="E938" s="5" t="s">
        <v>1</v>
      </c>
      <c r="F938" s="5">
        <v>69984</v>
      </c>
      <c r="G938" s="5">
        <v>74520</v>
      </c>
      <c r="H938" s="5" t="s">
        <v>46</v>
      </c>
      <c r="I938" s="5"/>
    </row>
    <row r="939" spans="1:9" x14ac:dyDescent="0.25">
      <c r="A939" s="7">
        <v>44038</v>
      </c>
      <c r="B939" s="5" t="s">
        <v>7</v>
      </c>
      <c r="C939" s="5" t="s">
        <v>6</v>
      </c>
      <c r="D939" s="5" t="s">
        <v>11</v>
      </c>
      <c r="E939" s="5" t="s">
        <v>1</v>
      </c>
      <c r="F939" s="5">
        <v>70920</v>
      </c>
      <c r="G939" s="5">
        <v>75600</v>
      </c>
      <c r="H939" s="5" t="s">
        <v>47</v>
      </c>
      <c r="I939" s="5"/>
    </row>
    <row r="940" spans="1:9" x14ac:dyDescent="0.25">
      <c r="A940" s="7">
        <v>44039</v>
      </c>
      <c r="B940" s="5" t="s">
        <v>26</v>
      </c>
      <c r="C940" s="5" t="s">
        <v>23</v>
      </c>
      <c r="D940" s="5" t="s">
        <v>17</v>
      </c>
      <c r="E940" s="5" t="s">
        <v>16</v>
      </c>
      <c r="F940" s="5">
        <v>46566</v>
      </c>
      <c r="G940" s="5">
        <v>50310</v>
      </c>
      <c r="H940" s="5" t="s">
        <v>41</v>
      </c>
      <c r="I940" s="5"/>
    </row>
    <row r="941" spans="1:9" x14ac:dyDescent="0.25">
      <c r="A941" s="7">
        <v>44040</v>
      </c>
      <c r="B941" s="5" t="s">
        <v>10</v>
      </c>
      <c r="C941" s="5" t="s">
        <v>9</v>
      </c>
      <c r="D941" s="5" t="s">
        <v>2</v>
      </c>
      <c r="E941" s="5" t="s">
        <v>1</v>
      </c>
      <c r="F941" s="5">
        <v>11934</v>
      </c>
      <c r="G941" s="5">
        <v>12690</v>
      </c>
      <c r="H941" s="5" t="s">
        <v>42</v>
      </c>
      <c r="I941" s="5"/>
    </row>
    <row r="942" spans="1:9" x14ac:dyDescent="0.25">
      <c r="A942" s="7">
        <v>44041</v>
      </c>
      <c r="B942" s="5" t="s">
        <v>19</v>
      </c>
      <c r="C942" s="5" t="s">
        <v>6</v>
      </c>
      <c r="D942" s="5" t="s">
        <v>29</v>
      </c>
      <c r="E942" s="5" t="s">
        <v>1</v>
      </c>
      <c r="F942" s="5">
        <v>35856</v>
      </c>
      <c r="G942" s="5">
        <v>38160</v>
      </c>
      <c r="H942" s="5" t="s">
        <v>43</v>
      </c>
      <c r="I942" s="5"/>
    </row>
    <row r="943" spans="1:9" x14ac:dyDescent="0.25">
      <c r="A943" s="7">
        <v>44042</v>
      </c>
      <c r="B943" s="5" t="s">
        <v>15</v>
      </c>
      <c r="C943" s="5" t="s">
        <v>9</v>
      </c>
      <c r="D943" s="5" t="s">
        <v>33</v>
      </c>
      <c r="E943" s="5" t="s">
        <v>16</v>
      </c>
      <c r="F943" s="5">
        <v>62784</v>
      </c>
      <c r="G943" s="5">
        <v>67680</v>
      </c>
      <c r="H943" s="5" t="s">
        <v>44</v>
      </c>
      <c r="I943" s="5"/>
    </row>
    <row r="944" spans="1:9" x14ac:dyDescent="0.25">
      <c r="A944" s="7">
        <v>44043</v>
      </c>
      <c r="B944" s="5" t="s">
        <v>10</v>
      </c>
      <c r="C944" s="5" t="s">
        <v>9</v>
      </c>
      <c r="D944" s="5" t="s">
        <v>14</v>
      </c>
      <c r="E944" s="5" t="s">
        <v>1</v>
      </c>
      <c r="F944" s="5">
        <v>134136</v>
      </c>
      <c r="G944" s="5">
        <v>142830</v>
      </c>
      <c r="H944" s="5" t="s">
        <v>45</v>
      </c>
      <c r="I944" s="5"/>
    </row>
    <row r="945" spans="1:9" x14ac:dyDescent="0.25">
      <c r="A945" s="7">
        <v>44044</v>
      </c>
      <c r="B945" s="5" t="s">
        <v>13</v>
      </c>
      <c r="C945" s="5" t="s">
        <v>12</v>
      </c>
      <c r="D945" s="5" t="s">
        <v>33</v>
      </c>
      <c r="E945" s="5" t="s">
        <v>16</v>
      </c>
      <c r="F945" s="5">
        <v>15696</v>
      </c>
      <c r="G945" s="5">
        <v>16920</v>
      </c>
      <c r="H945" s="5" t="s">
        <v>46</v>
      </c>
      <c r="I945" s="5"/>
    </row>
    <row r="946" spans="1:9" x14ac:dyDescent="0.25">
      <c r="A946" s="7">
        <v>44045</v>
      </c>
      <c r="B946" s="5" t="s">
        <v>15</v>
      </c>
      <c r="C946" s="5" t="s">
        <v>9</v>
      </c>
      <c r="D946" s="5" t="s">
        <v>32</v>
      </c>
      <c r="E946" s="5" t="s">
        <v>16</v>
      </c>
      <c r="F946" s="5">
        <v>45036</v>
      </c>
      <c r="G946" s="5">
        <v>48600</v>
      </c>
      <c r="H946" s="5" t="s">
        <v>47</v>
      </c>
      <c r="I946" s="5"/>
    </row>
    <row r="947" spans="1:9" x14ac:dyDescent="0.25">
      <c r="A947" s="7">
        <v>44046</v>
      </c>
      <c r="B947" s="5" t="s">
        <v>24</v>
      </c>
      <c r="C947" s="5" t="s">
        <v>23</v>
      </c>
      <c r="D947" s="5" t="s">
        <v>25</v>
      </c>
      <c r="E947" s="5" t="s">
        <v>1</v>
      </c>
      <c r="F947" s="5">
        <v>10530</v>
      </c>
      <c r="G947" s="5">
        <v>11250</v>
      </c>
      <c r="H947" s="5" t="s">
        <v>41</v>
      </c>
      <c r="I947" s="5"/>
    </row>
    <row r="948" spans="1:9" x14ac:dyDescent="0.25">
      <c r="A948" s="7">
        <v>44047</v>
      </c>
      <c r="B948" s="5" t="s">
        <v>4</v>
      </c>
      <c r="C948" s="5" t="s">
        <v>3</v>
      </c>
      <c r="D948" s="5" t="s">
        <v>5</v>
      </c>
      <c r="E948" s="5" t="s">
        <v>1</v>
      </c>
      <c r="F948" s="5">
        <v>102960</v>
      </c>
      <c r="G948" s="5">
        <v>109800</v>
      </c>
      <c r="H948" s="5" t="s">
        <v>42</v>
      </c>
      <c r="I948" s="5"/>
    </row>
    <row r="949" spans="1:9" x14ac:dyDescent="0.25">
      <c r="A949" s="7">
        <v>44048</v>
      </c>
      <c r="B949" s="5" t="s">
        <v>13</v>
      </c>
      <c r="C949" s="5" t="s">
        <v>12</v>
      </c>
      <c r="D949" s="5" t="s">
        <v>8</v>
      </c>
      <c r="E949" s="5" t="s">
        <v>1</v>
      </c>
      <c r="F949" s="5">
        <v>24822</v>
      </c>
      <c r="G949" s="5">
        <v>26460</v>
      </c>
      <c r="H949" s="5" t="s">
        <v>43</v>
      </c>
      <c r="I949" s="5"/>
    </row>
    <row r="950" spans="1:9" x14ac:dyDescent="0.25">
      <c r="A950" s="7">
        <v>44049</v>
      </c>
      <c r="B950" s="5" t="s">
        <v>10</v>
      </c>
      <c r="C950" s="5" t="s">
        <v>9</v>
      </c>
      <c r="D950" s="5" t="s">
        <v>14</v>
      </c>
      <c r="E950" s="5" t="s">
        <v>1</v>
      </c>
      <c r="F950" s="5">
        <v>5832</v>
      </c>
      <c r="G950" s="5">
        <v>6210</v>
      </c>
      <c r="H950" s="5" t="s">
        <v>44</v>
      </c>
      <c r="I950" s="5"/>
    </row>
    <row r="951" spans="1:9" x14ac:dyDescent="0.25">
      <c r="A951" s="7">
        <v>44050</v>
      </c>
      <c r="B951" s="5" t="s">
        <v>10</v>
      </c>
      <c r="C951" s="5" t="s">
        <v>9</v>
      </c>
      <c r="D951" s="5" t="s">
        <v>18</v>
      </c>
      <c r="E951" s="5" t="s">
        <v>1</v>
      </c>
      <c r="F951" s="5">
        <v>13176</v>
      </c>
      <c r="G951" s="5">
        <v>14040</v>
      </c>
      <c r="H951" s="5" t="s">
        <v>45</v>
      </c>
      <c r="I951" s="5"/>
    </row>
    <row r="952" spans="1:9" x14ac:dyDescent="0.25">
      <c r="A952" s="7">
        <v>44051</v>
      </c>
      <c r="B952" s="5" t="s">
        <v>4</v>
      </c>
      <c r="C952" s="5" t="s">
        <v>3</v>
      </c>
      <c r="D952" s="5" t="s">
        <v>14</v>
      </c>
      <c r="E952" s="5" t="s">
        <v>1</v>
      </c>
      <c r="F952" s="5">
        <v>64152</v>
      </c>
      <c r="G952" s="5">
        <v>68310</v>
      </c>
      <c r="H952" s="5" t="s">
        <v>46</v>
      </c>
      <c r="I952" s="5"/>
    </row>
    <row r="953" spans="1:9" x14ac:dyDescent="0.25">
      <c r="A953" s="7">
        <v>44052</v>
      </c>
      <c r="B953" s="5" t="s">
        <v>24</v>
      </c>
      <c r="C953" s="5" t="s">
        <v>23</v>
      </c>
      <c r="D953" s="5" t="s">
        <v>32</v>
      </c>
      <c r="E953" s="5" t="s">
        <v>16</v>
      </c>
      <c r="F953" s="5">
        <v>120096</v>
      </c>
      <c r="G953" s="5">
        <v>129600</v>
      </c>
      <c r="H953" s="5" t="s">
        <v>47</v>
      </c>
      <c r="I953" s="5"/>
    </row>
    <row r="954" spans="1:9" x14ac:dyDescent="0.25">
      <c r="A954" s="7">
        <v>44053</v>
      </c>
      <c r="B954" s="5" t="s">
        <v>19</v>
      </c>
      <c r="C954" s="5" t="s">
        <v>6</v>
      </c>
      <c r="D954" s="5" t="s">
        <v>18</v>
      </c>
      <c r="E954" s="5" t="s">
        <v>1</v>
      </c>
      <c r="F954" s="5">
        <v>48312</v>
      </c>
      <c r="G954" s="5">
        <v>51480</v>
      </c>
      <c r="H954" s="5" t="s">
        <v>41</v>
      </c>
      <c r="I954" s="5"/>
    </row>
    <row r="955" spans="1:9" x14ac:dyDescent="0.25">
      <c r="A955" s="7">
        <v>44054</v>
      </c>
      <c r="B955" s="5" t="s">
        <v>19</v>
      </c>
      <c r="C955" s="5" t="s">
        <v>6</v>
      </c>
      <c r="D955" s="5" t="s">
        <v>18</v>
      </c>
      <c r="E955" s="5" t="s">
        <v>1</v>
      </c>
      <c r="F955" s="5">
        <v>4392</v>
      </c>
      <c r="G955" s="5">
        <v>4680</v>
      </c>
      <c r="H955" s="5" t="s">
        <v>42</v>
      </c>
      <c r="I955" s="5"/>
    </row>
    <row r="956" spans="1:9" x14ac:dyDescent="0.25">
      <c r="A956" s="7">
        <v>44055</v>
      </c>
      <c r="B956" s="5" t="s">
        <v>7</v>
      </c>
      <c r="C956" s="5" t="s">
        <v>6</v>
      </c>
      <c r="D956" s="5" t="s">
        <v>34</v>
      </c>
      <c r="E956" s="5" t="s">
        <v>1</v>
      </c>
      <c r="F956" s="5">
        <v>78246</v>
      </c>
      <c r="G956" s="5">
        <v>83160</v>
      </c>
      <c r="H956" s="5" t="s">
        <v>43</v>
      </c>
      <c r="I956" s="5"/>
    </row>
    <row r="957" spans="1:9" x14ac:dyDescent="0.25">
      <c r="A957" s="7">
        <v>44056</v>
      </c>
      <c r="B957" s="5" t="s">
        <v>7</v>
      </c>
      <c r="C957" s="5" t="s">
        <v>6</v>
      </c>
      <c r="D957" s="5" t="s">
        <v>11</v>
      </c>
      <c r="E957" s="5" t="s">
        <v>1</v>
      </c>
      <c r="F957" s="5">
        <v>21276</v>
      </c>
      <c r="G957" s="5">
        <v>22680</v>
      </c>
      <c r="H957" s="5" t="s">
        <v>44</v>
      </c>
      <c r="I957" s="5"/>
    </row>
    <row r="958" spans="1:9" x14ac:dyDescent="0.25">
      <c r="A958" s="7">
        <v>44057</v>
      </c>
      <c r="B958" s="5" t="s">
        <v>21</v>
      </c>
      <c r="C958" s="5" t="s">
        <v>3</v>
      </c>
      <c r="D958" s="5" t="s">
        <v>27</v>
      </c>
      <c r="E958" s="5" t="s">
        <v>1</v>
      </c>
      <c r="F958" s="5">
        <v>26442</v>
      </c>
      <c r="G958" s="5">
        <v>28080</v>
      </c>
      <c r="H958" s="5" t="s">
        <v>45</v>
      </c>
      <c r="I958" s="5"/>
    </row>
    <row r="959" spans="1:9" x14ac:dyDescent="0.25">
      <c r="A959" s="7">
        <v>44058</v>
      </c>
      <c r="B959" s="5" t="s">
        <v>21</v>
      </c>
      <c r="C959" s="5" t="s">
        <v>3</v>
      </c>
      <c r="D959" s="5" t="s">
        <v>5</v>
      </c>
      <c r="E959" s="5" t="s">
        <v>1</v>
      </c>
      <c r="F959" s="5">
        <v>77220</v>
      </c>
      <c r="G959" s="5">
        <v>82350</v>
      </c>
      <c r="H959" s="5" t="s">
        <v>46</v>
      </c>
      <c r="I959" s="5"/>
    </row>
    <row r="960" spans="1:9" x14ac:dyDescent="0.25">
      <c r="A960" s="7">
        <v>44059</v>
      </c>
      <c r="B960" s="5" t="s">
        <v>26</v>
      </c>
      <c r="C960" s="5" t="s">
        <v>23</v>
      </c>
      <c r="D960" s="5" t="s">
        <v>31</v>
      </c>
      <c r="E960" s="5" t="s">
        <v>1</v>
      </c>
      <c r="F960" s="5">
        <v>51714</v>
      </c>
      <c r="G960" s="5">
        <v>54990</v>
      </c>
      <c r="H960" s="5" t="s">
        <v>47</v>
      </c>
      <c r="I960" s="5"/>
    </row>
    <row r="961" spans="1:9" x14ac:dyDescent="0.25">
      <c r="A961" s="7">
        <v>44060</v>
      </c>
      <c r="B961" s="5" t="s">
        <v>7</v>
      </c>
      <c r="C961" s="5" t="s">
        <v>6</v>
      </c>
      <c r="D961" s="5" t="s">
        <v>2</v>
      </c>
      <c r="E961" s="5" t="s">
        <v>1</v>
      </c>
      <c r="F961" s="5">
        <v>75582</v>
      </c>
      <c r="G961" s="5">
        <v>80370</v>
      </c>
      <c r="H961" s="5" t="s">
        <v>41</v>
      </c>
      <c r="I961" s="5"/>
    </row>
    <row r="962" spans="1:9" x14ac:dyDescent="0.25">
      <c r="A962" s="7">
        <v>44061</v>
      </c>
      <c r="B962" s="5" t="s">
        <v>28</v>
      </c>
      <c r="C962" s="5" t="s">
        <v>12</v>
      </c>
      <c r="D962" s="5" t="s">
        <v>33</v>
      </c>
      <c r="E962" s="5" t="s">
        <v>16</v>
      </c>
      <c r="F962" s="5">
        <v>23544</v>
      </c>
      <c r="G962" s="5">
        <v>25380</v>
      </c>
      <c r="H962" s="5" t="s">
        <v>42</v>
      </c>
      <c r="I962" s="5"/>
    </row>
    <row r="963" spans="1:9" x14ac:dyDescent="0.25">
      <c r="A963" s="7">
        <v>44062</v>
      </c>
      <c r="B963" s="5" t="s">
        <v>7</v>
      </c>
      <c r="C963" s="5" t="s">
        <v>6</v>
      </c>
      <c r="D963" s="5" t="s">
        <v>29</v>
      </c>
      <c r="E963" s="5" t="s">
        <v>1</v>
      </c>
      <c r="F963" s="5">
        <v>71712</v>
      </c>
      <c r="G963" s="5">
        <v>76320</v>
      </c>
      <c r="H963" s="5" t="s">
        <v>43</v>
      </c>
      <c r="I963" s="5"/>
    </row>
    <row r="964" spans="1:9" x14ac:dyDescent="0.25">
      <c r="A964" s="7">
        <v>44063</v>
      </c>
      <c r="B964" s="5" t="s">
        <v>19</v>
      </c>
      <c r="C964" s="5" t="s">
        <v>6</v>
      </c>
      <c r="D964" s="5" t="s">
        <v>34</v>
      </c>
      <c r="E964" s="5" t="s">
        <v>1</v>
      </c>
      <c r="F964" s="5">
        <v>52164</v>
      </c>
      <c r="G964" s="5">
        <v>55440</v>
      </c>
      <c r="H964" s="5" t="s">
        <v>44</v>
      </c>
      <c r="I964" s="5"/>
    </row>
    <row r="965" spans="1:9" x14ac:dyDescent="0.25">
      <c r="A965" s="7">
        <v>44064</v>
      </c>
      <c r="B965" s="5" t="s">
        <v>19</v>
      </c>
      <c r="C965" s="5" t="s">
        <v>6</v>
      </c>
      <c r="D965" s="5" t="s">
        <v>17</v>
      </c>
      <c r="E965" s="5" t="s">
        <v>16</v>
      </c>
      <c r="F965" s="5">
        <v>71640</v>
      </c>
      <c r="G965" s="5">
        <v>77400</v>
      </c>
      <c r="H965" s="5" t="s">
        <v>45</v>
      </c>
      <c r="I965" s="5"/>
    </row>
    <row r="966" spans="1:9" x14ac:dyDescent="0.25">
      <c r="A966" s="7">
        <v>44065</v>
      </c>
      <c r="B966" s="5" t="s">
        <v>19</v>
      </c>
      <c r="C966" s="5" t="s">
        <v>6</v>
      </c>
      <c r="D966" s="5" t="s">
        <v>29</v>
      </c>
      <c r="E966" s="5" t="s">
        <v>1</v>
      </c>
      <c r="F966" s="5">
        <v>8964</v>
      </c>
      <c r="G966" s="5">
        <v>9540</v>
      </c>
      <c r="H966" s="5" t="s">
        <v>46</v>
      </c>
      <c r="I966" s="5"/>
    </row>
    <row r="967" spans="1:9" x14ac:dyDescent="0.25">
      <c r="A967" s="7">
        <v>44066</v>
      </c>
      <c r="B967" s="5" t="s">
        <v>7</v>
      </c>
      <c r="C967" s="5" t="s">
        <v>6</v>
      </c>
      <c r="D967" s="5" t="s">
        <v>20</v>
      </c>
      <c r="E967" s="5" t="s">
        <v>1</v>
      </c>
      <c r="F967" s="5">
        <v>5904</v>
      </c>
      <c r="G967" s="5">
        <v>6300</v>
      </c>
      <c r="H967" s="5" t="s">
        <v>47</v>
      </c>
      <c r="I967" s="5"/>
    </row>
    <row r="968" spans="1:9" x14ac:dyDescent="0.25">
      <c r="A968" s="7">
        <v>44067</v>
      </c>
      <c r="B968" s="5" t="s">
        <v>10</v>
      </c>
      <c r="C968" s="5" t="s">
        <v>9</v>
      </c>
      <c r="D968" s="5" t="s">
        <v>32</v>
      </c>
      <c r="E968" s="5" t="s">
        <v>16</v>
      </c>
      <c r="F968" s="5">
        <v>150120</v>
      </c>
      <c r="G968" s="5">
        <v>162000</v>
      </c>
      <c r="H968" s="5" t="s">
        <v>41</v>
      </c>
      <c r="I968" s="5"/>
    </row>
    <row r="969" spans="1:9" x14ac:dyDescent="0.25">
      <c r="A969" s="7">
        <v>44068</v>
      </c>
      <c r="B969" s="5" t="s">
        <v>28</v>
      </c>
      <c r="C969" s="5" t="s">
        <v>12</v>
      </c>
      <c r="D969" s="5" t="s">
        <v>33</v>
      </c>
      <c r="E969" s="5" t="s">
        <v>16</v>
      </c>
      <c r="F969" s="5">
        <v>51012</v>
      </c>
      <c r="G969" s="5">
        <v>54990</v>
      </c>
      <c r="H969" s="5" t="s">
        <v>42</v>
      </c>
      <c r="I969" s="5"/>
    </row>
    <row r="970" spans="1:9" x14ac:dyDescent="0.25">
      <c r="A970" s="7">
        <v>44069</v>
      </c>
      <c r="B970" s="5" t="s">
        <v>21</v>
      </c>
      <c r="C970" s="5" t="s">
        <v>3</v>
      </c>
      <c r="D970" s="5" t="s">
        <v>30</v>
      </c>
      <c r="E970" s="5" t="s">
        <v>1</v>
      </c>
      <c r="F970" s="5">
        <v>33462</v>
      </c>
      <c r="G970" s="5">
        <v>35640</v>
      </c>
      <c r="H970" s="5" t="s">
        <v>43</v>
      </c>
      <c r="I970" s="5"/>
    </row>
    <row r="971" spans="1:9" x14ac:dyDescent="0.25">
      <c r="A971" s="7">
        <v>44070</v>
      </c>
      <c r="B971" s="5" t="s">
        <v>26</v>
      </c>
      <c r="C971" s="5" t="s">
        <v>23</v>
      </c>
      <c r="D971" s="5" t="s">
        <v>34</v>
      </c>
      <c r="E971" s="5" t="s">
        <v>1</v>
      </c>
      <c r="F971" s="5">
        <v>33534</v>
      </c>
      <c r="G971" s="5">
        <v>35640</v>
      </c>
      <c r="H971" s="5" t="s">
        <v>44</v>
      </c>
      <c r="I971" s="5"/>
    </row>
    <row r="972" spans="1:9" x14ac:dyDescent="0.25">
      <c r="A972" s="7">
        <v>44071</v>
      </c>
      <c r="B972" s="5" t="s">
        <v>7</v>
      </c>
      <c r="C972" s="5" t="s">
        <v>6</v>
      </c>
      <c r="D972" s="5" t="s">
        <v>20</v>
      </c>
      <c r="E972" s="5" t="s">
        <v>1</v>
      </c>
      <c r="F972" s="5">
        <v>26568</v>
      </c>
      <c r="G972" s="5">
        <v>28350</v>
      </c>
      <c r="H972" s="5" t="s">
        <v>45</v>
      </c>
      <c r="I972" s="5"/>
    </row>
    <row r="973" spans="1:9" x14ac:dyDescent="0.25">
      <c r="A973" s="7">
        <v>44072</v>
      </c>
      <c r="B973" s="5" t="s">
        <v>13</v>
      </c>
      <c r="C973" s="5" t="s">
        <v>12</v>
      </c>
      <c r="D973" s="5" t="s">
        <v>17</v>
      </c>
      <c r="E973" s="5" t="s">
        <v>16</v>
      </c>
      <c r="F973" s="5">
        <v>21492</v>
      </c>
      <c r="G973" s="5">
        <v>23220</v>
      </c>
      <c r="H973" s="5" t="s">
        <v>46</v>
      </c>
      <c r="I973" s="5"/>
    </row>
    <row r="974" spans="1:9" x14ac:dyDescent="0.25">
      <c r="A974" s="7">
        <v>44073</v>
      </c>
      <c r="B974" s="5" t="s">
        <v>24</v>
      </c>
      <c r="C974" s="5" t="s">
        <v>23</v>
      </c>
      <c r="D974" s="5" t="s">
        <v>27</v>
      </c>
      <c r="E974" s="5" t="s">
        <v>1</v>
      </c>
      <c r="F974" s="5">
        <v>2034</v>
      </c>
      <c r="G974" s="5">
        <v>2160</v>
      </c>
      <c r="H974" s="5" t="s">
        <v>47</v>
      </c>
      <c r="I974" s="5"/>
    </row>
    <row r="975" spans="1:9" x14ac:dyDescent="0.25">
      <c r="A975" s="7">
        <v>44074</v>
      </c>
      <c r="B975" s="5" t="s">
        <v>10</v>
      </c>
      <c r="C975" s="5" t="s">
        <v>9</v>
      </c>
      <c r="D975" s="5" t="s">
        <v>22</v>
      </c>
      <c r="E975" s="5" t="s">
        <v>1</v>
      </c>
      <c r="F975" s="5">
        <v>43992</v>
      </c>
      <c r="G975" s="5">
        <v>46800</v>
      </c>
      <c r="H975" s="5" t="s">
        <v>41</v>
      </c>
      <c r="I975" s="5"/>
    </row>
    <row r="976" spans="1:9" x14ac:dyDescent="0.25">
      <c r="A976" s="7">
        <v>44075</v>
      </c>
      <c r="B976" s="5" t="s">
        <v>24</v>
      </c>
      <c r="C976" s="5" t="s">
        <v>23</v>
      </c>
      <c r="D976" s="5" t="s">
        <v>33</v>
      </c>
      <c r="E976" s="5" t="s">
        <v>16</v>
      </c>
      <c r="F976" s="5">
        <v>70632</v>
      </c>
      <c r="G976" s="5">
        <v>76140</v>
      </c>
      <c r="H976" s="5" t="s">
        <v>42</v>
      </c>
      <c r="I976" s="5"/>
    </row>
    <row r="977" spans="1:9" x14ac:dyDescent="0.25">
      <c r="A977" s="7">
        <v>44076</v>
      </c>
      <c r="B977" s="5" t="s">
        <v>28</v>
      </c>
      <c r="C977" s="5" t="s">
        <v>12</v>
      </c>
      <c r="D977" s="5" t="s">
        <v>14</v>
      </c>
      <c r="E977" s="5" t="s">
        <v>1</v>
      </c>
      <c r="F977" s="5">
        <v>128304</v>
      </c>
      <c r="G977" s="5">
        <v>136620</v>
      </c>
      <c r="H977" s="5" t="s">
        <v>43</v>
      </c>
      <c r="I977" s="5"/>
    </row>
    <row r="978" spans="1:9" x14ac:dyDescent="0.25">
      <c r="A978" s="7">
        <v>44077</v>
      </c>
      <c r="B978" s="5" t="s">
        <v>26</v>
      </c>
      <c r="C978" s="5" t="s">
        <v>23</v>
      </c>
      <c r="D978" s="5" t="s">
        <v>8</v>
      </c>
      <c r="E978" s="5" t="s">
        <v>1</v>
      </c>
      <c r="F978" s="5">
        <v>31914</v>
      </c>
      <c r="G978" s="5">
        <v>34020</v>
      </c>
      <c r="H978" s="5" t="s">
        <v>44</v>
      </c>
      <c r="I978" s="5"/>
    </row>
    <row r="979" spans="1:9" x14ac:dyDescent="0.25">
      <c r="A979" s="7">
        <v>44078</v>
      </c>
      <c r="B979" s="5" t="s">
        <v>21</v>
      </c>
      <c r="C979" s="5" t="s">
        <v>3</v>
      </c>
      <c r="D979" s="5" t="s">
        <v>20</v>
      </c>
      <c r="E979" s="5" t="s">
        <v>1</v>
      </c>
      <c r="F979" s="5">
        <v>14760</v>
      </c>
      <c r="G979" s="5">
        <v>15750</v>
      </c>
      <c r="H979" s="5" t="s">
        <v>45</v>
      </c>
      <c r="I979" s="5"/>
    </row>
    <row r="980" spans="1:9" x14ac:dyDescent="0.25">
      <c r="A980" s="7">
        <v>44079</v>
      </c>
      <c r="B980" s="5" t="s">
        <v>15</v>
      </c>
      <c r="C980" s="5" t="s">
        <v>9</v>
      </c>
      <c r="D980" s="5" t="s">
        <v>34</v>
      </c>
      <c r="E980" s="5" t="s">
        <v>1</v>
      </c>
      <c r="F980" s="5">
        <v>93150</v>
      </c>
      <c r="G980" s="5">
        <v>99000</v>
      </c>
      <c r="H980" s="5" t="s">
        <v>46</v>
      </c>
      <c r="I980" s="5"/>
    </row>
    <row r="981" spans="1:9" x14ac:dyDescent="0.25">
      <c r="A981" s="7">
        <v>44080</v>
      </c>
      <c r="B981" s="5" t="s">
        <v>13</v>
      </c>
      <c r="C981" s="5" t="s">
        <v>12</v>
      </c>
      <c r="D981" s="5" t="s">
        <v>17</v>
      </c>
      <c r="E981" s="5" t="s">
        <v>16</v>
      </c>
      <c r="F981" s="5">
        <v>82386</v>
      </c>
      <c r="G981" s="5">
        <v>89010</v>
      </c>
      <c r="H981" s="5" t="s">
        <v>47</v>
      </c>
      <c r="I981" s="5"/>
    </row>
    <row r="982" spans="1:9" x14ac:dyDescent="0.25">
      <c r="A982" s="7">
        <v>44081</v>
      </c>
      <c r="B982" s="5" t="s">
        <v>26</v>
      </c>
      <c r="C982" s="5" t="s">
        <v>23</v>
      </c>
      <c r="D982" s="5" t="s">
        <v>18</v>
      </c>
      <c r="E982" s="5" t="s">
        <v>1</v>
      </c>
      <c r="F982" s="5">
        <v>19764</v>
      </c>
      <c r="G982" s="5">
        <v>21060</v>
      </c>
      <c r="H982" s="5" t="s">
        <v>41</v>
      </c>
      <c r="I982" s="5"/>
    </row>
    <row r="983" spans="1:9" x14ac:dyDescent="0.25">
      <c r="A983" s="7">
        <v>44082</v>
      </c>
      <c r="B983" s="5" t="s">
        <v>4</v>
      </c>
      <c r="C983" s="5" t="s">
        <v>3</v>
      </c>
      <c r="D983" s="5" t="s">
        <v>27</v>
      </c>
      <c r="E983" s="5" t="s">
        <v>1</v>
      </c>
      <c r="F983" s="5">
        <v>36612</v>
      </c>
      <c r="G983" s="5">
        <v>38880</v>
      </c>
      <c r="H983" s="5" t="s">
        <v>42</v>
      </c>
      <c r="I983" s="5"/>
    </row>
    <row r="984" spans="1:9" x14ac:dyDescent="0.25">
      <c r="A984" s="7">
        <v>44083</v>
      </c>
      <c r="B984" s="5" t="s">
        <v>15</v>
      </c>
      <c r="C984" s="5" t="s">
        <v>9</v>
      </c>
      <c r="D984" s="5" t="s">
        <v>32</v>
      </c>
      <c r="E984" s="5" t="s">
        <v>16</v>
      </c>
      <c r="F984" s="5">
        <v>112590</v>
      </c>
      <c r="G984" s="5">
        <v>121500</v>
      </c>
      <c r="H984" s="5" t="s">
        <v>43</v>
      </c>
      <c r="I984" s="5"/>
    </row>
    <row r="985" spans="1:9" x14ac:dyDescent="0.25">
      <c r="A985" s="7">
        <v>44084</v>
      </c>
      <c r="B985" s="5" t="s">
        <v>24</v>
      </c>
      <c r="C985" s="5" t="s">
        <v>23</v>
      </c>
      <c r="D985" s="5" t="s">
        <v>11</v>
      </c>
      <c r="E985" s="5" t="s">
        <v>1</v>
      </c>
      <c r="F985" s="5">
        <v>28368</v>
      </c>
      <c r="G985" s="5">
        <v>30240</v>
      </c>
      <c r="H985" s="5" t="s">
        <v>44</v>
      </c>
      <c r="I985" s="5"/>
    </row>
    <row r="986" spans="1:9" x14ac:dyDescent="0.25">
      <c r="A986" s="7">
        <v>44085</v>
      </c>
      <c r="B986" s="5" t="s">
        <v>28</v>
      </c>
      <c r="C986" s="5" t="s">
        <v>12</v>
      </c>
      <c r="D986" s="5" t="s">
        <v>25</v>
      </c>
      <c r="E986" s="5" t="s">
        <v>1</v>
      </c>
      <c r="F986" s="5">
        <v>21060</v>
      </c>
      <c r="G986" s="5">
        <v>22500</v>
      </c>
      <c r="H986" s="5" t="s">
        <v>45</v>
      </c>
      <c r="I986" s="5"/>
    </row>
    <row r="987" spans="1:9" x14ac:dyDescent="0.25">
      <c r="A987" s="7">
        <v>44086</v>
      </c>
      <c r="B987" s="5" t="s">
        <v>21</v>
      </c>
      <c r="C987" s="5" t="s">
        <v>3</v>
      </c>
      <c r="D987" s="5" t="s">
        <v>22</v>
      </c>
      <c r="E987" s="5" t="s">
        <v>1</v>
      </c>
      <c r="F987" s="5">
        <v>16920</v>
      </c>
      <c r="G987" s="5">
        <v>18000</v>
      </c>
      <c r="H987" s="5" t="s">
        <v>46</v>
      </c>
      <c r="I987" s="5"/>
    </row>
    <row r="988" spans="1:9" x14ac:dyDescent="0.25">
      <c r="A988" s="7">
        <v>44087</v>
      </c>
      <c r="B988" s="5" t="s">
        <v>21</v>
      </c>
      <c r="C988" s="5" t="s">
        <v>3</v>
      </c>
      <c r="D988" s="5" t="s">
        <v>34</v>
      </c>
      <c r="E988" s="5" t="s">
        <v>1</v>
      </c>
      <c r="F988" s="5">
        <v>85698</v>
      </c>
      <c r="G988" s="5">
        <v>91080</v>
      </c>
      <c r="H988" s="5" t="s">
        <v>47</v>
      </c>
      <c r="I988" s="5"/>
    </row>
    <row r="989" spans="1:9" x14ac:dyDescent="0.25">
      <c r="A989" s="7">
        <v>44088</v>
      </c>
      <c r="B989" s="5" t="s">
        <v>19</v>
      </c>
      <c r="C989" s="5" t="s">
        <v>6</v>
      </c>
      <c r="D989" s="5" t="s">
        <v>32</v>
      </c>
      <c r="E989" s="5" t="s">
        <v>16</v>
      </c>
      <c r="F989" s="5">
        <v>52542</v>
      </c>
      <c r="G989" s="5">
        <v>56700</v>
      </c>
      <c r="H989" s="5" t="s">
        <v>41</v>
      </c>
      <c r="I989" s="5"/>
    </row>
    <row r="990" spans="1:9" x14ac:dyDescent="0.25">
      <c r="A990" s="7">
        <v>44089</v>
      </c>
      <c r="B990" s="5" t="s">
        <v>26</v>
      </c>
      <c r="C990" s="5" t="s">
        <v>23</v>
      </c>
      <c r="D990" s="5" t="s">
        <v>17</v>
      </c>
      <c r="E990" s="5" t="s">
        <v>16</v>
      </c>
      <c r="F990" s="5">
        <v>60894</v>
      </c>
      <c r="G990" s="5">
        <v>65790</v>
      </c>
      <c r="H990" s="5" t="s">
        <v>42</v>
      </c>
      <c r="I990" s="5"/>
    </row>
    <row r="991" spans="1:9" x14ac:dyDescent="0.25">
      <c r="A991" s="7">
        <v>44090</v>
      </c>
      <c r="B991" s="5" t="s">
        <v>19</v>
      </c>
      <c r="C991" s="5" t="s">
        <v>6</v>
      </c>
      <c r="D991" s="5" t="s">
        <v>33</v>
      </c>
      <c r="E991" s="5" t="s">
        <v>16</v>
      </c>
      <c r="F991" s="5">
        <v>15696</v>
      </c>
      <c r="G991" s="5">
        <v>16920</v>
      </c>
      <c r="H991" s="5" t="s">
        <v>43</v>
      </c>
      <c r="I991" s="5"/>
    </row>
    <row r="992" spans="1:9" x14ac:dyDescent="0.25">
      <c r="A992" s="7">
        <v>44091</v>
      </c>
      <c r="B992" s="5" t="s">
        <v>13</v>
      </c>
      <c r="C992" s="5" t="s">
        <v>12</v>
      </c>
      <c r="D992" s="5" t="s">
        <v>2</v>
      </c>
      <c r="E992" s="5" t="s">
        <v>1</v>
      </c>
      <c r="F992" s="5">
        <v>47736</v>
      </c>
      <c r="G992" s="5">
        <v>50760</v>
      </c>
      <c r="H992" s="5" t="s">
        <v>44</v>
      </c>
      <c r="I992" s="5"/>
    </row>
    <row r="993" spans="1:9" x14ac:dyDescent="0.25">
      <c r="A993" s="7">
        <v>44092</v>
      </c>
      <c r="B993" s="5" t="s">
        <v>28</v>
      </c>
      <c r="C993" s="5" t="s">
        <v>12</v>
      </c>
      <c r="D993" s="5" t="s">
        <v>33</v>
      </c>
      <c r="E993" s="5" t="s">
        <v>16</v>
      </c>
      <c r="F993" s="5">
        <v>7848</v>
      </c>
      <c r="G993" s="5">
        <v>8460</v>
      </c>
      <c r="H993" s="5" t="s">
        <v>45</v>
      </c>
      <c r="I993" s="5"/>
    </row>
    <row r="994" spans="1:9" x14ac:dyDescent="0.25">
      <c r="A994" s="7">
        <v>44093</v>
      </c>
      <c r="B994" s="5" t="s">
        <v>21</v>
      </c>
      <c r="C994" s="5" t="s">
        <v>3</v>
      </c>
      <c r="D994" s="5" t="s">
        <v>25</v>
      </c>
      <c r="E994" s="5" t="s">
        <v>1</v>
      </c>
      <c r="F994" s="5">
        <v>27378</v>
      </c>
      <c r="G994" s="5">
        <v>29250</v>
      </c>
      <c r="H994" s="5" t="s">
        <v>46</v>
      </c>
      <c r="I994" s="5"/>
    </row>
    <row r="995" spans="1:9" x14ac:dyDescent="0.25">
      <c r="A995" s="7">
        <v>44094</v>
      </c>
      <c r="B995" s="5" t="s">
        <v>4</v>
      </c>
      <c r="C995" s="5" t="s">
        <v>3</v>
      </c>
      <c r="D995" s="5" t="s">
        <v>34</v>
      </c>
      <c r="E995" s="5" t="s">
        <v>1</v>
      </c>
      <c r="F995" s="5">
        <v>3726</v>
      </c>
      <c r="G995" s="5">
        <v>3960</v>
      </c>
      <c r="H995" s="5" t="s">
        <v>47</v>
      </c>
      <c r="I995" s="5"/>
    </row>
    <row r="996" spans="1:9" x14ac:dyDescent="0.25">
      <c r="A996" s="7">
        <v>44095</v>
      </c>
      <c r="B996" s="5" t="s">
        <v>19</v>
      </c>
      <c r="C996" s="5" t="s">
        <v>6</v>
      </c>
      <c r="D996" s="5" t="s">
        <v>14</v>
      </c>
      <c r="E996" s="5" t="s">
        <v>1</v>
      </c>
      <c r="F996" s="5">
        <v>23328</v>
      </c>
      <c r="G996" s="5">
        <v>24840</v>
      </c>
      <c r="H996" s="5" t="s">
        <v>41</v>
      </c>
      <c r="I996" s="5"/>
    </row>
    <row r="997" spans="1:9" x14ac:dyDescent="0.25">
      <c r="A997" s="7">
        <v>44096</v>
      </c>
      <c r="B997" s="5" t="s">
        <v>10</v>
      </c>
      <c r="C997" s="5" t="s">
        <v>9</v>
      </c>
      <c r="D997" s="5" t="s">
        <v>14</v>
      </c>
      <c r="E997" s="5" t="s">
        <v>1</v>
      </c>
      <c r="F997" s="5">
        <v>46656</v>
      </c>
      <c r="G997" s="5">
        <v>49680</v>
      </c>
      <c r="H997" s="5" t="s">
        <v>42</v>
      </c>
      <c r="I997" s="5"/>
    </row>
    <row r="998" spans="1:9" x14ac:dyDescent="0.25">
      <c r="A998" s="7">
        <v>44097</v>
      </c>
      <c r="B998" s="5" t="s">
        <v>7</v>
      </c>
      <c r="C998" s="5" t="s">
        <v>6</v>
      </c>
      <c r="D998" s="5" t="s">
        <v>33</v>
      </c>
      <c r="E998" s="5" t="s">
        <v>16</v>
      </c>
      <c r="F998" s="5">
        <v>98100</v>
      </c>
      <c r="G998" s="5">
        <v>105750</v>
      </c>
      <c r="H998" s="5" t="s">
        <v>43</v>
      </c>
      <c r="I998" s="5"/>
    </row>
    <row r="999" spans="1:9" x14ac:dyDescent="0.25">
      <c r="A999" s="7">
        <v>44098</v>
      </c>
      <c r="B999" s="5" t="s">
        <v>4</v>
      </c>
      <c r="C999" s="5" t="s">
        <v>3</v>
      </c>
      <c r="D999" s="5" t="s">
        <v>5</v>
      </c>
      <c r="E999" s="5" t="s">
        <v>1</v>
      </c>
      <c r="F999" s="5">
        <v>10296</v>
      </c>
      <c r="G999" s="5">
        <v>10980</v>
      </c>
      <c r="H999" s="5" t="s">
        <v>44</v>
      </c>
      <c r="I999" s="5"/>
    </row>
    <row r="1000" spans="1:9" x14ac:dyDescent="0.25">
      <c r="A1000" s="7">
        <v>44099</v>
      </c>
      <c r="B1000" s="5" t="s">
        <v>4</v>
      </c>
      <c r="C1000" s="5" t="s">
        <v>3</v>
      </c>
      <c r="D1000" s="5" t="s">
        <v>18</v>
      </c>
      <c r="E1000" s="5" t="s">
        <v>1</v>
      </c>
      <c r="F1000" s="5">
        <v>10980</v>
      </c>
      <c r="G1000" s="5">
        <v>11700</v>
      </c>
      <c r="H1000" s="5" t="s">
        <v>45</v>
      </c>
      <c r="I1000" s="5"/>
    </row>
    <row r="1001" spans="1:9" x14ac:dyDescent="0.25">
      <c r="A1001" s="7">
        <v>44100</v>
      </c>
      <c r="B1001" s="5" t="s">
        <v>10</v>
      </c>
      <c r="C1001" s="5" t="s">
        <v>9</v>
      </c>
      <c r="D1001" s="5" t="s">
        <v>17</v>
      </c>
      <c r="E1001" s="5" t="s">
        <v>16</v>
      </c>
      <c r="F1001" s="5">
        <v>60894</v>
      </c>
      <c r="G1001" s="5">
        <v>65790</v>
      </c>
      <c r="H1001" s="5" t="s">
        <v>46</v>
      </c>
      <c r="I1001" s="5"/>
    </row>
    <row r="1002" spans="1:9" x14ac:dyDescent="0.25">
      <c r="A1002" s="7">
        <v>44101</v>
      </c>
      <c r="B1002" s="5" t="s">
        <v>13</v>
      </c>
      <c r="C1002" s="5" t="s">
        <v>12</v>
      </c>
      <c r="D1002" s="5" t="s">
        <v>32</v>
      </c>
      <c r="E1002" s="5" t="s">
        <v>16</v>
      </c>
      <c r="F1002" s="5">
        <v>127602</v>
      </c>
      <c r="G1002" s="5">
        <v>137700</v>
      </c>
      <c r="H1002" s="5" t="s">
        <v>47</v>
      </c>
      <c r="I1002" s="5"/>
    </row>
    <row r="1003" spans="1:9" x14ac:dyDescent="0.25">
      <c r="A1003" s="7">
        <v>44102</v>
      </c>
      <c r="B1003" s="5" t="s">
        <v>15</v>
      </c>
      <c r="C1003" s="5" t="s">
        <v>9</v>
      </c>
      <c r="D1003" s="5" t="s">
        <v>20</v>
      </c>
      <c r="E1003" s="5" t="s">
        <v>1</v>
      </c>
      <c r="F1003" s="5">
        <v>8856</v>
      </c>
      <c r="G1003" s="5">
        <v>9450</v>
      </c>
      <c r="H1003" s="5" t="s">
        <v>41</v>
      </c>
      <c r="I1003" s="5"/>
    </row>
    <row r="1004" spans="1:9" x14ac:dyDescent="0.25">
      <c r="A1004" s="7">
        <v>44103</v>
      </c>
      <c r="B1004" s="5" t="s">
        <v>7</v>
      </c>
      <c r="C1004" s="5" t="s">
        <v>6</v>
      </c>
      <c r="D1004" s="5" t="s">
        <v>17</v>
      </c>
      <c r="E1004" s="5" t="s">
        <v>16</v>
      </c>
      <c r="F1004" s="5">
        <v>75222</v>
      </c>
      <c r="G1004" s="5">
        <v>81270</v>
      </c>
      <c r="H1004" s="5" t="s">
        <v>42</v>
      </c>
      <c r="I1004" s="5"/>
    </row>
    <row r="1005" spans="1:9" x14ac:dyDescent="0.25">
      <c r="A1005" s="7">
        <v>44104</v>
      </c>
      <c r="B1005" s="5" t="s">
        <v>28</v>
      </c>
      <c r="C1005" s="5" t="s">
        <v>12</v>
      </c>
      <c r="D1005" s="5" t="s">
        <v>27</v>
      </c>
      <c r="E1005" s="5" t="s">
        <v>1</v>
      </c>
      <c r="F1005" s="5">
        <v>28476</v>
      </c>
      <c r="G1005" s="5">
        <v>30240</v>
      </c>
      <c r="H1005" s="5" t="s">
        <v>43</v>
      </c>
      <c r="I1005" s="5"/>
    </row>
    <row r="1006" spans="1:9" x14ac:dyDescent="0.25">
      <c r="A1006" s="7">
        <v>44105</v>
      </c>
      <c r="B1006" s="5" t="s">
        <v>10</v>
      </c>
      <c r="C1006" s="5" t="s">
        <v>9</v>
      </c>
      <c r="D1006" s="5" t="s">
        <v>31</v>
      </c>
      <c r="E1006" s="5" t="s">
        <v>1</v>
      </c>
      <c r="F1006" s="5">
        <v>19890</v>
      </c>
      <c r="G1006" s="5">
        <v>21150</v>
      </c>
      <c r="H1006" s="5" t="s">
        <v>44</v>
      </c>
      <c r="I1006" s="5"/>
    </row>
    <row r="1007" spans="1:9" x14ac:dyDescent="0.25">
      <c r="A1007" s="7">
        <v>44106</v>
      </c>
      <c r="B1007" s="5" t="s">
        <v>7</v>
      </c>
      <c r="C1007" s="5" t="s">
        <v>6</v>
      </c>
      <c r="D1007" s="5" t="s">
        <v>33</v>
      </c>
      <c r="E1007" s="5" t="s">
        <v>16</v>
      </c>
      <c r="F1007" s="5">
        <v>62784</v>
      </c>
      <c r="G1007" s="5">
        <v>67680</v>
      </c>
      <c r="H1007" s="5" t="s">
        <v>45</v>
      </c>
      <c r="I1007" s="5"/>
    </row>
    <row r="1008" spans="1:9" x14ac:dyDescent="0.25">
      <c r="A1008" s="7">
        <v>44107</v>
      </c>
      <c r="B1008" s="5" t="s">
        <v>15</v>
      </c>
      <c r="C1008" s="5" t="s">
        <v>9</v>
      </c>
      <c r="D1008" s="5" t="s">
        <v>34</v>
      </c>
      <c r="E1008" s="5" t="s">
        <v>1</v>
      </c>
      <c r="F1008" s="5">
        <v>26082</v>
      </c>
      <c r="G1008" s="5">
        <v>27720</v>
      </c>
      <c r="H1008" s="5" t="s">
        <v>46</v>
      </c>
      <c r="I1008" s="5"/>
    </row>
    <row r="1009" spans="1:9" x14ac:dyDescent="0.25">
      <c r="A1009" s="7">
        <v>44108</v>
      </c>
      <c r="B1009" s="5" t="s">
        <v>15</v>
      </c>
      <c r="C1009" s="5" t="s">
        <v>9</v>
      </c>
      <c r="D1009" s="5" t="s">
        <v>27</v>
      </c>
      <c r="E1009" s="5" t="s">
        <v>1</v>
      </c>
      <c r="F1009" s="5">
        <v>12204</v>
      </c>
      <c r="G1009" s="5">
        <v>12960</v>
      </c>
      <c r="H1009" s="5" t="s">
        <v>47</v>
      </c>
      <c r="I1009" s="5"/>
    </row>
    <row r="1010" spans="1:9" x14ac:dyDescent="0.25">
      <c r="A1010" s="7">
        <v>44109</v>
      </c>
      <c r="B1010" s="5" t="s">
        <v>28</v>
      </c>
      <c r="C1010" s="5" t="s">
        <v>12</v>
      </c>
      <c r="D1010" s="5" t="s">
        <v>32</v>
      </c>
      <c r="E1010" s="5" t="s">
        <v>16</v>
      </c>
      <c r="F1010" s="5">
        <v>180144</v>
      </c>
      <c r="G1010" s="5">
        <v>194400</v>
      </c>
      <c r="H1010" s="5" t="s">
        <v>41</v>
      </c>
      <c r="I1010" s="5"/>
    </row>
    <row r="1011" spans="1:9" x14ac:dyDescent="0.25">
      <c r="A1011" s="7">
        <v>44110</v>
      </c>
      <c r="B1011" s="5" t="s">
        <v>26</v>
      </c>
      <c r="C1011" s="5" t="s">
        <v>23</v>
      </c>
      <c r="D1011" s="5" t="s">
        <v>33</v>
      </c>
      <c r="E1011" s="5" t="s">
        <v>16</v>
      </c>
      <c r="F1011" s="5">
        <v>15696</v>
      </c>
      <c r="G1011" s="5">
        <v>16920</v>
      </c>
      <c r="H1011" s="5" t="s">
        <v>42</v>
      </c>
      <c r="I1011" s="5"/>
    </row>
    <row r="1012" spans="1:9" x14ac:dyDescent="0.25">
      <c r="A1012" s="7">
        <v>44111</v>
      </c>
      <c r="B1012" s="5" t="s">
        <v>28</v>
      </c>
      <c r="C1012" s="5" t="s">
        <v>12</v>
      </c>
      <c r="D1012" s="5" t="s">
        <v>11</v>
      </c>
      <c r="E1012" s="5" t="s">
        <v>1</v>
      </c>
      <c r="F1012" s="5">
        <v>24822</v>
      </c>
      <c r="G1012" s="5">
        <v>26460</v>
      </c>
      <c r="H1012" s="5" t="s">
        <v>43</v>
      </c>
      <c r="I1012" s="5"/>
    </row>
    <row r="1013" spans="1:9" x14ac:dyDescent="0.25">
      <c r="A1013" s="7">
        <v>44112</v>
      </c>
      <c r="B1013" s="5" t="s">
        <v>26</v>
      </c>
      <c r="C1013" s="5" t="s">
        <v>23</v>
      </c>
      <c r="D1013" s="5" t="s">
        <v>8</v>
      </c>
      <c r="E1013" s="5" t="s">
        <v>1</v>
      </c>
      <c r="F1013" s="5">
        <v>39006</v>
      </c>
      <c r="G1013" s="5">
        <v>41580</v>
      </c>
      <c r="H1013" s="5" t="s">
        <v>44</v>
      </c>
      <c r="I1013" s="5"/>
    </row>
    <row r="1014" spans="1:9" x14ac:dyDescent="0.25">
      <c r="A1014" s="7">
        <v>44113</v>
      </c>
      <c r="B1014" s="5" t="s">
        <v>4</v>
      </c>
      <c r="C1014" s="5" t="s">
        <v>3</v>
      </c>
      <c r="D1014" s="5" t="s">
        <v>27</v>
      </c>
      <c r="E1014" s="5" t="s">
        <v>1</v>
      </c>
      <c r="F1014" s="5">
        <v>10170</v>
      </c>
      <c r="G1014" s="5">
        <v>10800</v>
      </c>
      <c r="H1014" s="5" t="s">
        <v>45</v>
      </c>
      <c r="I1014" s="5"/>
    </row>
    <row r="1015" spans="1:9" x14ac:dyDescent="0.25">
      <c r="A1015" s="7">
        <v>44114</v>
      </c>
      <c r="B1015" s="5" t="s">
        <v>28</v>
      </c>
      <c r="C1015" s="5" t="s">
        <v>12</v>
      </c>
      <c r="D1015" s="5" t="s">
        <v>33</v>
      </c>
      <c r="E1015" s="5" t="s">
        <v>16</v>
      </c>
      <c r="F1015" s="5">
        <v>62784</v>
      </c>
      <c r="G1015" s="5">
        <v>67680</v>
      </c>
      <c r="H1015" s="5" t="s">
        <v>46</v>
      </c>
      <c r="I1015" s="5"/>
    </row>
    <row r="1016" spans="1:9" x14ac:dyDescent="0.25">
      <c r="A1016" s="7">
        <v>44115</v>
      </c>
      <c r="B1016" s="5" t="s">
        <v>24</v>
      </c>
      <c r="C1016" s="5" t="s">
        <v>23</v>
      </c>
      <c r="D1016" s="5" t="s">
        <v>17</v>
      </c>
      <c r="E1016" s="5" t="s">
        <v>16</v>
      </c>
      <c r="F1016" s="5">
        <v>64476</v>
      </c>
      <c r="G1016" s="5">
        <v>69660</v>
      </c>
      <c r="H1016" s="5" t="s">
        <v>47</v>
      </c>
      <c r="I1016" s="5"/>
    </row>
    <row r="1017" spans="1:9" x14ac:dyDescent="0.25">
      <c r="A1017" s="7">
        <v>44116</v>
      </c>
      <c r="B1017" s="5" t="s">
        <v>10</v>
      </c>
      <c r="C1017" s="5" t="s">
        <v>9</v>
      </c>
      <c r="D1017" s="5" t="s">
        <v>17</v>
      </c>
      <c r="E1017" s="5" t="s">
        <v>16</v>
      </c>
      <c r="F1017" s="5">
        <v>28656</v>
      </c>
      <c r="G1017" s="5">
        <v>30960</v>
      </c>
      <c r="H1017" s="5" t="s">
        <v>41</v>
      </c>
      <c r="I1017" s="5"/>
    </row>
    <row r="1018" spans="1:9" x14ac:dyDescent="0.25">
      <c r="A1018" s="7">
        <v>44117</v>
      </c>
      <c r="B1018" s="5" t="s">
        <v>7</v>
      </c>
      <c r="C1018" s="5" t="s">
        <v>6</v>
      </c>
      <c r="D1018" s="5" t="s">
        <v>22</v>
      </c>
      <c r="E1018" s="5" t="s">
        <v>1</v>
      </c>
      <c r="F1018" s="5">
        <v>27072</v>
      </c>
      <c r="G1018" s="5">
        <v>28800</v>
      </c>
      <c r="H1018" s="5" t="s">
        <v>42</v>
      </c>
      <c r="I1018" s="5">
        <v>800000</v>
      </c>
    </row>
    <row r="1019" spans="1:9" x14ac:dyDescent="0.25">
      <c r="A1019" s="7">
        <v>44118</v>
      </c>
      <c r="B1019" s="5" t="s">
        <v>13</v>
      </c>
      <c r="C1019" s="5" t="s">
        <v>12</v>
      </c>
      <c r="D1019" s="5" t="s">
        <v>31</v>
      </c>
      <c r="E1019" s="5" t="s">
        <v>1</v>
      </c>
      <c r="F1019" s="5">
        <v>35802</v>
      </c>
      <c r="G1019" s="5">
        <v>38070</v>
      </c>
      <c r="H1019" s="5" t="s">
        <v>43</v>
      </c>
      <c r="I1019" s="5" t="e">
        <f>VLOOKUP(I1018,$A$1015:$G$1025,7,FALSE)</f>
        <v>#N/A</v>
      </c>
    </row>
    <row r="1020" spans="1:9" x14ac:dyDescent="0.25">
      <c r="A1020" s="7">
        <v>44134</v>
      </c>
      <c r="B1020" s="5" t="s">
        <v>15</v>
      </c>
      <c r="C1020" s="5" t="s">
        <v>9</v>
      </c>
      <c r="D1020" s="5" t="s">
        <v>14</v>
      </c>
      <c r="E1020" s="5" t="s">
        <v>1</v>
      </c>
      <c r="F1020" s="5">
        <v>800000</v>
      </c>
      <c r="G1020" s="5">
        <v>1200000</v>
      </c>
      <c r="H1020" s="5" t="s">
        <v>44</v>
      </c>
      <c r="I1020" s="5"/>
    </row>
    <row r="1021" spans="1:9" x14ac:dyDescent="0.25">
      <c r="A1021" s="7">
        <v>44134</v>
      </c>
      <c r="B1021" s="5" t="s">
        <v>15</v>
      </c>
      <c r="C1021" s="5" t="s">
        <v>9</v>
      </c>
      <c r="D1021" s="5" t="s">
        <v>49</v>
      </c>
      <c r="E1021" s="5" t="s">
        <v>1</v>
      </c>
      <c r="F1021" s="5">
        <v>500000</v>
      </c>
      <c r="G1021" s="5">
        <v>700000</v>
      </c>
      <c r="H1021" s="5" t="s">
        <v>44</v>
      </c>
      <c r="I1021" s="5"/>
    </row>
    <row r="1022" spans="1:9" x14ac:dyDescent="0.25">
      <c r="A1022" s="7">
        <v>44135</v>
      </c>
      <c r="B1022" s="5" t="s">
        <v>15</v>
      </c>
      <c r="C1022" s="5" t="s">
        <v>9</v>
      </c>
      <c r="D1022" s="5" t="s">
        <v>49</v>
      </c>
      <c r="E1022" s="5" t="s">
        <v>1</v>
      </c>
      <c r="F1022" s="5">
        <v>600000</v>
      </c>
      <c r="G1022" s="5">
        <v>1000000</v>
      </c>
      <c r="H1022" s="5" t="s">
        <v>44</v>
      </c>
      <c r="I1022" s="5"/>
    </row>
    <row r="1023" spans="1:9" x14ac:dyDescent="0.25">
      <c r="A1023" s="7">
        <v>44112</v>
      </c>
      <c r="B1023" s="5" t="s">
        <v>26</v>
      </c>
      <c r="C1023" s="5" t="s">
        <v>23</v>
      </c>
      <c r="D1023" s="5" t="s">
        <v>8</v>
      </c>
      <c r="E1023" s="5" t="s">
        <v>1</v>
      </c>
      <c r="F1023" s="5">
        <v>39006</v>
      </c>
      <c r="G1023" s="5">
        <v>1000000</v>
      </c>
      <c r="H1023" s="5" t="s">
        <v>44</v>
      </c>
      <c r="I1023" s="5"/>
    </row>
    <row r="1024" spans="1:9" x14ac:dyDescent="0.25">
      <c r="A1024" s="7">
        <v>44134</v>
      </c>
      <c r="B1024" s="5" t="s">
        <v>15</v>
      </c>
      <c r="C1024" s="5" t="s">
        <v>9</v>
      </c>
      <c r="D1024" s="5" t="s">
        <v>49</v>
      </c>
      <c r="E1024" s="5" t="s">
        <v>1</v>
      </c>
      <c r="F1024" s="5">
        <v>500000</v>
      </c>
      <c r="G1024" s="5">
        <v>1000000</v>
      </c>
      <c r="H1024" s="5" t="s">
        <v>44</v>
      </c>
      <c r="I1024" s="5"/>
    </row>
    <row r="1025" spans="1:9" x14ac:dyDescent="0.25">
      <c r="A1025" s="7">
        <v>44135</v>
      </c>
      <c r="B1025" s="5" t="s">
        <v>15</v>
      </c>
      <c r="C1025" s="5" t="s">
        <v>9</v>
      </c>
      <c r="D1025" s="5" t="s">
        <v>50</v>
      </c>
      <c r="E1025" s="5" t="s">
        <v>1</v>
      </c>
      <c r="F1025" s="5">
        <v>500000</v>
      </c>
      <c r="G1025" s="5">
        <v>700000</v>
      </c>
      <c r="H1025" s="5" t="s">
        <v>44</v>
      </c>
      <c r="I1025" s="5"/>
    </row>
  </sheetData>
  <pageMargins left="0.7" right="0.7" top="0.75" bottom="0.75" header="0.3" footer="0.3"/>
  <pageSetup paperSize="9" orientation="portrait" horizont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092C1-B168-41B2-9B1E-04501696212B}">
  <dimension ref="A1:H32"/>
  <sheetViews>
    <sheetView showFormulas="1" tabSelected="1" workbookViewId="0">
      <selection activeCell="E1" sqref="D1:E1"/>
    </sheetView>
  </sheetViews>
  <sheetFormatPr defaultRowHeight="15" x14ac:dyDescent="0.25"/>
  <cols>
    <col min="1" max="1" width="19.85546875" style="5" customWidth="1"/>
    <col min="2" max="2" width="15" style="20" customWidth="1"/>
    <col min="3" max="3" width="15" style="5" customWidth="1"/>
    <col min="4" max="4" width="19" style="5" customWidth="1"/>
    <col min="5" max="5" width="28.5703125" style="5" customWidth="1"/>
    <col min="6" max="6" width="15" style="5" customWidth="1"/>
    <col min="7" max="16384" width="9.140625" style="5"/>
  </cols>
  <sheetData>
    <row r="1" spans="1:8" s="15" customFormat="1" ht="30" x14ac:dyDescent="0.25">
      <c r="A1" s="21" t="s">
        <v>57</v>
      </c>
      <c r="B1" s="13" t="s">
        <v>40</v>
      </c>
      <c r="C1" s="13" t="s">
        <v>39</v>
      </c>
      <c r="D1" s="13" t="s">
        <v>38</v>
      </c>
      <c r="E1" s="13" t="s">
        <v>37</v>
      </c>
      <c r="F1" s="13" t="s">
        <v>36</v>
      </c>
      <c r="G1" s="13"/>
      <c r="H1" s="14"/>
    </row>
    <row r="2" spans="1:8" s="16" customFormat="1" x14ac:dyDescent="0.25">
      <c r="B2" s="10" t="s">
        <v>7</v>
      </c>
      <c r="C2" s="16" t="str">
        <f>IFERROR(VLOOKUP($B$2,Data!$B$1:$F$13,2,FALSE),0)</f>
        <v>Alexandria</v>
      </c>
      <c r="D2" s="16" t="str">
        <f>IFERROR(VLOOKUP($B$2,Data!$B$1:$F$13,3,FALSE),0)</f>
        <v>Nokia Lumia  - 4G</v>
      </c>
      <c r="E2" s="16" t="str">
        <f>IFERROR(VLOOKUP($B$2,Data!$B$1:$F$13,4,FALSE),0)</f>
        <v>Smartphones</v>
      </c>
      <c r="F2" s="16">
        <f>IFERROR(VLOOKUP($B$2,Data!$B$1:$F$13,5,FALSE),0)</f>
        <v>16272</v>
      </c>
    </row>
    <row r="3" spans="1:8" s="16" customFormat="1" x14ac:dyDescent="0.25">
      <c r="B3" s="12" t="s">
        <v>19</v>
      </c>
      <c r="C3" s="16" t="str">
        <f>IFERROR(VLOOKUP($B$3,Data!$B$1:$F$13,2,FALSE),0)</f>
        <v>Alexandria</v>
      </c>
      <c r="D3" s="16" t="str">
        <f>IFERROR(VLOOKUP($B$3,Data!$B$1:$F$13,3,FALSE),0)</f>
        <v>Samsung Galaxy Note 10.1</v>
      </c>
      <c r="E3" s="16" t="str">
        <f>IFERROR(VLOOKUP($B$3,Data!$B$1:$F$13,4,FALSE),0)</f>
        <v>Tablets</v>
      </c>
      <c r="F3" s="16">
        <f>IFERROR(VLOOKUP($B$3,Data!$B$1:$F$13,5,FALSE),0)</f>
        <v>75222</v>
      </c>
    </row>
    <row r="4" spans="1:8" s="16" customFormat="1" x14ac:dyDescent="0.25">
      <c r="B4" s="12"/>
    </row>
    <row r="5" spans="1:8" s="16" customFormat="1" x14ac:dyDescent="0.25">
      <c r="B5" s="12"/>
    </row>
    <row r="6" spans="1:8" s="17" customFormat="1" x14ac:dyDescent="0.25">
      <c r="B6" s="18"/>
    </row>
    <row r="7" spans="1:8" s="19" customFormat="1" ht="45" x14ac:dyDescent="0.25">
      <c r="A7" s="21" t="s">
        <v>63</v>
      </c>
      <c r="B7" s="13" t="s">
        <v>40</v>
      </c>
      <c r="C7" s="13" t="s">
        <v>39</v>
      </c>
      <c r="D7" s="13" t="s">
        <v>38</v>
      </c>
      <c r="E7" s="13" t="s">
        <v>37</v>
      </c>
      <c r="F7" s="13" t="s">
        <v>36</v>
      </c>
    </row>
    <row r="8" spans="1:8" x14ac:dyDescent="0.25">
      <c r="B8" s="10" t="s">
        <v>7</v>
      </c>
      <c r="C8" s="5" t="str">
        <f>VLOOKUP(B8,Data!$B$1:$F$13,COLUMNS($B$7:C7),FALSE)</f>
        <v>Alexandria</v>
      </c>
      <c r="D8" s="5" t="str">
        <f>VLOOKUP($B$2,Data!$B$1:$F$13,COLUMNS($B$7:D7),FALSE)</f>
        <v>Nokia Lumia  - 4G</v>
      </c>
      <c r="E8" s="5" t="str">
        <f>VLOOKUP($B$2,Data!$B$1:$F$13,COLUMNS($B$7:E7),FALSE)</f>
        <v>Smartphones</v>
      </c>
      <c r="F8" s="5">
        <f>VLOOKUP($B$2,Data!$B$1:$F$13,COLUMNS($B$7:F7),FALSE)</f>
        <v>16272</v>
      </c>
    </row>
    <row r="9" spans="1:8" x14ac:dyDescent="0.25">
      <c r="B9" s="12" t="s">
        <v>19</v>
      </c>
      <c r="C9" s="5" t="str">
        <f>VLOOKUP($B$9,Data!$B$1:$F$13,COLUMNS($B$7:C8),FALSE)</f>
        <v>Alexandria</v>
      </c>
      <c r="D9" s="5" t="str">
        <f>VLOOKUP($B$9,Data!$B$1:$F$13,COLUMNS($B$7:D8),FALSE)</f>
        <v>Samsung Galaxy Note 10.1</v>
      </c>
      <c r="E9" s="5" t="str">
        <f>VLOOKUP($B$9,Data!$B$1:$F$13,COLUMNS($B$7:E8),FALSE)</f>
        <v>Tablets</v>
      </c>
      <c r="F9" s="5">
        <f>VLOOKUP($B$9,Data!$B$1:$F$13,COLUMNS($B$7:F8),FALSE)</f>
        <v>75222</v>
      </c>
    </row>
    <row r="11" spans="1:8" s="19" customFormat="1" ht="45" x14ac:dyDescent="0.25">
      <c r="A11" s="21" t="s">
        <v>58</v>
      </c>
      <c r="B11" s="13" t="s">
        <v>59</v>
      </c>
      <c r="C11" s="13" t="s">
        <v>60</v>
      </c>
      <c r="D11" s="13"/>
      <c r="E11" s="13"/>
      <c r="F11" s="13"/>
    </row>
    <row r="12" spans="1:8" x14ac:dyDescent="0.25">
      <c r="B12" s="16" t="str">
        <f>IFERROR(VLOOKUP($B$2,Data!$B$1:$F$13,4,FALSE),0)</f>
        <v>Smartphones</v>
      </c>
    </row>
    <row r="13" spans="1:8" x14ac:dyDescent="0.25">
      <c r="A13" s="11"/>
      <c r="B13" s="16" t="str">
        <f>IFERROR(VLOOKUP($B$3,Data!$B$1:$F$13,4,FALSE),0)</f>
        <v>Tablets</v>
      </c>
    </row>
    <row r="15" spans="1:8" s="19" customFormat="1" x14ac:dyDescent="0.25">
      <c r="A15" s="21" t="s">
        <v>61</v>
      </c>
      <c r="B15" s="13">
        <f>MAX(Data!F:F)</f>
        <v>800000</v>
      </c>
      <c r="C15" s="13">
        <f>IFERROR(VLOOKUP(MAX(F:F),$A$1:$F$10,2,FALSE),0)</f>
        <v>0</v>
      </c>
      <c r="D15" s="13"/>
      <c r="E15" s="13"/>
      <c r="F15" s="13"/>
    </row>
    <row r="16" spans="1:8" x14ac:dyDescent="0.25">
      <c r="C16" s="22"/>
    </row>
    <row r="17" spans="1:5" ht="30" x14ac:dyDescent="0.25">
      <c r="A17" s="23" t="s">
        <v>62</v>
      </c>
      <c r="B17" s="23" t="s">
        <v>7</v>
      </c>
      <c r="C17" s="22"/>
    </row>
    <row r="18" spans="1:5" x14ac:dyDescent="0.25">
      <c r="A18" s="13" t="s">
        <v>40</v>
      </c>
      <c r="B18" s="20" t="str">
        <f>VLOOKUP($B$17,Data!$B$1:$F$13,ROWS($A$18:A19),FALSE)</f>
        <v>Alexandria</v>
      </c>
    </row>
    <row r="19" spans="1:5" x14ac:dyDescent="0.25">
      <c r="A19" s="13" t="s">
        <v>39</v>
      </c>
      <c r="B19" s="20" t="str">
        <f>VLOOKUP($B$17,Data!$B$1:$F$13,ROWS($A$18:A20),FALSE)</f>
        <v>Nokia Lumia  - 4G</v>
      </c>
    </row>
    <row r="20" spans="1:5" x14ac:dyDescent="0.25">
      <c r="A20" s="13" t="s">
        <v>38</v>
      </c>
      <c r="B20" s="20" t="str">
        <f>VLOOKUP($B$17,Data!$B$1:$F$13,ROWS($A$18:A21),FALSE)</f>
        <v>Smartphones</v>
      </c>
    </row>
    <row r="21" spans="1:5" x14ac:dyDescent="0.25">
      <c r="A21" s="13" t="s">
        <v>37</v>
      </c>
      <c r="B21" s="20">
        <f>VLOOKUP($B$17,Data!$B$1:$F$13,ROWS($A$18:A22),FALSE)</f>
        <v>16272</v>
      </c>
    </row>
    <row r="25" spans="1:5" s="15" customFormat="1" x14ac:dyDescent="0.25">
      <c r="A25" s="15" t="s">
        <v>68</v>
      </c>
      <c r="B25" s="15" t="s">
        <v>69</v>
      </c>
      <c r="D25" s="15" t="s">
        <v>68</v>
      </c>
      <c r="E25" s="15" t="s">
        <v>70</v>
      </c>
    </row>
    <row r="26" spans="1:5" x14ac:dyDescent="0.25">
      <c r="A26" s="5">
        <v>1</v>
      </c>
      <c r="B26" s="20" t="s">
        <v>64</v>
      </c>
      <c r="D26" s="5" t="s">
        <v>64</v>
      </c>
      <c r="E26" s="5">
        <f>COUNTIF($A$26:$A$32,VLOOKUP(D26,$A$26:$B$32,1,FALSE))</f>
        <v>0</v>
      </c>
    </row>
    <row r="27" spans="1:5" x14ac:dyDescent="0.25">
      <c r="A27" s="5">
        <v>2</v>
      </c>
      <c r="B27" s="20" t="s">
        <v>66</v>
      </c>
      <c r="D27" s="5" t="s">
        <v>66</v>
      </c>
      <c r="E27" s="5">
        <f t="shared" ref="E27:E29" si="0">COUNTIF(A27:A33,VLOOKUP(D27,$A$26:$B$32,1,FALSE))</f>
        <v>0</v>
      </c>
    </row>
    <row r="28" spans="1:5" x14ac:dyDescent="0.25">
      <c r="A28" s="5">
        <v>3</v>
      </c>
      <c r="B28" s="20" t="s">
        <v>64</v>
      </c>
      <c r="D28" s="5" t="s">
        <v>67</v>
      </c>
      <c r="E28" s="5">
        <f t="shared" si="0"/>
        <v>0</v>
      </c>
    </row>
    <row r="29" spans="1:5" x14ac:dyDescent="0.25">
      <c r="A29" s="5">
        <v>4</v>
      </c>
      <c r="B29" s="20" t="s">
        <v>67</v>
      </c>
      <c r="D29" s="5" t="s">
        <v>65</v>
      </c>
      <c r="E29" s="5">
        <f t="shared" si="0"/>
        <v>0</v>
      </c>
    </row>
    <row r="30" spans="1:5" x14ac:dyDescent="0.25">
      <c r="A30" s="5">
        <v>5</v>
      </c>
      <c r="B30" s="20" t="s">
        <v>64</v>
      </c>
    </row>
    <row r="31" spans="1:5" x14ac:dyDescent="0.25">
      <c r="A31" s="5">
        <v>6</v>
      </c>
      <c r="B31" s="20" t="s">
        <v>65</v>
      </c>
    </row>
    <row r="32" spans="1:5" x14ac:dyDescent="0.25">
      <c r="A32" s="5">
        <v>7</v>
      </c>
      <c r="B32" s="20" t="s">
        <v>64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81DE1-9F25-4B33-90D8-8DF0B717785F}">
  <dimension ref="A1:U43"/>
  <sheetViews>
    <sheetView topLeftCell="A2" workbookViewId="0">
      <selection activeCell="E10" sqref="E10"/>
    </sheetView>
  </sheetViews>
  <sheetFormatPr defaultRowHeight="15" x14ac:dyDescent="0.25"/>
  <cols>
    <col min="1" max="1" width="17.28515625" bestFit="1" customWidth="1"/>
    <col min="2" max="2" width="20.140625" bestFit="1" customWidth="1"/>
    <col min="3" max="3" width="27.5703125" bestFit="1" customWidth="1"/>
    <col min="4" max="5" width="13.7109375" bestFit="1" customWidth="1"/>
    <col min="6" max="7" width="16.28515625" bestFit="1" customWidth="1"/>
    <col min="8" max="10" width="16.140625" bestFit="1" customWidth="1"/>
    <col min="11" max="11" width="21.7109375" bestFit="1" customWidth="1"/>
    <col min="12" max="12" width="16.28515625" bestFit="1" customWidth="1"/>
    <col min="13" max="13" width="24.42578125" bestFit="1" customWidth="1"/>
    <col min="14" max="15" width="31.85546875" bestFit="1" customWidth="1"/>
    <col min="16" max="16" width="28.28515625" bestFit="1" customWidth="1"/>
    <col min="17" max="17" width="28.7109375" bestFit="1" customWidth="1"/>
    <col min="18" max="19" width="28.28515625" bestFit="1" customWidth="1"/>
    <col min="20" max="20" width="12.85546875" bestFit="1" customWidth="1"/>
    <col min="21" max="21" width="11.140625" bestFit="1" customWidth="1"/>
    <col min="22" max="22" width="18.140625" bestFit="1" customWidth="1"/>
    <col min="23" max="23" width="21.42578125" bestFit="1" customWidth="1"/>
    <col min="24" max="24" width="26.28515625" bestFit="1" customWidth="1"/>
    <col min="25" max="25" width="29.42578125" bestFit="1" customWidth="1"/>
    <col min="26" max="26" width="33.7109375" bestFit="1" customWidth="1"/>
    <col min="27" max="27" width="36.85546875" bestFit="1" customWidth="1"/>
    <col min="28" max="28" width="33.7109375" bestFit="1" customWidth="1"/>
    <col min="29" max="29" width="36.85546875" bestFit="1" customWidth="1"/>
    <col min="30" max="30" width="30.140625" bestFit="1" customWidth="1"/>
    <col min="31" max="31" width="33.28515625" bestFit="1" customWidth="1"/>
    <col min="32" max="32" width="30.5703125" bestFit="1" customWidth="1"/>
    <col min="33" max="33" width="33.85546875" bestFit="1" customWidth="1"/>
    <col min="34" max="34" width="30.140625" bestFit="1" customWidth="1"/>
    <col min="35" max="35" width="33.28515625" bestFit="1" customWidth="1"/>
    <col min="36" max="36" width="30.140625" bestFit="1" customWidth="1"/>
    <col min="37" max="37" width="33.28515625" bestFit="1" customWidth="1"/>
    <col min="38" max="38" width="14.7109375" bestFit="1" customWidth="1"/>
    <col min="39" max="39" width="18" bestFit="1" customWidth="1"/>
    <col min="40" max="40" width="11.140625" bestFit="1" customWidth="1"/>
  </cols>
  <sheetData>
    <row r="1" spans="1:21" x14ac:dyDescent="0.25">
      <c r="A1" s="3" t="s">
        <v>52</v>
      </c>
    </row>
    <row r="2" spans="1:21" x14ac:dyDescent="0.25">
      <c r="B2" t="s">
        <v>22</v>
      </c>
      <c r="C2" t="s">
        <v>8</v>
      </c>
      <c r="D2" t="s">
        <v>49</v>
      </c>
      <c r="E2" t="s">
        <v>50</v>
      </c>
      <c r="F2" t="s">
        <v>11</v>
      </c>
      <c r="G2" t="s">
        <v>2</v>
      </c>
      <c r="H2" t="s">
        <v>29</v>
      </c>
      <c r="I2" t="s">
        <v>5</v>
      </c>
      <c r="J2" t="s">
        <v>14</v>
      </c>
      <c r="K2" t="s">
        <v>32</v>
      </c>
      <c r="L2" t="s">
        <v>27</v>
      </c>
      <c r="M2" t="s">
        <v>17</v>
      </c>
      <c r="N2" t="s">
        <v>34</v>
      </c>
      <c r="O2" t="s">
        <v>31</v>
      </c>
      <c r="P2" t="s">
        <v>18</v>
      </c>
      <c r="Q2" t="s">
        <v>20</v>
      </c>
      <c r="R2" t="s">
        <v>30</v>
      </c>
      <c r="S2" t="s">
        <v>25</v>
      </c>
      <c r="T2" t="s">
        <v>33</v>
      </c>
      <c r="U2" t="s">
        <v>51</v>
      </c>
    </row>
    <row r="3" spans="1:21" x14ac:dyDescent="0.25">
      <c r="A3" s="5" t="s">
        <v>19</v>
      </c>
      <c r="B3" s="4">
        <v>133200</v>
      </c>
      <c r="C3" s="4">
        <v>86940</v>
      </c>
      <c r="D3" s="4"/>
      <c r="E3" s="4"/>
      <c r="F3" s="4">
        <v>283500</v>
      </c>
      <c r="G3" s="4">
        <v>25380</v>
      </c>
      <c r="H3" s="4">
        <v>214650</v>
      </c>
      <c r="I3" s="4">
        <v>153720</v>
      </c>
      <c r="J3" s="4">
        <v>490590</v>
      </c>
      <c r="K3" s="4">
        <v>1887300</v>
      </c>
      <c r="L3" s="4">
        <v>166320</v>
      </c>
      <c r="M3" s="4">
        <v>484206</v>
      </c>
      <c r="N3" s="4">
        <v>455400</v>
      </c>
      <c r="O3" s="4">
        <v>50760</v>
      </c>
      <c r="P3" s="4">
        <v>138060</v>
      </c>
      <c r="Q3" s="4">
        <v>107100</v>
      </c>
      <c r="R3" s="4">
        <v>149040</v>
      </c>
      <c r="S3" s="4">
        <v>40500</v>
      </c>
      <c r="T3" s="4">
        <v>262260</v>
      </c>
      <c r="U3" s="4">
        <v>5128926</v>
      </c>
    </row>
    <row r="4" spans="1:21" x14ac:dyDescent="0.25">
      <c r="A4" s="6" t="s">
        <v>53</v>
      </c>
      <c r="B4" s="4">
        <v>79200</v>
      </c>
      <c r="C4" s="4">
        <v>86940</v>
      </c>
      <c r="D4" s="4"/>
      <c r="E4" s="4"/>
      <c r="F4" s="4">
        <v>34020</v>
      </c>
      <c r="G4" s="4">
        <v>25380</v>
      </c>
      <c r="H4" s="4">
        <v>128790</v>
      </c>
      <c r="I4" s="4">
        <v>87840</v>
      </c>
      <c r="J4" s="4">
        <v>24840</v>
      </c>
      <c r="K4" s="4">
        <v>469800</v>
      </c>
      <c r="L4" s="4">
        <v>82080</v>
      </c>
      <c r="M4" s="4">
        <v>97206</v>
      </c>
      <c r="N4" s="4">
        <v>170280</v>
      </c>
      <c r="O4" s="4">
        <v>50760</v>
      </c>
      <c r="P4" s="4">
        <v>81900</v>
      </c>
      <c r="Q4" s="4">
        <v>59850</v>
      </c>
      <c r="R4" s="4">
        <v>149040</v>
      </c>
      <c r="S4" s="4">
        <v>40500</v>
      </c>
      <c r="T4" s="4">
        <v>88830</v>
      </c>
      <c r="U4" s="4">
        <v>1757256</v>
      </c>
    </row>
    <row r="5" spans="1:21" x14ac:dyDescent="0.25">
      <c r="A5" s="6" t="s">
        <v>54</v>
      </c>
      <c r="B5" s="4"/>
      <c r="C5" s="4"/>
      <c r="D5" s="4"/>
      <c r="E5" s="4"/>
      <c r="F5" s="4">
        <v>166320</v>
      </c>
      <c r="G5" s="4"/>
      <c r="H5" s="4">
        <v>28620</v>
      </c>
      <c r="I5" s="4">
        <v>65880</v>
      </c>
      <c r="J5" s="4">
        <v>285660</v>
      </c>
      <c r="K5" s="4">
        <v>785700</v>
      </c>
      <c r="L5" s="4">
        <v>30240</v>
      </c>
      <c r="M5" s="4">
        <v>232200</v>
      </c>
      <c r="N5" s="4">
        <v>174240</v>
      </c>
      <c r="O5" s="4"/>
      <c r="P5" s="4"/>
      <c r="Q5" s="4">
        <v>31500</v>
      </c>
      <c r="R5" s="4"/>
      <c r="S5" s="4"/>
      <c r="T5" s="4">
        <v>50760</v>
      </c>
      <c r="U5" s="4">
        <v>1851120</v>
      </c>
    </row>
    <row r="6" spans="1:21" x14ac:dyDescent="0.25">
      <c r="A6" s="6" t="s">
        <v>55</v>
      </c>
      <c r="B6" s="4">
        <v>54000</v>
      </c>
      <c r="C6" s="4"/>
      <c r="D6" s="4"/>
      <c r="E6" s="4"/>
      <c r="F6" s="4">
        <v>83160</v>
      </c>
      <c r="G6" s="4"/>
      <c r="H6" s="4">
        <v>57240</v>
      </c>
      <c r="I6" s="4"/>
      <c r="J6" s="4">
        <v>180090</v>
      </c>
      <c r="K6" s="4">
        <v>631800</v>
      </c>
      <c r="L6" s="4">
        <v>54000</v>
      </c>
      <c r="M6" s="4">
        <v>154800</v>
      </c>
      <c r="N6" s="4">
        <v>110880</v>
      </c>
      <c r="O6" s="4"/>
      <c r="P6" s="4">
        <v>56160</v>
      </c>
      <c r="Q6" s="4">
        <v>15750</v>
      </c>
      <c r="R6" s="4"/>
      <c r="S6" s="4"/>
      <c r="T6" s="4">
        <v>122670</v>
      </c>
      <c r="U6" s="4">
        <v>1520550</v>
      </c>
    </row>
    <row r="7" spans="1:21" x14ac:dyDescent="0.25">
      <c r="A7" s="5" t="s">
        <v>24</v>
      </c>
      <c r="B7" s="4">
        <v>82800</v>
      </c>
      <c r="C7" s="4">
        <v>510300</v>
      </c>
      <c r="D7" s="4"/>
      <c r="E7" s="4"/>
      <c r="F7" s="4">
        <v>253260</v>
      </c>
      <c r="G7" s="4">
        <v>262260</v>
      </c>
      <c r="H7" s="4">
        <v>219420</v>
      </c>
      <c r="I7" s="4">
        <v>43920</v>
      </c>
      <c r="J7" s="4">
        <v>149040</v>
      </c>
      <c r="K7" s="4">
        <v>599400</v>
      </c>
      <c r="L7" s="4">
        <v>58320</v>
      </c>
      <c r="M7" s="4">
        <v>1021680</v>
      </c>
      <c r="N7" s="4">
        <v>83160</v>
      </c>
      <c r="O7" s="4"/>
      <c r="P7" s="4">
        <v>138060</v>
      </c>
      <c r="Q7" s="4">
        <v>198450</v>
      </c>
      <c r="R7" s="4">
        <v>152280</v>
      </c>
      <c r="S7" s="4">
        <v>22500</v>
      </c>
      <c r="T7" s="4">
        <v>503370</v>
      </c>
      <c r="U7" s="4">
        <v>4298220</v>
      </c>
    </row>
    <row r="8" spans="1:21" x14ac:dyDescent="0.25">
      <c r="A8" s="6" t="s">
        <v>53</v>
      </c>
      <c r="B8" s="4">
        <v>82800</v>
      </c>
      <c r="C8" s="4">
        <v>7560</v>
      </c>
      <c r="D8" s="4"/>
      <c r="E8" s="4"/>
      <c r="F8" s="4">
        <v>71820</v>
      </c>
      <c r="G8" s="4">
        <v>164970</v>
      </c>
      <c r="H8" s="4">
        <v>28620</v>
      </c>
      <c r="I8" s="4">
        <v>43920</v>
      </c>
      <c r="J8" s="4"/>
      <c r="K8" s="4">
        <v>461700</v>
      </c>
      <c r="L8" s="4">
        <v>47520</v>
      </c>
      <c r="M8" s="4">
        <v>69660</v>
      </c>
      <c r="N8" s="4">
        <v>27720</v>
      </c>
      <c r="O8" s="4"/>
      <c r="P8" s="4">
        <v>11700</v>
      </c>
      <c r="Q8" s="4">
        <v>116550</v>
      </c>
      <c r="R8" s="4">
        <v>68040</v>
      </c>
      <c r="S8" s="4">
        <v>11250</v>
      </c>
      <c r="T8" s="4">
        <v>122670</v>
      </c>
      <c r="U8" s="4">
        <v>1336500</v>
      </c>
    </row>
    <row r="9" spans="1:21" x14ac:dyDescent="0.25">
      <c r="A9" s="6" t="s">
        <v>54</v>
      </c>
      <c r="B9" s="4"/>
      <c r="C9" s="4">
        <v>408240</v>
      </c>
      <c r="D9" s="4"/>
      <c r="E9" s="4"/>
      <c r="F9" s="4">
        <v>90720</v>
      </c>
      <c r="G9" s="4"/>
      <c r="H9" s="4">
        <v>162180</v>
      </c>
      <c r="I9" s="4"/>
      <c r="J9" s="4">
        <v>149040</v>
      </c>
      <c r="K9" s="4"/>
      <c r="L9" s="4">
        <v>6480</v>
      </c>
      <c r="M9" s="4">
        <v>565020</v>
      </c>
      <c r="N9" s="4">
        <v>27720</v>
      </c>
      <c r="O9" s="4"/>
      <c r="P9" s="4">
        <v>84240</v>
      </c>
      <c r="Q9" s="4"/>
      <c r="R9" s="4">
        <v>84240</v>
      </c>
      <c r="S9" s="4"/>
      <c r="T9" s="4">
        <v>228420</v>
      </c>
      <c r="U9" s="4">
        <v>1806300</v>
      </c>
    </row>
    <row r="10" spans="1:21" x14ac:dyDescent="0.25">
      <c r="A10" s="6" t="s">
        <v>55</v>
      </c>
      <c r="B10" s="4"/>
      <c r="C10" s="4">
        <v>94500</v>
      </c>
      <c r="D10" s="4"/>
      <c r="E10" s="4"/>
      <c r="F10" s="4">
        <v>90720</v>
      </c>
      <c r="G10" s="4">
        <v>97290</v>
      </c>
      <c r="H10" s="4">
        <v>28620</v>
      </c>
      <c r="I10" s="4"/>
      <c r="J10" s="4"/>
      <c r="K10" s="4">
        <v>137700</v>
      </c>
      <c r="L10" s="4">
        <v>4320</v>
      </c>
      <c r="M10" s="4">
        <v>387000</v>
      </c>
      <c r="N10" s="4">
        <v>27720</v>
      </c>
      <c r="O10" s="4"/>
      <c r="P10" s="4">
        <v>42120</v>
      </c>
      <c r="Q10" s="4">
        <v>81900</v>
      </c>
      <c r="R10" s="4"/>
      <c r="S10" s="4">
        <v>11250</v>
      </c>
      <c r="T10" s="4">
        <v>152280</v>
      </c>
      <c r="U10" s="4">
        <v>1155420</v>
      </c>
    </row>
    <row r="11" spans="1:21" x14ac:dyDescent="0.25">
      <c r="A11" s="5" t="s">
        <v>15</v>
      </c>
      <c r="B11" s="4">
        <v>266400</v>
      </c>
      <c r="C11" s="4"/>
      <c r="D11" s="4">
        <v>2700000</v>
      </c>
      <c r="E11" s="4">
        <v>700000</v>
      </c>
      <c r="F11" s="4">
        <v>166320</v>
      </c>
      <c r="G11" s="4">
        <v>8460</v>
      </c>
      <c r="H11" s="4">
        <v>100170</v>
      </c>
      <c r="I11" s="4"/>
      <c r="J11" s="4">
        <v>1789950</v>
      </c>
      <c r="K11" s="4">
        <v>947700</v>
      </c>
      <c r="L11" s="4">
        <v>226800</v>
      </c>
      <c r="M11" s="4">
        <v>197370</v>
      </c>
      <c r="N11" s="4">
        <v>1168200</v>
      </c>
      <c r="O11" s="4">
        <v>63450</v>
      </c>
      <c r="P11" s="4">
        <v>145080</v>
      </c>
      <c r="Q11" s="4">
        <v>148050</v>
      </c>
      <c r="R11" s="4">
        <v>93960</v>
      </c>
      <c r="S11" s="4">
        <v>364500</v>
      </c>
      <c r="T11" s="4">
        <v>135360</v>
      </c>
      <c r="U11" s="4">
        <v>9221770</v>
      </c>
    </row>
    <row r="12" spans="1:21" x14ac:dyDescent="0.25">
      <c r="A12" s="6" t="s">
        <v>53</v>
      </c>
      <c r="B12" s="4">
        <v>82800</v>
      </c>
      <c r="C12" s="4"/>
      <c r="D12" s="4"/>
      <c r="E12" s="4"/>
      <c r="F12" s="4"/>
      <c r="G12" s="4">
        <v>4230</v>
      </c>
      <c r="H12" s="4">
        <v>100170</v>
      </c>
      <c r="I12" s="4"/>
      <c r="J12" s="4">
        <v>186300</v>
      </c>
      <c r="K12" s="4">
        <v>170100</v>
      </c>
      <c r="L12" s="4">
        <v>149040</v>
      </c>
      <c r="M12" s="4">
        <v>23220</v>
      </c>
      <c r="N12" s="4">
        <v>186120</v>
      </c>
      <c r="O12" s="4">
        <v>63450</v>
      </c>
      <c r="P12" s="4">
        <v>67860</v>
      </c>
      <c r="Q12" s="4">
        <v>91350</v>
      </c>
      <c r="R12" s="4">
        <v>93960</v>
      </c>
      <c r="S12" s="4">
        <v>56250</v>
      </c>
      <c r="T12" s="4">
        <v>67680</v>
      </c>
      <c r="U12" s="4">
        <v>1342530</v>
      </c>
    </row>
    <row r="13" spans="1:21" x14ac:dyDescent="0.25">
      <c r="A13" s="6" t="s">
        <v>54</v>
      </c>
      <c r="B13" s="4">
        <v>122400</v>
      </c>
      <c r="C13" s="4"/>
      <c r="D13" s="4"/>
      <c r="E13" s="4"/>
      <c r="F13" s="4">
        <v>166320</v>
      </c>
      <c r="G13" s="4"/>
      <c r="H13" s="4"/>
      <c r="I13" s="4"/>
      <c r="J13" s="4">
        <v>223560</v>
      </c>
      <c r="K13" s="4">
        <v>364500</v>
      </c>
      <c r="L13" s="4">
        <v>38880</v>
      </c>
      <c r="M13" s="4">
        <v>116100</v>
      </c>
      <c r="N13" s="4">
        <v>506880</v>
      </c>
      <c r="O13" s="4"/>
      <c r="P13" s="4">
        <v>51480</v>
      </c>
      <c r="Q13" s="4">
        <v>28350</v>
      </c>
      <c r="R13" s="4"/>
      <c r="S13" s="4">
        <v>171000</v>
      </c>
      <c r="T13" s="4"/>
      <c r="U13" s="4">
        <v>1789470</v>
      </c>
    </row>
    <row r="14" spans="1:21" x14ac:dyDescent="0.25">
      <c r="A14" s="6" t="s">
        <v>55</v>
      </c>
      <c r="B14" s="4">
        <v>61200</v>
      </c>
      <c r="C14" s="4"/>
      <c r="D14" s="4">
        <v>2700000</v>
      </c>
      <c r="E14" s="4">
        <v>700000</v>
      </c>
      <c r="F14" s="4"/>
      <c r="G14" s="4">
        <v>4230</v>
      </c>
      <c r="H14" s="4"/>
      <c r="I14" s="4"/>
      <c r="J14" s="4">
        <v>1380090</v>
      </c>
      <c r="K14" s="4">
        <v>413100</v>
      </c>
      <c r="L14" s="4">
        <v>38880</v>
      </c>
      <c r="M14" s="4">
        <v>58050</v>
      </c>
      <c r="N14" s="4">
        <v>475200</v>
      </c>
      <c r="O14" s="4"/>
      <c r="P14" s="4">
        <v>25740</v>
      </c>
      <c r="Q14" s="4">
        <v>28350</v>
      </c>
      <c r="R14" s="4"/>
      <c r="S14" s="4">
        <v>137250</v>
      </c>
      <c r="T14" s="4">
        <v>67680</v>
      </c>
      <c r="U14" s="4">
        <v>6089770</v>
      </c>
    </row>
    <row r="15" spans="1:21" x14ac:dyDescent="0.25">
      <c r="A15" s="5" t="s">
        <v>10</v>
      </c>
      <c r="B15" s="4">
        <v>486000</v>
      </c>
      <c r="C15" s="4">
        <v>143640</v>
      </c>
      <c r="D15" s="4"/>
      <c r="E15" s="4"/>
      <c r="F15" s="4">
        <v>102060</v>
      </c>
      <c r="G15" s="4">
        <v>418770</v>
      </c>
      <c r="H15" s="4"/>
      <c r="I15" s="4">
        <v>631350</v>
      </c>
      <c r="J15" s="4">
        <v>974970</v>
      </c>
      <c r="K15" s="4">
        <v>1296000</v>
      </c>
      <c r="L15" s="4"/>
      <c r="M15" s="4">
        <v>789480</v>
      </c>
      <c r="N15" s="4">
        <v>372240</v>
      </c>
      <c r="O15" s="4">
        <v>482220</v>
      </c>
      <c r="P15" s="4">
        <v>168480</v>
      </c>
      <c r="Q15" s="4">
        <v>119700</v>
      </c>
      <c r="R15" s="4">
        <v>81000</v>
      </c>
      <c r="S15" s="4">
        <v>20250</v>
      </c>
      <c r="T15" s="4">
        <v>67680</v>
      </c>
      <c r="U15" s="4">
        <v>6153840</v>
      </c>
    </row>
    <row r="16" spans="1:21" x14ac:dyDescent="0.25">
      <c r="A16" s="6" t="s">
        <v>53</v>
      </c>
      <c r="B16" s="4">
        <v>154800</v>
      </c>
      <c r="C16" s="4">
        <v>143640</v>
      </c>
      <c r="D16" s="4"/>
      <c r="E16" s="4"/>
      <c r="F16" s="4">
        <v>102060</v>
      </c>
      <c r="G16" s="4">
        <v>384930</v>
      </c>
      <c r="H16" s="4"/>
      <c r="I16" s="4">
        <v>241560</v>
      </c>
      <c r="J16" s="4">
        <v>434700</v>
      </c>
      <c r="K16" s="4">
        <v>364500</v>
      </c>
      <c r="L16" s="4"/>
      <c r="M16" s="4">
        <v>208980</v>
      </c>
      <c r="N16" s="4">
        <v>59400</v>
      </c>
      <c r="O16" s="4">
        <v>126900</v>
      </c>
      <c r="P16" s="4">
        <v>14040</v>
      </c>
      <c r="Q16" s="4">
        <v>15750</v>
      </c>
      <c r="R16" s="4">
        <v>74520</v>
      </c>
      <c r="S16" s="4">
        <v>20250</v>
      </c>
      <c r="T16" s="4"/>
      <c r="U16" s="4">
        <v>2346030</v>
      </c>
    </row>
    <row r="17" spans="1:21" x14ac:dyDescent="0.25">
      <c r="A17" s="6" t="s">
        <v>54</v>
      </c>
      <c r="B17" s="4">
        <v>205200</v>
      </c>
      <c r="C17" s="4"/>
      <c r="D17" s="4"/>
      <c r="E17" s="4"/>
      <c r="F17" s="4"/>
      <c r="G17" s="4"/>
      <c r="H17" s="4"/>
      <c r="I17" s="4">
        <v>307440</v>
      </c>
      <c r="J17" s="4">
        <v>149040</v>
      </c>
      <c r="K17" s="4">
        <v>567000</v>
      </c>
      <c r="L17" s="4"/>
      <c r="M17" s="4">
        <v>290250</v>
      </c>
      <c r="N17" s="4">
        <v>198000</v>
      </c>
      <c r="O17" s="4">
        <v>279180</v>
      </c>
      <c r="P17" s="4">
        <v>93600</v>
      </c>
      <c r="Q17" s="4">
        <v>94500</v>
      </c>
      <c r="R17" s="4">
        <v>6480</v>
      </c>
      <c r="S17" s="4"/>
      <c r="T17" s="4">
        <v>67680</v>
      </c>
      <c r="U17" s="4">
        <v>2258370</v>
      </c>
    </row>
    <row r="18" spans="1:21" x14ac:dyDescent="0.25">
      <c r="A18" s="6" t="s">
        <v>55</v>
      </c>
      <c r="B18" s="4">
        <v>126000</v>
      </c>
      <c r="C18" s="4"/>
      <c r="D18" s="4"/>
      <c r="E18" s="4"/>
      <c r="F18" s="4"/>
      <c r="G18" s="4">
        <v>33840</v>
      </c>
      <c r="H18" s="4"/>
      <c r="I18" s="4">
        <v>82350</v>
      </c>
      <c r="J18" s="4">
        <v>391230</v>
      </c>
      <c r="K18" s="4">
        <v>364500</v>
      </c>
      <c r="L18" s="4"/>
      <c r="M18" s="4">
        <v>290250</v>
      </c>
      <c r="N18" s="4">
        <v>114840</v>
      </c>
      <c r="O18" s="4">
        <v>76140</v>
      </c>
      <c r="P18" s="4">
        <v>60840</v>
      </c>
      <c r="Q18" s="4">
        <v>9450</v>
      </c>
      <c r="R18" s="4"/>
      <c r="S18" s="4"/>
      <c r="T18" s="4"/>
      <c r="U18" s="4">
        <v>1549440</v>
      </c>
    </row>
    <row r="19" spans="1:21" x14ac:dyDescent="0.25">
      <c r="A19" s="5" t="s">
        <v>21</v>
      </c>
      <c r="B19" s="4">
        <v>212400</v>
      </c>
      <c r="C19" s="4">
        <v>105840</v>
      </c>
      <c r="D19" s="4"/>
      <c r="E19" s="4"/>
      <c r="F19" s="4">
        <v>7560</v>
      </c>
      <c r="G19" s="4">
        <v>477990</v>
      </c>
      <c r="H19" s="4">
        <v>71550</v>
      </c>
      <c r="I19" s="4">
        <v>686250</v>
      </c>
      <c r="J19" s="4">
        <v>434700</v>
      </c>
      <c r="K19" s="4">
        <v>267300</v>
      </c>
      <c r="L19" s="4">
        <v>84240</v>
      </c>
      <c r="M19" s="4">
        <v>267030</v>
      </c>
      <c r="N19" s="4">
        <v>1152360</v>
      </c>
      <c r="O19" s="4">
        <v>173430</v>
      </c>
      <c r="P19" s="4">
        <v>205920</v>
      </c>
      <c r="Q19" s="4">
        <v>302400</v>
      </c>
      <c r="R19" s="4">
        <v>213840</v>
      </c>
      <c r="S19" s="4">
        <v>252000</v>
      </c>
      <c r="T19" s="4">
        <v>253800</v>
      </c>
      <c r="U19" s="4">
        <v>5168610</v>
      </c>
    </row>
    <row r="20" spans="1:21" x14ac:dyDescent="0.25">
      <c r="A20" s="6" t="s">
        <v>53</v>
      </c>
      <c r="B20" s="4">
        <v>18000</v>
      </c>
      <c r="C20" s="4">
        <v>64260</v>
      </c>
      <c r="D20" s="4"/>
      <c r="E20" s="4"/>
      <c r="F20" s="4">
        <v>7560</v>
      </c>
      <c r="G20" s="4">
        <v>131130</v>
      </c>
      <c r="H20" s="4">
        <v>71550</v>
      </c>
      <c r="I20" s="4">
        <v>389790</v>
      </c>
      <c r="J20" s="4">
        <v>80730</v>
      </c>
      <c r="K20" s="4"/>
      <c r="L20" s="4">
        <v>56160</v>
      </c>
      <c r="M20" s="4">
        <v>112230</v>
      </c>
      <c r="N20" s="4">
        <v>479160</v>
      </c>
      <c r="O20" s="4">
        <v>173430</v>
      </c>
      <c r="P20" s="4">
        <v>124020</v>
      </c>
      <c r="Q20" s="4">
        <v>15750</v>
      </c>
      <c r="R20" s="4">
        <v>35640</v>
      </c>
      <c r="S20" s="4">
        <v>76500</v>
      </c>
      <c r="T20" s="4">
        <v>76140</v>
      </c>
      <c r="U20" s="4">
        <v>1912050</v>
      </c>
    </row>
    <row r="21" spans="1:21" x14ac:dyDescent="0.25">
      <c r="A21" s="6" t="s">
        <v>54</v>
      </c>
      <c r="B21" s="4">
        <v>140400</v>
      </c>
      <c r="C21" s="4"/>
      <c r="D21" s="4"/>
      <c r="E21" s="4"/>
      <c r="F21" s="4"/>
      <c r="G21" s="4">
        <v>346860</v>
      </c>
      <c r="H21" s="4"/>
      <c r="I21" s="4"/>
      <c r="J21" s="4">
        <v>235980</v>
      </c>
      <c r="K21" s="4">
        <v>178200</v>
      </c>
      <c r="L21" s="4"/>
      <c r="M21" s="4">
        <v>154800</v>
      </c>
      <c r="N21" s="4">
        <v>399960</v>
      </c>
      <c r="O21" s="4"/>
      <c r="P21" s="4"/>
      <c r="Q21" s="4">
        <v>185850</v>
      </c>
      <c r="R21" s="4">
        <v>106920</v>
      </c>
      <c r="S21" s="4">
        <v>87750</v>
      </c>
      <c r="T21" s="4">
        <v>177660</v>
      </c>
      <c r="U21" s="4">
        <v>2014380</v>
      </c>
    </row>
    <row r="22" spans="1:21" x14ac:dyDescent="0.25">
      <c r="A22" s="6" t="s">
        <v>55</v>
      </c>
      <c r="B22" s="4">
        <v>54000</v>
      </c>
      <c r="C22" s="4">
        <v>41580</v>
      </c>
      <c r="D22" s="4"/>
      <c r="E22" s="4"/>
      <c r="F22" s="4"/>
      <c r="G22" s="4"/>
      <c r="H22" s="4"/>
      <c r="I22" s="4">
        <v>296460</v>
      </c>
      <c r="J22" s="4">
        <v>117990</v>
      </c>
      <c r="K22" s="4">
        <v>89100</v>
      </c>
      <c r="L22" s="4">
        <v>28080</v>
      </c>
      <c r="M22" s="4"/>
      <c r="N22" s="4">
        <v>273240</v>
      </c>
      <c r="O22" s="4"/>
      <c r="P22" s="4">
        <v>81900</v>
      </c>
      <c r="Q22" s="4">
        <v>100800</v>
      </c>
      <c r="R22" s="4">
        <v>71280</v>
      </c>
      <c r="S22" s="4">
        <v>87750</v>
      </c>
      <c r="T22" s="4"/>
      <c r="U22" s="4">
        <v>1242180</v>
      </c>
    </row>
    <row r="23" spans="1:21" x14ac:dyDescent="0.25">
      <c r="A23" s="5" t="s">
        <v>28</v>
      </c>
      <c r="B23" s="4">
        <v>306000</v>
      </c>
      <c r="C23" s="4"/>
      <c r="D23" s="4"/>
      <c r="E23" s="4"/>
      <c r="F23" s="4">
        <v>506520</v>
      </c>
      <c r="G23" s="4"/>
      <c r="H23" s="4">
        <v>453150</v>
      </c>
      <c r="I23" s="4">
        <v>312930</v>
      </c>
      <c r="J23" s="4">
        <v>1248210</v>
      </c>
      <c r="K23" s="4">
        <v>1709100</v>
      </c>
      <c r="L23" s="4">
        <v>390960</v>
      </c>
      <c r="M23" s="4">
        <v>112230</v>
      </c>
      <c r="N23" s="4">
        <v>134640</v>
      </c>
      <c r="O23" s="4">
        <v>93060</v>
      </c>
      <c r="P23" s="4">
        <v>0</v>
      </c>
      <c r="Q23" s="4">
        <v>78750</v>
      </c>
      <c r="R23" s="4">
        <v>210600</v>
      </c>
      <c r="S23" s="4">
        <v>249750</v>
      </c>
      <c r="T23" s="4">
        <v>1175940</v>
      </c>
      <c r="U23" s="4">
        <v>6981840</v>
      </c>
    </row>
    <row r="24" spans="1:21" x14ac:dyDescent="0.25">
      <c r="A24" s="6" t="s">
        <v>53</v>
      </c>
      <c r="B24" s="4">
        <v>36000</v>
      </c>
      <c r="C24" s="4"/>
      <c r="D24" s="4"/>
      <c r="E24" s="4"/>
      <c r="F24" s="4">
        <v>347760</v>
      </c>
      <c r="G24" s="4"/>
      <c r="H24" s="4">
        <v>214650</v>
      </c>
      <c r="I24" s="4">
        <v>137250</v>
      </c>
      <c r="J24" s="4">
        <v>353970</v>
      </c>
      <c r="K24" s="4">
        <v>437400</v>
      </c>
      <c r="L24" s="4">
        <v>114480</v>
      </c>
      <c r="M24" s="4">
        <v>112230</v>
      </c>
      <c r="N24" s="4">
        <v>67320</v>
      </c>
      <c r="O24" s="4">
        <v>93060</v>
      </c>
      <c r="P24" s="4">
        <v>0</v>
      </c>
      <c r="Q24" s="4">
        <v>78750</v>
      </c>
      <c r="R24" s="4">
        <v>142560</v>
      </c>
      <c r="S24" s="4">
        <v>81000</v>
      </c>
      <c r="T24" s="4">
        <v>317250</v>
      </c>
      <c r="U24" s="4">
        <v>2533680</v>
      </c>
    </row>
    <row r="25" spans="1:21" x14ac:dyDescent="0.25">
      <c r="A25" s="6" t="s">
        <v>54</v>
      </c>
      <c r="B25" s="4">
        <v>180000</v>
      </c>
      <c r="C25" s="4"/>
      <c r="D25" s="4"/>
      <c r="E25" s="4"/>
      <c r="F25" s="4">
        <v>79380</v>
      </c>
      <c r="G25" s="4"/>
      <c r="H25" s="4">
        <v>238500</v>
      </c>
      <c r="I25" s="4">
        <v>175680</v>
      </c>
      <c r="J25" s="4">
        <v>621000</v>
      </c>
      <c r="K25" s="4">
        <v>648000</v>
      </c>
      <c r="L25" s="4">
        <v>185760</v>
      </c>
      <c r="M25" s="4"/>
      <c r="N25" s="4"/>
      <c r="O25" s="4"/>
      <c r="P25" s="4"/>
      <c r="Q25" s="4"/>
      <c r="R25" s="4"/>
      <c r="S25" s="4">
        <v>67500</v>
      </c>
      <c r="T25" s="4">
        <v>469530</v>
      </c>
      <c r="U25" s="4">
        <v>2665350</v>
      </c>
    </row>
    <row r="26" spans="1:21" x14ac:dyDescent="0.25">
      <c r="A26" s="6" t="s">
        <v>55</v>
      </c>
      <c r="B26" s="4">
        <v>90000</v>
      </c>
      <c r="C26" s="4"/>
      <c r="D26" s="4"/>
      <c r="E26" s="4"/>
      <c r="F26" s="4">
        <v>79380</v>
      </c>
      <c r="G26" s="4"/>
      <c r="H26" s="4"/>
      <c r="I26" s="4"/>
      <c r="J26" s="4">
        <v>273240</v>
      </c>
      <c r="K26" s="4">
        <v>623700</v>
      </c>
      <c r="L26" s="4">
        <v>90720</v>
      </c>
      <c r="M26" s="4"/>
      <c r="N26" s="4">
        <v>67320</v>
      </c>
      <c r="O26" s="4"/>
      <c r="P26" s="4"/>
      <c r="Q26" s="4"/>
      <c r="R26" s="4">
        <v>68040</v>
      </c>
      <c r="S26" s="4">
        <v>101250</v>
      </c>
      <c r="T26" s="4">
        <v>389160</v>
      </c>
      <c r="U26" s="4">
        <v>1782810</v>
      </c>
    </row>
    <row r="27" spans="1:21" x14ac:dyDescent="0.25">
      <c r="A27" s="5" t="s">
        <v>7</v>
      </c>
      <c r="B27" s="4">
        <v>226800</v>
      </c>
      <c r="C27" s="4">
        <v>317520</v>
      </c>
      <c r="D27" s="4"/>
      <c r="E27" s="4"/>
      <c r="F27" s="4">
        <v>502740</v>
      </c>
      <c r="G27" s="4">
        <v>689490</v>
      </c>
      <c r="H27" s="4">
        <v>796590</v>
      </c>
      <c r="I27" s="4">
        <v>65880</v>
      </c>
      <c r="J27" s="4">
        <v>552690</v>
      </c>
      <c r="K27" s="4">
        <v>396900</v>
      </c>
      <c r="L27" s="4">
        <v>99360</v>
      </c>
      <c r="M27" s="4">
        <v>619200</v>
      </c>
      <c r="N27" s="4">
        <v>308880</v>
      </c>
      <c r="O27" s="4">
        <v>274950</v>
      </c>
      <c r="P27" s="4">
        <v>278460</v>
      </c>
      <c r="Q27" s="4">
        <v>447300</v>
      </c>
      <c r="R27" s="4">
        <v>291600</v>
      </c>
      <c r="S27" s="4">
        <v>144000</v>
      </c>
      <c r="T27" s="4">
        <v>1230930</v>
      </c>
      <c r="U27" s="4">
        <v>7243290</v>
      </c>
    </row>
    <row r="28" spans="1:21" x14ac:dyDescent="0.25">
      <c r="A28" s="6" t="s">
        <v>53</v>
      </c>
      <c r="B28" s="4">
        <v>54000</v>
      </c>
      <c r="C28" s="4">
        <v>79380</v>
      </c>
      <c r="D28" s="4"/>
      <c r="E28" s="4"/>
      <c r="F28" s="4">
        <v>192780</v>
      </c>
      <c r="G28" s="4">
        <v>236880</v>
      </c>
      <c r="H28" s="4">
        <v>329130</v>
      </c>
      <c r="I28" s="4">
        <v>65880</v>
      </c>
      <c r="J28" s="4">
        <v>478170</v>
      </c>
      <c r="K28" s="4">
        <v>178200</v>
      </c>
      <c r="L28" s="4">
        <v>99360</v>
      </c>
      <c r="M28" s="4">
        <v>131580</v>
      </c>
      <c r="N28" s="4">
        <v>83160</v>
      </c>
      <c r="O28" s="4">
        <v>207270</v>
      </c>
      <c r="P28" s="4"/>
      <c r="Q28" s="4">
        <v>69300</v>
      </c>
      <c r="R28" s="4">
        <v>213840</v>
      </c>
      <c r="S28" s="4">
        <v>135000</v>
      </c>
      <c r="T28" s="4">
        <v>181890</v>
      </c>
      <c r="U28" s="4">
        <v>2735820</v>
      </c>
    </row>
    <row r="29" spans="1:21" x14ac:dyDescent="0.25">
      <c r="A29" s="6" t="s">
        <v>54</v>
      </c>
      <c r="B29" s="4">
        <v>86400</v>
      </c>
      <c r="C29" s="4">
        <v>158760</v>
      </c>
      <c r="D29" s="4"/>
      <c r="E29" s="4"/>
      <c r="F29" s="4">
        <v>189000</v>
      </c>
      <c r="G29" s="4">
        <v>291870</v>
      </c>
      <c r="H29" s="4">
        <v>286200</v>
      </c>
      <c r="I29" s="4"/>
      <c r="J29" s="4"/>
      <c r="K29" s="4">
        <v>145800</v>
      </c>
      <c r="L29" s="4"/>
      <c r="M29" s="4">
        <v>243810</v>
      </c>
      <c r="N29" s="4">
        <v>142560</v>
      </c>
      <c r="O29" s="4">
        <v>67680</v>
      </c>
      <c r="P29" s="4">
        <v>201240</v>
      </c>
      <c r="Q29" s="4">
        <v>217350</v>
      </c>
      <c r="R29" s="4">
        <v>38880</v>
      </c>
      <c r="S29" s="4"/>
      <c r="T29" s="4">
        <v>520290</v>
      </c>
      <c r="U29" s="4">
        <v>2589840</v>
      </c>
    </row>
    <row r="30" spans="1:21" x14ac:dyDescent="0.25">
      <c r="A30" s="6" t="s">
        <v>55</v>
      </c>
      <c r="B30" s="4">
        <v>86400</v>
      </c>
      <c r="C30" s="4">
        <v>79380</v>
      </c>
      <c r="D30" s="4"/>
      <c r="E30" s="4"/>
      <c r="F30" s="4">
        <v>120960</v>
      </c>
      <c r="G30" s="4">
        <v>160740</v>
      </c>
      <c r="H30" s="4">
        <v>181260</v>
      </c>
      <c r="I30" s="4"/>
      <c r="J30" s="4">
        <v>74520</v>
      </c>
      <c r="K30" s="4">
        <v>72900</v>
      </c>
      <c r="L30" s="4"/>
      <c r="M30" s="4">
        <v>243810</v>
      </c>
      <c r="N30" s="4">
        <v>83160</v>
      </c>
      <c r="O30" s="4"/>
      <c r="P30" s="4">
        <v>77220</v>
      </c>
      <c r="Q30" s="4">
        <v>160650</v>
      </c>
      <c r="R30" s="4">
        <v>38880</v>
      </c>
      <c r="S30" s="4">
        <v>9000</v>
      </c>
      <c r="T30" s="4">
        <v>528750</v>
      </c>
      <c r="U30" s="4">
        <v>1917630</v>
      </c>
    </row>
    <row r="31" spans="1:21" x14ac:dyDescent="0.25">
      <c r="A31" s="5" t="s">
        <v>26</v>
      </c>
      <c r="B31" s="4">
        <v>381600</v>
      </c>
      <c r="C31" s="4">
        <v>1929880</v>
      </c>
      <c r="D31" s="4"/>
      <c r="E31" s="4"/>
      <c r="F31" s="4">
        <v>408240</v>
      </c>
      <c r="G31" s="4">
        <v>241110</v>
      </c>
      <c r="H31" s="4">
        <v>85860</v>
      </c>
      <c r="I31" s="4">
        <v>433710</v>
      </c>
      <c r="J31" s="4">
        <v>167670</v>
      </c>
      <c r="K31" s="4">
        <v>324000</v>
      </c>
      <c r="L31" s="4">
        <v>108000</v>
      </c>
      <c r="M31" s="4">
        <v>882360</v>
      </c>
      <c r="N31" s="4">
        <v>356400</v>
      </c>
      <c r="O31" s="4">
        <v>554130</v>
      </c>
      <c r="P31" s="4">
        <v>159120</v>
      </c>
      <c r="Q31" s="4">
        <v>78750</v>
      </c>
      <c r="R31" s="4">
        <v>64800</v>
      </c>
      <c r="S31" s="4">
        <v>49500</v>
      </c>
      <c r="T31" s="4">
        <v>321480</v>
      </c>
      <c r="U31" s="4">
        <v>6546610</v>
      </c>
    </row>
    <row r="32" spans="1:21" x14ac:dyDescent="0.25">
      <c r="A32" s="6" t="s">
        <v>53</v>
      </c>
      <c r="B32" s="4">
        <v>234000</v>
      </c>
      <c r="C32" s="4">
        <v>404460</v>
      </c>
      <c r="D32" s="4"/>
      <c r="E32" s="4"/>
      <c r="F32" s="4">
        <v>68040</v>
      </c>
      <c r="G32" s="4">
        <v>164970</v>
      </c>
      <c r="H32" s="4">
        <v>85860</v>
      </c>
      <c r="I32" s="4">
        <v>153720</v>
      </c>
      <c r="J32" s="4">
        <v>167670</v>
      </c>
      <c r="K32" s="4">
        <v>162000</v>
      </c>
      <c r="L32" s="4">
        <v>73440</v>
      </c>
      <c r="M32" s="4">
        <v>205110</v>
      </c>
      <c r="N32" s="4">
        <v>122760</v>
      </c>
      <c r="O32" s="4">
        <v>211500</v>
      </c>
      <c r="P32" s="4">
        <v>32760</v>
      </c>
      <c r="Q32" s="4">
        <v>3150</v>
      </c>
      <c r="R32" s="4">
        <v>61560</v>
      </c>
      <c r="S32" s="4">
        <v>49500</v>
      </c>
      <c r="T32" s="4">
        <v>16920</v>
      </c>
      <c r="U32" s="4">
        <v>2217420</v>
      </c>
    </row>
    <row r="33" spans="1:21" x14ac:dyDescent="0.25">
      <c r="A33" s="6" t="s">
        <v>54</v>
      </c>
      <c r="B33" s="4"/>
      <c r="C33" s="4">
        <v>279720</v>
      </c>
      <c r="D33" s="4"/>
      <c r="E33" s="4"/>
      <c r="F33" s="4">
        <v>136080</v>
      </c>
      <c r="G33" s="4"/>
      <c r="H33" s="4"/>
      <c r="I33" s="4">
        <v>164700</v>
      </c>
      <c r="J33" s="4"/>
      <c r="K33" s="4">
        <v>64800</v>
      </c>
      <c r="L33" s="4">
        <v>34560</v>
      </c>
      <c r="M33" s="4">
        <v>352170</v>
      </c>
      <c r="N33" s="4">
        <v>106920</v>
      </c>
      <c r="O33" s="4">
        <v>232650</v>
      </c>
      <c r="P33" s="4">
        <v>63180</v>
      </c>
      <c r="Q33" s="4">
        <v>75600</v>
      </c>
      <c r="R33" s="4"/>
      <c r="S33" s="4"/>
      <c r="T33" s="4">
        <v>253800</v>
      </c>
      <c r="U33" s="4">
        <v>1764180</v>
      </c>
    </row>
    <row r="34" spans="1:21" x14ac:dyDescent="0.25">
      <c r="A34" s="6" t="s">
        <v>55</v>
      </c>
      <c r="B34" s="4">
        <v>147600</v>
      </c>
      <c r="C34" s="4">
        <v>1245700</v>
      </c>
      <c r="D34" s="4"/>
      <c r="E34" s="4"/>
      <c r="F34" s="4">
        <v>204120</v>
      </c>
      <c r="G34" s="4">
        <v>76140</v>
      </c>
      <c r="H34" s="4"/>
      <c r="I34" s="4">
        <v>115290</v>
      </c>
      <c r="J34" s="4"/>
      <c r="K34" s="4">
        <v>97200</v>
      </c>
      <c r="L34" s="4"/>
      <c r="M34" s="4">
        <v>325080</v>
      </c>
      <c r="N34" s="4">
        <v>126720</v>
      </c>
      <c r="O34" s="4">
        <v>109980</v>
      </c>
      <c r="P34" s="4">
        <v>63180</v>
      </c>
      <c r="Q34" s="4"/>
      <c r="R34" s="4">
        <v>3240</v>
      </c>
      <c r="S34" s="4"/>
      <c r="T34" s="4">
        <v>50760</v>
      </c>
      <c r="U34" s="4">
        <v>2565010</v>
      </c>
    </row>
    <row r="35" spans="1:21" x14ac:dyDescent="0.25">
      <c r="A35" s="5" t="s">
        <v>4</v>
      </c>
      <c r="B35" s="4">
        <v>75600</v>
      </c>
      <c r="C35" s="4">
        <v>181440</v>
      </c>
      <c r="D35" s="4"/>
      <c r="E35" s="4"/>
      <c r="F35" s="4">
        <v>75600</v>
      </c>
      <c r="G35" s="4">
        <v>76140</v>
      </c>
      <c r="H35" s="4"/>
      <c r="I35" s="4">
        <v>570960</v>
      </c>
      <c r="J35" s="4">
        <v>875610</v>
      </c>
      <c r="K35" s="4">
        <v>186300</v>
      </c>
      <c r="L35" s="4">
        <v>356400</v>
      </c>
      <c r="M35" s="4">
        <v>174150</v>
      </c>
      <c r="N35" s="4">
        <v>170280</v>
      </c>
      <c r="O35" s="4">
        <v>232650</v>
      </c>
      <c r="P35" s="4">
        <v>114660</v>
      </c>
      <c r="Q35" s="4"/>
      <c r="R35" s="4">
        <v>132840</v>
      </c>
      <c r="S35" s="4"/>
      <c r="T35" s="4">
        <v>181890</v>
      </c>
      <c r="U35" s="4">
        <v>3404520</v>
      </c>
    </row>
    <row r="36" spans="1:21" x14ac:dyDescent="0.25">
      <c r="A36" s="6" t="s">
        <v>53</v>
      </c>
      <c r="B36" s="4">
        <v>25200</v>
      </c>
      <c r="C36" s="4">
        <v>90720</v>
      </c>
      <c r="D36" s="4"/>
      <c r="E36" s="4"/>
      <c r="F36" s="4">
        <v>75600</v>
      </c>
      <c r="G36" s="4">
        <v>76140</v>
      </c>
      <c r="H36" s="4"/>
      <c r="I36" s="4">
        <v>252540</v>
      </c>
      <c r="J36" s="4">
        <v>291870</v>
      </c>
      <c r="K36" s="4">
        <v>186300</v>
      </c>
      <c r="L36" s="4">
        <v>54000</v>
      </c>
      <c r="M36" s="4">
        <v>65790</v>
      </c>
      <c r="N36" s="4">
        <v>146520</v>
      </c>
      <c r="O36" s="4">
        <v>232650</v>
      </c>
      <c r="P36" s="4">
        <v>44460</v>
      </c>
      <c r="Q36" s="4"/>
      <c r="R36" s="4">
        <v>132840</v>
      </c>
      <c r="S36" s="4"/>
      <c r="T36" s="4">
        <v>38070</v>
      </c>
      <c r="U36" s="4">
        <v>1712700</v>
      </c>
    </row>
    <row r="37" spans="1:21" x14ac:dyDescent="0.25">
      <c r="A37" s="6" t="s">
        <v>54</v>
      </c>
      <c r="B37" s="4">
        <v>25200</v>
      </c>
      <c r="C37" s="4"/>
      <c r="D37" s="4"/>
      <c r="E37" s="4"/>
      <c r="F37" s="4"/>
      <c r="G37" s="4"/>
      <c r="H37" s="4"/>
      <c r="I37" s="4">
        <v>175680</v>
      </c>
      <c r="J37" s="4">
        <v>273240</v>
      </c>
      <c r="K37" s="4"/>
      <c r="L37" s="4">
        <v>149040</v>
      </c>
      <c r="M37" s="4">
        <v>89010</v>
      </c>
      <c r="N37" s="4">
        <v>11880</v>
      </c>
      <c r="O37" s="4"/>
      <c r="P37" s="4">
        <v>35100</v>
      </c>
      <c r="Q37" s="4"/>
      <c r="R37" s="4"/>
      <c r="S37" s="4"/>
      <c r="T37" s="4">
        <v>143820</v>
      </c>
      <c r="U37" s="4">
        <v>902970</v>
      </c>
    </row>
    <row r="38" spans="1:21" x14ac:dyDescent="0.25">
      <c r="A38" s="6" t="s">
        <v>55</v>
      </c>
      <c r="B38" s="4">
        <v>25200</v>
      </c>
      <c r="C38" s="4">
        <v>90720</v>
      </c>
      <c r="D38" s="4"/>
      <c r="E38" s="4"/>
      <c r="F38" s="4"/>
      <c r="G38" s="4"/>
      <c r="H38" s="4"/>
      <c r="I38" s="4">
        <v>142740</v>
      </c>
      <c r="J38" s="4">
        <v>310500</v>
      </c>
      <c r="K38" s="4"/>
      <c r="L38" s="4">
        <v>153360</v>
      </c>
      <c r="M38" s="4">
        <v>19350</v>
      </c>
      <c r="N38" s="4">
        <v>11880</v>
      </c>
      <c r="O38" s="4"/>
      <c r="P38" s="4">
        <v>35100</v>
      </c>
      <c r="Q38" s="4"/>
      <c r="R38" s="4"/>
      <c r="S38" s="4"/>
      <c r="T38" s="4"/>
      <c r="U38" s="4">
        <v>788850</v>
      </c>
    </row>
    <row r="39" spans="1:21" x14ac:dyDescent="0.25">
      <c r="A39" s="5" t="s">
        <v>13</v>
      </c>
      <c r="B39" s="4">
        <v>295200</v>
      </c>
      <c r="C39" s="4">
        <v>294840</v>
      </c>
      <c r="D39" s="4"/>
      <c r="E39" s="4"/>
      <c r="F39" s="4">
        <v>52920</v>
      </c>
      <c r="G39" s="4">
        <v>355320</v>
      </c>
      <c r="H39" s="4">
        <v>219420</v>
      </c>
      <c r="I39" s="4">
        <v>32940</v>
      </c>
      <c r="J39" s="4">
        <v>12420</v>
      </c>
      <c r="K39" s="4">
        <v>1312200</v>
      </c>
      <c r="L39" s="4">
        <v>99360</v>
      </c>
      <c r="M39" s="4">
        <v>762390</v>
      </c>
      <c r="N39" s="4">
        <v>102960</v>
      </c>
      <c r="O39" s="4">
        <v>795240</v>
      </c>
      <c r="P39" s="4">
        <v>212940</v>
      </c>
      <c r="Q39" s="4">
        <v>166950</v>
      </c>
      <c r="R39" s="4">
        <v>243000</v>
      </c>
      <c r="S39" s="4"/>
      <c r="T39" s="4">
        <v>148050</v>
      </c>
      <c r="U39" s="4">
        <v>5106150</v>
      </c>
    </row>
    <row r="40" spans="1:21" x14ac:dyDescent="0.25">
      <c r="A40" s="6" t="s">
        <v>53</v>
      </c>
      <c r="B40" s="4">
        <v>50400</v>
      </c>
      <c r="C40" s="4">
        <v>230580</v>
      </c>
      <c r="D40" s="4"/>
      <c r="E40" s="4"/>
      <c r="F40" s="4">
        <v>52920</v>
      </c>
      <c r="G40" s="4">
        <v>50760</v>
      </c>
      <c r="H40" s="4">
        <v>219420</v>
      </c>
      <c r="I40" s="4">
        <v>32940</v>
      </c>
      <c r="J40" s="4">
        <v>12420</v>
      </c>
      <c r="K40" s="4">
        <v>145800</v>
      </c>
      <c r="L40" s="4">
        <v>99360</v>
      </c>
      <c r="M40" s="4">
        <v>112230</v>
      </c>
      <c r="N40" s="4">
        <v>51480</v>
      </c>
      <c r="O40" s="4">
        <v>148050</v>
      </c>
      <c r="P40" s="4">
        <v>156780</v>
      </c>
      <c r="Q40" s="4">
        <v>148050</v>
      </c>
      <c r="R40" s="4">
        <v>93960</v>
      </c>
      <c r="S40" s="4"/>
      <c r="T40" s="4">
        <v>131130</v>
      </c>
      <c r="U40" s="4">
        <v>1736280</v>
      </c>
    </row>
    <row r="41" spans="1:21" x14ac:dyDescent="0.25">
      <c r="A41" s="6" t="s">
        <v>54</v>
      </c>
      <c r="B41" s="4">
        <v>194400</v>
      </c>
      <c r="C41" s="4"/>
      <c r="D41" s="4"/>
      <c r="E41" s="4"/>
      <c r="F41" s="4"/>
      <c r="G41" s="4">
        <v>152280</v>
      </c>
      <c r="H41" s="4"/>
      <c r="I41" s="4"/>
      <c r="J41" s="4"/>
      <c r="K41" s="4">
        <v>639900</v>
      </c>
      <c r="L41" s="4"/>
      <c r="M41" s="4">
        <v>336690</v>
      </c>
      <c r="N41" s="4"/>
      <c r="O41" s="4">
        <v>423000</v>
      </c>
      <c r="P41" s="4">
        <v>18720</v>
      </c>
      <c r="Q41" s="4">
        <v>18900</v>
      </c>
      <c r="R41" s="4">
        <v>38880</v>
      </c>
      <c r="S41" s="4"/>
      <c r="T41" s="4"/>
      <c r="U41" s="4">
        <v>1822770</v>
      </c>
    </row>
    <row r="42" spans="1:21" x14ac:dyDescent="0.25">
      <c r="A42" s="6" t="s">
        <v>55</v>
      </c>
      <c r="B42" s="4">
        <v>50400</v>
      </c>
      <c r="C42" s="4">
        <v>64260</v>
      </c>
      <c r="D42" s="4"/>
      <c r="E42" s="4"/>
      <c r="F42" s="4"/>
      <c r="G42" s="4">
        <v>152280</v>
      </c>
      <c r="H42" s="4"/>
      <c r="I42" s="4"/>
      <c r="J42" s="4"/>
      <c r="K42" s="4">
        <v>526500</v>
      </c>
      <c r="L42" s="4"/>
      <c r="M42" s="4">
        <v>313470</v>
      </c>
      <c r="N42" s="4">
        <v>51480</v>
      </c>
      <c r="O42" s="4">
        <v>224190</v>
      </c>
      <c r="P42" s="4">
        <v>37440</v>
      </c>
      <c r="Q42" s="4"/>
      <c r="R42" s="4">
        <v>110160</v>
      </c>
      <c r="S42" s="4"/>
      <c r="T42" s="4">
        <v>16920</v>
      </c>
      <c r="U42" s="4">
        <v>1547100</v>
      </c>
    </row>
    <row r="43" spans="1:21" x14ac:dyDescent="0.25">
      <c r="A43" s="5" t="s">
        <v>51</v>
      </c>
      <c r="B43" s="4">
        <v>2466000</v>
      </c>
      <c r="C43" s="4">
        <v>3570400</v>
      </c>
      <c r="D43" s="4">
        <v>2700000</v>
      </c>
      <c r="E43" s="4">
        <v>700000</v>
      </c>
      <c r="F43" s="4">
        <v>2358720</v>
      </c>
      <c r="G43" s="4">
        <v>2554920</v>
      </c>
      <c r="H43" s="4">
        <v>2160810</v>
      </c>
      <c r="I43" s="4">
        <v>2931660</v>
      </c>
      <c r="J43" s="4">
        <v>6695850</v>
      </c>
      <c r="K43" s="4">
        <v>8926200</v>
      </c>
      <c r="L43" s="4">
        <v>1589760</v>
      </c>
      <c r="M43" s="4">
        <v>5310096</v>
      </c>
      <c r="N43" s="4">
        <v>4304520</v>
      </c>
      <c r="O43" s="4">
        <v>2719890</v>
      </c>
      <c r="P43" s="4">
        <v>1560780</v>
      </c>
      <c r="Q43" s="4">
        <v>1647450</v>
      </c>
      <c r="R43" s="4">
        <v>1632960</v>
      </c>
      <c r="S43" s="4">
        <v>1143000</v>
      </c>
      <c r="T43" s="4">
        <v>4280760</v>
      </c>
      <c r="U43" s="4">
        <v>59253776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E1C8A-E9E0-4F39-BD3C-CEB5AE170E7A}">
  <dimension ref="A1"/>
  <sheetViews>
    <sheetView showGridLines="0" workbookViewId="0">
      <selection activeCell="S24" sqref="S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E A A B Q S w M E F A A C A A g A y 5 j B U g I M S V e j A A A A 9 Q A A A B I A H A B D b 2 5 m a W c v U G F j a 2 F n Z S 5 4 b W w g o h g A K K A U A A A A A A A A A A A A A A A A A A A A A A A A A A A A h Y 8 x D o I w G I W v Q r r T l u K g 5 K c M r p K Y E I 1 r U y o 0 Q j G 0 W O 7 m 4 J G 8 g h h F 3 R z f 9 7 7 h v f v 1 B t n Y N s F F 9 V Z 3 J k U R p i h Q R n a l N l W K B n c M l y j j s B X y J C o V T L K x y W j L F N X O n R N C v P f Y x 7 j r K 8 I o j c g h 3 x S y V q 1 A H 1 n / l 0 N t r B N G K s R h / x r D G V 7 F e M E Y p k B m B r k 2 3 5 5 N c 5 / t D 4 T 1 0 L i h V 1 y Z c F c A m S O Q 9 w X + A F B L A w Q U A A I A C A D L m M F 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5 j B U l Z s f q Y q A Q A A o g I A A B M A H A B G b 3 J t d W x h c y 9 T Z W N 0 a W 9 u M S 5 t I K I Y A C i g F A A A A A A A A A A A A A A A A A A A A A A A A A A A A I W Q T 2 u D Q B D F 7 4 L f Y d l e F E Q w C b 2 E H F r b a 0 u r 0 E P I w T / T R K K 7 Y X d s I + J 3 7 + i C 3 Y a m 3 c u y M 2 9 + 8 / Z p K L C S g i X m j t a u 4 z r 6 k C k o W Z r l N d y y D a s B X Y f R S W S r C q D K 4 7 m A O o x b p U D g m 1 T H X M q j 5 / f b p 6 y B D T e T f D d s Y y m Q J L v A A G 5 4 f M j E f o R 3 J + B E m q R h q j K h 3 6 V q Y l m 3 j R i b 2 j P b g r 7 n p h r x g C F 1 G M I Z h 8 G f m c m p r p A Z E c s 7 9 g B 1 1 V Q I 6 n v B J D E K 7 8 J E w C z + p K N J M 5 D S o v t u x n k 8 I M l L K x E S 7 I g a 6 w 8 / Y L O / M L J g 4 c J + L O 3 H i l v m b S / R P 4 n 8 9 V U r p 3 B O q s w Q B t v h 4 k e G d m d 5 t b O 6 m r t U S M 5 f 5 a e 2 k q a i d / k t 2 9 y I e 1 Y l Z X y n C x B l J f Y E d Z 1 K / M Z d f w F Q S w E C L Q A U A A I A C A D L m M F S A g x J V 6 M A A A D 1 A A A A E g A A A A A A A A A A A A A A A A A A A A A A Q 2 9 u Z m l n L 1 B h Y 2 t h Z 2 U u e G 1 s U E s B A i 0 A F A A C A A g A y 5 j B U g / K 6 a u k A A A A 6 Q A A A B M A A A A A A A A A A A A A A A A A 7 w A A A F t D b 2 5 0 Z W 5 0 X 1 R 5 c G V z X S 5 4 b W x Q S w E C L Q A U A A I A C A D L m M F S V m x + p i o B A A C i A g A A E w A A A A A A A A A A A A A A A A D g A Q A A R m 9 y b X V s Y X M v U 2 V j d G l v b j E u b V B L B Q Y A A A A A A w A D A M I A A A B 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C w A A A A A A A L A 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3 I i A v P j x F b n R y e S B U e X B l P S J S Z W N v d m V y e V R h c m d l d E N v b H V t b i I g V m F s d W U 9 I m w x M i I g L z 4 8 R W 5 0 c n k g V H l w Z T 0 i U m V j b 3 Z l c n l U Y X J n Z X R S b 3 c i I F Z h b H V l P S J s N y 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I i I C 8 + P E V u d H J 5 I F R 5 c G U 9 I k Z p b G x M Y X N 0 V X B k Y X R l Z C I g V m F s d W U 9 I m Q y M D I x L T A 2 L T A x V D E 3 O j A w O j Q w L j I w N z k 1 M D h a I i A v P j x F b n R y e S B U e X B l P S J G a W x s Q 2 9 s d W 1 u V H l w Z X M i I F Z h b H V l P S J z Q 1 F Z R 0 J n P T 0 i I C 8 + P E V u d H J 5 I F R 5 c G U 9 I k Z p b G x D b 2 x 1 b W 5 O Y W 1 l c y I g V m F s d W U 9 I n N b J n F 1 b 3 Q 7 Q 2 9 s d W 1 u M S 4 x J n F 1 b 3 Q 7 L C Z x d W 9 0 O 0 N v b H V t b j E u M i Z x d W 9 0 O y w m c X V v d D t D b 2 x 1 b W 4 x L j M m c X V v d D s s J n F 1 b 3 Q 7 Q 2 9 s d W 1 u M S 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2 L 0 N o Y W 5 n Z W Q g V H l w Z T E u e 0 N v b H V t b j E u M S w w f S Z x d W 9 0 O y w m c X V v d D t T Z W N 0 a W 9 u M S 9 U Y W J s Z T Y v Q 2 h h b m d l Z C B U e X B l M S 5 7 Q 2 9 s d W 1 u M S 4 y L D F 9 J n F 1 b 3 Q 7 L C Z x d W 9 0 O 1 N l Y 3 R p b 2 4 x L 1 R h Y m x l N i 9 D a G F u Z 2 V k I F R 5 c G U x L n t D b 2 x 1 b W 4 x L j M s M n 0 m c X V v d D s s J n F 1 b 3 Q 7 U 2 V j d G l v b j E v V G F i b G U 2 L 0 N o Y W 5 n Z W Q g V H l w Z T E u e 0 N v b H V t b j E u N C w z f S Z x d W 9 0 O 1 0 s J n F 1 b 3 Q 7 Q 2 9 s d W 1 u Q 2 9 1 b n Q m c X V v d D s 6 N C w m c X V v d D t L Z X l D b 2 x 1 b W 5 O Y W 1 l c y Z x d W 9 0 O z p b X S w m c X V v d D t D b 2 x 1 b W 5 J Z G V u d G l 0 a W V z J n F 1 b 3 Q 7 O l s m c X V v d D t T Z W N 0 a W 9 u M S 9 U Y W J s Z T Y v Q 2 h h b m d l Z C B U e X B l M S 5 7 Q 2 9 s d W 1 u M S 4 x L D B 9 J n F 1 b 3 Q 7 L C Z x d W 9 0 O 1 N l Y 3 R p b 2 4 x L 1 R h Y m x l N i 9 D a G F u Z 2 V k I F R 5 c G U x L n t D b 2 x 1 b W 4 x L j I s M X 0 m c X V v d D s s J n F 1 b 3 Q 7 U 2 V j d G l v b j E v V G F i b G U 2 L 0 N o Y W 5 n Z W Q g V H l w Z T E u e 0 N v b H V t b j E u M y w y f S Z x d W 9 0 O y w m c X V v d D t T Z W N 0 a W 9 u M S 9 U Y W J s Z T Y v Q 2 h h b m d l Z C B U e X B l M S 5 7 Q 2 9 s d W 1 u M S 4 0 L D N 9 J n F 1 b 3 Q 7 X S w m c X V v d D t S Z W x h d G l v b n N o a X B J b m Z v J n F 1 b 3 Q 7 O l t d f S I g L z 4 8 L 1 N 0 Y W J s Z U V u d H J p Z X M + P C 9 J d G V t P j x J d G V t P j x J d G V t T G 9 j Y X R p b 2 4 + P E l 0 Z W 1 U e X B l P k Z v c m 1 1 b G E 8 L 0 l 0 Z W 1 U e X B l P j x J d G V t U G F 0 a D 5 T Z W N 0 a W 9 u M S 9 U Y W J s Z T Y v U 2 9 1 c m N l P C 9 J d G V t U G F 0 a D 4 8 L 0 l 0 Z W 1 M b 2 N h d G l v b j 4 8 U 3 R h Y m x l R W 5 0 c m l l c y A v P j w v S X R l b T 4 8 S X R l b T 4 8 S X R l b U x v Y 2 F 0 a W 9 u P j x J d G V t V H l w Z T 5 G b 3 J t d W x h P C 9 J d G V t V H l w Z T 4 8 S X R l b V B h d G g + U 2 V j d G l v b j E v V G F i b G U 2 L 0 N o Y W 5 n Z W Q l M j B U e X B l P C 9 J d G V t U G F 0 a D 4 8 L 0 l 0 Z W 1 M b 2 N h d G l v b j 4 8 U 3 R h Y m x l R W 5 0 c m l l c y A v P j w v S X R l b T 4 8 S X R l b T 4 8 S X R l b U x v Y 2 F 0 a W 9 u P j x J d G V t V H l w Z T 5 G b 3 J t d W x h P C 9 J d G V t V H l w Z T 4 8 S X R l b V B h d G g + U 2 V j d G l v b j E v V G F i b G U 2 L 1 N w b G l 0 J T I w Q 2 9 s d W 1 u J T I w Y n k l M j B E Z W x p b W l 0 Z X I 8 L 0 l 0 Z W 1 Q Y X R o P j w v S X R l b U x v Y 2 F 0 a W 9 u P j x T d G F i b G V F b n R y a W V z I C 8 + P C 9 J d G V t P j x J d G V t P j x J d G V t T G 9 j Y X R p b 2 4 + P E l 0 Z W 1 U e X B l P k Z v c m 1 1 b G E 8 L 0 l 0 Z W 1 U e X B l P j x J d G V t U G F 0 a D 5 T Z W N 0 a W 9 u M S 9 U Y W J s Z T Y v Q 2 h h b m d l Z C U y M F R 5 c G U x P C 9 J d G V t U G F 0 a D 4 8 L 0 l 0 Z W 1 M b 2 N h d G l v b j 4 8 U 3 R h Y m x l R W 5 0 c m l l c y A v P j w v S X R l b T 4 8 S X R l b T 4 8 S X R l b U x v Y 2 F 0 a W 9 u P j x J d G V t V H l w Z T 5 G b 3 J t d W x h P C 9 J d G V t V H l w Z T 4 8 S X R l b V B h d G g + U 2 V j d G l v b j E v V G F i b G U 2 L 1 N v c n R l Z C U y M F J v d 3 M 8 L 0 l 0 Z W 1 Q Y X R o P j w v S X R l b U x v Y 2 F 0 a W 9 u P j x T d G F i b G V F b n R y a W V z I C 8 + P C 9 J d G V t P j w v S X R l b X M + P C 9 M b 2 N h b F B h Y 2 t h Z 2 V N Z X R h Z G F 0 Y U Z p b G U + F g A A A F B L B Q Y A A A A A A A A A A A A A A A A A A A A A A A A m A Q A A A Q A A A N C M n d 8 B F d E R j H o A w E / C l + s B A A A A C 7 N K j / Z J 8 k C G i W z r L 9 T 6 d Q A A A A A C A A A A A A A Q Z g A A A A E A A C A A A A C P G X E X w 9 d 8 Q q G T B 3 f E o F z n l t e Z V z t U R 7 A Q g B P C c J k Q 3 Q A A A A A O g A A A A A I A A C A A A A D S U P E 9 A a Z B f r o B 2 S l 9 I P n + a 4 C X a G G Z k 7 1 k X u z u J q L r 3 F A A A A B w C 9 t 4 O i Y H a t Y 8 3 C 7 3 I p 1 z S n 8 c s R N A 6 o b F M I 3 E c f N 9 s q 1 h H x U f f x W O D r k V Q 6 3 y x Q H n 2 b R U l 4 5 i x G u t Y W M T O Z A i 5 R G 5 u h l 6 6 b 4 u 5 h H z S d w N q 0 A A A A A I n j 7 j Z 9 X k p x 5 D g S f z R a N E v / b n y y j F M V n h D U 9 x S N H A c d M R z X R Q B M g c Q 3 7 9 O F B P 2 u k P e y e D X z j 9 K K i J x X d z F 0 6 M < / D a t a M a s h u p > 
</file>

<file path=customXml/itemProps1.xml><?xml version="1.0" encoding="utf-8"?>
<ds:datastoreItem xmlns:ds="http://schemas.openxmlformats.org/officeDocument/2006/customXml" ds:itemID="{44F36293-6A2B-4525-86DD-E93891B683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Vlockup</vt:lpstr>
      <vt:lpstr>Pivot table</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dc:creator>
  <cp:lastModifiedBy>lenovo</cp:lastModifiedBy>
  <dcterms:created xsi:type="dcterms:W3CDTF">2018-07-27T08:11:21Z</dcterms:created>
  <dcterms:modified xsi:type="dcterms:W3CDTF">2021-06-01T20:36:48Z</dcterms:modified>
</cp:coreProperties>
</file>