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Misc\Data_Analytics\Business_Analyst\BA_Projects\SpiceBuy-Amazon-Listing-Price-Recommender\"/>
    </mc:Choice>
  </mc:AlternateContent>
  <xr:revisionPtr revIDLastSave="0" documentId="13_ncr:1_{6993A9BB-98CB-4B0A-8097-0C34B5E91812}" xr6:coauthVersionLast="47" xr6:coauthVersionMax="47" xr10:uidLastSave="{00000000-0000-0000-0000-000000000000}"/>
  <bookViews>
    <workbookView xWindow="-120" yWindow="-120" windowWidth="20730" windowHeight="11160" xr2:uid="{0E1C1833-93EF-4E92-A233-1FF03F2E483F}"/>
  </bookViews>
  <sheets>
    <sheet name="TOP PRODUCTS" sheetId="11" r:id="rId1"/>
    <sheet name="COFFEE" sheetId="2" r:id="rId2"/>
    <sheet name="SALT" sheetId="3" r:id="rId3"/>
    <sheet name="HERBS AND SPICE" sheetId="4" r:id="rId4"/>
    <sheet name="HERBS AND SPICE POWDER" sheetId="5" r:id="rId5"/>
    <sheet name="WHOLE CHILLI" sheetId="6" r:id="rId6"/>
    <sheet name="WHOLE SPICES" sheetId="7" r:id="rId7"/>
    <sheet name="WHOLE SEEDS" sheetId="8" r:id="rId8"/>
    <sheet name="MASALA POWDER" sheetId="9" r:id="rId9"/>
    <sheet name="ESSENTIAL OILS" sheetId="10" r:id="rId10"/>
  </sheets>
  <definedNames>
    <definedName name="_xlnm._FilterDatabase" localSheetId="1" hidden="1">COFFEE!$A$1:$J$3</definedName>
    <definedName name="_xlnm._FilterDatabase" localSheetId="9" hidden="1">'ESSENTIAL OILS'!$A$1:$J$1</definedName>
    <definedName name="_xlnm._FilterDatabase" localSheetId="3" hidden="1">'HERBS AND SPICE'!$A$1:$J$1</definedName>
    <definedName name="_xlnm._FilterDatabase" localSheetId="4" hidden="1">'HERBS AND SPICE POWDER'!$A$1:$J$1</definedName>
    <definedName name="_xlnm._FilterDatabase" localSheetId="8" hidden="1">'MASALA POWDER'!$A$1:$J$1</definedName>
    <definedName name="_xlnm._FilterDatabase" localSheetId="2" hidden="1">SALT!$A$1:$J$16</definedName>
    <definedName name="_xlnm._FilterDatabase" localSheetId="0" hidden="1">'TOP PRODUCTS'!$A$1:$Q$1</definedName>
    <definedName name="_xlnm._FilterDatabase" localSheetId="5" hidden="1">'WHOLE CHILLI'!$A$1:$J$1</definedName>
    <definedName name="_xlnm._FilterDatabase" localSheetId="7" hidden="1">'WHOLE SEEDS'!$A$1:$J$1</definedName>
    <definedName name="_xlnm._FilterDatabase" localSheetId="6" hidden="1">'WHOLE SPICES'!$A$1:$J$1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1" l="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2" i="11"/>
  <c r="O3" i="11"/>
  <c r="O4" i="11"/>
  <c r="O9" i="11"/>
  <c r="O11" i="11"/>
  <c r="O12" i="11"/>
  <c r="O13" i="11"/>
  <c r="O15" i="11"/>
  <c r="O16" i="11"/>
  <c r="O17" i="11"/>
  <c r="O2" i="11"/>
  <c r="O8" i="11"/>
  <c r="O7" i="11"/>
  <c r="O6" i="11"/>
  <c r="O5" i="11"/>
  <c r="O10" i="11"/>
  <c r="O18" i="11"/>
  <c r="O19" i="11"/>
  <c r="O20" i="11"/>
  <c r="O21" i="11"/>
  <c r="O22" i="11"/>
  <c r="O23" i="11"/>
  <c r="O24" i="11"/>
  <c r="O26" i="11"/>
  <c r="O29" i="11"/>
  <c r="O27" i="11"/>
  <c r="O28" i="11"/>
  <c r="O30" i="11"/>
  <c r="O32" i="11"/>
  <c r="O31" i="11"/>
  <c r="O33" i="11"/>
  <c r="O14" i="11"/>
  <c r="O25" i="11"/>
  <c r="O34" i="11"/>
  <c r="O35" i="11"/>
  <c r="O36" i="11"/>
  <c r="O37" i="11"/>
  <c r="O38" i="11"/>
  <c r="O39" i="11"/>
  <c r="O40" i="11"/>
  <c r="O41" i="11"/>
  <c r="O42" i="11"/>
  <c r="O43" i="11"/>
  <c r="O44" i="11"/>
  <c r="N4" i="11"/>
  <c r="N9" i="11"/>
  <c r="N11" i="11"/>
  <c r="N12" i="11"/>
  <c r="N13" i="11"/>
  <c r="N15" i="11"/>
  <c r="N16" i="11"/>
  <c r="N17" i="11"/>
  <c r="N2" i="11"/>
  <c r="N8" i="11"/>
  <c r="N7" i="11"/>
  <c r="N6" i="11"/>
  <c r="N5" i="11"/>
  <c r="N10" i="11"/>
  <c r="N18" i="11"/>
  <c r="N19" i="11"/>
  <c r="N20" i="11"/>
  <c r="N21" i="11"/>
  <c r="N22" i="11"/>
  <c r="N23" i="11"/>
  <c r="N24" i="11"/>
  <c r="N26" i="11"/>
  <c r="N29" i="11"/>
  <c r="N27" i="11"/>
  <c r="N28" i="11"/>
  <c r="N30" i="11"/>
  <c r="N32" i="11"/>
  <c r="N31" i="11"/>
  <c r="N33" i="11"/>
  <c r="N14" i="11"/>
  <c r="N25" i="11"/>
  <c r="N34" i="11"/>
  <c r="N35" i="11"/>
  <c r="N36" i="11"/>
  <c r="N37" i="11"/>
  <c r="N38" i="11"/>
  <c r="N39" i="11"/>
  <c r="N40" i="11"/>
  <c r="N41" i="11"/>
  <c r="N42" i="11"/>
  <c r="N43" i="11"/>
  <c r="N44" i="11"/>
  <c r="N3" i="11"/>
  <c r="L3" i="11"/>
  <c r="M3" i="11"/>
  <c r="L4" i="11"/>
  <c r="M4" i="11"/>
  <c r="L9" i="11"/>
  <c r="M9" i="11"/>
  <c r="L11" i="11"/>
  <c r="M11" i="11"/>
  <c r="L12" i="11"/>
  <c r="M12" i="11"/>
  <c r="L13" i="11"/>
  <c r="M13" i="11"/>
  <c r="L15" i="11"/>
  <c r="M15" i="11"/>
  <c r="L16" i="11"/>
  <c r="M16" i="11"/>
  <c r="L17" i="11"/>
  <c r="M17" i="11"/>
  <c r="L2" i="11"/>
  <c r="M2" i="11"/>
  <c r="L8" i="11"/>
  <c r="M8" i="11"/>
  <c r="L7" i="11"/>
  <c r="M7" i="11"/>
  <c r="L6" i="11"/>
  <c r="M6" i="11"/>
  <c r="L5" i="11"/>
  <c r="M5" i="11"/>
  <c r="L10" i="11"/>
  <c r="M10" i="11"/>
  <c r="L18" i="11"/>
  <c r="M18" i="11"/>
  <c r="L19" i="11"/>
  <c r="M19" i="11"/>
  <c r="L20" i="11"/>
  <c r="M20" i="11"/>
  <c r="L21" i="11"/>
  <c r="M21" i="11"/>
  <c r="L22" i="11"/>
  <c r="M22" i="11"/>
  <c r="L23" i="11"/>
  <c r="M23" i="11"/>
  <c r="L24" i="11"/>
  <c r="M24" i="11"/>
  <c r="L26" i="11"/>
  <c r="M26" i="11"/>
  <c r="L29" i="11"/>
  <c r="M29" i="11"/>
  <c r="L27" i="11"/>
  <c r="M27" i="11"/>
  <c r="L28" i="11"/>
  <c r="M28" i="11"/>
  <c r="L30" i="11"/>
  <c r="M30" i="11"/>
  <c r="L32" i="11"/>
  <c r="M32" i="11"/>
  <c r="L31" i="11"/>
  <c r="M31" i="11"/>
  <c r="L33" i="11"/>
  <c r="M33" i="11"/>
  <c r="L14" i="11"/>
  <c r="M14" i="11"/>
  <c r="L25" i="11"/>
  <c r="M25" i="11"/>
  <c r="L34" i="11"/>
  <c r="M34" i="11"/>
  <c r="L35" i="11"/>
  <c r="M35" i="11"/>
  <c r="L36" i="11"/>
  <c r="M36" i="11"/>
  <c r="L37" i="11"/>
  <c r="M37" i="11"/>
  <c r="L38" i="11"/>
  <c r="M38" i="11"/>
  <c r="L39" i="11"/>
  <c r="M39" i="11"/>
  <c r="L40" i="11"/>
  <c r="M40" i="11"/>
  <c r="L41" i="11"/>
  <c r="M41" i="11"/>
  <c r="L42" i="11"/>
  <c r="M42" i="11"/>
  <c r="L43" i="11"/>
  <c r="M43" i="11"/>
  <c r="L44" i="11"/>
  <c r="M44" i="11"/>
  <c r="P43" i="11" l="1"/>
  <c r="Q43" i="11" s="1"/>
  <c r="P44" i="11"/>
  <c r="Q44" i="11" s="1"/>
  <c r="P42" i="11"/>
  <c r="Q42" i="11" s="1"/>
  <c r="P40" i="11"/>
  <c r="Q40" i="11" s="1"/>
  <c r="P38" i="11"/>
  <c r="Q38" i="11" s="1"/>
  <c r="P36" i="11"/>
  <c r="Q36" i="11" s="1"/>
  <c r="P34" i="11"/>
  <c r="Q34" i="11" s="1"/>
  <c r="P14" i="11"/>
  <c r="Q14" i="11" s="1"/>
  <c r="P31" i="11"/>
  <c r="Q31" i="11" s="1"/>
  <c r="P30" i="11"/>
  <c r="Q30" i="11" s="1"/>
  <c r="P27" i="11"/>
  <c r="Q27" i="11" s="1"/>
  <c r="P26" i="11"/>
  <c r="Q26" i="11" s="1"/>
  <c r="P23" i="11"/>
  <c r="Q23" i="11" s="1"/>
  <c r="P21" i="11"/>
  <c r="Q21" i="11" s="1"/>
  <c r="P19" i="11"/>
  <c r="Q19" i="11" s="1"/>
  <c r="P10" i="11"/>
  <c r="Q10" i="11" s="1"/>
  <c r="P6" i="11"/>
  <c r="Q6" i="11" s="1"/>
  <c r="P8" i="11"/>
  <c r="Q8" i="11" s="1"/>
  <c r="P17" i="11"/>
  <c r="Q17" i="11" s="1"/>
  <c r="P15" i="11"/>
  <c r="Q15" i="11" s="1"/>
  <c r="P12" i="11"/>
  <c r="Q12" i="11" s="1"/>
  <c r="P9" i="11"/>
  <c r="Q9" i="11" s="1"/>
  <c r="P3" i="11"/>
  <c r="Q3" i="11" s="1"/>
  <c r="P41" i="11"/>
  <c r="Q41" i="11" s="1"/>
  <c r="P39" i="11"/>
  <c r="Q39" i="11" s="1"/>
  <c r="P37" i="11"/>
  <c r="Q37" i="11" s="1"/>
  <c r="P35" i="11"/>
  <c r="Q35" i="11" s="1"/>
  <c r="P25" i="11"/>
  <c r="Q25" i="11" s="1"/>
  <c r="P33" i="11"/>
  <c r="Q33" i="11" s="1"/>
  <c r="P32" i="11"/>
  <c r="Q32" i="11" s="1"/>
  <c r="P28" i="11"/>
  <c r="Q28" i="11" s="1"/>
  <c r="P29" i="11"/>
  <c r="Q29" i="11" s="1"/>
  <c r="P24" i="11"/>
  <c r="Q24" i="11" s="1"/>
  <c r="P22" i="11"/>
  <c r="Q22" i="11" s="1"/>
  <c r="P20" i="11"/>
  <c r="Q20" i="11" s="1"/>
  <c r="P18" i="11"/>
  <c r="Q18" i="11" s="1"/>
  <c r="P5" i="11"/>
  <c r="Q5" i="11" s="1"/>
  <c r="P7" i="11"/>
  <c r="Q7" i="11" s="1"/>
  <c r="P2" i="11"/>
  <c r="Q2" i="11" s="1"/>
  <c r="P16" i="11"/>
  <c r="Q16" i="11" s="1"/>
  <c r="P13" i="11"/>
  <c r="Q13" i="11" s="1"/>
  <c r="P11" i="11"/>
  <c r="Q11" i="11" s="1"/>
  <c r="P4" i="11"/>
  <c r="Q4" i="11" s="1"/>
</calcChain>
</file>

<file path=xl/sharedStrings.xml><?xml version="1.0" encoding="utf-8"?>
<sst xmlns="http://schemas.openxmlformats.org/spreadsheetml/2006/main" count="845" uniqueCount="336">
  <si>
    <t>PRODUCT CATEGORY</t>
  </si>
  <si>
    <t>PRODUCT NAME</t>
  </si>
  <si>
    <t>PACKAGE SIZE (gm)</t>
  </si>
  <si>
    <t>PACKAGE SIZE (oz)</t>
  </si>
  <si>
    <t>SP ($)</t>
  </si>
  <si>
    <t>SP (INR)</t>
  </si>
  <si>
    <t>BSR</t>
  </si>
  <si>
    <t>CASE SIZE</t>
  </si>
  <si>
    <t>CUSTOMER REVIEW OUT OF 5</t>
  </si>
  <si>
    <t>BRAND NAME</t>
  </si>
  <si>
    <t>COFFEE</t>
  </si>
  <si>
    <t>इंस्टेंट कॉफी | Instant Coffee</t>
  </si>
  <si>
    <t>चिकोरी कॉफी | Chicory Coffee</t>
  </si>
  <si>
    <t>फिल्टर कॉफी | Filter Coffee</t>
  </si>
  <si>
    <t>भुने हुए कॉफी बीन्स | Roasted Coffee Beans</t>
  </si>
  <si>
    <t>मसाला कॉफी | Masala Coffee</t>
  </si>
  <si>
    <t>NESCAFÉ Gold Espresso Intense</t>
  </si>
  <si>
    <t>NESCAFÉ Gold Espresso Blonde</t>
  </si>
  <si>
    <t> 3.5</t>
  </si>
  <si>
    <t>Cafe Du Monde Coffee Chicory</t>
  </si>
  <si>
    <t>Lavazza Super Crema Whole Bean Coffee, Medium Espresso Roast, Arabica and Robusta Blend</t>
  </si>
  <si>
    <t>सेंधा नमक | Rock Salt</t>
  </si>
  <si>
    <t>गुलाबी नमक | Pink Salt</t>
  </si>
  <si>
    <t>काला नमक | Black Salt</t>
  </si>
  <si>
    <t>गुलाबी नमक | Pink Salt Granules</t>
  </si>
  <si>
    <t>काला नमक | Black Salt Granules</t>
  </si>
  <si>
    <t>गुड़ पाउडर | Jaggery Powder</t>
  </si>
  <si>
    <t>SALT</t>
  </si>
  <si>
    <t>काला नींबू | Black Lemon</t>
  </si>
  <si>
    <t>कसूरी मेथी | Fenugreek Leaves</t>
  </si>
  <si>
    <t>डागड़ फूल | Stone Flower</t>
  </si>
  <si>
    <t>त्रिफला | Triphala</t>
  </si>
  <si>
    <t>नागकेसर | Mesua Ferrea</t>
  </si>
  <si>
    <t>मसाला बीज | Spice Seeds</t>
  </si>
  <si>
    <t>आमला |Dry Amla</t>
  </si>
  <si>
    <t>पथिमुगम | Sappan Wood</t>
  </si>
  <si>
    <t>दहशमणि | Ten Roots</t>
  </si>
  <si>
    <t>वेंगा कथल | Dried Kino</t>
  </si>
  <si>
    <t>रामचम |Vetiver</t>
  </si>
  <si>
    <t>स्वीट फ्लैग |Sweet Flag</t>
  </si>
  <si>
    <t>रोज़मेरी लीफ | Rose Mary Leaf</t>
  </si>
  <si>
    <t>कुंथिरिक्कम |Indian Sarsaparilla</t>
  </si>
  <si>
    <t>अवनाकेन्ना | Avanakenna</t>
  </si>
  <si>
    <t>चक्करा कोल्ली | Gurmar</t>
  </si>
  <si>
    <t>इरट्टी मधुरम | Licorice Root</t>
  </si>
  <si>
    <t>अमुक्कुरम | Aswagandha</t>
  </si>
  <si>
    <t>लवांग | Frankincense</t>
  </si>
  <si>
    <t>गुलाब की पंखुड़ियाँ | Rose Petals</t>
  </si>
  <si>
    <t>लाल चंदन | Red Sandal Piece</t>
  </si>
  <si>
    <t>हिबिस्कस फूल | Hibuscus Flower</t>
  </si>
  <si>
    <t>नीलकंठी पत्तियां | Blue Pea Leaves</t>
  </si>
  <si>
    <t>वेण्णा काथल | Venga Kathal</t>
  </si>
  <si>
    <t>HERBS AND SPICE</t>
  </si>
  <si>
    <t>जावित्री पाउडर | Mace Powder</t>
  </si>
  <si>
    <t>छोटी इलायची पाउडर | Green Cardamom powder</t>
  </si>
  <si>
    <t>बड़ी इलायची पाउडर | Black Cardamom powder</t>
  </si>
  <si>
    <t>लौंग पाउडर | Clove Powder</t>
  </si>
  <si>
    <t>काली मिर्च | Black Pepper</t>
  </si>
  <si>
    <t>जायफल पाउडर | Nutmeg Powder</t>
  </si>
  <si>
    <t>सफेद मिर्च | White Pepper Powder</t>
  </si>
  <si>
    <t>दालचीनी पाउडर | Cinnamon Powder</t>
  </si>
  <si>
    <t>तेज पत्ता पाउडर | Bay Leaf Powder</t>
  </si>
  <si>
    <t>त्रिफला पाउडर | Triphala Powder</t>
  </si>
  <si>
    <t>सरसों पाउडर | Mustard Powder</t>
  </si>
  <si>
    <t>अजवाइन पाउडर | Ajwain Powder</t>
  </si>
  <si>
    <t>बडियान खत्ता पाउडर | Star Anise Powder</t>
  </si>
  <si>
    <t>शाही जीरा पाउडर | Sha Jeera Powder</t>
  </si>
  <si>
    <t>लाल चंदन पाउडर | Red Sandal Powder</t>
  </si>
  <si>
    <t>मुल्तानी मिट्टी | Multani Mitti</t>
  </si>
  <si>
    <t>नीम पाउडर | Neem Powder</t>
  </si>
  <si>
    <t>चुकंदर पाउडर | Beetroot Powder</t>
  </si>
  <si>
    <t>ब्राह्मी पाउडर | Brahmi Powder</t>
  </si>
  <si>
    <t>सहजन बीज पाउडर | Moringa Seed Powder</t>
  </si>
  <si>
    <t>शिकाकाई पाउडर | Shikakai Powder</t>
  </si>
  <si>
    <t>हिना पाउडर | Henna Powder</t>
  </si>
  <si>
    <t>नील पाउडर | Indigo Powder</t>
  </si>
  <si>
    <t>अदलोदक चूर्ण | Adalodaka Choornam</t>
  </si>
  <si>
    <t>नींबू छिलका पाउडर | Lemon Peel Powder</t>
  </si>
  <si>
    <t>अश्वगंधा पाउडर | Ashwagandha Powder</t>
  </si>
  <si>
    <t>कौंच बीज पाउडर | Mucuna Pruriens Powder</t>
  </si>
  <si>
    <t>मसक तेंदू | Musk Turmeric</t>
  </si>
  <si>
    <t>नेचरल स्टेविया पाउडर | Natural Stevia Powder</t>
  </si>
  <si>
    <t>गेहूं की घास | Whea Grass Powder</t>
  </si>
  <si>
    <t>लहसुन पाउडर | Dry Garlic Powder</t>
  </si>
  <si>
    <t>सोंठ पाउडर | Dry Ginger Powder</t>
  </si>
  <si>
    <t>नारियल पाउडर | Coconut Powder</t>
  </si>
  <si>
    <t>सौंफ पाउडर | Fennel Powder</t>
  </si>
  <si>
    <t>आमचूर पाउडर | Dried Mango Powder</t>
  </si>
  <si>
    <t>HERBS AND SPICE POWDER</t>
  </si>
  <si>
    <t>WHOLE CHILLI</t>
  </si>
  <si>
    <t>तेजा मिर्च | Teja Chilli</t>
  </si>
  <si>
    <t>भूत जोलोकिया मिर्च | Ghost Pepper Chilli</t>
  </si>
  <si>
    <t>संकेश्वरी मिर्च | Sankeshwari Chilli</t>
  </si>
  <si>
    <t>रेशमपट्टी मिर्च | Reshampatti Chilli</t>
  </si>
  <si>
    <t>कश्मीरी लाल मिर्च | Kashmiri Chilli</t>
  </si>
  <si>
    <t>गुंटूर मिर्च | Guntur Chilli</t>
  </si>
  <si>
    <t>गुंटूर मिर्च | Stemless Guntur Chilli</t>
  </si>
  <si>
    <t>कार्नाटकी मिर्च | Karnataka Byadgi Chilli</t>
  </si>
  <si>
    <t>गोल मिर्च | Gol Chilli</t>
  </si>
  <si>
    <t>मिर्ची फ्लेक्स | Chilly Flakes</t>
  </si>
  <si>
    <t>WHOLE SPICES</t>
  </si>
  <si>
    <t>इरानी केसर | Irani Saffron</t>
  </si>
  <si>
    <t>अफ़गानी केसर | Afghani Saffron</t>
  </si>
  <si>
    <t>कश्मीरी केसर | Kashmiri Saffron</t>
  </si>
  <si>
    <t>हींग | Asafoetida</t>
  </si>
  <si>
    <t>जावित्री | Red Mace</t>
  </si>
  <si>
    <t>जावित्री | Yellow Mace</t>
  </si>
  <si>
    <t>छोटी हरी इलायची | Small Green Cardamom</t>
  </si>
  <si>
    <t xml:space="preserve"> बड़ी हरी इलायची | Big Green Cardamom</t>
  </si>
  <si>
    <t xml:space="preserve"> काली इलायची | Black Cardamom</t>
  </si>
  <si>
    <t>छोटा लौंग | Small Clove</t>
  </si>
  <si>
    <t>बड़ा लौंग | Big Clove</t>
  </si>
  <si>
    <t>बड़ा चakra फूल | Star Anise</t>
  </si>
  <si>
    <t>बड़ी काली मिर्च | Big Black Pepper</t>
  </si>
  <si>
    <t>छोटी काली मिर्च | Small Black Pepper</t>
  </si>
  <si>
    <t xml:space="preserve"> बड़ा जायफल | Nutmeg</t>
  </si>
  <si>
    <t>सफेद मिर्च | White Pepper</t>
  </si>
  <si>
    <t xml:space="preserve"> दालचीनी | Cinnamon</t>
  </si>
  <si>
    <t>दालचीनी रोल | Cinnamon Roll</t>
  </si>
  <si>
    <t>तेज पत्ता | Bay Leaf</t>
  </si>
  <si>
    <t>सूखा अदरक | Dry Ginger</t>
  </si>
  <si>
    <t>धनिया  | Whole Coriander</t>
  </si>
  <si>
    <t>इमली | Tamarind</t>
  </si>
  <si>
    <t>कोकम | Kokum</t>
  </si>
  <si>
    <t>सुपारी | Arecanut or Betel Nut Whole</t>
  </si>
  <si>
    <t>सुपारी | Arecanut or Betel Nut Broken</t>
  </si>
  <si>
    <t>WHOLE SEEDS</t>
  </si>
  <si>
    <t xml:space="preserve">अयमोदकम | Ajwain </t>
  </si>
  <si>
    <t xml:space="preserve"> सौंफ | Fennel</t>
  </si>
  <si>
    <t>काला तिल | Black Sesame</t>
  </si>
  <si>
    <t>सफेद तिल | White Sesame</t>
  </si>
  <si>
    <t>जीरा | Cumin</t>
  </si>
  <si>
    <t>शाही जीरा | Shahi Jeera</t>
  </si>
  <si>
    <t>राई | Mustard</t>
  </si>
  <si>
    <t>कलौंजी | Nigella Seeds</t>
  </si>
  <si>
    <t>तुलसी | Basil / Sabza</t>
  </si>
  <si>
    <t>मेथी दाना | Fenugreek Seeds</t>
  </si>
  <si>
    <t>तरबूज के बीज |Watermelon Seeds</t>
  </si>
  <si>
    <t>कद्दू के बीज | Pumpkin Seeds</t>
  </si>
  <si>
    <t>सूरजमुखी के बीज | Sunflower Seeds</t>
  </si>
  <si>
    <t>चिया बीज | Chia Seeds</t>
  </si>
  <si>
    <t>अलसी के बीज |Flax Seeds</t>
  </si>
  <si>
    <t>MASALA POWDER</t>
  </si>
  <si>
    <t>तिखलाल मिर्च पाउडर | Tikhalal Chilli Powder</t>
  </si>
  <si>
    <t>कश्मीरी मिर्च पाउडर | Kashmiri Chilli Powder</t>
  </si>
  <si>
    <t>हल्दी पाउडर | Turmeric Powder</t>
  </si>
  <si>
    <t>धनिया पाउडर | Dhania Powder</t>
  </si>
  <si>
    <t>जीरा पाउडर | Jeera Powder</t>
  </si>
  <si>
    <t>धनिया जीरा पाउडर | Dhania Jeeru Powder</t>
  </si>
  <si>
    <t>चाट मसाला | Chat Masala</t>
  </si>
  <si>
    <t>चिकन मसाला | Chicken Masala</t>
  </si>
  <si>
    <t>मटन मसाला | Mutton Masala</t>
  </si>
  <si>
    <t>फिश मसाला | Fish Masala</t>
  </si>
  <si>
    <t>गरम मसाला पाउडर | Garam Masala Powder</t>
  </si>
  <si>
    <t>ESSENTIAL OILS</t>
  </si>
  <si>
    <t>पेपरमिंट ऑयल | Peppermint Oil</t>
  </si>
  <si>
    <t>लैवेंडर ऑयल | Lavender Oil</t>
  </si>
  <si>
    <t>रोज़मेरी ऑयल | Rosemary Oil</t>
  </si>
  <si>
    <t>अदरक ऑयल | Ginger Oil</t>
  </si>
  <si>
    <t>दालचीनी छाल ऑयल | Cinnamon Bark Oil</t>
  </si>
  <si>
    <t>लौंग ऑयल | Clove Oil</t>
  </si>
  <si>
    <t>चंदन ऑयल | Sandalwood Oil</t>
  </si>
  <si>
    <t>फ्रैंकिंसेंस ऑयल | Frankincense Oil</t>
  </si>
  <si>
    <t>जेरेनियम ऑयल | Geranium Oil</t>
  </si>
  <si>
    <t>बर्गमॉट ऑयल | Bergamot Oil</t>
  </si>
  <si>
    <t>कैमोमाइल ऑयल | Chamomile Oil</t>
  </si>
  <si>
    <t>इलायची ऑयल | Cardamom Oil</t>
  </si>
  <si>
    <t>काली इलायची ऑयल | Black Cardamom Oil</t>
  </si>
  <si>
    <t>हल्दी ऑयल | Turmeric Oil</t>
  </si>
  <si>
    <t>कलोंजी ऑयल | Kalonji Oil</t>
  </si>
  <si>
    <t>थाइम ऑयल | Thyme Oil</t>
  </si>
  <si>
    <t>अजवायन ऑयल | Ajwain Oil</t>
  </si>
  <si>
    <t>रोज़वुड ऑयल | Rosewood Oil</t>
  </si>
  <si>
    <t>गुलाब ऑयल | Rose Oil</t>
  </si>
  <si>
    <t>धनिया ऑयल | Coriander Oil</t>
  </si>
  <si>
    <t>टी ट्री ऑयल | Tea Tree Oil</t>
  </si>
  <si>
    <t>विंटरग्रीन ऑयल | Wintergreen Oil</t>
  </si>
  <si>
    <t>लेमन ग्रास ऑयल | Lemon Grass Oil</t>
  </si>
  <si>
    <t>यूकलिप्टस सिट्रiodora ऑयल | Eucalyptus Citridora Oil</t>
  </si>
  <si>
    <t>जैतून ऑयल | Olive Oil</t>
  </si>
  <si>
    <t>नीम ऑयल | Neem Oil</t>
  </si>
  <si>
    <t>अरंडी ऑयल | Castor Oil</t>
  </si>
  <si>
    <t>नारियल ऑयल | Coconut Oil</t>
  </si>
  <si>
    <t xml:space="preserve"> </t>
  </si>
  <si>
    <t>Redmond Real Salt - Ancient Fine Sea Salt, Unrefined Mineral Salt</t>
  </si>
  <si>
    <t>The Spice Lab Kala Namak Black Salt - Indian Himalayan Salt in French Jar - Pure Vegan Kala Namak Seasoning for Tofu Scramble - Natural Egg Taste, Gluten-Free</t>
  </si>
  <si>
    <t>Naturevibe Botanicals Jaggery Powder, 5lbs | Pure and Raw Jaggery | Can be used as a Sweetener</t>
  </si>
  <si>
    <t>Slofoodgroup Black Limes, Dried Lime, Persian Lime, Loomi, Moddle Eastern Ingredients for Souring</t>
  </si>
  <si>
    <t>Rani Fenugreek Leaves Dried (Kasoori Methi) 1oz (28g) PET Jar ~ All Natural | Vegan | Gluten Friendly | NON-GMO | Kosher | Indian Origin</t>
  </si>
  <si>
    <t>TAJ Premium Indian Dagad Phool, Stone Flower</t>
  </si>
  <si>
    <t xml:space="preserve">Organic India Triphala - Herbal Supplement with Amla, Bibhitaki, Haritaki, Digestion &amp; Colon Support, Immune System Support, Adaptogen, Vegan, USDA Certified Organic </t>
  </si>
  <si>
    <t>Dawn Lee Nagkesar (Mesua Ferrea) 30g/1.05oz | Whole Nagkesar | Cobra's Saffron | Indian Rose Dried Chestnut | Premium Whole Dried Herb | 100% Natural &amp; Pure | Traditional Ayurvedic Spice</t>
  </si>
  <si>
    <t>Sereniseed Certified Organic Herb Seeds (10-Pack) – Non GMO, Heirloom – Seed Starting Video - Basil, Cilantro, Oregano, Thyme, Parsley, Lavender, Chives, Sage, Dill Seeds for Indoor &amp; Outdoor Planting</t>
  </si>
  <si>
    <t>10 U.C.</t>
  </si>
  <si>
    <t>Organic Amla Powder - 1.10 lbs (17.64 oz) | Amalaki, USDA Organics, Non-GMO, Kosher, Halal - 100% Raw and Natural, by SHOPOSR</t>
  </si>
  <si>
    <t xml:space="preserve">Organic Spree Sappan Wood Crushed </t>
  </si>
  <si>
    <t>Bocking 14 Comfrey Root Cuttings to Grow - Many Uses, Pretty Flowers (10 Root Cuttings)</t>
  </si>
  <si>
    <t>Neotea Ratan joot | Alkanet | Vembalam Pattai | Premium Vembalam Pattai (Indian Kino Bark) | Natural Herbal Remedy | 100% Pure, Dried, and Sun-Cured | Ideal for Ayurvedic Use</t>
  </si>
  <si>
    <t>FOODHERBS Dried Vetiver Roots | 50 Gms | Khus Khus | Vetiveria Zizanoides | Lavancha | Ramacham | Natural Coolant | Hand-Picked</t>
  </si>
  <si>
    <t>Calamus Root Tea Organic Quality - Calmus Roots Cut And Dried - Sweet Flag Calamus Root Herb Calamus Root Calamus Tea Calamo</t>
  </si>
  <si>
    <t>Happy Belly Rosemary Whole</t>
  </si>
  <si>
    <t>Frontier Bulk Sarsaparilla Root, Indian C/S</t>
  </si>
  <si>
    <t>Foodsherb Sirukurinjan Powder 200 GMS/Gurmar/Gymnema Sylvestre/Madhunashini/Mesharinga/Shardunika</t>
  </si>
  <si>
    <t xml:space="preserve">Frontier Co-op Cut &amp; Sifted Licorice Root </t>
  </si>
  <si>
    <t>Organic Ashwagandha Root Powder - 1.10 Resealable Kraft Bag,Non-GMO, Indian Ginseng, Withania Somnifera -100% Raw from India, by SHOPOSR</t>
  </si>
  <si>
    <t>Govinda Frankincense Natural Tree Sap Gum Pea Size</t>
  </si>
  <si>
    <t>CODE FLORIST 2200 PCS Dark-Red Silk Rose Petals for Romantic Night,Wedding,Proposal Anniversary Flower Decorations</t>
  </si>
  <si>
    <t>2200 pcs</t>
  </si>
  <si>
    <t>PACKAGE SIZE (gm)/ UNIT COUNT/ PIECES</t>
  </si>
  <si>
    <t>PACKAGE SIZE (oz)/ UNIT COUNT/PIECES</t>
  </si>
  <si>
    <t>Pure Sandalwood Powder - 100% Natural Sandalwood Dust - Culinary Grade, Raw, Vegan, Non-GMO</t>
  </si>
  <si>
    <t>Dried Hibiscus Flowers perfect for Tea and Mexican Agua Fresca, Flor de Jamaica, Whole Flowers and Petals by 1400s Spices</t>
  </si>
  <si>
    <t xml:space="preserve">The Spice Way Mace Ground </t>
  </si>
  <si>
    <t>The Spice Way Cardamom Ground</t>
  </si>
  <si>
    <t>Rani Black Cardamom Powder (Kali Elachi) Indian Spice 3oz (85g) PET Jar ~ All Natural | Vegan | Gluten Friendly | NON-GMO | Kosher | Indian Origin | Smokey, Tsaoko, Cao Guo, Bach Dan Khau, Badi</t>
  </si>
  <si>
    <t>Geo-Fresh Organic Clove Powder – 1.59 oz Glass Jar – Ground Cloves – USDA Certified, Non-GMO, Kosher, Gluten-Free – Premium Organic Cloves Powder for Cooking &amp; Baking</t>
  </si>
  <si>
    <t>Amazon Brand - Happy Belly Tellicherry Black Pepper Whole Peppercorn, 16 ounce (Pack of 1)</t>
  </si>
  <si>
    <t>Amazon Grocery, Ground Nutmeg, 3.25 Oz</t>
  </si>
  <si>
    <t>Amazon Brand - Happy Belly White Pepper Ground, 3 ounce (Pack of 1)</t>
  </si>
  <si>
    <t>Amazon Brand - Happy Belly Cinnamon, Ground, 15 ounce (Pack of 1)</t>
  </si>
  <si>
    <t>Unpretentious Ground Bay Leaves, 7.2 oz, Savory &amp; Traditional, Dry Rubs, Soups &amp; Sauces</t>
  </si>
  <si>
    <t>HANDPICK Triphala Powder (397g/14oz) Non GMO, Gluten Free, 100% Raw, Sourced from India, Herbal Formula of Amla, Haritaki, Bibhitaki, Packed in Resealable Zip Lock Pouch</t>
  </si>
  <si>
    <t>Amazon Brand - Happy Belly Ground Mustard, 2.75 ounce (Pack of 1)</t>
  </si>
  <si>
    <t>Pride of India – Ajwain Seed Powder – Gourmet Indian Spice – Made from Fresh Carom Seeds – Rich in Nutrients – Aromatic &amp; Flavorful – Easy to Use - 2.1 oz. Small Dual Sifter Bottle</t>
  </si>
  <si>
    <t>The Spice Way Star Anise - whole star anise (3 oz) great for baking and tea</t>
  </si>
  <si>
    <t>Rani Cumin (Jeera) Powder Spice 16oz (1lb) 454g PET Jar ~ All Natural | Vegan | Gluten Friendly | NON-GMO | Kosher | Indian Origin</t>
  </si>
  <si>
    <t>Organic Red Sandal Powder,</t>
  </si>
  <si>
    <t>Multani Mitti Earth Clay (Bentonite &amp; Kaolin), 100% Natural Indian Healing Clay Mask for Skin Care, Natural Deep Cleansing, Pure Grade Facial Mask, Calcium &amp; Sodium Clay</t>
  </si>
  <si>
    <t>CARMEL ORGANICS Neem Leaves Powder | 8 Oz or 227 Grams | Natural | Non GMO | No Added Preservatives or Additives | Azadirachta Indica Powder</t>
  </si>
  <si>
    <t>Force Factor Total Beets Organic Beetroot Powder Superfood to Boost Daily Nutrition, USDA Organic, Vegan, Gluten-Free, and Non-GMO Beet Supplement, Unflavored, 90 Servings</t>
  </si>
  <si>
    <t>MB Herbals Pure Brahmi Powder 227g | Half Pound | Bacopa Powder | Hair Care</t>
  </si>
  <si>
    <t>Organic Moringa Oleifera Leaf Powder, 2 Pounds, Rich in Antioxidants and Immune Vitamin, Great Superfoods for Moringa Tea, Moringa Drink, India Grown, Vegan</t>
  </si>
  <si>
    <t>CARMEL ORGANICS Shikakai Powder 8 Ounce or 227 Grams | Natural Hair Care Cleansing &amp; Conditioning | No Added Preservatives | Acacia concinna Powder</t>
  </si>
  <si>
    <t>H&amp;C 100% Natural and Pure Henna Powder/Lawsonia Inermis 227 gms (1/2 LB) for Hair</t>
  </si>
  <si>
    <t>Just Jaivik 100% Organic Indigo Powder - 227 gms / 1/2 LB Pound / 08 Oz - Indigofera Tinctoria- A 100% Organic Hair Dye - Color your hair dark brown to black with Henna</t>
  </si>
  <si>
    <t>The Spice Way Lemon Peel - Granules (4 oz) zest and rind without any preservatives. Fresh lemon zest or dried lemon peel for cooking, baking and tea</t>
  </si>
  <si>
    <t>Organic Ashwagandha 2,100 mg - 100 Veggie Capsules Pure Organic Ashwagandha Powder and Root Extract - Stress Relief, Mood Enhancer</t>
  </si>
  <si>
    <t>100 capsules</t>
  </si>
  <si>
    <t>CARMEL ORGANICS Mucuna Pruriens Natural (White) Seeds Powder 8 Ounce or 0.5 Lb/227 Grams | Non GMO | Kosher | Kapikachhu Powder | No Added Preservative</t>
  </si>
  <si>
    <t>TA Kasturi Turmeric/Kasthuri Turmeric/Manjal/Kasturi Haldi/Musk/Wild Turmeric/White/Jangli Haldi/Curcuma aromatica Powder</t>
  </si>
  <si>
    <t>SPLENDA Stevia Zero Calorie Sweetener, Plant Based Sugar Substitute Granulated Powder, 19 oz Jar</t>
  </si>
  <si>
    <t>Organic Wheatgrass Juice Powder - Organic, Grown in Volcanic Soil of Utah - Raw BioActive Form, Cold-Pressed Then CO2 Dried, 20:1 Concentrate Juice Extract - Unflavored (5.3 oz – 60 Servings)</t>
  </si>
  <si>
    <t>NA</t>
  </si>
  <si>
    <t>Amazon Brand - Happy Belly Granulated Garlic, 24 ounce</t>
  </si>
  <si>
    <t>Organic Ginger Powder | 8 oz (226g) | USDA Organics and Non-GMO Verified Project Approved | Product of India | 100% Raw and Natural | Resealable Kraft Bag by SHOPOSR</t>
  </si>
  <si>
    <t>365 by Whole Foods Market, Organic Cocoa Powder, Unsweetened, 8 Ounce</t>
  </si>
  <si>
    <t>Jiva Organics Organic Fenugreek Powder 7oz Bag - Gluten Free, Non-GMO, Methi Powder, Pure, Raw &amp; Natural - Great As A Spice Or Even For Hair Growth - Product of India</t>
  </si>
  <si>
    <t>Rani Amchur (Mango) Ground Powder Spice 3oz (85g) PET Jar ~ All Natural, Indian Origin | No Color | Gluten Friendly | Vegan | NON-GMO | Kosher | No Salt or fillers</t>
  </si>
  <si>
    <t>Idhayam Teja Dry Chili Whole *Extra Hot* 200g/7 Oz| Intense Heat| Dried Chilis| Spicy Chili Peppers| Premium Dried Chilis Whole| Indian Authentic Red Chili Peppers</t>
  </si>
  <si>
    <t>Dave's Gourmet Ghost Pepper Naga Jolokia Hot Sauce - Insanely Hot Plus Heat Level - Ghost Pepper Hot Sauce - Use on Wings, Stews, Potato Salad and More- Spicy Sauce for Chiliheads - 5oz (Pack of 1)</t>
  </si>
  <si>
    <t>Deep Red Chili Powder 200g</t>
  </si>
  <si>
    <t>Rani Kashmiri Chilli Powder (Deggi Mirch, Low Heat) Ground Indian Spice 85g PET Jar ~ All Natural | Salt-Free | Vegan | Kosher | Gluten Friendly | Perfect for Deviled Eggs &amp; Other Low Heat Dishes</t>
  </si>
  <si>
    <t>Guntur Sanam Dry Chilli Whole 400g/14 Oz |Red Chili Peppers Whole| *Intense Heat*| | Dried Chilis| Spicy Chili Peppers| Premium Dried Chilis Whole| Indian Authentic Chili Peppers| Traditional Guntur Chilis| Value Pack</t>
  </si>
  <si>
    <t>Shirish Masala Guntur Mirchi (Stemless) (Sortex clean)- Hot Dried Red Chilli - 100 Grams/Sabut lal Mirch/Red Chilli whole</t>
  </si>
  <si>
    <t>Ghotaram Byadgi Deggi Mirch Chilli Whole, Haveri Red Chilli (Lal Mirch) Less spicy, Karnataka Authentic Sabut Deggi Chilli Red (Lal Mirch), Handpicked Red Chilli Lal Mirch-150Gx2Pk</t>
  </si>
  <si>
    <t>TV Dry Boriya Red Chilli Whole | Gol Mirchi |Round Chillies |Mundu Chili |Gundu Chilli (500 Grams)</t>
  </si>
  <si>
    <t>Spice Classics Crushed Red Pepper, 12 oz - One 12 Ounce Container of Dried and Crushed Red Chili Pepper Flakes Great for Pizza, Chowder, Seafood, and Pasta</t>
  </si>
  <si>
    <t>Organic Spice Resource Turmeric Root Powder, 8 oz (226 g)</t>
  </si>
  <si>
    <t>Rani Coriander Ground Powder (Indian Dhania) Spice 2.5oz (70g) PET Jar ~ All Natural | Salt-Free | Vegan | No Colors | Gluten Friendly | NON-GMO | Kosher | Indian Origin</t>
  </si>
  <si>
    <t>Amazon Brand - Happy Belly Ground Cumin, 16 ounce</t>
  </si>
  <si>
    <t>Rani Dhana-Jeeru (Coriander-Cumin Blend 50-50) Powder 16oz (1lb) 454g PET Jar ~ All Natural | Vegan | Gluten Friendly | Non-GMO | Kosher | Indian Origin</t>
  </si>
  <si>
    <t>Rani Chat Masala (14 Spice Seasoning Salt) Tangy Indian Seasoning 4.5oz (127.5g) PET Jar ~ All Natural | No MSG | Vegan | No Colors | Gluten Friendly | NON-GMO | Kosher | Indian Origin</t>
  </si>
  <si>
    <t>Saffron Road Frozen Chicken Tikka Masala – High Protein, No Antibiotics Ever, No Artificial Ingredients, Gluten Free, 10 Oz Frozen Meal</t>
  </si>
  <si>
    <t>Spices-tropical Heat Fish Masala 100gms/3.52oz From Kenya</t>
  </si>
  <si>
    <t>Rani Garam Masala Indian 11-Spice Blend 3oz (85g) PET Jar ~ All Natural, Salt-Free | Vegan | No Colors | Gluten Friendly | NON-GMO | Kosher | Indian Origin</t>
  </si>
  <si>
    <t>Rani Ajwain Seeds (Carom Bishops Weed) Spice Whole 3oz (85g) PET Jar ~ All Natural | Vegan | Gluten Friendly | NON-GMO | Kosher | Indian Origin</t>
  </si>
  <si>
    <t>Anthony's Organic Fennel Seeds, 1.5 lb, Whole Seeds, Non-Irradiated, Gluten-Free, Non-GMO</t>
  </si>
  <si>
    <t>Amazon Fresh, Organic Black Chia Seeds, 1 Lb (Previously Happy Belly, Packaging May Vary)</t>
  </si>
  <si>
    <t>Amazon Grocery, Sesame Seeds, 20 Oz (Previously Happy Belly, Packaging May Vary)</t>
  </si>
  <si>
    <t>Amazon Brand - Happy Belly Cumin Ground, 2.6 ounce (Pack of 1)</t>
  </si>
  <si>
    <t>Shah Jeera (Black Cumin Seeds) - 3.5oz</t>
  </si>
  <si>
    <t>Maille Mustard, Old Style, 7.3 oz</t>
  </si>
  <si>
    <t>Black Cumin Seed 1lb (16Oz) (Nigella Sativa): 100% USDA Certified ORGANIC Bulk Egyptian Black Caraway - AKA Kalonji, by U.S. Wellness Naturals</t>
  </si>
  <si>
    <t>Zen Basil Seeds | edible basil seeds usda organic, kosher, non-gmo, lectin free, gluten free, plant based, keto, paleo, vegan | 15g fiber per/serv | 14oz | more fiber than chia seeds | prebiotic</t>
  </si>
  <si>
    <t>Organic Fenugreek Seeds | 8 Ounce | USDA Organics and Non-GMO Verified Project Approved | Product of India | 100% Raw and Natural | Resealable Kraft Bag by SHOPOSR</t>
  </si>
  <si>
    <t>True Elements Tyzek True Elements Watermelon Seeds 250G - High In Protein | Raw Watermelon Seeds For Eating | Magaj Seeds | Non - Gmo | Raw Seeds | Nutrients Rich | Source Of Antioxidants</t>
  </si>
  <si>
    <t>365 by Whole Foods Market, Organic Pumpkin Seeds, 8 Ounce</t>
  </si>
  <si>
    <t>DAVID Roasted and Salted Sunflower Seeds, Original Flavor, 1.75oz. (Pack of 24)</t>
  </si>
  <si>
    <t>BetterBody Foods Organic Chia Seeds 2 lbs, 32 Oz, with Omega-3, Non-GMO, Gluten Free, Keto Diet Friendly, Vegan, Good Source of Fiber</t>
  </si>
  <si>
    <t>Spectrum Essentials Organic Ground Premium Flaxseed, 24 Oz</t>
  </si>
  <si>
    <t>Awarded Saffron (world's #1) 2 gm Afghanistan Multiple Award Winning Divine Healing Saffron Premium. Limited Supply available.</t>
  </si>
  <si>
    <t>Organic Spree Kashmiri Saffron Kesar 1gm (0.035oz) Threads Pure and Natural l From the finest farmlands of Pampore, J&amp;K l Certified Grade A++ Mongra Saffron (1)</t>
  </si>
  <si>
    <t>Rani Asafetida (Hing) Ground 3.75oz (106g) PET Jar ~ All Natural | Salt Free | Vegan | Non-GMO | Asafoetida Indian Spice | Best for Onion Garlic Substitute</t>
  </si>
  <si>
    <t>AYURVEDASHREE Mace Whole (Javathri), Spice 50g PET Jar ~ All Natural | Vegan | NON-GMO | Indian Origin | Javitri.</t>
  </si>
  <si>
    <t>Anthony's Organic Yellow Maca Root Powder, 1 lb, Raw, Gluten Free, Non GMO, Non Gelatinized</t>
  </si>
  <si>
    <t>The Spice Way Cardamom Pods- (4 oz) Whole Green Cardamom Pod kosher by OK</t>
  </si>
  <si>
    <t>52USA Black Cardamom Pods, 4oz in Kraft Bag, NON GMO Verified, Black Cardamom Seeds - 100% Pure, Aromatic &amp; Natural, Whole Cardamom Pods for Authentic Asian, Indian, and Global Cooking</t>
  </si>
  <si>
    <t>Badia Whole Cloves, 1.25 oz, Premium Spice for Baking, Cooking, Beverages, Aromatic &amp; Flavorful</t>
  </si>
  <si>
    <t>Amazon Brand - Happy Belly Coarse Ground Black Pepper, 3 ounce (Pack of 1)</t>
  </si>
  <si>
    <t>Amazon Grocery, Ground Nutmeg, 3.25 Oz (Previously Happy Belly, Packaging May Vary)</t>
  </si>
  <si>
    <t>Simply Organic Ceylon Ground Cinnamon, 2.08 Ounce, Non-GMO Organic Cinnamon Powder</t>
  </si>
  <si>
    <t>Amazon Brand - Happy Belly Bay Leaves Whole, 0.25 ounce (Pack of 1)</t>
  </si>
  <si>
    <t>The Spice Way Ginger Powder- (8 oz) ginger root powder- a pure dry ground powdered root</t>
  </si>
  <si>
    <t>McCormick Gourmet Organic Coriander Seed, 0.87 Oz</t>
  </si>
  <si>
    <t>Tamicon Tamarind Concentrate | Tangy &amp; Sour Imli Chutney | South Indian Style Paste | Ideal for Indian Curries, Thai Sauces &amp; Kitchen Recipes | 7.05 Oz (200gm)</t>
  </si>
  <si>
    <t>TAJ Premium Indian Black Kokum (Wild Mangosteen), (Dry, 7oz (NEW))</t>
  </si>
  <si>
    <t>Betel Natural Premium Castano de Indias para la Circulacion 1500 mg - Horse Chestnut 90 Caps</t>
  </si>
  <si>
    <t>90 caps</t>
  </si>
  <si>
    <t>MAJESTIC PURE Peppermint Essential Oil with Glass Dropper | 100% Pure and Natural Peppermint Oil | Premium Grade Essential Oils for Diffusers, Skin, Aromatherapy, Massage | 4 Fl Oz</t>
  </si>
  <si>
    <t>Majestic Pure Lavender Essential Oil with Glass Dropper | 100% Pure and Natural Lavender Oil | Premium Grade Essential Oils for Diffusers, Skin, Aromatherapy, Massage | 4 Fl Oz</t>
  </si>
  <si>
    <t>Mielle Organics Rosemary Mint Scalp &amp; Hair Strengthening Oil for All Hair Types (2 Fl Oz)</t>
  </si>
  <si>
    <t>Ginger Oil,Ginger Massage Oil for Lymphatic Drainage,Natural Body Oil for Skin,Arnica Oil,Sore Muslce Massage Oil,Spa Ginger Oil-Warming and Relaxing for Mothers Day Gifts&amp;Fathers Day Gift</t>
  </si>
  <si>
    <t>Premium Cinnamon Oil 4 Fl Oz with Huge Dropper and Sprayer - 100% Pure, Natural &amp; Therapeutic - Cleaning, DIY Soap, Diffuser, Aromatherapy, Garden and Kitchen - Indoor and Outdoor</t>
  </si>
  <si>
    <t>Kukka Clove Oil for Teeth and Gums - 4 Fl Oz - 100% Pure Natural Clove Essential Oil - Steam distilled from Flower Buds for Potency - Perfect Solution for Oral Care, Hair, Diffuser &amp; Soap Making Scent</t>
  </si>
  <si>
    <t>MAJESTIC PURE Sandalwood Essential Oil | 100% Pure and Natural Sandalwood Oil | Premium Grade Essential Oils for Hair Care, Home Diffusers, Skin, Aromatherapy, Massage and Humidifiers | 1 Fl Oz</t>
  </si>
  <si>
    <t>MAJESTIC PURE Frankincense Essential Oil with Glass Dropper | 100% Pure and Natural Frankincense Oil | Premium Grade Essential Oils for Diffusers, Skin, Aromatherapy, Massage | 4 Fl Oz</t>
  </si>
  <si>
    <t>MAJESTIC PURE Geranium Essential Oil | 100% Pure and Natural Geranium Oil | Premium Grade Essential Oils for Hair Care, Home Diffusers, Skin, Aromatherapy, Massage and Humidifiers | 1 Fl Oz</t>
  </si>
  <si>
    <t>MAJESTIC PURE Bergamot Essential Oil | 100% Pure and Natural Bergamot Oil | Premium Grade Essential Oils for Hair Care, Home Diffusers, Skin, Aromatherapy, Massage and Humidifiers | 1 Fl Oz</t>
  </si>
  <si>
    <t>MAJESTIC PURE Chamomile Essential Oil | 100% Pure and Natural | Premium Grade Essential Oils for Hair Care, Home Diffusers, Skin, Aromatherapy, Massage and Humidifiers | 4 Fl Oz</t>
  </si>
  <si>
    <t>Gya Labs Cardamom Essential Oil for Diffuser - 0.34 Fl Oz - 100% Pure Natural Cardamom Oil for Skin, Aromatherapy，Candles Making - Spicy &amp; Slightly Sweet Scent</t>
  </si>
  <si>
    <t>Brooklyn Botany Turmeric Essential Oil - Huge 4 Fl Oz - 100% Pure and Natural - Premium Grade with Dropper - for Aromatherapy and Diffuser</t>
  </si>
  <si>
    <t>MAJESTIC PURE Black Seed Essential Oil | 100% Pure and Natural Black Seed Oil | Premium Grade Essential Oils for Hair Care, Home Diffusers, Skin, Aromatherapy, Massage and Humidifiers | 4 Fl Oz</t>
  </si>
  <si>
    <t>Brooklyn Botany Thyme Essential Oil - Huge 4 Fl Oz - 100% Pure and Natural - Premium Grade with Dropper - for Aromatherapy and Diffuser</t>
  </si>
  <si>
    <t>Ajwain (Trachyspermum Ammi) Oil | Pure &amp; Natural Essential Oil for Skincare, Hair Care &amp; Massage - 118ml/3.99fl oz</t>
  </si>
  <si>
    <t>Gya Labs Rosewood Essential Oil for Skin - 0.34 Fl Oz - 100% Pure Natural Rosewood Oil for Diffuser &amp; Aromatherapy, Massage, Candles Making DIY - Woodsy Floral Scent</t>
  </si>
  <si>
    <t>Rose Essential Oil, Face Rose Oil, Moisturizer Rose Oil, Anti Ageing &amp; Anti Wrinkle Serum, Rose Oil for Face, Skin Care, 1 FL.OZ (30ml)</t>
  </si>
  <si>
    <t>Gya Labs Coriander Essential Oil for Diffuser - 0.34 Fl Oz - 100% Pure Natural Coriander Oil for Skin, Aromatherapy, Skincare Massages &amp; Candles Making - Sweet Spicy Scent DIY</t>
  </si>
  <si>
    <t>HIQILI Wintergreen Essential Oil,100% Pure Natural,for Diffuser-Inhalation Therapy - 3.38 Fl Oz</t>
  </si>
  <si>
    <t>MAJESTIC PURE Lemongrass Essential Oil | 100% Pure and Natural Lemongrass Oil | Premium Grade Essential Oils for Hair Care, Home Diffusers, Skin, Aromatherapy, Massage and Humidifiers | 4 Fl Oz</t>
  </si>
  <si>
    <t>SVA Lemon Eucalyptus Essential Oil – 4 Fl Oz – 100% Natural Citriodora Oil - for Diffuser, Hair Care, Face, Skin Care, Aromatherapy, Scalp and Body Massage, Soap and Candle Making – with Dropper</t>
  </si>
  <si>
    <t>Atlas 1 LT Cold Press Extra Virgin Olive Oil with Polyphenol Rich from Morocco | Newly Harvested Unprocessed from One Single Family Farm | Moroccan Organic EVOO Trusted by Michelin Star Chefs</t>
  </si>
  <si>
    <t>500 ml</t>
  </si>
  <si>
    <t>500ml</t>
  </si>
  <si>
    <t>Kate Blanc Cosmetics Castor Oil Organic (2oz), 100% Pure, Cold Pressed, Hexane Free. Natural Oil for Hair, Eyelashes, Eyebrows. Skin Moisturizer with Starter Kit</t>
  </si>
  <si>
    <t>Amazon Fresh, Organic Virgin Coconut Oil, 15 Fl Oz (Previously Happy Belly, Packaging May Vary)</t>
  </si>
  <si>
    <t>CUSTOMER BOUGHT PREVIOUS MONTH</t>
  </si>
  <si>
    <t>TOTAL REVENUE IN $</t>
  </si>
  <si>
    <t>NORMALIZED REVIEW</t>
  </si>
  <si>
    <t>NORMALIZED MONTHLY BUYER</t>
  </si>
  <si>
    <t>NORMALIZED REVENUE</t>
  </si>
  <si>
    <t>WEIGHTED SCORE</t>
  </si>
  <si>
    <t>TOTAL REVENUE IN INR</t>
  </si>
  <si>
    <t>REVIEW WEIGHT</t>
  </si>
  <si>
    <t>MONTHLY BUYER WEIGHT</t>
  </si>
  <si>
    <t>REVENUE WEIGHT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</si>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</sst>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&quot;₹&quot;\ #,##0.00"/>
    <numFmt numFmtId="165" formatCode="_-[$$-409]* #,##0.00_ ;_-[$$-409]* \-#,##0.00\ ;_-[$$-409]* &quot;-&quot;??_ ;_-@_ "/>
    <numFmt numFmtId="166" formatCode="&quot;₹&quot;\ #,##0"/>
    <numFmt numFmtId="167" formatCode="_-[$$-409]* #,##0_ ;_-[$$-409]* \-#,##0\ ;_-[$$-409]* &quot;-&quot;??_ ;_-@_ "/>
    <numFmt numFmtId="168" formatCode="0.00000"/>
    <numFmt numFmtId="169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 wrapText="1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167" fontId="3" fillId="2" borderId="0" xfId="0" applyNumberFormat="1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7" fontId="0" fillId="0" borderId="0" xfId="1" applyNumberFormat="1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6" fontId="3" fillId="2" borderId="5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167" fontId="0" fillId="3" borderId="5" xfId="0" applyNumberForma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7" fontId="0" fillId="0" borderId="5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7" fontId="0" fillId="3" borderId="5" xfId="0" applyNumberFormat="1" applyFill="1" applyBorder="1" applyAlignment="1">
      <alignment horizontal="center" vertical="center" wrapText="1"/>
    </xf>
    <xf numFmtId="166" fontId="0" fillId="3" borderId="5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167" fontId="0" fillId="3" borderId="2" xfId="1" applyNumberFormat="1" applyFont="1" applyFill="1" applyBorder="1" applyAlignment="1">
      <alignment horizontal="center" vertical="center"/>
    </xf>
    <xf numFmtId="166" fontId="0" fillId="3" borderId="2" xfId="0" applyNumberForma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8" fontId="0" fillId="3" borderId="5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169" fontId="0" fillId="3" borderId="5" xfId="0" applyNumberFormat="1" applyFill="1" applyBorder="1" applyAlignment="1">
      <alignment horizontal="center" vertical="center"/>
    </xf>
    <xf numFmtId="169" fontId="0" fillId="0" borderId="5" xfId="0" applyNumberFormat="1" applyBorder="1" applyAlignment="1">
      <alignment horizontal="center" vertical="center"/>
    </xf>
    <xf numFmtId="169" fontId="0" fillId="3" borderId="5" xfId="0" applyNumberFormat="1" applyFill="1" applyBorder="1" applyAlignment="1">
      <alignment horizontal="center" vertical="center" wrapText="1"/>
    </xf>
    <xf numFmtId="169" fontId="0" fillId="3" borderId="2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68" fontId="0" fillId="3" borderId="5" xfId="0" applyNumberForma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168" fontId="0" fillId="3" borderId="2" xfId="0" applyNumberForma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3631-BBA7-4D63-89B0-11ECF4A91562}">
  <sheetPr codeName="Sheet11"/>
  <dimension ref="A1:V44"/>
  <sheetViews>
    <sheetView tabSelected="1" workbookViewId="0">
      <selection activeCell="A2" sqref="A2"/>
    </sheetView>
  </sheetViews>
  <sheetFormatPr defaultRowHeight="15" x14ac:dyDescent="0.25"/>
  <cols>
    <col min="1" max="1" width="25.28515625" style="1" bestFit="1" customWidth="1"/>
    <col min="2" max="2" width="44.5703125" style="1" bestFit="1" customWidth="1"/>
    <col min="3" max="3" width="14.7109375" style="1" bestFit="1" customWidth="1"/>
    <col min="4" max="4" width="67" style="1" bestFit="1" customWidth="1"/>
    <col min="5" max="5" width="23.28515625" style="1" bestFit="1" customWidth="1"/>
    <col min="6" max="6" width="22.5703125" style="1" bestFit="1" customWidth="1"/>
    <col min="7" max="7" width="10.7109375" style="1" bestFit="1" customWidth="1"/>
    <col min="8" max="8" width="13" style="1" bestFit="1" customWidth="1"/>
    <col min="9" max="9" width="9.140625" style="1" bestFit="1" customWidth="1"/>
    <col min="10" max="10" width="32.42578125" style="1" bestFit="1" customWidth="1"/>
    <col min="11" max="11" width="41.7109375" style="1" bestFit="1" customWidth="1"/>
    <col min="12" max="12" width="24.28515625" style="8" bestFit="1" customWidth="1"/>
    <col min="13" max="13" width="26.42578125" style="11" bestFit="1" customWidth="1"/>
    <col min="14" max="14" width="25.42578125" style="1" bestFit="1" customWidth="1"/>
    <col min="15" max="15" width="34" style="1" bestFit="1" customWidth="1"/>
    <col min="16" max="16" width="27" style="1" bestFit="1" customWidth="1"/>
    <col min="17" max="17" width="20" style="1" customWidth="1"/>
    <col min="18" max="18" width="10.5703125" style="1" bestFit="1" customWidth="1"/>
    <col min="19" max="19" width="9.140625" style="1"/>
    <col min="20" max="20" width="18.140625" style="1" bestFit="1" customWidth="1"/>
    <col min="21" max="21" width="24.7109375" style="1" bestFit="1" customWidth="1"/>
    <col min="22" max="22" width="18.140625" style="1" bestFit="1" customWidth="1"/>
    <col min="23" max="16384" width="9.140625" style="1"/>
  </cols>
  <sheetData>
    <row r="1" spans="1:22" x14ac:dyDescent="0.25">
      <c r="A1" s="20" t="s">
        <v>0</v>
      </c>
      <c r="B1" s="21" t="s">
        <v>1</v>
      </c>
      <c r="C1" s="21" t="s">
        <v>7</v>
      </c>
      <c r="D1" s="21" t="s">
        <v>9</v>
      </c>
      <c r="E1" s="21" t="s">
        <v>2</v>
      </c>
      <c r="F1" s="21" t="s">
        <v>3</v>
      </c>
      <c r="G1" s="21" t="s">
        <v>4</v>
      </c>
      <c r="H1" s="22" t="s">
        <v>5</v>
      </c>
      <c r="I1" s="21" t="s">
        <v>6</v>
      </c>
      <c r="J1" s="21" t="s">
        <v>8</v>
      </c>
      <c r="K1" s="21" t="s">
        <v>325</v>
      </c>
      <c r="L1" s="23" t="s">
        <v>326</v>
      </c>
      <c r="M1" s="24" t="s">
        <v>331</v>
      </c>
      <c r="N1" s="21" t="s">
        <v>327</v>
      </c>
      <c r="O1" s="21" t="s">
        <v>328</v>
      </c>
      <c r="P1" s="21" t="s">
        <v>329</v>
      </c>
      <c r="Q1" s="21" t="s">
        <v>330</v>
      </c>
      <c r="R1" s="63" t="s">
        <v>335</v>
      </c>
      <c r="T1" s="60" t="s">
        <v>332</v>
      </c>
      <c r="U1" s="60" t="s">
        <v>333</v>
      </c>
      <c r="V1" s="60" t="s">
        <v>334</v>
      </c>
    </row>
    <row r="2" spans="1:22" ht="30" x14ac:dyDescent="0.25">
      <c r="A2" s="25" t="s">
        <v>126</v>
      </c>
      <c r="B2" s="26" t="s">
        <v>140</v>
      </c>
      <c r="C2" s="26">
        <v>1</v>
      </c>
      <c r="D2" s="27" t="s">
        <v>278</v>
      </c>
      <c r="E2" s="26">
        <v>907</v>
      </c>
      <c r="F2" s="26">
        <v>32</v>
      </c>
      <c r="G2" s="28">
        <v>12</v>
      </c>
      <c r="H2" s="29">
        <v>1026</v>
      </c>
      <c r="I2" s="26">
        <v>1</v>
      </c>
      <c r="J2" s="52">
        <v>4.7</v>
      </c>
      <c r="K2" s="26">
        <v>70000</v>
      </c>
      <c r="L2" s="30">
        <f t="shared" ref="L2:L44" si="0">G2*K2</f>
        <v>840000</v>
      </c>
      <c r="M2" s="31">
        <f t="shared" ref="M2:M44" si="1">H2*K2</f>
        <v>71820000</v>
      </c>
      <c r="N2" s="51">
        <f t="shared" ref="N2:N44" si="2">(J2-MIN($J$2:$J$44))/(MAX($J$2:$J$44)-MIN($J$2:$J$44))</f>
        <v>0.75000000000000056</v>
      </c>
      <c r="O2" s="51">
        <f t="shared" ref="O2:O44" si="3">(K2-MIN($K$2:$K$44))/(MAX($K$2:$K$44)-MIN($K$2:$K$44))</f>
        <v>1</v>
      </c>
      <c r="P2" s="51">
        <f t="shared" ref="P2:P44" si="4">(L2-MIN($L$2:$L$44))/(MAX($L$2:$L$44)-MIN($L$2:$L$44))</f>
        <v>1</v>
      </c>
      <c r="Q2" s="50">
        <f t="shared" ref="Q2:Q44" si="5">($N2*$T$2)+($O2*$U$2)+($P2*$V$2)</f>
        <v>0.87500000000000022</v>
      </c>
      <c r="R2" s="32">
        <f>_xlfn.RANK.EQ($Q2,$Q$2:$Q$44,0)</f>
        <v>1</v>
      </c>
      <c r="T2" s="59">
        <v>0.5</v>
      </c>
      <c r="U2" s="59">
        <v>0.3</v>
      </c>
      <c r="V2" s="59">
        <v>0.2</v>
      </c>
    </row>
    <row r="3" spans="1:22" x14ac:dyDescent="0.25">
      <c r="A3" s="25" t="s">
        <v>27</v>
      </c>
      <c r="B3" s="26" t="s">
        <v>22</v>
      </c>
      <c r="C3" s="26">
        <v>1</v>
      </c>
      <c r="D3" s="27" t="s">
        <v>184</v>
      </c>
      <c r="E3" s="26">
        <v>453</v>
      </c>
      <c r="F3" s="26">
        <v>16</v>
      </c>
      <c r="G3" s="28">
        <v>10</v>
      </c>
      <c r="H3" s="29">
        <v>857</v>
      </c>
      <c r="I3" s="26">
        <v>1</v>
      </c>
      <c r="J3" s="52">
        <v>4.8</v>
      </c>
      <c r="K3" s="26">
        <v>30000</v>
      </c>
      <c r="L3" s="30">
        <f t="shared" si="0"/>
        <v>300000</v>
      </c>
      <c r="M3" s="31">
        <f t="shared" si="1"/>
        <v>25710000</v>
      </c>
      <c r="N3" s="51">
        <f t="shared" si="2"/>
        <v>1</v>
      </c>
      <c r="O3" s="51">
        <f t="shared" si="3"/>
        <v>0.42816297355253752</v>
      </c>
      <c r="P3" s="51">
        <f t="shared" si="4"/>
        <v>0.35714285714285715</v>
      </c>
      <c r="Q3" s="50">
        <f t="shared" si="5"/>
        <v>0.69987746349433266</v>
      </c>
      <c r="R3" s="32">
        <f t="shared" ref="R3:R44" si="6">_xlfn.RANK.EQ($Q3,$Q$2:$Q$44,0)</f>
        <v>2</v>
      </c>
    </row>
    <row r="4" spans="1:22" ht="30" x14ac:dyDescent="0.25">
      <c r="A4" s="25" t="s">
        <v>88</v>
      </c>
      <c r="B4" s="26" t="s">
        <v>57</v>
      </c>
      <c r="C4" s="26">
        <v>1</v>
      </c>
      <c r="D4" s="27" t="s">
        <v>216</v>
      </c>
      <c r="E4" s="27">
        <v>453</v>
      </c>
      <c r="F4" s="27">
        <v>16</v>
      </c>
      <c r="G4" s="41">
        <v>9</v>
      </c>
      <c r="H4" s="42">
        <v>770</v>
      </c>
      <c r="I4" s="27">
        <v>1</v>
      </c>
      <c r="J4" s="54">
        <v>4.8</v>
      </c>
      <c r="K4" s="26">
        <v>20000</v>
      </c>
      <c r="L4" s="30">
        <f t="shared" si="0"/>
        <v>180000</v>
      </c>
      <c r="M4" s="31">
        <f t="shared" si="1"/>
        <v>15400000</v>
      </c>
      <c r="N4" s="57">
        <f t="shared" si="2"/>
        <v>1</v>
      </c>
      <c r="O4" s="57">
        <f t="shared" si="3"/>
        <v>0.28520371694067193</v>
      </c>
      <c r="P4" s="57">
        <f t="shared" si="4"/>
        <v>0.21428571428571427</v>
      </c>
      <c r="Q4" s="62">
        <f t="shared" si="5"/>
        <v>0.62841825793934436</v>
      </c>
      <c r="R4" s="32">
        <f t="shared" si="6"/>
        <v>3</v>
      </c>
    </row>
    <row r="5" spans="1:22" ht="45" x14ac:dyDescent="0.25">
      <c r="A5" s="33" t="s">
        <v>154</v>
      </c>
      <c r="B5" s="34" t="s">
        <v>179</v>
      </c>
      <c r="C5" s="34">
        <v>1</v>
      </c>
      <c r="D5" s="35" t="s">
        <v>320</v>
      </c>
      <c r="E5" s="34" t="s">
        <v>321</v>
      </c>
      <c r="F5" s="34" t="s">
        <v>322</v>
      </c>
      <c r="G5" s="39">
        <v>20</v>
      </c>
      <c r="H5" s="40">
        <v>1710</v>
      </c>
      <c r="I5" s="34">
        <v>1</v>
      </c>
      <c r="J5" s="53">
        <v>4.7</v>
      </c>
      <c r="K5" s="34">
        <v>20000</v>
      </c>
      <c r="L5" s="37">
        <f t="shared" si="0"/>
        <v>400000</v>
      </c>
      <c r="M5" s="38">
        <f t="shared" si="1"/>
        <v>34200000</v>
      </c>
      <c r="N5" s="56">
        <f t="shared" si="2"/>
        <v>0.75000000000000056</v>
      </c>
      <c r="O5" s="56">
        <f t="shared" si="3"/>
        <v>0.28520371694067193</v>
      </c>
      <c r="P5" s="56">
        <f t="shared" si="4"/>
        <v>0.47619047619047616</v>
      </c>
      <c r="Q5" s="61">
        <f t="shared" si="5"/>
        <v>0.55579921032029711</v>
      </c>
      <c r="R5" s="32">
        <f t="shared" si="6"/>
        <v>4</v>
      </c>
    </row>
    <row r="6" spans="1:22" ht="30" x14ac:dyDescent="0.25">
      <c r="A6" s="25" t="s">
        <v>154</v>
      </c>
      <c r="B6" s="26" t="s">
        <v>182</v>
      </c>
      <c r="C6" s="26">
        <v>1</v>
      </c>
      <c r="D6" s="27" t="s">
        <v>324</v>
      </c>
      <c r="E6" s="26">
        <v>425</v>
      </c>
      <c r="F6" s="26">
        <v>15</v>
      </c>
      <c r="G6" s="28">
        <v>7</v>
      </c>
      <c r="H6" s="29">
        <v>599</v>
      </c>
      <c r="I6" s="26">
        <v>1</v>
      </c>
      <c r="J6" s="52">
        <v>4.7</v>
      </c>
      <c r="K6" s="26">
        <v>30000</v>
      </c>
      <c r="L6" s="30">
        <f t="shared" si="0"/>
        <v>210000</v>
      </c>
      <c r="M6" s="31">
        <f t="shared" si="1"/>
        <v>17970000</v>
      </c>
      <c r="N6" s="51">
        <f t="shared" si="2"/>
        <v>0.75000000000000056</v>
      </c>
      <c r="O6" s="51">
        <f t="shared" si="3"/>
        <v>0.42816297355253752</v>
      </c>
      <c r="P6" s="51">
        <f t="shared" si="4"/>
        <v>0.25</v>
      </c>
      <c r="Q6" s="50">
        <f t="shared" si="5"/>
        <v>0.55344889206576153</v>
      </c>
      <c r="R6" s="32">
        <f t="shared" si="6"/>
        <v>5</v>
      </c>
    </row>
    <row r="7" spans="1:22" x14ac:dyDescent="0.25">
      <c r="A7" s="33" t="s">
        <v>10</v>
      </c>
      <c r="B7" s="34" t="s">
        <v>11</v>
      </c>
      <c r="C7" s="34">
        <v>1</v>
      </c>
      <c r="D7" s="34" t="s">
        <v>17</v>
      </c>
      <c r="E7" s="34">
        <v>100</v>
      </c>
      <c r="F7" s="35" t="s">
        <v>18</v>
      </c>
      <c r="G7" s="36">
        <v>6.99</v>
      </c>
      <c r="H7" s="40">
        <v>597</v>
      </c>
      <c r="I7" s="34">
        <v>1</v>
      </c>
      <c r="J7" s="53">
        <v>4.7</v>
      </c>
      <c r="K7" s="34">
        <v>30000</v>
      </c>
      <c r="L7" s="37">
        <f t="shared" si="0"/>
        <v>209700</v>
      </c>
      <c r="M7" s="38">
        <f t="shared" si="1"/>
        <v>17910000</v>
      </c>
      <c r="N7" s="56">
        <f t="shared" si="2"/>
        <v>0.75000000000000056</v>
      </c>
      <c r="O7" s="56">
        <f t="shared" si="3"/>
        <v>0.42816297355253752</v>
      </c>
      <c r="P7" s="56">
        <f t="shared" si="4"/>
        <v>0.24964285714285714</v>
      </c>
      <c r="Q7" s="61">
        <f t="shared" si="5"/>
        <v>0.55337746349433292</v>
      </c>
      <c r="R7" s="32">
        <f t="shared" si="6"/>
        <v>6</v>
      </c>
    </row>
    <row r="8" spans="1:22" ht="45" x14ac:dyDescent="0.25">
      <c r="A8" s="25" t="s">
        <v>126</v>
      </c>
      <c r="B8" s="26" t="s">
        <v>135</v>
      </c>
      <c r="C8" s="26">
        <v>1</v>
      </c>
      <c r="D8" s="27" t="s">
        <v>273</v>
      </c>
      <c r="E8" s="26">
        <v>397</v>
      </c>
      <c r="F8" s="26">
        <v>14</v>
      </c>
      <c r="G8" s="28">
        <v>19</v>
      </c>
      <c r="H8" s="29">
        <v>1625</v>
      </c>
      <c r="I8" s="26">
        <v>1</v>
      </c>
      <c r="J8" s="52">
        <v>4.7</v>
      </c>
      <c r="K8" s="26">
        <v>20000</v>
      </c>
      <c r="L8" s="30">
        <f t="shared" si="0"/>
        <v>380000</v>
      </c>
      <c r="M8" s="31">
        <f t="shared" si="1"/>
        <v>32500000</v>
      </c>
      <c r="N8" s="51">
        <f t="shared" si="2"/>
        <v>0.75000000000000056</v>
      </c>
      <c r="O8" s="51">
        <f t="shared" si="3"/>
        <v>0.28520371694067193</v>
      </c>
      <c r="P8" s="51">
        <f t="shared" si="4"/>
        <v>0.45238095238095238</v>
      </c>
      <c r="Q8" s="50">
        <f t="shared" si="5"/>
        <v>0.55103730555839237</v>
      </c>
      <c r="R8" s="32">
        <f t="shared" si="6"/>
        <v>7</v>
      </c>
    </row>
    <row r="9" spans="1:22" x14ac:dyDescent="0.25">
      <c r="A9" s="25" t="s">
        <v>142</v>
      </c>
      <c r="B9" s="26" t="s">
        <v>147</v>
      </c>
      <c r="C9" s="26">
        <v>1</v>
      </c>
      <c r="D9" s="26" t="s">
        <v>259</v>
      </c>
      <c r="E9" s="26">
        <v>453</v>
      </c>
      <c r="F9" s="26">
        <v>16</v>
      </c>
      <c r="G9" s="28">
        <v>18</v>
      </c>
      <c r="H9" s="29">
        <v>1539</v>
      </c>
      <c r="I9" s="26">
        <v>1</v>
      </c>
      <c r="J9" s="52">
        <v>4.8</v>
      </c>
      <c r="K9" s="26">
        <v>5000</v>
      </c>
      <c r="L9" s="30">
        <f t="shared" si="0"/>
        <v>90000</v>
      </c>
      <c r="M9" s="31">
        <f t="shared" si="1"/>
        <v>7695000</v>
      </c>
      <c r="N9" s="51">
        <f t="shared" si="2"/>
        <v>1</v>
      </c>
      <c r="O9" s="51">
        <f t="shared" si="3"/>
        <v>7.0764832022873481E-2</v>
      </c>
      <c r="P9" s="51">
        <f t="shared" si="4"/>
        <v>0.10714285714285714</v>
      </c>
      <c r="Q9" s="50">
        <f t="shared" si="5"/>
        <v>0.54265802103543348</v>
      </c>
      <c r="R9" s="32">
        <f t="shared" si="6"/>
        <v>8</v>
      </c>
    </row>
    <row r="10" spans="1:22" x14ac:dyDescent="0.25">
      <c r="A10" s="25" t="s">
        <v>126</v>
      </c>
      <c r="B10" s="26" t="s">
        <v>141</v>
      </c>
      <c r="C10" s="26">
        <v>1</v>
      </c>
      <c r="D10" s="27" t="s">
        <v>279</v>
      </c>
      <c r="E10" s="26">
        <v>680</v>
      </c>
      <c r="F10" s="26">
        <v>24</v>
      </c>
      <c r="G10" s="28">
        <v>15</v>
      </c>
      <c r="H10" s="29">
        <v>1283</v>
      </c>
      <c r="I10" s="26">
        <v>1</v>
      </c>
      <c r="J10" s="52">
        <v>4.7</v>
      </c>
      <c r="K10" s="26">
        <v>20000</v>
      </c>
      <c r="L10" s="30">
        <f t="shared" si="0"/>
        <v>300000</v>
      </c>
      <c r="M10" s="31">
        <f t="shared" si="1"/>
        <v>25660000</v>
      </c>
      <c r="N10" s="51">
        <f t="shared" si="2"/>
        <v>0.75000000000000056</v>
      </c>
      <c r="O10" s="51">
        <f t="shared" si="3"/>
        <v>0.28520371694067193</v>
      </c>
      <c r="P10" s="51">
        <f t="shared" si="4"/>
        <v>0.35714285714285715</v>
      </c>
      <c r="Q10" s="50">
        <f t="shared" si="5"/>
        <v>0.53198968651077327</v>
      </c>
      <c r="R10" s="32">
        <f t="shared" si="6"/>
        <v>9</v>
      </c>
    </row>
    <row r="11" spans="1:22" ht="45" x14ac:dyDescent="0.25">
      <c r="A11" s="33" t="s">
        <v>89</v>
      </c>
      <c r="B11" s="34" t="s">
        <v>99</v>
      </c>
      <c r="C11" s="34">
        <v>1</v>
      </c>
      <c r="D11" s="35" t="s">
        <v>256</v>
      </c>
      <c r="E11" s="34">
        <v>340</v>
      </c>
      <c r="F11" s="34">
        <v>12</v>
      </c>
      <c r="G11" s="39">
        <v>5</v>
      </c>
      <c r="H11" s="40">
        <v>427</v>
      </c>
      <c r="I11" s="34">
        <v>1</v>
      </c>
      <c r="J11" s="53">
        <v>4.8</v>
      </c>
      <c r="K11" s="34">
        <v>5000</v>
      </c>
      <c r="L11" s="37">
        <f t="shared" si="0"/>
        <v>25000</v>
      </c>
      <c r="M11" s="38">
        <f t="shared" si="1"/>
        <v>2135000</v>
      </c>
      <c r="N11" s="56">
        <f t="shared" si="2"/>
        <v>1</v>
      </c>
      <c r="O11" s="56">
        <f t="shared" si="3"/>
        <v>7.0764832022873481E-2</v>
      </c>
      <c r="P11" s="56">
        <f t="shared" si="4"/>
        <v>2.976190476190476E-2</v>
      </c>
      <c r="Q11" s="61">
        <f t="shared" si="5"/>
        <v>0.52718183055924295</v>
      </c>
      <c r="R11" s="32">
        <f t="shared" si="6"/>
        <v>10</v>
      </c>
    </row>
    <row r="12" spans="1:22" ht="45" x14ac:dyDescent="0.25">
      <c r="A12" s="25" t="s">
        <v>100</v>
      </c>
      <c r="B12" s="26" t="s">
        <v>99</v>
      </c>
      <c r="C12" s="26">
        <v>1</v>
      </c>
      <c r="D12" s="27" t="s">
        <v>256</v>
      </c>
      <c r="E12" s="26">
        <v>340</v>
      </c>
      <c r="F12" s="26">
        <v>12</v>
      </c>
      <c r="G12" s="28">
        <v>5</v>
      </c>
      <c r="H12" s="29">
        <v>428</v>
      </c>
      <c r="I12" s="26">
        <v>1</v>
      </c>
      <c r="J12" s="52">
        <v>4.8</v>
      </c>
      <c r="K12" s="26">
        <v>5000</v>
      </c>
      <c r="L12" s="30">
        <f t="shared" si="0"/>
        <v>25000</v>
      </c>
      <c r="M12" s="31">
        <f t="shared" si="1"/>
        <v>2140000</v>
      </c>
      <c r="N12" s="51">
        <f t="shared" si="2"/>
        <v>1</v>
      </c>
      <c r="O12" s="51">
        <f t="shared" si="3"/>
        <v>7.0764832022873481E-2</v>
      </c>
      <c r="P12" s="51">
        <f t="shared" si="4"/>
        <v>2.976190476190476E-2</v>
      </c>
      <c r="Q12" s="50">
        <f t="shared" si="5"/>
        <v>0.52718183055924295</v>
      </c>
      <c r="R12" s="32">
        <f t="shared" si="6"/>
        <v>10</v>
      </c>
    </row>
    <row r="13" spans="1:22" x14ac:dyDescent="0.25">
      <c r="A13" s="33" t="s">
        <v>52</v>
      </c>
      <c r="B13" s="34" t="s">
        <v>40</v>
      </c>
      <c r="C13" s="34">
        <v>1</v>
      </c>
      <c r="D13" s="34" t="s">
        <v>200</v>
      </c>
      <c r="E13" s="34">
        <v>35</v>
      </c>
      <c r="F13" s="34">
        <v>1.25</v>
      </c>
      <c r="G13" s="39">
        <v>3</v>
      </c>
      <c r="H13" s="40">
        <v>257</v>
      </c>
      <c r="I13" s="34">
        <v>1</v>
      </c>
      <c r="J13" s="53">
        <v>4.8</v>
      </c>
      <c r="K13" s="34">
        <v>4000</v>
      </c>
      <c r="L13" s="37">
        <f t="shared" si="0"/>
        <v>12000</v>
      </c>
      <c r="M13" s="38">
        <f t="shared" si="1"/>
        <v>1028000</v>
      </c>
      <c r="N13" s="56">
        <f t="shared" si="2"/>
        <v>1</v>
      </c>
      <c r="O13" s="56">
        <f t="shared" si="3"/>
        <v>5.6468906361686916E-2</v>
      </c>
      <c r="P13" s="56">
        <f t="shared" si="4"/>
        <v>1.4285714285714285E-2</v>
      </c>
      <c r="Q13" s="61">
        <f t="shared" si="5"/>
        <v>0.51979781476564901</v>
      </c>
      <c r="R13" s="32">
        <f t="shared" si="6"/>
        <v>12</v>
      </c>
    </row>
    <row r="14" spans="1:22" ht="30" x14ac:dyDescent="0.25">
      <c r="A14" s="25" t="s">
        <v>154</v>
      </c>
      <c r="B14" s="26" t="s">
        <v>157</v>
      </c>
      <c r="C14" s="26">
        <v>1</v>
      </c>
      <c r="D14" s="27" t="s">
        <v>300</v>
      </c>
      <c r="E14" s="26">
        <v>57</v>
      </c>
      <c r="F14" s="26">
        <v>2</v>
      </c>
      <c r="G14" s="28">
        <v>9</v>
      </c>
      <c r="H14" s="29">
        <v>770</v>
      </c>
      <c r="I14" s="26">
        <v>1</v>
      </c>
      <c r="J14" s="52">
        <v>4.5</v>
      </c>
      <c r="K14" s="26">
        <v>60000</v>
      </c>
      <c r="L14" s="30">
        <f t="shared" si="0"/>
        <v>540000</v>
      </c>
      <c r="M14" s="31">
        <f t="shared" si="1"/>
        <v>46200000</v>
      </c>
      <c r="N14" s="51">
        <f t="shared" si="2"/>
        <v>0.24999999999999944</v>
      </c>
      <c r="O14" s="51">
        <f t="shared" si="3"/>
        <v>0.85704074338813441</v>
      </c>
      <c r="P14" s="51">
        <f t="shared" si="4"/>
        <v>0.6428571428571429</v>
      </c>
      <c r="Q14" s="50">
        <f t="shared" si="5"/>
        <v>0.51068365158786866</v>
      </c>
      <c r="R14" s="32">
        <f t="shared" si="6"/>
        <v>13</v>
      </c>
    </row>
    <row r="15" spans="1:22" x14ac:dyDescent="0.25">
      <c r="A15" s="25" t="s">
        <v>100</v>
      </c>
      <c r="B15" s="26" t="s">
        <v>121</v>
      </c>
      <c r="C15" s="26">
        <v>1</v>
      </c>
      <c r="D15" s="26" t="s">
        <v>293</v>
      </c>
      <c r="E15" s="26">
        <v>25</v>
      </c>
      <c r="F15" s="26">
        <v>0.87</v>
      </c>
      <c r="G15" s="28">
        <v>6</v>
      </c>
      <c r="H15" s="29">
        <v>513</v>
      </c>
      <c r="I15" s="26">
        <v>1</v>
      </c>
      <c r="J15" s="52">
        <v>4.8</v>
      </c>
      <c r="K15" s="26">
        <v>1000</v>
      </c>
      <c r="L15" s="30">
        <f t="shared" si="0"/>
        <v>6000</v>
      </c>
      <c r="M15" s="31">
        <f t="shared" si="1"/>
        <v>513000</v>
      </c>
      <c r="N15" s="51">
        <f t="shared" si="2"/>
        <v>1</v>
      </c>
      <c r="O15" s="51">
        <f t="shared" si="3"/>
        <v>1.3581129378127233E-2</v>
      </c>
      <c r="P15" s="51">
        <f t="shared" si="4"/>
        <v>7.1428571428571426E-3</v>
      </c>
      <c r="Q15" s="50">
        <f t="shared" si="5"/>
        <v>0.50550291024200966</v>
      </c>
      <c r="R15" s="32">
        <f t="shared" si="6"/>
        <v>14</v>
      </c>
    </row>
    <row r="16" spans="1:22" x14ac:dyDescent="0.25">
      <c r="A16" s="25" t="s">
        <v>126</v>
      </c>
      <c r="B16" s="26" t="s">
        <v>131</v>
      </c>
      <c r="C16" s="26">
        <v>1</v>
      </c>
      <c r="D16" s="27" t="s">
        <v>269</v>
      </c>
      <c r="E16" s="26">
        <v>74</v>
      </c>
      <c r="F16" s="26">
        <v>2.6</v>
      </c>
      <c r="G16" s="28">
        <v>3</v>
      </c>
      <c r="H16" s="29">
        <v>256</v>
      </c>
      <c r="I16" s="26">
        <v>1</v>
      </c>
      <c r="J16" s="52">
        <v>4.8</v>
      </c>
      <c r="K16" s="26">
        <v>1000</v>
      </c>
      <c r="L16" s="30">
        <f t="shared" si="0"/>
        <v>3000</v>
      </c>
      <c r="M16" s="31">
        <f t="shared" si="1"/>
        <v>256000</v>
      </c>
      <c r="N16" s="51">
        <f t="shared" si="2"/>
        <v>1</v>
      </c>
      <c r="O16" s="51">
        <f t="shared" si="3"/>
        <v>1.3581129378127233E-2</v>
      </c>
      <c r="P16" s="51">
        <f t="shared" si="4"/>
        <v>3.5714285714285713E-3</v>
      </c>
      <c r="Q16" s="50">
        <f t="shared" si="5"/>
        <v>0.50478862452772388</v>
      </c>
      <c r="R16" s="32">
        <f t="shared" si="6"/>
        <v>15</v>
      </c>
    </row>
    <row r="17" spans="1:18" x14ac:dyDescent="0.25">
      <c r="A17" s="25" t="s">
        <v>88</v>
      </c>
      <c r="B17" s="26" t="s">
        <v>53</v>
      </c>
      <c r="C17" s="26">
        <v>1</v>
      </c>
      <c r="D17" s="27" t="s">
        <v>212</v>
      </c>
      <c r="E17" s="27">
        <v>57</v>
      </c>
      <c r="F17" s="27">
        <v>2</v>
      </c>
      <c r="G17" s="41">
        <v>7</v>
      </c>
      <c r="H17" s="42">
        <v>599</v>
      </c>
      <c r="I17" s="27">
        <v>1</v>
      </c>
      <c r="J17" s="54">
        <v>4.8</v>
      </c>
      <c r="K17" s="26">
        <v>200</v>
      </c>
      <c r="L17" s="30">
        <f t="shared" si="0"/>
        <v>1400</v>
      </c>
      <c r="M17" s="31">
        <f t="shared" si="1"/>
        <v>119800</v>
      </c>
      <c r="N17" s="57">
        <f t="shared" si="2"/>
        <v>1</v>
      </c>
      <c r="O17" s="57">
        <f t="shared" si="3"/>
        <v>2.1443888491779841E-3</v>
      </c>
      <c r="P17" s="57">
        <f t="shared" si="4"/>
        <v>1.6666666666666668E-3</v>
      </c>
      <c r="Q17" s="62">
        <f t="shared" si="5"/>
        <v>0.50097664998808666</v>
      </c>
      <c r="R17" s="32">
        <f t="shared" si="6"/>
        <v>16</v>
      </c>
    </row>
    <row r="18" spans="1:18" x14ac:dyDescent="0.25">
      <c r="A18" s="25" t="s">
        <v>142</v>
      </c>
      <c r="B18" s="26" t="s">
        <v>145</v>
      </c>
      <c r="C18" s="26">
        <v>1</v>
      </c>
      <c r="D18" s="26" t="s">
        <v>257</v>
      </c>
      <c r="E18" s="26">
        <v>226</v>
      </c>
      <c r="F18" s="26">
        <v>8</v>
      </c>
      <c r="G18" s="28">
        <v>8</v>
      </c>
      <c r="H18" s="29">
        <v>685</v>
      </c>
      <c r="I18" s="26">
        <v>1</v>
      </c>
      <c r="J18" s="52">
        <v>4.7</v>
      </c>
      <c r="K18" s="26">
        <v>6000</v>
      </c>
      <c r="L18" s="30">
        <f t="shared" si="0"/>
        <v>48000</v>
      </c>
      <c r="M18" s="31">
        <f t="shared" si="1"/>
        <v>4110000</v>
      </c>
      <c r="N18" s="51">
        <f t="shared" si="2"/>
        <v>0.75000000000000056</v>
      </c>
      <c r="O18" s="51">
        <f t="shared" si="3"/>
        <v>8.5060757684060045E-2</v>
      </c>
      <c r="P18" s="51">
        <f t="shared" si="4"/>
        <v>5.7142857142857141E-2</v>
      </c>
      <c r="Q18" s="50">
        <f t="shared" si="5"/>
        <v>0.41194679873378975</v>
      </c>
      <c r="R18" s="32">
        <f t="shared" si="6"/>
        <v>17</v>
      </c>
    </row>
    <row r="19" spans="1:18" ht="45" x14ac:dyDescent="0.25">
      <c r="A19" s="25" t="s">
        <v>88</v>
      </c>
      <c r="B19" s="26" t="s">
        <v>84</v>
      </c>
      <c r="C19" s="26">
        <v>1</v>
      </c>
      <c r="D19" s="27" t="s">
        <v>244</v>
      </c>
      <c r="E19" s="27">
        <v>226</v>
      </c>
      <c r="F19" s="27">
        <v>8</v>
      </c>
      <c r="G19" s="41">
        <v>8</v>
      </c>
      <c r="H19" s="42">
        <v>685</v>
      </c>
      <c r="I19" s="27">
        <v>1</v>
      </c>
      <c r="J19" s="54">
        <v>4.7</v>
      </c>
      <c r="K19" s="26">
        <v>2000</v>
      </c>
      <c r="L19" s="30">
        <f t="shared" si="0"/>
        <v>16000</v>
      </c>
      <c r="M19" s="31">
        <f t="shared" si="1"/>
        <v>1370000</v>
      </c>
      <c r="N19" s="57">
        <f t="shared" si="2"/>
        <v>0.75000000000000056</v>
      </c>
      <c r="O19" s="57">
        <f t="shared" si="3"/>
        <v>2.7877055039313797E-2</v>
      </c>
      <c r="P19" s="57">
        <f t="shared" si="4"/>
        <v>1.9047619047619049E-2</v>
      </c>
      <c r="Q19" s="62">
        <f t="shared" si="5"/>
        <v>0.38717264032131826</v>
      </c>
      <c r="R19" s="32">
        <f t="shared" si="6"/>
        <v>18</v>
      </c>
    </row>
    <row r="20" spans="1:18" ht="30" x14ac:dyDescent="0.25">
      <c r="A20" s="25" t="s">
        <v>100</v>
      </c>
      <c r="B20" s="26" t="s">
        <v>107</v>
      </c>
      <c r="C20" s="26">
        <v>1</v>
      </c>
      <c r="D20" s="27" t="s">
        <v>285</v>
      </c>
      <c r="E20" s="26">
        <v>113</v>
      </c>
      <c r="F20" s="26">
        <v>4</v>
      </c>
      <c r="G20" s="28">
        <v>10</v>
      </c>
      <c r="H20" s="29">
        <v>855</v>
      </c>
      <c r="I20" s="26">
        <v>1</v>
      </c>
      <c r="J20" s="52">
        <v>4.7</v>
      </c>
      <c r="K20" s="26">
        <v>700</v>
      </c>
      <c r="L20" s="30">
        <f t="shared" si="0"/>
        <v>7000</v>
      </c>
      <c r="M20" s="31">
        <f t="shared" si="1"/>
        <v>598500</v>
      </c>
      <c r="N20" s="51">
        <f t="shared" si="2"/>
        <v>0.75000000000000056</v>
      </c>
      <c r="O20" s="51">
        <f t="shared" si="3"/>
        <v>9.2923516797712644E-3</v>
      </c>
      <c r="P20" s="51">
        <f t="shared" si="4"/>
        <v>8.3333333333333332E-3</v>
      </c>
      <c r="Q20" s="50">
        <f t="shared" si="5"/>
        <v>0.3794543721705983</v>
      </c>
      <c r="R20" s="32">
        <f t="shared" si="6"/>
        <v>19</v>
      </c>
    </row>
    <row r="21" spans="1:18" ht="30" x14ac:dyDescent="0.25">
      <c r="A21" s="25" t="s">
        <v>100</v>
      </c>
      <c r="B21" s="26" t="s">
        <v>108</v>
      </c>
      <c r="C21" s="26">
        <v>1</v>
      </c>
      <c r="D21" s="27" t="s">
        <v>285</v>
      </c>
      <c r="E21" s="26">
        <v>113</v>
      </c>
      <c r="F21" s="26">
        <v>4</v>
      </c>
      <c r="G21" s="28">
        <v>10</v>
      </c>
      <c r="H21" s="29">
        <v>855</v>
      </c>
      <c r="I21" s="26">
        <v>1</v>
      </c>
      <c r="J21" s="52">
        <v>4.7</v>
      </c>
      <c r="K21" s="26">
        <v>700</v>
      </c>
      <c r="L21" s="30">
        <f t="shared" si="0"/>
        <v>7000</v>
      </c>
      <c r="M21" s="31">
        <f t="shared" si="1"/>
        <v>598500</v>
      </c>
      <c r="N21" s="51">
        <f t="shared" si="2"/>
        <v>0.75000000000000056</v>
      </c>
      <c r="O21" s="51">
        <f t="shared" si="3"/>
        <v>9.2923516797712644E-3</v>
      </c>
      <c r="P21" s="51">
        <f t="shared" si="4"/>
        <v>8.3333333333333332E-3</v>
      </c>
      <c r="Q21" s="50">
        <f t="shared" si="5"/>
        <v>0.3794543721705983</v>
      </c>
      <c r="R21" s="32">
        <f t="shared" si="6"/>
        <v>19</v>
      </c>
    </row>
    <row r="22" spans="1:18" ht="30" x14ac:dyDescent="0.25">
      <c r="A22" s="25" t="s">
        <v>100</v>
      </c>
      <c r="B22" s="26" t="s">
        <v>110</v>
      </c>
      <c r="C22" s="26">
        <v>1</v>
      </c>
      <c r="D22" s="27" t="s">
        <v>287</v>
      </c>
      <c r="E22" s="26">
        <v>35</v>
      </c>
      <c r="F22" s="26">
        <v>1.25</v>
      </c>
      <c r="G22" s="28">
        <v>3</v>
      </c>
      <c r="H22" s="29">
        <v>256</v>
      </c>
      <c r="I22" s="26">
        <v>1</v>
      </c>
      <c r="J22" s="52">
        <v>4.7</v>
      </c>
      <c r="K22" s="26"/>
      <c r="L22" s="30">
        <f t="shared" si="0"/>
        <v>0</v>
      </c>
      <c r="M22" s="31">
        <f t="shared" si="1"/>
        <v>0</v>
      </c>
      <c r="N22" s="51">
        <f t="shared" si="2"/>
        <v>0.75000000000000056</v>
      </c>
      <c r="O22" s="51">
        <f t="shared" si="3"/>
        <v>-7.1479628305932811E-4</v>
      </c>
      <c r="P22" s="51">
        <f t="shared" si="4"/>
        <v>0</v>
      </c>
      <c r="Q22" s="50">
        <f t="shared" si="5"/>
        <v>0.37478556111508249</v>
      </c>
      <c r="R22" s="32">
        <f t="shared" si="6"/>
        <v>21</v>
      </c>
    </row>
    <row r="23" spans="1:18" ht="30" x14ac:dyDescent="0.25">
      <c r="A23" s="25" t="s">
        <v>100</v>
      </c>
      <c r="B23" s="26" t="s">
        <v>111</v>
      </c>
      <c r="C23" s="26">
        <v>1</v>
      </c>
      <c r="D23" s="27" t="s">
        <v>287</v>
      </c>
      <c r="E23" s="26">
        <v>35</v>
      </c>
      <c r="F23" s="26">
        <v>1.25</v>
      </c>
      <c r="G23" s="28">
        <v>3</v>
      </c>
      <c r="H23" s="29">
        <v>256</v>
      </c>
      <c r="I23" s="26">
        <v>1</v>
      </c>
      <c r="J23" s="52">
        <v>4.7</v>
      </c>
      <c r="K23" s="26"/>
      <c r="L23" s="30">
        <f t="shared" si="0"/>
        <v>0</v>
      </c>
      <c r="M23" s="31">
        <f t="shared" si="1"/>
        <v>0</v>
      </c>
      <c r="N23" s="51">
        <f t="shared" si="2"/>
        <v>0.75000000000000056</v>
      </c>
      <c r="O23" s="51">
        <f t="shared" si="3"/>
        <v>-7.1479628305932811E-4</v>
      </c>
      <c r="P23" s="51">
        <f t="shared" si="4"/>
        <v>0</v>
      </c>
      <c r="Q23" s="50">
        <f t="shared" si="5"/>
        <v>0.37478556111508249</v>
      </c>
      <c r="R23" s="32">
        <f t="shared" si="6"/>
        <v>21</v>
      </c>
    </row>
    <row r="24" spans="1:18" ht="30" x14ac:dyDescent="0.25">
      <c r="A24" s="25" t="s">
        <v>126</v>
      </c>
      <c r="B24" s="26" t="s">
        <v>139</v>
      </c>
      <c r="C24" s="26">
        <v>1</v>
      </c>
      <c r="D24" s="27" t="s">
        <v>277</v>
      </c>
      <c r="E24" s="26">
        <v>50</v>
      </c>
      <c r="F24" s="26">
        <v>1.75</v>
      </c>
      <c r="G24" s="28">
        <v>10</v>
      </c>
      <c r="H24" s="29">
        <v>856</v>
      </c>
      <c r="I24" s="26">
        <v>1</v>
      </c>
      <c r="J24" s="52">
        <v>4.5999999999999996</v>
      </c>
      <c r="K24" s="26">
        <v>10000</v>
      </c>
      <c r="L24" s="30">
        <f t="shared" si="0"/>
        <v>100000</v>
      </c>
      <c r="M24" s="31">
        <f t="shared" si="1"/>
        <v>8560000</v>
      </c>
      <c r="N24" s="51">
        <f t="shared" si="2"/>
        <v>0.49999999999999889</v>
      </c>
      <c r="O24" s="51">
        <f t="shared" si="3"/>
        <v>0.14224446032880628</v>
      </c>
      <c r="P24" s="51">
        <f t="shared" si="4"/>
        <v>0.11904761904761904</v>
      </c>
      <c r="Q24" s="50">
        <f t="shared" si="5"/>
        <v>0.3164828619081651</v>
      </c>
      <c r="R24" s="32">
        <f t="shared" si="6"/>
        <v>23</v>
      </c>
    </row>
    <row r="25" spans="1:18" ht="45" x14ac:dyDescent="0.25">
      <c r="A25" s="33" t="s">
        <v>154</v>
      </c>
      <c r="B25" s="34" t="s">
        <v>156</v>
      </c>
      <c r="C25" s="34">
        <v>1</v>
      </c>
      <c r="D25" s="35" t="s">
        <v>299</v>
      </c>
      <c r="E25" s="34">
        <v>113</v>
      </c>
      <c r="F25" s="34">
        <v>4</v>
      </c>
      <c r="G25" s="39">
        <v>15</v>
      </c>
      <c r="H25" s="40">
        <v>1283</v>
      </c>
      <c r="I25" s="34">
        <v>1</v>
      </c>
      <c r="J25" s="53">
        <v>4.4000000000000004</v>
      </c>
      <c r="K25" s="34">
        <v>40000</v>
      </c>
      <c r="L25" s="37">
        <f t="shared" si="0"/>
        <v>600000</v>
      </c>
      <c r="M25" s="38">
        <f t="shared" si="1"/>
        <v>51320000</v>
      </c>
      <c r="N25" s="56">
        <f t="shared" si="2"/>
        <v>0</v>
      </c>
      <c r="O25" s="56">
        <f t="shared" si="3"/>
        <v>0.57112223016440311</v>
      </c>
      <c r="P25" s="56">
        <f t="shared" si="4"/>
        <v>0.7142857142857143</v>
      </c>
      <c r="Q25" s="61">
        <f t="shared" si="5"/>
        <v>0.31419381190646378</v>
      </c>
      <c r="R25" s="32">
        <f t="shared" si="6"/>
        <v>24</v>
      </c>
    </row>
    <row r="26" spans="1:18" ht="45" x14ac:dyDescent="0.25">
      <c r="A26" s="25" t="s">
        <v>142</v>
      </c>
      <c r="B26" s="26" t="s">
        <v>153</v>
      </c>
      <c r="C26" s="26">
        <v>1</v>
      </c>
      <c r="D26" s="27" t="s">
        <v>264</v>
      </c>
      <c r="E26" s="26">
        <v>85</v>
      </c>
      <c r="F26" s="26">
        <v>3</v>
      </c>
      <c r="G26" s="28">
        <v>9</v>
      </c>
      <c r="H26" s="29">
        <v>769</v>
      </c>
      <c r="I26" s="26">
        <v>1</v>
      </c>
      <c r="J26" s="52">
        <v>4.5999999999999996</v>
      </c>
      <c r="K26" s="26">
        <v>3000</v>
      </c>
      <c r="L26" s="30">
        <f t="shared" si="0"/>
        <v>27000</v>
      </c>
      <c r="M26" s="31">
        <f t="shared" si="1"/>
        <v>2307000</v>
      </c>
      <c r="N26" s="51">
        <f t="shared" si="2"/>
        <v>0.49999999999999889</v>
      </c>
      <c r="O26" s="51">
        <f t="shared" si="3"/>
        <v>4.2172980700500358E-2</v>
      </c>
      <c r="P26" s="51">
        <f t="shared" si="4"/>
        <v>3.214285714285714E-2</v>
      </c>
      <c r="Q26" s="50">
        <f t="shared" si="5"/>
        <v>0.26908046563872101</v>
      </c>
      <c r="R26" s="32">
        <f t="shared" si="6"/>
        <v>25</v>
      </c>
    </row>
    <row r="27" spans="1:18" ht="30" x14ac:dyDescent="0.25">
      <c r="A27" s="25" t="s">
        <v>100</v>
      </c>
      <c r="B27" s="26" t="s">
        <v>113</v>
      </c>
      <c r="C27" s="26">
        <v>1</v>
      </c>
      <c r="D27" s="27" t="s">
        <v>288</v>
      </c>
      <c r="E27" s="26">
        <v>85</v>
      </c>
      <c r="F27" s="26">
        <v>3</v>
      </c>
      <c r="G27" s="28">
        <v>2</v>
      </c>
      <c r="H27" s="29">
        <v>171</v>
      </c>
      <c r="I27" s="26">
        <v>1</v>
      </c>
      <c r="J27" s="52">
        <v>4.5999999999999996</v>
      </c>
      <c r="K27" s="26">
        <v>4000</v>
      </c>
      <c r="L27" s="30">
        <f t="shared" si="0"/>
        <v>8000</v>
      </c>
      <c r="M27" s="31">
        <f t="shared" si="1"/>
        <v>684000</v>
      </c>
      <c r="N27" s="51">
        <f t="shared" si="2"/>
        <v>0.49999999999999889</v>
      </c>
      <c r="O27" s="51">
        <f t="shared" si="3"/>
        <v>5.6468906361686916E-2</v>
      </c>
      <c r="P27" s="51">
        <f t="shared" si="4"/>
        <v>9.5238095238095247E-3</v>
      </c>
      <c r="Q27" s="50">
        <f t="shared" si="5"/>
        <v>0.26884543381326742</v>
      </c>
      <c r="R27" s="32">
        <f t="shared" si="6"/>
        <v>26</v>
      </c>
    </row>
    <row r="28" spans="1:18" ht="30" x14ac:dyDescent="0.25">
      <c r="A28" s="25" t="s">
        <v>100</v>
      </c>
      <c r="B28" s="26" t="s">
        <v>114</v>
      </c>
      <c r="C28" s="26">
        <v>1</v>
      </c>
      <c r="D28" s="27" t="s">
        <v>288</v>
      </c>
      <c r="E28" s="26">
        <v>85</v>
      </c>
      <c r="F28" s="26">
        <v>3</v>
      </c>
      <c r="G28" s="28">
        <v>2</v>
      </c>
      <c r="H28" s="29">
        <v>171</v>
      </c>
      <c r="I28" s="26">
        <v>1</v>
      </c>
      <c r="J28" s="52">
        <v>4.5999999999999996</v>
      </c>
      <c r="K28" s="26">
        <v>4000</v>
      </c>
      <c r="L28" s="30">
        <f t="shared" si="0"/>
        <v>8000</v>
      </c>
      <c r="M28" s="31">
        <f t="shared" si="1"/>
        <v>684000</v>
      </c>
      <c r="N28" s="51">
        <f t="shared" si="2"/>
        <v>0.49999999999999889</v>
      </c>
      <c r="O28" s="51">
        <f t="shared" si="3"/>
        <v>5.6468906361686916E-2</v>
      </c>
      <c r="P28" s="51">
        <f t="shared" si="4"/>
        <v>9.5238095238095247E-3</v>
      </c>
      <c r="Q28" s="50">
        <f t="shared" si="5"/>
        <v>0.26884543381326742</v>
      </c>
      <c r="R28" s="32">
        <f t="shared" si="6"/>
        <v>26</v>
      </c>
    </row>
    <row r="29" spans="1:18" ht="30" x14ac:dyDescent="0.25">
      <c r="A29" s="33" t="s">
        <v>126</v>
      </c>
      <c r="B29" s="34" t="s">
        <v>128</v>
      </c>
      <c r="C29" s="34">
        <v>1</v>
      </c>
      <c r="D29" s="35" t="s">
        <v>266</v>
      </c>
      <c r="E29" s="34">
        <v>680</v>
      </c>
      <c r="F29" s="34">
        <v>24</v>
      </c>
      <c r="G29" s="39">
        <v>15</v>
      </c>
      <c r="H29" s="40">
        <v>1282</v>
      </c>
      <c r="I29" s="34">
        <v>1</v>
      </c>
      <c r="J29" s="53">
        <v>4.5999999999999996</v>
      </c>
      <c r="K29" s="34">
        <v>2000</v>
      </c>
      <c r="L29" s="37">
        <f t="shared" si="0"/>
        <v>30000</v>
      </c>
      <c r="M29" s="38">
        <f t="shared" si="1"/>
        <v>2564000</v>
      </c>
      <c r="N29" s="56">
        <f t="shared" si="2"/>
        <v>0.49999999999999889</v>
      </c>
      <c r="O29" s="56">
        <f t="shared" si="3"/>
        <v>2.7877055039313797E-2</v>
      </c>
      <c r="P29" s="56">
        <f t="shared" si="4"/>
        <v>3.5714285714285712E-2</v>
      </c>
      <c r="Q29" s="61">
        <f t="shared" si="5"/>
        <v>0.26550597365465067</v>
      </c>
      <c r="R29" s="32">
        <f t="shared" si="6"/>
        <v>28</v>
      </c>
    </row>
    <row r="30" spans="1:18" x14ac:dyDescent="0.25">
      <c r="A30" s="25" t="s">
        <v>88</v>
      </c>
      <c r="B30" s="26" t="s">
        <v>65</v>
      </c>
      <c r="C30" s="26">
        <v>1</v>
      </c>
      <c r="D30" s="27" t="s">
        <v>224</v>
      </c>
      <c r="E30" s="27">
        <v>85</v>
      </c>
      <c r="F30" s="27">
        <v>3</v>
      </c>
      <c r="G30" s="41">
        <v>6</v>
      </c>
      <c r="H30" s="42">
        <v>513</v>
      </c>
      <c r="I30" s="27">
        <v>1</v>
      </c>
      <c r="J30" s="54">
        <v>4.5999999999999996</v>
      </c>
      <c r="K30" s="26">
        <v>1000</v>
      </c>
      <c r="L30" s="30">
        <f t="shared" si="0"/>
        <v>6000</v>
      </c>
      <c r="M30" s="31">
        <f t="shared" si="1"/>
        <v>513000</v>
      </c>
      <c r="N30" s="57">
        <f t="shared" si="2"/>
        <v>0.49999999999999889</v>
      </c>
      <c r="O30" s="57">
        <f t="shared" si="3"/>
        <v>1.3581129378127233E-2</v>
      </c>
      <c r="P30" s="57">
        <f t="shared" si="4"/>
        <v>7.1428571428571426E-3</v>
      </c>
      <c r="Q30" s="62">
        <f t="shared" si="5"/>
        <v>0.25550291024200905</v>
      </c>
      <c r="R30" s="32">
        <f t="shared" si="6"/>
        <v>29</v>
      </c>
    </row>
    <row r="31" spans="1:18" x14ac:dyDescent="0.25">
      <c r="A31" s="25" t="s">
        <v>100</v>
      </c>
      <c r="B31" s="26" t="s">
        <v>112</v>
      </c>
      <c r="C31" s="26">
        <v>1</v>
      </c>
      <c r="D31" s="27" t="s">
        <v>224</v>
      </c>
      <c r="E31" s="26">
        <v>85</v>
      </c>
      <c r="F31" s="26">
        <v>3</v>
      </c>
      <c r="G31" s="28">
        <v>6</v>
      </c>
      <c r="H31" s="29">
        <v>513</v>
      </c>
      <c r="I31" s="26">
        <v>1</v>
      </c>
      <c r="J31" s="52">
        <v>4.5999999999999996</v>
      </c>
      <c r="K31" s="26">
        <v>1000</v>
      </c>
      <c r="L31" s="30">
        <f t="shared" si="0"/>
        <v>6000</v>
      </c>
      <c r="M31" s="31">
        <f t="shared" si="1"/>
        <v>513000</v>
      </c>
      <c r="N31" s="51">
        <f t="shared" si="2"/>
        <v>0.49999999999999889</v>
      </c>
      <c r="O31" s="51">
        <f t="shared" si="3"/>
        <v>1.3581129378127233E-2</v>
      </c>
      <c r="P31" s="51">
        <f t="shared" si="4"/>
        <v>7.1428571428571426E-3</v>
      </c>
      <c r="Q31" s="50">
        <f t="shared" si="5"/>
        <v>0.25550291024200905</v>
      </c>
      <c r="R31" s="32">
        <f t="shared" si="6"/>
        <v>29</v>
      </c>
    </row>
    <row r="32" spans="1:18" x14ac:dyDescent="0.25">
      <c r="A32" s="25" t="s">
        <v>88</v>
      </c>
      <c r="B32" s="26" t="s">
        <v>58</v>
      </c>
      <c r="C32" s="26">
        <v>1</v>
      </c>
      <c r="D32" s="27" t="s">
        <v>217</v>
      </c>
      <c r="E32" s="27">
        <v>92</v>
      </c>
      <c r="F32" s="27">
        <v>3.25</v>
      </c>
      <c r="G32" s="41">
        <v>5</v>
      </c>
      <c r="H32" s="42">
        <v>428</v>
      </c>
      <c r="I32" s="27">
        <v>1</v>
      </c>
      <c r="J32" s="54">
        <v>4.5999999999999996</v>
      </c>
      <c r="K32" s="26">
        <v>1000</v>
      </c>
      <c r="L32" s="30">
        <f t="shared" si="0"/>
        <v>5000</v>
      </c>
      <c r="M32" s="31">
        <f t="shared" si="1"/>
        <v>428000</v>
      </c>
      <c r="N32" s="57">
        <f t="shared" si="2"/>
        <v>0.49999999999999889</v>
      </c>
      <c r="O32" s="57">
        <f t="shared" si="3"/>
        <v>1.3581129378127233E-2</v>
      </c>
      <c r="P32" s="57">
        <f t="shared" si="4"/>
        <v>5.9523809523809521E-3</v>
      </c>
      <c r="Q32" s="62">
        <f t="shared" si="5"/>
        <v>0.25526481500391379</v>
      </c>
      <c r="R32" s="32">
        <f t="shared" si="6"/>
        <v>31</v>
      </c>
    </row>
    <row r="33" spans="1:18" ht="45" x14ac:dyDescent="0.25">
      <c r="A33" s="33" t="s">
        <v>126</v>
      </c>
      <c r="B33" s="34" t="s">
        <v>127</v>
      </c>
      <c r="C33" s="34">
        <v>1</v>
      </c>
      <c r="D33" s="35" t="s">
        <v>265</v>
      </c>
      <c r="E33" s="34">
        <v>85</v>
      </c>
      <c r="F33" s="34">
        <v>3</v>
      </c>
      <c r="G33" s="39">
        <v>7</v>
      </c>
      <c r="H33" s="40">
        <v>598</v>
      </c>
      <c r="I33" s="34">
        <v>1</v>
      </c>
      <c r="J33" s="53">
        <v>4.5999999999999996</v>
      </c>
      <c r="K33" s="34">
        <v>200</v>
      </c>
      <c r="L33" s="37">
        <f t="shared" si="0"/>
        <v>1400</v>
      </c>
      <c r="M33" s="38">
        <f t="shared" si="1"/>
        <v>119600</v>
      </c>
      <c r="N33" s="56">
        <f t="shared" si="2"/>
        <v>0.49999999999999889</v>
      </c>
      <c r="O33" s="56">
        <f t="shared" si="3"/>
        <v>2.1443888491779841E-3</v>
      </c>
      <c r="P33" s="56">
        <f t="shared" si="4"/>
        <v>1.6666666666666668E-3</v>
      </c>
      <c r="Q33" s="61">
        <f t="shared" si="5"/>
        <v>0.25097664998808616</v>
      </c>
      <c r="R33" s="32">
        <f t="shared" si="6"/>
        <v>32</v>
      </c>
    </row>
    <row r="34" spans="1:18" ht="45" x14ac:dyDescent="0.25">
      <c r="A34" s="25" t="s">
        <v>154</v>
      </c>
      <c r="B34" s="26" t="s">
        <v>155</v>
      </c>
      <c r="C34" s="26">
        <v>1</v>
      </c>
      <c r="D34" s="27" t="s">
        <v>298</v>
      </c>
      <c r="E34" s="26">
        <v>113</v>
      </c>
      <c r="F34" s="26">
        <v>4</v>
      </c>
      <c r="G34" s="28">
        <v>13</v>
      </c>
      <c r="H34" s="29">
        <v>1112</v>
      </c>
      <c r="I34" s="26">
        <v>1</v>
      </c>
      <c r="J34" s="52">
        <v>4.4000000000000004</v>
      </c>
      <c r="K34" s="26">
        <v>20000</v>
      </c>
      <c r="L34" s="30">
        <f t="shared" si="0"/>
        <v>260000</v>
      </c>
      <c r="M34" s="31">
        <f t="shared" si="1"/>
        <v>22240000</v>
      </c>
      <c r="N34" s="51">
        <f t="shared" si="2"/>
        <v>0</v>
      </c>
      <c r="O34" s="51">
        <f t="shared" si="3"/>
        <v>0.28520371694067193</v>
      </c>
      <c r="P34" s="51">
        <f t="shared" si="4"/>
        <v>0.30952380952380953</v>
      </c>
      <c r="Q34" s="50">
        <f t="shared" si="5"/>
        <v>0.14746587698696348</v>
      </c>
      <c r="R34" s="32">
        <f t="shared" si="6"/>
        <v>33</v>
      </c>
    </row>
    <row r="35" spans="1:18" ht="45" x14ac:dyDescent="0.25">
      <c r="A35" s="33" t="s">
        <v>154</v>
      </c>
      <c r="B35" s="34" t="s">
        <v>177</v>
      </c>
      <c r="C35" s="34">
        <v>1</v>
      </c>
      <c r="D35" s="35" t="s">
        <v>318</v>
      </c>
      <c r="E35" s="34">
        <v>113</v>
      </c>
      <c r="F35" s="34">
        <v>4</v>
      </c>
      <c r="G35" s="39">
        <v>9</v>
      </c>
      <c r="H35" s="40">
        <v>770</v>
      </c>
      <c r="I35" s="34">
        <v>1</v>
      </c>
      <c r="J35" s="53">
        <v>4.4000000000000004</v>
      </c>
      <c r="K35" s="34">
        <v>10000</v>
      </c>
      <c r="L35" s="37">
        <f t="shared" si="0"/>
        <v>90000</v>
      </c>
      <c r="M35" s="38">
        <f t="shared" si="1"/>
        <v>7700000</v>
      </c>
      <c r="N35" s="56">
        <f t="shared" si="2"/>
        <v>0</v>
      </c>
      <c r="O35" s="56">
        <f t="shared" si="3"/>
        <v>0.14224446032880628</v>
      </c>
      <c r="P35" s="56">
        <f t="shared" si="4"/>
        <v>0.10714285714285714</v>
      </c>
      <c r="Q35" s="61">
        <f t="shared" si="5"/>
        <v>6.4101909527213313E-2</v>
      </c>
      <c r="R35" s="32">
        <f t="shared" si="6"/>
        <v>34</v>
      </c>
    </row>
    <row r="36" spans="1:18" ht="45" x14ac:dyDescent="0.25">
      <c r="A36" s="25" t="s">
        <v>154</v>
      </c>
      <c r="B36" s="26" t="s">
        <v>162</v>
      </c>
      <c r="C36" s="26">
        <v>1</v>
      </c>
      <c r="D36" s="27" t="s">
        <v>305</v>
      </c>
      <c r="E36" s="26">
        <v>113</v>
      </c>
      <c r="F36" s="26">
        <v>4</v>
      </c>
      <c r="G36" s="28">
        <v>10</v>
      </c>
      <c r="H36" s="29">
        <v>855</v>
      </c>
      <c r="I36" s="26">
        <v>1</v>
      </c>
      <c r="J36" s="52">
        <v>4.4000000000000004</v>
      </c>
      <c r="K36" s="26">
        <v>9000</v>
      </c>
      <c r="L36" s="30">
        <f t="shared" si="0"/>
        <v>90000</v>
      </c>
      <c r="M36" s="31">
        <f t="shared" si="1"/>
        <v>7695000</v>
      </c>
      <c r="N36" s="51">
        <f t="shared" si="2"/>
        <v>0</v>
      </c>
      <c r="O36" s="51">
        <f t="shared" si="3"/>
        <v>0.12794853466761974</v>
      </c>
      <c r="P36" s="51">
        <f t="shared" si="4"/>
        <v>0.10714285714285714</v>
      </c>
      <c r="Q36" s="50">
        <f t="shared" si="5"/>
        <v>5.9813131828857349E-2</v>
      </c>
      <c r="R36" s="32">
        <f t="shared" si="6"/>
        <v>35</v>
      </c>
    </row>
    <row r="37" spans="1:18" ht="45" x14ac:dyDescent="0.25">
      <c r="A37" s="33" t="s">
        <v>154</v>
      </c>
      <c r="B37" s="34" t="s">
        <v>161</v>
      </c>
      <c r="C37" s="34">
        <v>1</v>
      </c>
      <c r="D37" s="35" t="s">
        <v>304</v>
      </c>
      <c r="E37" s="34">
        <v>28</v>
      </c>
      <c r="F37" s="34">
        <v>1</v>
      </c>
      <c r="G37" s="39">
        <v>8</v>
      </c>
      <c r="H37" s="40">
        <v>684</v>
      </c>
      <c r="I37" s="34">
        <v>1</v>
      </c>
      <c r="J37" s="53">
        <v>4.4000000000000004</v>
      </c>
      <c r="K37" s="34">
        <v>3000</v>
      </c>
      <c r="L37" s="37">
        <f t="shared" si="0"/>
        <v>24000</v>
      </c>
      <c r="M37" s="38">
        <f t="shared" si="1"/>
        <v>2052000</v>
      </c>
      <c r="N37" s="56">
        <f t="shared" si="2"/>
        <v>0</v>
      </c>
      <c r="O37" s="56">
        <f t="shared" si="3"/>
        <v>4.2172980700500358E-2</v>
      </c>
      <c r="P37" s="56">
        <f t="shared" si="4"/>
        <v>2.8571428571428571E-2</v>
      </c>
      <c r="Q37" s="61">
        <f t="shared" si="5"/>
        <v>1.8366179924435823E-2</v>
      </c>
      <c r="R37" s="32">
        <f t="shared" si="6"/>
        <v>36</v>
      </c>
    </row>
    <row r="38" spans="1:18" ht="45" x14ac:dyDescent="0.25">
      <c r="A38" s="25" t="s">
        <v>154</v>
      </c>
      <c r="B38" s="26" t="s">
        <v>164</v>
      </c>
      <c r="C38" s="26">
        <v>1</v>
      </c>
      <c r="D38" s="27" t="s">
        <v>307</v>
      </c>
      <c r="E38" s="26">
        <v>28</v>
      </c>
      <c r="F38" s="26">
        <v>1</v>
      </c>
      <c r="G38" s="28">
        <v>8</v>
      </c>
      <c r="H38" s="29">
        <v>684</v>
      </c>
      <c r="I38" s="26">
        <v>1</v>
      </c>
      <c r="J38" s="52">
        <v>4.4000000000000004</v>
      </c>
      <c r="K38" s="26">
        <v>2000</v>
      </c>
      <c r="L38" s="30">
        <f t="shared" si="0"/>
        <v>16000</v>
      </c>
      <c r="M38" s="31">
        <f t="shared" si="1"/>
        <v>1368000</v>
      </c>
      <c r="N38" s="51">
        <f t="shared" si="2"/>
        <v>0</v>
      </c>
      <c r="O38" s="51">
        <f t="shared" si="3"/>
        <v>2.7877055039313797E-2</v>
      </c>
      <c r="P38" s="51">
        <f t="shared" si="4"/>
        <v>1.9047619047619049E-2</v>
      </c>
      <c r="Q38" s="50">
        <f t="shared" si="5"/>
        <v>1.2172640321317948E-2</v>
      </c>
      <c r="R38" s="32">
        <f t="shared" si="6"/>
        <v>37</v>
      </c>
    </row>
    <row r="39" spans="1:18" ht="45" x14ac:dyDescent="0.25">
      <c r="A39" s="33" t="s">
        <v>100</v>
      </c>
      <c r="B39" s="34" t="s">
        <v>122</v>
      </c>
      <c r="C39" s="34">
        <v>1</v>
      </c>
      <c r="D39" s="35" t="s">
        <v>294</v>
      </c>
      <c r="E39" s="34">
        <v>200</v>
      </c>
      <c r="F39" s="34">
        <v>7.05</v>
      </c>
      <c r="G39" s="39">
        <v>5</v>
      </c>
      <c r="H39" s="40">
        <v>428</v>
      </c>
      <c r="I39" s="34">
        <v>1</v>
      </c>
      <c r="J39" s="53">
        <v>4.4000000000000004</v>
      </c>
      <c r="K39" s="34">
        <v>2000</v>
      </c>
      <c r="L39" s="37">
        <f t="shared" si="0"/>
        <v>10000</v>
      </c>
      <c r="M39" s="38">
        <f t="shared" si="1"/>
        <v>856000</v>
      </c>
      <c r="N39" s="56">
        <f t="shared" si="2"/>
        <v>0</v>
      </c>
      <c r="O39" s="56">
        <f t="shared" si="3"/>
        <v>2.7877055039313797E-2</v>
      </c>
      <c r="P39" s="56">
        <f t="shared" si="4"/>
        <v>1.1904761904761904E-2</v>
      </c>
      <c r="Q39" s="61">
        <f t="shared" si="5"/>
        <v>1.074406889274652E-2</v>
      </c>
      <c r="R39" s="32">
        <f t="shared" si="6"/>
        <v>38</v>
      </c>
    </row>
    <row r="40" spans="1:18" ht="45" x14ac:dyDescent="0.25">
      <c r="A40" s="25" t="s">
        <v>154</v>
      </c>
      <c r="B40" s="26" t="s">
        <v>165</v>
      </c>
      <c r="C40" s="26">
        <v>1</v>
      </c>
      <c r="D40" s="27" t="s">
        <v>308</v>
      </c>
      <c r="E40" s="26">
        <v>113</v>
      </c>
      <c r="F40" s="26">
        <v>4</v>
      </c>
      <c r="G40" s="28">
        <v>15</v>
      </c>
      <c r="H40" s="29">
        <v>1283</v>
      </c>
      <c r="I40" s="26">
        <v>1</v>
      </c>
      <c r="J40" s="52">
        <v>4.4000000000000004</v>
      </c>
      <c r="K40" s="26">
        <v>800</v>
      </c>
      <c r="L40" s="30">
        <f t="shared" si="0"/>
        <v>12000</v>
      </c>
      <c r="M40" s="31">
        <f t="shared" si="1"/>
        <v>1026400</v>
      </c>
      <c r="N40" s="51">
        <f t="shared" si="2"/>
        <v>0</v>
      </c>
      <c r="O40" s="51">
        <f t="shared" si="3"/>
        <v>1.0721944245889922E-2</v>
      </c>
      <c r="P40" s="51">
        <f t="shared" si="4"/>
        <v>1.4285714285714285E-2</v>
      </c>
      <c r="Q40" s="50">
        <f t="shared" si="5"/>
        <v>6.0737261309098331E-3</v>
      </c>
      <c r="R40" s="32">
        <f t="shared" si="6"/>
        <v>39</v>
      </c>
    </row>
    <row r="41" spans="1:18" ht="45" x14ac:dyDescent="0.25">
      <c r="A41" s="33" t="s">
        <v>154</v>
      </c>
      <c r="B41" s="34" t="s">
        <v>163</v>
      </c>
      <c r="C41" s="34">
        <v>1</v>
      </c>
      <c r="D41" s="35" t="s">
        <v>306</v>
      </c>
      <c r="E41" s="34">
        <v>28</v>
      </c>
      <c r="F41" s="34">
        <v>1</v>
      </c>
      <c r="G41" s="39">
        <v>8</v>
      </c>
      <c r="H41" s="40">
        <v>684</v>
      </c>
      <c r="I41" s="34">
        <v>1</v>
      </c>
      <c r="J41" s="53">
        <v>4.4000000000000004</v>
      </c>
      <c r="K41" s="34">
        <v>1000</v>
      </c>
      <c r="L41" s="37">
        <f t="shared" si="0"/>
        <v>8000</v>
      </c>
      <c r="M41" s="38">
        <f t="shared" si="1"/>
        <v>684000</v>
      </c>
      <c r="N41" s="56">
        <f t="shared" si="2"/>
        <v>0</v>
      </c>
      <c r="O41" s="56">
        <f t="shared" si="3"/>
        <v>1.3581129378127233E-2</v>
      </c>
      <c r="P41" s="56">
        <f t="shared" si="4"/>
        <v>9.5238095238095247E-3</v>
      </c>
      <c r="Q41" s="61">
        <f t="shared" si="5"/>
        <v>5.9791007182000743E-3</v>
      </c>
      <c r="R41" s="32">
        <f t="shared" si="6"/>
        <v>40</v>
      </c>
    </row>
    <row r="42" spans="1:18" ht="45" x14ac:dyDescent="0.25">
      <c r="A42" s="25" t="s">
        <v>100</v>
      </c>
      <c r="B42" s="26" t="s">
        <v>104</v>
      </c>
      <c r="C42" s="26">
        <v>1</v>
      </c>
      <c r="D42" s="27" t="s">
        <v>282</v>
      </c>
      <c r="E42" s="26">
        <v>106</v>
      </c>
      <c r="F42" s="26">
        <v>3.75</v>
      </c>
      <c r="G42" s="28">
        <v>12</v>
      </c>
      <c r="H42" s="29">
        <v>1026</v>
      </c>
      <c r="I42" s="26">
        <v>1</v>
      </c>
      <c r="J42" s="52">
        <v>4.4000000000000004</v>
      </c>
      <c r="K42" s="26">
        <v>700</v>
      </c>
      <c r="L42" s="30">
        <f t="shared" si="0"/>
        <v>8400</v>
      </c>
      <c r="M42" s="31">
        <f t="shared" si="1"/>
        <v>718200</v>
      </c>
      <c r="N42" s="51">
        <f t="shared" si="2"/>
        <v>0</v>
      </c>
      <c r="O42" s="51">
        <f t="shared" si="3"/>
        <v>9.2923516797712644E-3</v>
      </c>
      <c r="P42" s="51">
        <f t="shared" si="4"/>
        <v>0.01</v>
      </c>
      <c r="Q42" s="50">
        <f t="shared" si="5"/>
        <v>4.787705503931379E-3</v>
      </c>
      <c r="R42" s="32">
        <f t="shared" si="6"/>
        <v>41</v>
      </c>
    </row>
    <row r="43" spans="1:18" ht="45" x14ac:dyDescent="0.25">
      <c r="A43" s="33" t="s">
        <v>154</v>
      </c>
      <c r="B43" s="34" t="s">
        <v>169</v>
      </c>
      <c r="C43" s="34">
        <v>1</v>
      </c>
      <c r="D43" s="35" t="s">
        <v>311</v>
      </c>
      <c r="E43" s="34">
        <v>113</v>
      </c>
      <c r="F43" s="34">
        <v>4</v>
      </c>
      <c r="G43" s="39">
        <v>10</v>
      </c>
      <c r="H43" s="40">
        <v>855</v>
      </c>
      <c r="I43" s="34">
        <v>1</v>
      </c>
      <c r="J43" s="53">
        <v>4.4000000000000004</v>
      </c>
      <c r="K43" s="34">
        <v>200</v>
      </c>
      <c r="L43" s="37">
        <f t="shared" si="0"/>
        <v>2000</v>
      </c>
      <c r="M43" s="38">
        <f t="shared" si="1"/>
        <v>171000</v>
      </c>
      <c r="N43" s="56">
        <f t="shared" si="2"/>
        <v>0</v>
      </c>
      <c r="O43" s="56">
        <f t="shared" si="3"/>
        <v>2.1443888491779841E-3</v>
      </c>
      <c r="P43" s="56">
        <f t="shared" si="4"/>
        <v>2.3809523809523812E-3</v>
      </c>
      <c r="Q43" s="61">
        <f t="shared" si="5"/>
        <v>1.1195071309438715E-3</v>
      </c>
      <c r="R43" s="32">
        <f t="shared" si="6"/>
        <v>42</v>
      </c>
    </row>
    <row r="44" spans="1:18" ht="45" x14ac:dyDescent="0.25">
      <c r="A44" s="43" t="s">
        <v>154</v>
      </c>
      <c r="B44" s="44" t="s">
        <v>175</v>
      </c>
      <c r="C44" s="44">
        <v>1</v>
      </c>
      <c r="D44" s="45" t="s">
        <v>316</v>
      </c>
      <c r="E44" s="44">
        <v>10</v>
      </c>
      <c r="F44" s="44">
        <v>0.34</v>
      </c>
      <c r="G44" s="46">
        <v>13</v>
      </c>
      <c r="H44" s="47">
        <v>1112</v>
      </c>
      <c r="I44" s="44">
        <v>1</v>
      </c>
      <c r="J44" s="55">
        <v>4.4000000000000004</v>
      </c>
      <c r="K44" s="44">
        <v>50</v>
      </c>
      <c r="L44" s="48">
        <f t="shared" si="0"/>
        <v>650</v>
      </c>
      <c r="M44" s="49">
        <f t="shared" si="1"/>
        <v>55600</v>
      </c>
      <c r="N44" s="58">
        <f t="shared" si="2"/>
        <v>0</v>
      </c>
      <c r="O44" s="58">
        <f t="shared" si="3"/>
        <v>0</v>
      </c>
      <c r="P44" s="58">
        <f t="shared" si="4"/>
        <v>7.7380952380952384E-4</v>
      </c>
      <c r="Q44" s="64">
        <f t="shared" si="5"/>
        <v>1.5476190476190478E-4</v>
      </c>
      <c r="R44" s="32">
        <f t="shared" si="6"/>
        <v>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BD40-7E9F-40CB-891A-C77EFA76F701}">
  <sheetPr codeName="Sheet10"/>
  <dimension ref="A1:J30"/>
  <sheetViews>
    <sheetView zoomScale="112" zoomScaleNormal="112" workbookViewId="0">
      <selection activeCell="A2" sqref="A2"/>
    </sheetView>
  </sheetViews>
  <sheetFormatPr defaultRowHeight="15" x14ac:dyDescent="0.25"/>
  <cols>
    <col min="1" max="1" width="25.28515625" style="1" bestFit="1" customWidth="1"/>
    <col min="2" max="2" width="48.5703125" style="1" bestFit="1" customWidth="1"/>
    <col min="3" max="3" width="14.7109375" style="1" bestFit="1" customWidth="1"/>
    <col min="4" max="4" width="60.5703125" style="1" customWidth="1"/>
    <col min="5" max="5" width="23.28515625" style="1" bestFit="1" customWidth="1"/>
    <col min="6" max="6" width="22.5703125" style="1" bestFit="1" customWidth="1"/>
    <col min="7" max="7" width="10.7109375" style="1" bestFit="1" customWidth="1"/>
    <col min="8" max="8" width="13" style="6" bestFit="1" customWidth="1"/>
    <col min="9" max="9" width="9.140625" style="1" bestFit="1" customWidth="1"/>
    <col min="10" max="10" width="32.42578125" style="1" bestFit="1" customWidth="1"/>
    <col min="11" max="16384" width="9.140625" style="1"/>
  </cols>
  <sheetData>
    <row r="1" spans="1:10" x14ac:dyDescent="0.25">
      <c r="A1" s="10" t="s">
        <v>0</v>
      </c>
      <c r="B1" s="10" t="s">
        <v>1</v>
      </c>
      <c r="C1" s="10" t="s">
        <v>7</v>
      </c>
      <c r="D1" s="10" t="s">
        <v>9</v>
      </c>
      <c r="E1" s="10" t="s">
        <v>2</v>
      </c>
      <c r="F1" s="10" t="s">
        <v>3</v>
      </c>
      <c r="G1" s="10" t="s">
        <v>4</v>
      </c>
      <c r="H1" s="18" t="s">
        <v>5</v>
      </c>
      <c r="I1" s="10" t="s">
        <v>6</v>
      </c>
      <c r="J1" s="10" t="s">
        <v>8</v>
      </c>
    </row>
    <row r="2" spans="1:10" ht="45" x14ac:dyDescent="0.25">
      <c r="A2" s="1" t="s">
        <v>154</v>
      </c>
      <c r="B2" s="1" t="s">
        <v>155</v>
      </c>
      <c r="C2" s="1">
        <v>1</v>
      </c>
      <c r="D2" s="4" t="s">
        <v>298</v>
      </c>
      <c r="E2" s="1">
        <v>113</v>
      </c>
      <c r="F2" s="1">
        <v>4</v>
      </c>
      <c r="G2" s="7">
        <v>13</v>
      </c>
      <c r="H2" s="6">
        <v>1112</v>
      </c>
      <c r="I2" s="1">
        <v>1</v>
      </c>
      <c r="J2" s="1">
        <v>4.4000000000000004</v>
      </c>
    </row>
    <row r="3" spans="1:10" ht="45" x14ac:dyDescent="0.25">
      <c r="A3" s="1" t="s">
        <v>154</v>
      </c>
      <c r="B3" s="1" t="s">
        <v>156</v>
      </c>
      <c r="C3" s="1">
        <v>1</v>
      </c>
      <c r="D3" s="4" t="s">
        <v>299</v>
      </c>
      <c r="E3" s="1">
        <v>113</v>
      </c>
      <c r="F3" s="1">
        <v>4</v>
      </c>
      <c r="G3" s="7">
        <v>15</v>
      </c>
      <c r="H3" s="6">
        <v>1283</v>
      </c>
      <c r="I3" s="1">
        <v>1</v>
      </c>
      <c r="J3" s="1">
        <v>4.4000000000000004</v>
      </c>
    </row>
    <row r="4" spans="1:10" ht="30" x14ac:dyDescent="0.25">
      <c r="A4" s="1" t="s">
        <v>154</v>
      </c>
      <c r="B4" s="1" t="s">
        <v>157</v>
      </c>
      <c r="C4" s="1">
        <v>1</v>
      </c>
      <c r="D4" s="4" t="s">
        <v>300</v>
      </c>
      <c r="E4" s="1">
        <v>57</v>
      </c>
      <c r="F4" s="1">
        <v>2</v>
      </c>
      <c r="G4" s="7">
        <v>9</v>
      </c>
      <c r="H4" s="6">
        <v>770</v>
      </c>
      <c r="I4" s="1">
        <v>1</v>
      </c>
      <c r="J4" s="1">
        <v>4.5</v>
      </c>
    </row>
    <row r="5" spans="1:10" ht="60" x14ac:dyDescent="0.25">
      <c r="A5" s="1" t="s">
        <v>154</v>
      </c>
      <c r="B5" s="1" t="s">
        <v>161</v>
      </c>
      <c r="C5" s="1">
        <v>1</v>
      </c>
      <c r="D5" s="4" t="s">
        <v>304</v>
      </c>
      <c r="E5" s="1">
        <v>28</v>
      </c>
      <c r="F5" s="1">
        <v>1</v>
      </c>
      <c r="G5" s="7">
        <v>8</v>
      </c>
      <c r="H5" s="6">
        <v>684</v>
      </c>
      <c r="I5" s="1">
        <v>1</v>
      </c>
      <c r="J5" s="1">
        <v>4.4000000000000004</v>
      </c>
    </row>
    <row r="6" spans="1:10" ht="45" x14ac:dyDescent="0.25">
      <c r="A6" s="1" t="s">
        <v>154</v>
      </c>
      <c r="B6" s="1" t="s">
        <v>162</v>
      </c>
      <c r="C6" s="1">
        <v>1</v>
      </c>
      <c r="D6" s="4" t="s">
        <v>305</v>
      </c>
      <c r="E6" s="1">
        <v>113</v>
      </c>
      <c r="F6" s="1">
        <v>4</v>
      </c>
      <c r="G6" s="7">
        <v>10</v>
      </c>
      <c r="H6" s="6">
        <v>855</v>
      </c>
      <c r="I6" s="1">
        <v>1</v>
      </c>
      <c r="J6" s="1">
        <v>4.4000000000000004</v>
      </c>
    </row>
    <row r="7" spans="1:10" ht="45" x14ac:dyDescent="0.25">
      <c r="A7" s="1" t="s">
        <v>154</v>
      </c>
      <c r="B7" s="1" t="s">
        <v>163</v>
      </c>
      <c r="C7" s="1">
        <v>1</v>
      </c>
      <c r="D7" s="4" t="s">
        <v>306</v>
      </c>
      <c r="E7" s="1">
        <v>28</v>
      </c>
      <c r="F7" s="1">
        <v>1</v>
      </c>
      <c r="G7" s="7">
        <v>8</v>
      </c>
      <c r="H7" s="6">
        <v>684</v>
      </c>
      <c r="I7" s="1">
        <v>1</v>
      </c>
      <c r="J7" s="1">
        <v>4.4000000000000004</v>
      </c>
    </row>
    <row r="8" spans="1:10" ht="45" x14ac:dyDescent="0.25">
      <c r="A8" s="1" t="s">
        <v>154</v>
      </c>
      <c r="B8" s="1" t="s">
        <v>164</v>
      </c>
      <c r="C8" s="1">
        <v>1</v>
      </c>
      <c r="D8" s="4" t="s">
        <v>307</v>
      </c>
      <c r="E8" s="1">
        <v>28</v>
      </c>
      <c r="F8" s="1">
        <v>1</v>
      </c>
      <c r="G8" s="7">
        <v>8</v>
      </c>
      <c r="H8" s="6">
        <v>684</v>
      </c>
      <c r="I8" s="1">
        <v>1</v>
      </c>
      <c r="J8" s="1">
        <v>4.4000000000000004</v>
      </c>
    </row>
    <row r="9" spans="1:10" ht="45" x14ac:dyDescent="0.25">
      <c r="A9" s="1" t="s">
        <v>154</v>
      </c>
      <c r="B9" s="1" t="s">
        <v>165</v>
      </c>
      <c r="C9" s="1">
        <v>1</v>
      </c>
      <c r="D9" s="4" t="s">
        <v>308</v>
      </c>
      <c r="E9" s="1">
        <v>113</v>
      </c>
      <c r="F9" s="1">
        <v>4</v>
      </c>
      <c r="G9" s="7">
        <v>15</v>
      </c>
      <c r="H9" s="6">
        <v>1283</v>
      </c>
      <c r="I9" s="1">
        <v>1</v>
      </c>
      <c r="J9" s="1">
        <v>4.4000000000000004</v>
      </c>
    </row>
    <row r="10" spans="1:10" ht="60" x14ac:dyDescent="0.25">
      <c r="A10" s="1" t="s">
        <v>154</v>
      </c>
      <c r="B10" s="1" t="s">
        <v>169</v>
      </c>
      <c r="C10" s="1">
        <v>1</v>
      </c>
      <c r="D10" s="4" t="s">
        <v>311</v>
      </c>
      <c r="E10" s="1">
        <v>113</v>
      </c>
      <c r="F10" s="1">
        <v>4</v>
      </c>
      <c r="G10" s="7">
        <v>10</v>
      </c>
      <c r="H10" s="6">
        <v>855</v>
      </c>
      <c r="I10" s="1">
        <v>1</v>
      </c>
      <c r="J10" s="1">
        <v>4.4000000000000004</v>
      </c>
    </row>
    <row r="11" spans="1:10" ht="45" x14ac:dyDescent="0.25">
      <c r="A11" s="1" t="s">
        <v>154</v>
      </c>
      <c r="B11" s="1" t="s">
        <v>175</v>
      </c>
      <c r="C11" s="1">
        <v>1</v>
      </c>
      <c r="D11" s="4" t="s">
        <v>316</v>
      </c>
      <c r="E11" s="1">
        <v>10</v>
      </c>
      <c r="F11" s="1">
        <v>0.34</v>
      </c>
      <c r="G11" s="13">
        <v>13</v>
      </c>
      <c r="H11" s="6">
        <v>1112</v>
      </c>
      <c r="I11" s="1">
        <v>1</v>
      </c>
      <c r="J11" s="1">
        <v>4.4000000000000004</v>
      </c>
    </row>
    <row r="12" spans="1:10" ht="60" x14ac:dyDescent="0.25">
      <c r="A12" s="1" t="s">
        <v>154</v>
      </c>
      <c r="B12" s="1" t="s">
        <v>177</v>
      </c>
      <c r="C12" s="1">
        <v>1</v>
      </c>
      <c r="D12" s="4" t="s">
        <v>318</v>
      </c>
      <c r="E12" s="1">
        <v>113</v>
      </c>
      <c r="F12" s="1">
        <v>4</v>
      </c>
      <c r="G12" s="7">
        <v>9</v>
      </c>
      <c r="H12" s="6">
        <v>770</v>
      </c>
      <c r="I12" s="1">
        <v>1</v>
      </c>
      <c r="J12" s="1">
        <v>4.4000000000000004</v>
      </c>
    </row>
    <row r="13" spans="1:10" ht="60" x14ac:dyDescent="0.25">
      <c r="A13" s="1" t="s">
        <v>154</v>
      </c>
      <c r="B13" s="1" t="s">
        <v>179</v>
      </c>
      <c r="C13" s="1">
        <v>1</v>
      </c>
      <c r="D13" s="4" t="s">
        <v>320</v>
      </c>
      <c r="E13" s="1" t="s">
        <v>321</v>
      </c>
      <c r="F13" s="1" t="s">
        <v>322</v>
      </c>
      <c r="G13" s="7">
        <v>20</v>
      </c>
      <c r="H13" s="6">
        <v>1710</v>
      </c>
      <c r="I13" s="1">
        <v>1</v>
      </c>
      <c r="J13" s="1">
        <v>4.7</v>
      </c>
    </row>
    <row r="14" spans="1:10" ht="30" x14ac:dyDescent="0.25">
      <c r="A14" s="1" t="s">
        <v>154</v>
      </c>
      <c r="B14" s="1" t="s">
        <v>182</v>
      </c>
      <c r="C14" s="1">
        <v>1</v>
      </c>
      <c r="D14" s="4" t="s">
        <v>324</v>
      </c>
      <c r="E14" s="1">
        <v>425</v>
      </c>
      <c r="F14" s="1">
        <v>15</v>
      </c>
      <c r="G14" s="7">
        <v>7</v>
      </c>
      <c r="H14" s="6">
        <v>599</v>
      </c>
      <c r="I14" s="1">
        <v>1</v>
      </c>
      <c r="J14" s="1">
        <v>4.7</v>
      </c>
    </row>
    <row r="15" spans="1:10" ht="45" x14ac:dyDescent="0.25">
      <c r="A15" s="1" t="s">
        <v>154</v>
      </c>
      <c r="B15" s="1" t="s">
        <v>168</v>
      </c>
      <c r="C15" s="1">
        <v>1</v>
      </c>
      <c r="D15" s="4" t="s">
        <v>310</v>
      </c>
      <c r="E15" s="1">
        <v>113</v>
      </c>
      <c r="F15" s="1">
        <v>4</v>
      </c>
      <c r="G15" s="7">
        <v>9</v>
      </c>
      <c r="H15" s="6">
        <v>770</v>
      </c>
      <c r="I15" s="1">
        <v>2</v>
      </c>
      <c r="J15" s="1">
        <v>4.5999999999999996</v>
      </c>
    </row>
    <row r="16" spans="1:10" ht="45" x14ac:dyDescent="0.25">
      <c r="A16" s="1" t="s">
        <v>154</v>
      </c>
      <c r="B16" s="1" t="s">
        <v>170</v>
      </c>
      <c r="C16" s="1">
        <v>1</v>
      </c>
      <c r="D16" s="4" t="s">
        <v>312</v>
      </c>
      <c r="E16" s="1">
        <v>113</v>
      </c>
      <c r="F16" s="1">
        <v>4</v>
      </c>
      <c r="G16" s="7">
        <v>10</v>
      </c>
      <c r="H16" s="6">
        <v>855</v>
      </c>
      <c r="I16" s="1">
        <v>2</v>
      </c>
      <c r="J16" s="1">
        <v>4.5999999999999996</v>
      </c>
    </row>
    <row r="17" spans="1:10" ht="45" x14ac:dyDescent="0.25">
      <c r="A17" s="1" t="s">
        <v>154</v>
      </c>
      <c r="B17" s="1" t="s">
        <v>181</v>
      </c>
      <c r="C17" s="1">
        <v>1</v>
      </c>
      <c r="D17" s="4" t="s">
        <v>323</v>
      </c>
      <c r="E17" s="1">
        <v>57</v>
      </c>
      <c r="F17" s="1">
        <v>2</v>
      </c>
      <c r="G17" s="7">
        <v>10</v>
      </c>
      <c r="H17" s="6">
        <v>855</v>
      </c>
      <c r="I17" s="1">
        <v>2</v>
      </c>
      <c r="J17" s="1">
        <v>4.5</v>
      </c>
    </row>
    <row r="18" spans="1:10" ht="30" x14ac:dyDescent="0.25">
      <c r="A18" s="1" t="s">
        <v>154</v>
      </c>
      <c r="B18" s="1" t="s">
        <v>176</v>
      </c>
      <c r="C18" s="1">
        <v>1</v>
      </c>
      <c r="D18" s="4" t="s">
        <v>317</v>
      </c>
      <c r="E18" s="1">
        <v>96</v>
      </c>
      <c r="F18" s="1">
        <v>3.38</v>
      </c>
      <c r="G18" s="7">
        <v>10</v>
      </c>
      <c r="H18" s="6">
        <v>855</v>
      </c>
      <c r="I18" s="1">
        <v>3</v>
      </c>
      <c r="J18" s="1">
        <v>4.4000000000000004</v>
      </c>
    </row>
    <row r="19" spans="1:10" ht="45" x14ac:dyDescent="0.25">
      <c r="A19" s="1" t="s">
        <v>154</v>
      </c>
      <c r="B19" s="1" t="s">
        <v>160</v>
      </c>
      <c r="C19" s="1">
        <v>1</v>
      </c>
      <c r="D19" s="4" t="s">
        <v>303</v>
      </c>
      <c r="E19" s="1">
        <v>113</v>
      </c>
      <c r="F19" s="1">
        <v>4</v>
      </c>
      <c r="G19" s="7">
        <v>13</v>
      </c>
      <c r="H19" s="6">
        <v>1112</v>
      </c>
      <c r="I19" s="1">
        <v>4</v>
      </c>
      <c r="J19" s="1">
        <v>4.4000000000000004</v>
      </c>
    </row>
    <row r="20" spans="1:10" ht="45" x14ac:dyDescent="0.25">
      <c r="A20" s="1" t="s">
        <v>154</v>
      </c>
      <c r="B20" s="1" t="s">
        <v>158</v>
      </c>
      <c r="C20" s="1">
        <v>1</v>
      </c>
      <c r="D20" s="4" t="s">
        <v>301</v>
      </c>
      <c r="G20" s="7">
        <v>8</v>
      </c>
      <c r="H20" s="6">
        <v>684</v>
      </c>
      <c r="I20" s="1">
        <v>5</v>
      </c>
      <c r="J20" s="1">
        <v>4.5</v>
      </c>
    </row>
    <row r="21" spans="1:10" ht="45" x14ac:dyDescent="0.25">
      <c r="A21" s="1" t="s">
        <v>154</v>
      </c>
      <c r="B21" s="1" t="s">
        <v>166</v>
      </c>
      <c r="C21" s="1">
        <v>1</v>
      </c>
      <c r="D21" s="4" t="s">
        <v>309</v>
      </c>
      <c r="E21" s="1">
        <v>10</v>
      </c>
      <c r="F21" s="1">
        <v>0.34</v>
      </c>
      <c r="G21" s="7">
        <v>15</v>
      </c>
      <c r="H21" s="6">
        <v>1283</v>
      </c>
      <c r="I21" s="1">
        <v>6</v>
      </c>
      <c r="J21" s="1">
        <v>4.4000000000000004</v>
      </c>
    </row>
    <row r="22" spans="1:10" ht="45" x14ac:dyDescent="0.25">
      <c r="A22" s="1" t="s">
        <v>154</v>
      </c>
      <c r="B22" s="1" t="s">
        <v>167</v>
      </c>
      <c r="C22" s="1">
        <v>1</v>
      </c>
      <c r="D22" s="4" t="s">
        <v>309</v>
      </c>
      <c r="E22" s="1">
        <v>10</v>
      </c>
      <c r="F22" s="1">
        <v>0.34</v>
      </c>
      <c r="G22" s="7">
        <v>15</v>
      </c>
      <c r="H22" s="6">
        <v>1283</v>
      </c>
      <c r="I22" s="1">
        <v>6</v>
      </c>
      <c r="J22" s="1">
        <v>4.4000000000000004</v>
      </c>
    </row>
    <row r="23" spans="1:10" ht="45" x14ac:dyDescent="0.25">
      <c r="A23" s="1" t="s">
        <v>154</v>
      </c>
      <c r="B23" s="1" t="s">
        <v>172</v>
      </c>
      <c r="C23" s="1">
        <v>1</v>
      </c>
      <c r="D23" s="4" t="s">
        <v>314</v>
      </c>
      <c r="E23" s="1">
        <v>10</v>
      </c>
      <c r="F23" s="1">
        <v>0.34</v>
      </c>
      <c r="G23" s="7">
        <v>10</v>
      </c>
      <c r="H23" s="6">
        <v>855</v>
      </c>
      <c r="I23" s="1">
        <v>6</v>
      </c>
      <c r="J23" s="1">
        <v>4.4000000000000004</v>
      </c>
    </row>
    <row r="24" spans="1:10" ht="45" x14ac:dyDescent="0.25">
      <c r="A24" s="1" t="s">
        <v>154</v>
      </c>
      <c r="B24" s="1" t="s">
        <v>174</v>
      </c>
      <c r="C24" s="1">
        <v>1</v>
      </c>
      <c r="D24" s="4" t="s">
        <v>316</v>
      </c>
      <c r="E24" s="1">
        <v>10</v>
      </c>
      <c r="F24" s="1">
        <v>0.34</v>
      </c>
      <c r="G24" s="7">
        <v>9</v>
      </c>
      <c r="H24" s="6">
        <v>770</v>
      </c>
      <c r="I24" s="1">
        <v>6</v>
      </c>
      <c r="J24" s="1">
        <v>4.4000000000000004</v>
      </c>
    </row>
    <row r="25" spans="1:10" ht="45" x14ac:dyDescent="0.25">
      <c r="A25" s="1" t="s">
        <v>154</v>
      </c>
      <c r="B25" s="1" t="s">
        <v>173</v>
      </c>
      <c r="C25" s="1">
        <v>1</v>
      </c>
      <c r="D25" s="4" t="s">
        <v>315</v>
      </c>
      <c r="E25" s="1">
        <v>28</v>
      </c>
      <c r="F25" s="1">
        <v>1</v>
      </c>
      <c r="G25" s="7">
        <v>8</v>
      </c>
      <c r="H25" s="6">
        <v>684</v>
      </c>
      <c r="I25" s="1">
        <v>19</v>
      </c>
      <c r="J25" s="1">
        <v>4.5999999999999996</v>
      </c>
    </row>
    <row r="26" spans="1:10" ht="45" x14ac:dyDescent="0.25">
      <c r="A26" s="1" t="s">
        <v>154</v>
      </c>
      <c r="B26" s="1" t="s">
        <v>159</v>
      </c>
      <c r="C26" s="1">
        <v>1</v>
      </c>
      <c r="D26" s="4" t="s">
        <v>302</v>
      </c>
      <c r="E26" s="1">
        <v>113</v>
      </c>
      <c r="F26" s="1">
        <v>4</v>
      </c>
      <c r="G26" s="7">
        <v>10</v>
      </c>
      <c r="H26" s="6">
        <v>855</v>
      </c>
      <c r="I26" s="1">
        <v>39</v>
      </c>
      <c r="J26" s="1">
        <v>4.5</v>
      </c>
    </row>
    <row r="27" spans="1:10" ht="60" x14ac:dyDescent="0.25">
      <c r="A27" s="1" t="s">
        <v>154</v>
      </c>
      <c r="B27" s="1" t="s">
        <v>180</v>
      </c>
      <c r="C27" s="1">
        <v>1</v>
      </c>
      <c r="D27" s="4" t="s">
        <v>320</v>
      </c>
      <c r="E27" s="1">
        <v>113</v>
      </c>
      <c r="F27" s="1">
        <v>4</v>
      </c>
      <c r="G27" s="7">
        <v>10</v>
      </c>
      <c r="H27" s="6">
        <v>855</v>
      </c>
      <c r="I27" s="1">
        <v>52</v>
      </c>
      <c r="J27" s="1">
        <v>4.3</v>
      </c>
    </row>
    <row r="28" spans="1:10" ht="60" x14ac:dyDescent="0.25">
      <c r="A28" s="1" t="s">
        <v>154</v>
      </c>
      <c r="B28" s="1" t="s">
        <v>178</v>
      </c>
      <c r="C28" s="1">
        <v>1</v>
      </c>
      <c r="D28" s="4" t="s">
        <v>319</v>
      </c>
      <c r="E28" s="1">
        <v>113</v>
      </c>
      <c r="F28" s="1">
        <v>4</v>
      </c>
      <c r="G28" s="7">
        <v>15</v>
      </c>
      <c r="H28" s="6">
        <v>1283</v>
      </c>
      <c r="I28" s="1">
        <v>304</v>
      </c>
      <c r="J28" s="1">
        <v>4.4000000000000004</v>
      </c>
    </row>
    <row r="29" spans="1:10" ht="30" x14ac:dyDescent="0.25">
      <c r="A29" s="1" t="s">
        <v>154</v>
      </c>
      <c r="B29" s="1" t="s">
        <v>171</v>
      </c>
      <c r="C29" s="1">
        <v>1</v>
      </c>
      <c r="D29" s="4" t="s">
        <v>313</v>
      </c>
      <c r="E29" s="1">
        <v>113</v>
      </c>
      <c r="F29" s="1">
        <v>4</v>
      </c>
      <c r="G29" s="7">
        <v>19</v>
      </c>
      <c r="H29" s="6">
        <v>1625</v>
      </c>
      <c r="I29" s="1">
        <v>2033</v>
      </c>
      <c r="J29" s="1">
        <v>4.0999999999999996</v>
      </c>
    </row>
    <row r="30" spans="1:10" x14ac:dyDescent="0.25">
      <c r="B30" s="1" t="s">
        <v>183</v>
      </c>
    </row>
  </sheetData>
  <autoFilter ref="A1:J1" xr:uid="{D3F7BD40-7E9F-40CB-891A-C77EFA76F701}">
    <sortState xmlns:xlrd2="http://schemas.microsoft.com/office/spreadsheetml/2017/richdata2" ref="A2:J30">
      <sortCondition ref="I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2592-6690-40B8-A39F-CC85715AAE0E}">
  <sheetPr codeName="Sheet2" filterMode="1"/>
  <dimension ref="A1:J7"/>
  <sheetViews>
    <sheetView zoomScaleNormal="100" workbookViewId="0">
      <selection activeCell="A2" sqref="A2"/>
    </sheetView>
  </sheetViews>
  <sheetFormatPr defaultRowHeight="15" x14ac:dyDescent="0.25"/>
  <cols>
    <col min="1" max="1" width="25.28515625" style="1" bestFit="1" customWidth="1"/>
    <col min="2" max="2" width="38.85546875" style="1" bestFit="1" customWidth="1"/>
    <col min="3" max="3" width="14.7109375" style="1" bestFit="1" customWidth="1"/>
    <col min="4" max="4" width="43" style="1" bestFit="1" customWidth="1"/>
    <col min="5" max="5" width="23.28515625" style="1" bestFit="1" customWidth="1"/>
    <col min="6" max="6" width="22.5703125" style="1" bestFit="1" customWidth="1"/>
    <col min="7" max="7" width="10.7109375" style="1" bestFit="1" customWidth="1"/>
    <col min="8" max="8" width="13" style="1" bestFit="1" customWidth="1"/>
    <col min="9" max="9" width="9.140625" style="1" bestFit="1" customWidth="1"/>
    <col min="10" max="10" width="32.42578125" style="1" bestFit="1" customWidth="1"/>
    <col min="11" max="16384" width="9.140625" style="1"/>
  </cols>
  <sheetData>
    <row r="1" spans="1:10" x14ac:dyDescent="0.25">
      <c r="A1" s="10" t="s">
        <v>0</v>
      </c>
      <c r="B1" s="10" t="s">
        <v>1</v>
      </c>
      <c r="C1" s="10" t="s">
        <v>7</v>
      </c>
      <c r="D1" s="10" t="s">
        <v>9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8</v>
      </c>
    </row>
    <row r="2" spans="1:10" x14ac:dyDescent="0.25">
      <c r="A2" s="1" t="s">
        <v>10</v>
      </c>
      <c r="B2" s="1" t="s">
        <v>11</v>
      </c>
      <c r="C2" s="1">
        <v>1</v>
      </c>
      <c r="D2" s="1" t="s">
        <v>17</v>
      </c>
      <c r="E2" s="1">
        <v>100</v>
      </c>
      <c r="F2" s="4" t="s">
        <v>18</v>
      </c>
      <c r="G2" s="12">
        <v>6.99</v>
      </c>
      <c r="H2" s="6">
        <v>597</v>
      </c>
      <c r="I2" s="1">
        <v>1</v>
      </c>
      <c r="J2" s="1">
        <v>4.7</v>
      </c>
    </row>
    <row r="3" spans="1:10" x14ac:dyDescent="0.25">
      <c r="A3" s="1" t="s">
        <v>10</v>
      </c>
      <c r="B3" s="1" t="s">
        <v>11</v>
      </c>
      <c r="C3" s="1">
        <v>1</v>
      </c>
      <c r="D3" s="1" t="s">
        <v>16</v>
      </c>
      <c r="E3" s="1">
        <v>100</v>
      </c>
      <c r="F3" s="4" t="s">
        <v>18</v>
      </c>
      <c r="G3" s="12">
        <v>6.99</v>
      </c>
      <c r="H3" s="6">
        <v>597</v>
      </c>
      <c r="I3" s="1">
        <v>1</v>
      </c>
      <c r="J3" s="1">
        <v>4.7</v>
      </c>
    </row>
    <row r="4" spans="1:10" ht="45" x14ac:dyDescent="0.25">
      <c r="A4" s="1" t="s">
        <v>10</v>
      </c>
      <c r="B4" s="1" t="s">
        <v>14</v>
      </c>
      <c r="C4" s="1">
        <v>1</v>
      </c>
      <c r="D4" s="4" t="s">
        <v>20</v>
      </c>
      <c r="E4" s="1">
        <v>998</v>
      </c>
      <c r="F4" s="1">
        <v>35.200000000000003</v>
      </c>
      <c r="G4" s="13">
        <v>25</v>
      </c>
      <c r="H4" s="6">
        <v>2135</v>
      </c>
      <c r="I4" s="1">
        <v>1</v>
      </c>
      <c r="J4" s="1">
        <v>4.5</v>
      </c>
    </row>
    <row r="5" spans="1:10" x14ac:dyDescent="0.25">
      <c r="A5" s="1" t="s">
        <v>10</v>
      </c>
      <c r="B5" s="1" t="s">
        <v>12</v>
      </c>
      <c r="C5" s="1">
        <v>1</v>
      </c>
      <c r="D5" s="4" t="s">
        <v>19</v>
      </c>
      <c r="E5" s="1">
        <v>425</v>
      </c>
      <c r="F5" s="1">
        <v>15</v>
      </c>
      <c r="G5" s="8">
        <v>8.5</v>
      </c>
      <c r="H5" s="6">
        <v>726</v>
      </c>
      <c r="I5" s="1">
        <v>36</v>
      </c>
      <c r="J5" s="1">
        <v>4.5999999999999996</v>
      </c>
    </row>
    <row r="6" spans="1:10" x14ac:dyDescent="0.25">
      <c r="A6" s="1" t="s">
        <v>10</v>
      </c>
      <c r="B6" s="1" t="s">
        <v>13</v>
      </c>
      <c r="C6" s="1">
        <v>1</v>
      </c>
      <c r="D6" s="1" t="s">
        <v>242</v>
      </c>
      <c r="E6" s="1" t="s">
        <v>242</v>
      </c>
      <c r="F6" s="1" t="s">
        <v>242</v>
      </c>
      <c r="G6" s="1" t="s">
        <v>242</v>
      </c>
      <c r="H6" s="1" t="s">
        <v>242</v>
      </c>
      <c r="I6" s="1" t="s">
        <v>242</v>
      </c>
      <c r="J6" s="1" t="s">
        <v>242</v>
      </c>
    </row>
    <row r="7" spans="1:10" x14ac:dyDescent="0.25">
      <c r="A7" s="1" t="s">
        <v>10</v>
      </c>
      <c r="B7" s="1" t="s">
        <v>15</v>
      </c>
      <c r="C7" s="1">
        <v>1</v>
      </c>
      <c r="D7" s="1" t="s">
        <v>242</v>
      </c>
      <c r="E7" s="1" t="s">
        <v>242</v>
      </c>
      <c r="F7" s="1" t="s">
        <v>242</v>
      </c>
      <c r="G7" s="1" t="s">
        <v>242</v>
      </c>
      <c r="H7" s="1" t="s">
        <v>242</v>
      </c>
      <c r="I7" s="1" t="s">
        <v>242</v>
      </c>
      <c r="J7" s="1" t="s">
        <v>242</v>
      </c>
    </row>
  </sheetData>
  <autoFilter ref="A1:J3" xr:uid="{2B4B2592-6690-40B8-A39F-CC85715AAE0E}">
    <filterColumn colId="9">
      <customFilters>
        <customFilter operator="greaterThanOrEqual" val="4.5"/>
      </customFilters>
    </filterColumn>
    <sortState xmlns:xlrd2="http://schemas.microsoft.com/office/spreadsheetml/2017/richdata2" ref="A2:J7">
      <sortCondition ref="I1:I3"/>
    </sortState>
  </autoFilter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F4180-66ED-40C6-B59E-25B29589FC11}">
  <sheetPr codeName="Sheet3"/>
  <dimension ref="A1:J11"/>
  <sheetViews>
    <sheetView zoomScaleNormal="100" workbookViewId="0">
      <selection activeCell="A2" sqref="A2"/>
    </sheetView>
  </sheetViews>
  <sheetFormatPr defaultRowHeight="15" x14ac:dyDescent="0.25"/>
  <cols>
    <col min="1" max="1" width="25.28515625" style="1" bestFit="1" customWidth="1"/>
    <col min="2" max="2" width="30.42578125" style="1" bestFit="1" customWidth="1"/>
    <col min="3" max="3" width="14.7109375" style="1" bestFit="1" customWidth="1"/>
    <col min="4" max="4" width="59.140625" style="1" bestFit="1" customWidth="1"/>
    <col min="5" max="5" width="23.28515625" style="1" bestFit="1" customWidth="1"/>
    <col min="6" max="6" width="22.5703125" style="1" bestFit="1" customWidth="1"/>
    <col min="7" max="7" width="10.7109375" style="1" bestFit="1" customWidth="1"/>
    <col min="8" max="8" width="13" style="1" bestFit="1" customWidth="1"/>
    <col min="9" max="9" width="9.140625" style="1" bestFit="1" customWidth="1"/>
    <col min="10" max="10" width="32.42578125" style="1" bestFit="1" customWidth="1"/>
    <col min="11" max="16384" width="9.140625" style="1"/>
  </cols>
  <sheetData>
    <row r="1" spans="1:10" x14ac:dyDescent="0.25">
      <c r="A1" s="10" t="s">
        <v>0</v>
      </c>
      <c r="B1" s="10" t="s">
        <v>1</v>
      </c>
      <c r="C1" s="10" t="s">
        <v>7</v>
      </c>
      <c r="D1" s="10" t="s">
        <v>9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8</v>
      </c>
    </row>
    <row r="2" spans="1:10" x14ac:dyDescent="0.25">
      <c r="A2" s="1" t="s">
        <v>27</v>
      </c>
      <c r="B2" s="1" t="s">
        <v>22</v>
      </c>
      <c r="C2" s="1">
        <v>1</v>
      </c>
      <c r="D2" s="4" t="s">
        <v>184</v>
      </c>
      <c r="E2" s="1">
        <v>453</v>
      </c>
      <c r="F2" s="1">
        <v>16</v>
      </c>
      <c r="G2" s="7">
        <v>10</v>
      </c>
      <c r="H2" s="6">
        <v>857</v>
      </c>
      <c r="I2" s="1">
        <v>1</v>
      </c>
      <c r="J2" s="1">
        <v>4.8</v>
      </c>
    </row>
    <row r="3" spans="1:10" ht="30" x14ac:dyDescent="0.25">
      <c r="A3" s="1" t="s">
        <v>27</v>
      </c>
      <c r="B3" s="1" t="s">
        <v>26</v>
      </c>
      <c r="C3" s="1">
        <v>1</v>
      </c>
      <c r="D3" s="4" t="s">
        <v>186</v>
      </c>
      <c r="E3" s="1">
        <v>2268</v>
      </c>
      <c r="F3" s="1">
        <v>80</v>
      </c>
      <c r="G3" s="7">
        <v>18</v>
      </c>
      <c r="H3" s="6">
        <v>1544</v>
      </c>
      <c r="I3" s="1">
        <v>6</v>
      </c>
      <c r="J3" s="1">
        <v>4.2</v>
      </c>
    </row>
    <row r="4" spans="1:10" ht="45" x14ac:dyDescent="0.25">
      <c r="A4" s="1" t="s">
        <v>27</v>
      </c>
      <c r="B4" s="1" t="s">
        <v>23</v>
      </c>
      <c r="C4" s="1">
        <v>1</v>
      </c>
      <c r="D4" s="4" t="s">
        <v>185</v>
      </c>
      <c r="E4" s="1">
        <v>113</v>
      </c>
      <c r="F4" s="1">
        <v>4</v>
      </c>
      <c r="G4" s="13">
        <v>9</v>
      </c>
      <c r="H4" s="6">
        <v>772</v>
      </c>
      <c r="I4" s="1">
        <v>175</v>
      </c>
      <c r="J4" s="1">
        <v>4.5999999999999996</v>
      </c>
    </row>
    <row r="5" spans="1:10" ht="45" x14ac:dyDescent="0.25">
      <c r="A5" s="1" t="s">
        <v>27</v>
      </c>
      <c r="B5" s="1" t="s">
        <v>23</v>
      </c>
      <c r="C5" s="1">
        <v>1</v>
      </c>
      <c r="D5" s="4" t="s">
        <v>185</v>
      </c>
      <c r="E5" s="1">
        <v>170</v>
      </c>
      <c r="F5" s="1">
        <v>6</v>
      </c>
      <c r="G5" s="13">
        <v>8</v>
      </c>
      <c r="H5" s="6">
        <v>686</v>
      </c>
      <c r="I5" s="1">
        <v>175</v>
      </c>
      <c r="J5" s="1">
        <v>4.5999999999999996</v>
      </c>
    </row>
    <row r="6" spans="1:10" ht="45" x14ac:dyDescent="0.25">
      <c r="A6" s="1" t="s">
        <v>27</v>
      </c>
      <c r="B6" s="1" t="s">
        <v>23</v>
      </c>
      <c r="C6" s="1">
        <v>1</v>
      </c>
      <c r="D6" s="4" t="s">
        <v>185</v>
      </c>
      <c r="E6" s="1">
        <v>454</v>
      </c>
      <c r="F6" s="1">
        <v>16</v>
      </c>
      <c r="G6" s="13">
        <v>10</v>
      </c>
      <c r="H6" s="6">
        <v>857</v>
      </c>
      <c r="I6" s="1">
        <v>175</v>
      </c>
      <c r="J6" s="1">
        <v>4.5999999999999996</v>
      </c>
    </row>
    <row r="7" spans="1:10" x14ac:dyDescent="0.25">
      <c r="A7" s="1" t="s">
        <v>27</v>
      </c>
      <c r="B7" s="1" t="s">
        <v>21</v>
      </c>
      <c r="C7" s="1">
        <v>1</v>
      </c>
      <c r="D7" s="1" t="s">
        <v>242</v>
      </c>
      <c r="E7" s="1" t="s">
        <v>242</v>
      </c>
      <c r="F7" s="1" t="s">
        <v>242</v>
      </c>
      <c r="G7" s="1" t="s">
        <v>242</v>
      </c>
      <c r="H7" s="1" t="s">
        <v>242</v>
      </c>
      <c r="I7" s="1" t="s">
        <v>242</v>
      </c>
      <c r="J7" s="1" t="s">
        <v>242</v>
      </c>
    </row>
    <row r="8" spans="1:10" x14ac:dyDescent="0.25">
      <c r="A8" s="1" t="s">
        <v>27</v>
      </c>
      <c r="B8" s="1" t="s">
        <v>24</v>
      </c>
      <c r="C8" s="1">
        <v>1</v>
      </c>
      <c r="D8" s="1" t="s">
        <v>242</v>
      </c>
      <c r="E8" s="1" t="s">
        <v>242</v>
      </c>
      <c r="F8" s="1" t="s">
        <v>242</v>
      </c>
      <c r="G8" s="1" t="s">
        <v>242</v>
      </c>
      <c r="H8" s="1" t="s">
        <v>242</v>
      </c>
      <c r="I8" s="1" t="s">
        <v>242</v>
      </c>
      <c r="J8" s="1" t="s">
        <v>242</v>
      </c>
    </row>
    <row r="9" spans="1:10" x14ac:dyDescent="0.25">
      <c r="A9" s="1" t="s">
        <v>27</v>
      </c>
      <c r="B9" s="1" t="s">
        <v>25</v>
      </c>
      <c r="C9" s="1">
        <v>1</v>
      </c>
      <c r="D9" s="1" t="s">
        <v>242</v>
      </c>
      <c r="E9" s="1" t="s">
        <v>242</v>
      </c>
      <c r="F9" s="1" t="s">
        <v>242</v>
      </c>
      <c r="G9" s="1" t="s">
        <v>242</v>
      </c>
      <c r="H9" s="1" t="s">
        <v>242</v>
      </c>
      <c r="I9" s="1" t="s">
        <v>242</v>
      </c>
      <c r="J9" s="1" t="s">
        <v>242</v>
      </c>
    </row>
    <row r="11" spans="1:10" x14ac:dyDescent="0.25">
      <c r="D11" s="4"/>
    </row>
  </sheetData>
  <autoFilter ref="A1:J16" xr:uid="{F7AF4180-66ED-40C6-B59E-25B29589FC11}">
    <sortState xmlns:xlrd2="http://schemas.microsoft.com/office/spreadsheetml/2017/richdata2" ref="A2:J16">
      <sortCondition ref="I1:I16"/>
    </sortState>
  </autoFilter>
  <pageMargins left="0.7" right="0.7" top="0.75" bottom="0.75" header="0.3" footer="0.3"/>
  <pageSetup orientation="portrait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B6D2-36EE-4DDB-AE6F-B0D88FD71312}">
  <sheetPr codeName="Sheet4"/>
  <dimension ref="A1:J33"/>
  <sheetViews>
    <sheetView zoomScaleNormal="100" workbookViewId="0">
      <selection activeCell="A2" sqref="A2"/>
    </sheetView>
  </sheetViews>
  <sheetFormatPr defaultRowHeight="15" x14ac:dyDescent="0.25"/>
  <cols>
    <col min="1" max="1" width="25.28515625" style="1" bestFit="1" customWidth="1"/>
    <col min="2" max="2" width="30.5703125" style="1" bestFit="1" customWidth="1"/>
    <col min="3" max="3" width="14.7109375" style="1" bestFit="1" customWidth="1"/>
    <col min="4" max="4" width="112.7109375" style="1" bestFit="1" customWidth="1"/>
    <col min="5" max="5" width="44.140625" style="1" bestFit="1" customWidth="1"/>
    <col min="6" max="6" width="43" style="1" bestFit="1" customWidth="1"/>
    <col min="7" max="7" width="10.7109375" style="1" bestFit="1" customWidth="1"/>
    <col min="8" max="8" width="13" style="1" bestFit="1" customWidth="1"/>
    <col min="9" max="9" width="9.140625" style="1" bestFit="1" customWidth="1"/>
    <col min="10" max="10" width="32.42578125" style="1" bestFit="1" customWidth="1"/>
    <col min="11" max="16384" width="9.140625" style="1"/>
  </cols>
  <sheetData>
    <row r="1" spans="1:10" x14ac:dyDescent="0.25">
      <c r="A1" s="10" t="s">
        <v>0</v>
      </c>
      <c r="B1" s="10" t="s">
        <v>1</v>
      </c>
      <c r="C1" s="10" t="s">
        <v>7</v>
      </c>
      <c r="D1" s="10" t="s">
        <v>9</v>
      </c>
      <c r="E1" s="10" t="s">
        <v>208</v>
      </c>
      <c r="F1" s="10" t="s">
        <v>209</v>
      </c>
      <c r="G1" s="10" t="s">
        <v>4</v>
      </c>
      <c r="H1" s="10" t="s">
        <v>5</v>
      </c>
      <c r="I1" s="10" t="s">
        <v>6</v>
      </c>
      <c r="J1" s="10" t="s">
        <v>8</v>
      </c>
    </row>
    <row r="2" spans="1:10" x14ac:dyDescent="0.25">
      <c r="A2" s="1" t="s">
        <v>52</v>
      </c>
      <c r="B2" s="1" t="s">
        <v>40</v>
      </c>
      <c r="C2" s="1">
        <v>1</v>
      </c>
      <c r="D2" s="1" t="s">
        <v>200</v>
      </c>
      <c r="E2" s="1">
        <v>35</v>
      </c>
      <c r="F2" s="1">
        <v>1.25</v>
      </c>
      <c r="G2" s="7">
        <v>3</v>
      </c>
      <c r="H2" s="6">
        <v>257</v>
      </c>
      <c r="I2" s="1">
        <v>1</v>
      </c>
      <c r="J2" s="1">
        <v>4.8</v>
      </c>
    </row>
    <row r="3" spans="1:10" ht="30" x14ac:dyDescent="0.25">
      <c r="A3" s="1" t="s">
        <v>52</v>
      </c>
      <c r="B3" s="1" t="s">
        <v>33</v>
      </c>
      <c r="C3" s="1">
        <v>1</v>
      </c>
      <c r="D3" s="4" t="s">
        <v>192</v>
      </c>
      <c r="E3" s="1" t="s">
        <v>193</v>
      </c>
      <c r="F3" s="1" t="s">
        <v>193</v>
      </c>
      <c r="G3" s="7">
        <v>10</v>
      </c>
      <c r="H3" s="6">
        <v>858</v>
      </c>
      <c r="I3" s="1">
        <v>3</v>
      </c>
      <c r="J3" s="1">
        <v>4.4000000000000004</v>
      </c>
    </row>
    <row r="4" spans="1:10" ht="30" x14ac:dyDescent="0.25">
      <c r="A4" s="1" t="s">
        <v>52</v>
      </c>
      <c r="B4" s="1" t="s">
        <v>29</v>
      </c>
      <c r="C4" s="1">
        <v>1</v>
      </c>
      <c r="D4" s="4" t="s">
        <v>188</v>
      </c>
      <c r="E4" s="1">
        <v>28</v>
      </c>
      <c r="F4" s="1">
        <v>1</v>
      </c>
      <c r="G4" s="7">
        <v>8</v>
      </c>
      <c r="H4" s="6">
        <v>686</v>
      </c>
      <c r="I4" s="1">
        <v>6</v>
      </c>
      <c r="J4" s="1">
        <v>4.7</v>
      </c>
    </row>
    <row r="5" spans="1:10" ht="30" x14ac:dyDescent="0.25">
      <c r="A5" s="1" t="s">
        <v>52</v>
      </c>
      <c r="B5" s="1" t="s">
        <v>31</v>
      </c>
      <c r="C5" s="1">
        <v>1</v>
      </c>
      <c r="D5" s="4" t="s">
        <v>190</v>
      </c>
      <c r="E5" s="1">
        <v>453</v>
      </c>
      <c r="F5" s="1">
        <v>16</v>
      </c>
      <c r="G5" s="7">
        <v>19</v>
      </c>
      <c r="H5" s="6">
        <v>1630</v>
      </c>
      <c r="I5" s="1">
        <v>7</v>
      </c>
      <c r="J5" s="1">
        <v>4.3</v>
      </c>
    </row>
    <row r="6" spans="1:10" ht="30" x14ac:dyDescent="0.25">
      <c r="A6" s="1" t="s">
        <v>52</v>
      </c>
      <c r="B6" s="1" t="s">
        <v>34</v>
      </c>
      <c r="C6" s="1">
        <v>1</v>
      </c>
      <c r="D6" s="4" t="s">
        <v>194</v>
      </c>
      <c r="E6" s="1">
        <v>500</v>
      </c>
      <c r="F6" s="1">
        <v>17.64</v>
      </c>
      <c r="G6" s="7">
        <v>10</v>
      </c>
      <c r="H6" s="6">
        <v>858</v>
      </c>
      <c r="I6" s="1">
        <v>8</v>
      </c>
    </row>
    <row r="7" spans="1:10" x14ac:dyDescent="0.25">
      <c r="A7" s="1" t="s">
        <v>52</v>
      </c>
      <c r="B7" s="1" t="s">
        <v>49</v>
      </c>
      <c r="C7" s="1">
        <v>1</v>
      </c>
      <c r="D7" s="1" t="s">
        <v>211</v>
      </c>
      <c r="E7" s="1">
        <v>453</v>
      </c>
      <c r="F7" s="1">
        <v>16</v>
      </c>
      <c r="G7" s="7">
        <v>15</v>
      </c>
      <c r="H7" s="6">
        <v>1287</v>
      </c>
      <c r="I7" s="1">
        <v>26</v>
      </c>
      <c r="J7" s="1">
        <v>4.7</v>
      </c>
    </row>
    <row r="8" spans="1:10" x14ac:dyDescent="0.25">
      <c r="A8" s="1" t="s">
        <v>52</v>
      </c>
      <c r="B8" s="1" t="s">
        <v>49</v>
      </c>
      <c r="C8" s="1">
        <v>1</v>
      </c>
      <c r="D8" s="1" t="s">
        <v>211</v>
      </c>
      <c r="E8" s="1">
        <v>907</v>
      </c>
      <c r="F8" s="1">
        <v>32</v>
      </c>
      <c r="G8" s="7">
        <v>24</v>
      </c>
      <c r="H8" s="6">
        <v>2059</v>
      </c>
      <c r="I8" s="1">
        <v>26</v>
      </c>
      <c r="J8" s="1">
        <v>4.7</v>
      </c>
    </row>
    <row r="9" spans="1:10" x14ac:dyDescent="0.25">
      <c r="A9" s="1" t="s">
        <v>52</v>
      </c>
      <c r="B9" s="1" t="s">
        <v>49</v>
      </c>
      <c r="C9" s="1">
        <v>1</v>
      </c>
      <c r="D9" s="1" t="s">
        <v>211</v>
      </c>
      <c r="E9" s="1">
        <v>227</v>
      </c>
      <c r="F9" s="1">
        <v>8</v>
      </c>
      <c r="G9" s="7">
        <v>10</v>
      </c>
      <c r="H9" s="6">
        <v>858</v>
      </c>
      <c r="I9" s="1">
        <v>26</v>
      </c>
      <c r="J9" s="1">
        <v>4.7</v>
      </c>
    </row>
    <row r="10" spans="1:10" ht="30" x14ac:dyDescent="0.25">
      <c r="A10" s="1" t="s">
        <v>52</v>
      </c>
      <c r="B10" s="1" t="s">
        <v>45</v>
      </c>
      <c r="C10" s="1">
        <v>1</v>
      </c>
      <c r="D10" s="4" t="s">
        <v>204</v>
      </c>
      <c r="E10" s="1">
        <v>227</v>
      </c>
      <c r="F10" s="1">
        <v>8</v>
      </c>
      <c r="G10" s="7">
        <v>10</v>
      </c>
      <c r="H10" s="6">
        <v>858</v>
      </c>
      <c r="I10" s="1">
        <v>32</v>
      </c>
      <c r="J10" s="1">
        <v>4.5</v>
      </c>
    </row>
    <row r="11" spans="1:10" ht="30" x14ac:dyDescent="0.25">
      <c r="A11" s="1" t="s">
        <v>52</v>
      </c>
      <c r="B11" s="1" t="s">
        <v>45</v>
      </c>
      <c r="C11" s="1">
        <v>1</v>
      </c>
      <c r="D11" s="4" t="s">
        <v>204</v>
      </c>
      <c r="E11" s="1">
        <v>500</v>
      </c>
      <c r="F11" s="1">
        <v>17.64</v>
      </c>
      <c r="G11" s="7">
        <v>15</v>
      </c>
      <c r="H11" s="6">
        <v>1287</v>
      </c>
      <c r="I11" s="1">
        <v>32</v>
      </c>
      <c r="J11" s="1">
        <v>4.5</v>
      </c>
    </row>
    <row r="12" spans="1:10" x14ac:dyDescent="0.25">
      <c r="A12" s="1" t="s">
        <v>52</v>
      </c>
      <c r="B12" s="1" t="s">
        <v>46</v>
      </c>
      <c r="C12" s="1">
        <v>1</v>
      </c>
      <c r="D12" s="1" t="s">
        <v>205</v>
      </c>
      <c r="E12" s="1">
        <v>500</v>
      </c>
      <c r="F12" s="1">
        <v>17.64</v>
      </c>
      <c r="G12" s="7">
        <v>17</v>
      </c>
      <c r="H12" s="6">
        <v>1458</v>
      </c>
      <c r="I12" s="1">
        <v>55</v>
      </c>
    </row>
    <row r="13" spans="1:10" x14ac:dyDescent="0.25">
      <c r="A13" s="1" t="s">
        <v>52</v>
      </c>
      <c r="B13" s="1" t="s">
        <v>30</v>
      </c>
      <c r="C13" s="1">
        <v>1</v>
      </c>
      <c r="D13" s="1" t="s">
        <v>189</v>
      </c>
      <c r="E13" s="1">
        <v>99</v>
      </c>
      <c r="F13" s="1">
        <v>3.5</v>
      </c>
      <c r="G13" s="7">
        <v>8</v>
      </c>
      <c r="H13" s="6">
        <v>686</v>
      </c>
      <c r="I13" s="1">
        <v>88</v>
      </c>
      <c r="J13" s="1">
        <v>4.3</v>
      </c>
    </row>
    <row r="14" spans="1:10" x14ac:dyDescent="0.25">
      <c r="A14" s="1" t="s">
        <v>52</v>
      </c>
      <c r="B14" s="1" t="s">
        <v>28</v>
      </c>
      <c r="C14" s="1">
        <v>1</v>
      </c>
      <c r="D14" s="4" t="s">
        <v>187</v>
      </c>
      <c r="E14" s="1">
        <v>57</v>
      </c>
      <c r="F14" s="1">
        <v>2</v>
      </c>
      <c r="G14" s="7">
        <v>9</v>
      </c>
      <c r="H14" s="6">
        <v>772</v>
      </c>
      <c r="I14" s="1">
        <v>580</v>
      </c>
      <c r="J14" s="1">
        <v>4.8</v>
      </c>
    </row>
    <row r="15" spans="1:10" x14ac:dyDescent="0.25">
      <c r="A15" s="1" t="s">
        <v>52</v>
      </c>
      <c r="B15" s="1" t="s">
        <v>28</v>
      </c>
      <c r="C15" s="1">
        <v>1</v>
      </c>
      <c r="D15" s="4" t="s">
        <v>187</v>
      </c>
      <c r="E15" s="1">
        <v>113</v>
      </c>
      <c r="F15" s="1">
        <v>4</v>
      </c>
      <c r="G15" s="7">
        <v>13.5</v>
      </c>
      <c r="H15" s="6">
        <v>1201</v>
      </c>
      <c r="I15" s="1">
        <v>580</v>
      </c>
      <c r="J15" s="1">
        <v>4.8</v>
      </c>
    </row>
    <row r="16" spans="1:10" x14ac:dyDescent="0.25">
      <c r="A16" s="1" t="s">
        <v>52</v>
      </c>
      <c r="B16" s="1" t="s">
        <v>28</v>
      </c>
      <c r="C16" s="1">
        <v>1</v>
      </c>
      <c r="D16" s="4" t="s">
        <v>187</v>
      </c>
      <c r="E16" s="1">
        <v>227</v>
      </c>
      <c r="F16" s="1">
        <v>8</v>
      </c>
      <c r="G16" s="7">
        <v>17</v>
      </c>
      <c r="H16" s="6">
        <v>1458</v>
      </c>
      <c r="I16" s="1">
        <v>580</v>
      </c>
      <c r="J16" s="1">
        <v>4.8</v>
      </c>
    </row>
    <row r="17" spans="1:10" x14ac:dyDescent="0.25">
      <c r="A17" s="1" t="s">
        <v>52</v>
      </c>
      <c r="B17" s="1" t="s">
        <v>28</v>
      </c>
      <c r="C17" s="1">
        <v>1</v>
      </c>
      <c r="D17" s="4" t="s">
        <v>187</v>
      </c>
      <c r="E17" s="1">
        <v>453</v>
      </c>
      <c r="F17" s="1">
        <v>16</v>
      </c>
      <c r="G17" s="7">
        <v>28</v>
      </c>
      <c r="H17" s="6">
        <v>2402</v>
      </c>
      <c r="I17" s="1">
        <v>580</v>
      </c>
      <c r="J17" s="1">
        <v>4.8</v>
      </c>
    </row>
    <row r="18" spans="1:10" x14ac:dyDescent="0.25">
      <c r="A18" s="1" t="s">
        <v>52</v>
      </c>
      <c r="B18" s="1" t="s">
        <v>28</v>
      </c>
      <c r="C18" s="1">
        <v>1</v>
      </c>
      <c r="D18" s="4" t="s">
        <v>187</v>
      </c>
      <c r="E18" s="1">
        <v>2268</v>
      </c>
      <c r="F18" s="1">
        <v>80</v>
      </c>
      <c r="G18" s="7">
        <v>60</v>
      </c>
      <c r="H18" s="6">
        <v>5147</v>
      </c>
      <c r="I18" s="1">
        <v>580</v>
      </c>
      <c r="J18" s="1">
        <v>4.8</v>
      </c>
    </row>
    <row r="19" spans="1:10" x14ac:dyDescent="0.25">
      <c r="A19" s="1" t="s">
        <v>52</v>
      </c>
      <c r="B19" s="1" t="s">
        <v>28</v>
      </c>
      <c r="C19" s="1">
        <v>1</v>
      </c>
      <c r="D19" s="4" t="s">
        <v>187</v>
      </c>
      <c r="E19" s="1">
        <v>9072</v>
      </c>
      <c r="F19" s="1">
        <v>320</v>
      </c>
      <c r="G19" s="7">
        <v>135</v>
      </c>
      <c r="H19" s="6">
        <v>11582</v>
      </c>
      <c r="I19" s="1">
        <v>580</v>
      </c>
      <c r="J19" s="1">
        <v>4.8</v>
      </c>
    </row>
    <row r="20" spans="1:10" x14ac:dyDescent="0.25">
      <c r="A20" s="1" t="s">
        <v>52</v>
      </c>
      <c r="B20" s="1" t="s">
        <v>41</v>
      </c>
      <c r="C20" s="1">
        <v>1</v>
      </c>
      <c r="D20" s="1" t="s">
        <v>201</v>
      </c>
      <c r="E20" s="1">
        <v>453</v>
      </c>
      <c r="F20" s="1">
        <v>16</v>
      </c>
      <c r="G20" s="7">
        <v>25</v>
      </c>
      <c r="H20" s="6">
        <v>2145</v>
      </c>
      <c r="I20" s="1">
        <v>607</v>
      </c>
      <c r="J20" s="1">
        <v>4.7</v>
      </c>
    </row>
    <row r="21" spans="1:10" x14ac:dyDescent="0.25">
      <c r="A21" s="1" t="s">
        <v>52</v>
      </c>
      <c r="B21" s="1" t="s">
        <v>35</v>
      </c>
      <c r="C21" s="1">
        <v>1</v>
      </c>
      <c r="D21" s="1" t="s">
        <v>195</v>
      </c>
      <c r="E21" s="1">
        <v>100</v>
      </c>
      <c r="F21" s="1">
        <v>3.52</v>
      </c>
      <c r="G21" s="7">
        <v>15</v>
      </c>
      <c r="H21" s="6">
        <v>1287</v>
      </c>
      <c r="I21" s="1">
        <v>863</v>
      </c>
    </row>
    <row r="22" spans="1:10" x14ac:dyDescent="0.25">
      <c r="A22" s="1" t="s">
        <v>52</v>
      </c>
      <c r="B22" s="1" t="s">
        <v>36</v>
      </c>
      <c r="C22" s="1">
        <v>1</v>
      </c>
      <c r="D22" s="4" t="s">
        <v>196</v>
      </c>
      <c r="E22" s="1" t="s">
        <v>193</v>
      </c>
      <c r="F22" s="1" t="s">
        <v>193</v>
      </c>
      <c r="G22" s="7">
        <v>31</v>
      </c>
      <c r="H22" s="6">
        <v>2659</v>
      </c>
      <c r="I22" s="1">
        <v>1108</v>
      </c>
    </row>
    <row r="23" spans="1:10" ht="30" x14ac:dyDescent="0.25">
      <c r="A23" s="1" t="s">
        <v>52</v>
      </c>
      <c r="B23" s="1" t="s">
        <v>37</v>
      </c>
      <c r="C23" s="1">
        <v>1</v>
      </c>
      <c r="D23" s="4" t="s">
        <v>197</v>
      </c>
      <c r="E23" s="1">
        <v>250</v>
      </c>
      <c r="F23" s="1">
        <v>8.81</v>
      </c>
      <c r="G23" s="7">
        <v>24</v>
      </c>
      <c r="H23" s="6">
        <v>2059</v>
      </c>
      <c r="I23" s="1">
        <v>1189</v>
      </c>
      <c r="J23" s="1">
        <v>3.3</v>
      </c>
    </row>
    <row r="24" spans="1:10" ht="30" x14ac:dyDescent="0.25">
      <c r="A24" s="1" t="s">
        <v>52</v>
      </c>
      <c r="B24" s="1" t="s">
        <v>32</v>
      </c>
      <c r="C24" s="1">
        <v>1</v>
      </c>
      <c r="D24" s="4" t="s">
        <v>191</v>
      </c>
      <c r="E24" s="1">
        <v>30</v>
      </c>
      <c r="F24" s="1">
        <v>1.05</v>
      </c>
      <c r="G24" s="8">
        <v>16.25</v>
      </c>
      <c r="H24" s="6">
        <v>1394</v>
      </c>
      <c r="I24" s="1">
        <v>1260</v>
      </c>
      <c r="J24" s="1">
        <v>5</v>
      </c>
    </row>
    <row r="25" spans="1:10" ht="30" x14ac:dyDescent="0.25">
      <c r="A25" s="1" t="s">
        <v>52</v>
      </c>
      <c r="B25" s="1" t="s">
        <v>39</v>
      </c>
      <c r="C25" s="1">
        <v>1</v>
      </c>
      <c r="D25" s="4" t="s">
        <v>199</v>
      </c>
      <c r="E25" s="1">
        <v>100</v>
      </c>
      <c r="F25" s="1">
        <v>3.52</v>
      </c>
      <c r="G25" s="7">
        <v>14.97</v>
      </c>
      <c r="H25" s="6">
        <v>1287</v>
      </c>
      <c r="I25" s="1">
        <v>2396</v>
      </c>
      <c r="J25" s="1">
        <v>4.5</v>
      </c>
    </row>
    <row r="26" spans="1:10" ht="30" x14ac:dyDescent="0.25">
      <c r="A26" s="1" t="s">
        <v>52</v>
      </c>
      <c r="B26" s="1" t="s">
        <v>38</v>
      </c>
      <c r="C26" s="1">
        <v>1</v>
      </c>
      <c r="D26" s="4" t="s">
        <v>198</v>
      </c>
      <c r="E26" s="1">
        <v>50</v>
      </c>
      <c r="F26" s="1">
        <v>1.75</v>
      </c>
      <c r="G26" s="7">
        <v>8</v>
      </c>
      <c r="H26" s="6">
        <v>686</v>
      </c>
      <c r="I26" s="1">
        <v>4962</v>
      </c>
      <c r="J26" s="1">
        <v>4.4000000000000004</v>
      </c>
    </row>
    <row r="27" spans="1:10" x14ac:dyDescent="0.25">
      <c r="A27" s="1" t="s">
        <v>52</v>
      </c>
      <c r="B27" s="1" t="s">
        <v>48</v>
      </c>
      <c r="C27" s="1">
        <v>1</v>
      </c>
      <c r="D27" s="1" t="s">
        <v>210</v>
      </c>
      <c r="E27" s="1">
        <v>42.5</v>
      </c>
      <c r="F27" s="1">
        <v>1.5</v>
      </c>
      <c r="G27" s="7">
        <v>15</v>
      </c>
      <c r="H27" s="6">
        <v>1287</v>
      </c>
      <c r="I27" s="1">
        <v>6403</v>
      </c>
      <c r="J27" s="1">
        <v>4.2</v>
      </c>
    </row>
    <row r="28" spans="1:10" x14ac:dyDescent="0.25">
      <c r="A28" s="1" t="s">
        <v>52</v>
      </c>
      <c r="B28" s="1" t="s">
        <v>43</v>
      </c>
      <c r="C28" s="1">
        <v>1</v>
      </c>
      <c r="D28" s="4" t="s">
        <v>202</v>
      </c>
      <c r="E28" s="1">
        <v>200</v>
      </c>
      <c r="F28" s="1">
        <v>7.06</v>
      </c>
      <c r="G28" s="7">
        <v>36</v>
      </c>
      <c r="H28" s="6">
        <v>3088</v>
      </c>
      <c r="I28" s="15">
        <v>272044</v>
      </c>
      <c r="J28" s="1">
        <v>4.2</v>
      </c>
    </row>
    <row r="29" spans="1:10" x14ac:dyDescent="0.25">
      <c r="A29" s="1" t="s">
        <v>52</v>
      </c>
      <c r="B29" s="1" t="s">
        <v>42</v>
      </c>
      <c r="C29" s="1">
        <v>1</v>
      </c>
      <c r="D29" s="1" t="s">
        <v>242</v>
      </c>
      <c r="E29" s="1" t="s">
        <v>242</v>
      </c>
      <c r="F29" s="1" t="s">
        <v>242</v>
      </c>
      <c r="G29" s="1" t="s">
        <v>242</v>
      </c>
      <c r="H29" s="1" t="s">
        <v>242</v>
      </c>
      <c r="I29" s="1" t="s">
        <v>242</v>
      </c>
      <c r="J29" s="1" t="s">
        <v>242</v>
      </c>
    </row>
    <row r="30" spans="1:10" x14ac:dyDescent="0.25">
      <c r="A30" s="1" t="s">
        <v>52</v>
      </c>
      <c r="B30" s="1" t="s">
        <v>50</v>
      </c>
      <c r="C30" s="1">
        <v>1</v>
      </c>
      <c r="D30" s="1" t="s">
        <v>242</v>
      </c>
      <c r="E30" s="1" t="s">
        <v>242</v>
      </c>
      <c r="F30" s="1" t="s">
        <v>242</v>
      </c>
      <c r="G30" s="1" t="s">
        <v>242</v>
      </c>
      <c r="H30" s="1" t="s">
        <v>242</v>
      </c>
      <c r="I30" s="1" t="s">
        <v>242</v>
      </c>
      <c r="J30" s="1" t="s">
        <v>242</v>
      </c>
    </row>
    <row r="31" spans="1:10" x14ac:dyDescent="0.25">
      <c r="A31" s="1" t="s">
        <v>52</v>
      </c>
      <c r="B31" s="1" t="s">
        <v>51</v>
      </c>
      <c r="C31" s="1">
        <v>1</v>
      </c>
      <c r="D31" s="1" t="s">
        <v>242</v>
      </c>
      <c r="E31" s="1" t="s">
        <v>242</v>
      </c>
      <c r="F31" s="1" t="s">
        <v>242</v>
      </c>
      <c r="G31" s="1" t="s">
        <v>242</v>
      </c>
      <c r="H31" s="1" t="s">
        <v>242</v>
      </c>
      <c r="I31" s="1" t="s">
        <v>242</v>
      </c>
      <c r="J31" s="1" t="s">
        <v>242</v>
      </c>
    </row>
    <row r="32" spans="1:10" x14ac:dyDescent="0.25">
      <c r="A32" s="1" t="s">
        <v>52</v>
      </c>
      <c r="B32" s="1" t="s">
        <v>44</v>
      </c>
      <c r="C32" s="1">
        <v>1</v>
      </c>
      <c r="D32" s="1" t="s">
        <v>203</v>
      </c>
      <c r="E32" s="1">
        <v>453</v>
      </c>
      <c r="F32" s="1">
        <v>16</v>
      </c>
      <c r="G32" s="7">
        <v>14</v>
      </c>
      <c r="H32" s="6">
        <v>1201</v>
      </c>
    </row>
    <row r="33" spans="1:8" x14ac:dyDescent="0.25">
      <c r="A33" s="1" t="s">
        <v>52</v>
      </c>
      <c r="B33" s="1" t="s">
        <v>47</v>
      </c>
      <c r="C33" s="1">
        <v>1</v>
      </c>
      <c r="D33" s="4" t="s">
        <v>206</v>
      </c>
      <c r="E33" s="1" t="s">
        <v>207</v>
      </c>
      <c r="F33" s="1" t="s">
        <v>207</v>
      </c>
      <c r="G33" s="7">
        <v>8</v>
      </c>
      <c r="H33" s="6">
        <v>686</v>
      </c>
    </row>
  </sheetData>
  <autoFilter ref="A1:J1" xr:uid="{CADDB6D2-36EE-4DDB-AE6F-B0D88FD71312}">
    <sortState xmlns:xlrd2="http://schemas.microsoft.com/office/spreadsheetml/2017/richdata2" ref="A2:J33">
      <sortCondition ref="I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EE13-01B0-4D1E-BC4E-779AB2620DEE}">
  <sheetPr codeName="Sheet5"/>
  <dimension ref="A1:J36"/>
  <sheetViews>
    <sheetView zoomScaleNormal="100" workbookViewId="0">
      <selection activeCell="A2" sqref="A2"/>
    </sheetView>
  </sheetViews>
  <sheetFormatPr defaultRowHeight="15" x14ac:dyDescent="0.25"/>
  <cols>
    <col min="1" max="1" width="25.28515625" style="1" bestFit="1" customWidth="1"/>
    <col min="2" max="2" width="44.5703125" style="1" bestFit="1" customWidth="1"/>
    <col min="3" max="3" width="14.7109375" style="1" bestFit="1" customWidth="1"/>
    <col min="4" max="4" width="79.85546875" style="1" customWidth="1"/>
    <col min="5" max="5" width="23.28515625" style="1" bestFit="1" customWidth="1"/>
    <col min="6" max="6" width="22.5703125" style="1" bestFit="1" customWidth="1"/>
    <col min="7" max="7" width="11.85546875" style="7" bestFit="1" customWidth="1"/>
    <col min="8" max="8" width="13" style="6" bestFit="1" customWidth="1"/>
    <col min="9" max="9" width="9.140625" style="1" bestFit="1" customWidth="1"/>
    <col min="10" max="10" width="32.42578125" style="1" bestFit="1" customWidth="1"/>
    <col min="11" max="16384" width="9.140625" style="1"/>
  </cols>
  <sheetData>
    <row r="1" spans="1:10" x14ac:dyDescent="0.25">
      <c r="A1" s="10" t="s">
        <v>0</v>
      </c>
      <c r="B1" s="10" t="s">
        <v>1</v>
      </c>
      <c r="C1" s="10" t="s">
        <v>7</v>
      </c>
      <c r="D1" s="10" t="s">
        <v>9</v>
      </c>
      <c r="E1" s="10" t="s">
        <v>2</v>
      </c>
      <c r="F1" s="10" t="s">
        <v>3</v>
      </c>
      <c r="G1" s="17" t="s">
        <v>4</v>
      </c>
      <c r="H1" s="18" t="s">
        <v>5</v>
      </c>
      <c r="I1" s="10" t="s">
        <v>6</v>
      </c>
      <c r="J1" s="10" t="s">
        <v>8</v>
      </c>
    </row>
    <row r="2" spans="1:10" x14ac:dyDescent="0.25">
      <c r="A2" s="1" t="s">
        <v>88</v>
      </c>
      <c r="B2" s="1" t="s">
        <v>53</v>
      </c>
      <c r="C2" s="1">
        <v>1</v>
      </c>
      <c r="D2" s="4" t="s">
        <v>212</v>
      </c>
      <c r="E2" s="4">
        <v>57</v>
      </c>
      <c r="F2" s="4">
        <v>2</v>
      </c>
      <c r="G2" s="12">
        <v>7</v>
      </c>
      <c r="H2" s="16">
        <v>599</v>
      </c>
      <c r="I2" s="4">
        <v>1</v>
      </c>
      <c r="J2" s="4">
        <v>4.8</v>
      </c>
    </row>
    <row r="3" spans="1:10" ht="30" x14ac:dyDescent="0.25">
      <c r="A3" s="1" t="s">
        <v>88</v>
      </c>
      <c r="B3" s="1" t="s">
        <v>57</v>
      </c>
      <c r="C3" s="1">
        <v>1</v>
      </c>
      <c r="D3" s="4" t="s">
        <v>216</v>
      </c>
      <c r="E3" s="4">
        <v>453</v>
      </c>
      <c r="F3" s="4">
        <v>16</v>
      </c>
      <c r="G3" s="12">
        <v>9</v>
      </c>
      <c r="H3" s="16">
        <v>770</v>
      </c>
      <c r="I3" s="4">
        <v>1</v>
      </c>
      <c r="J3" s="4">
        <v>4.8</v>
      </c>
    </row>
    <row r="4" spans="1:10" x14ac:dyDescent="0.25">
      <c r="A4" s="1" t="s">
        <v>88</v>
      </c>
      <c r="B4" s="1" t="s">
        <v>58</v>
      </c>
      <c r="C4" s="1">
        <v>1</v>
      </c>
      <c r="D4" s="4" t="s">
        <v>217</v>
      </c>
      <c r="E4" s="4">
        <v>92</v>
      </c>
      <c r="F4" s="4">
        <v>3.25</v>
      </c>
      <c r="G4" s="12">
        <v>5</v>
      </c>
      <c r="H4" s="16">
        <v>428</v>
      </c>
      <c r="I4" s="4">
        <v>1</v>
      </c>
      <c r="J4" s="4">
        <v>4.5999999999999996</v>
      </c>
    </row>
    <row r="5" spans="1:10" x14ac:dyDescent="0.25">
      <c r="A5" s="1" t="s">
        <v>88</v>
      </c>
      <c r="B5" s="1" t="s">
        <v>65</v>
      </c>
      <c r="C5" s="1">
        <v>1</v>
      </c>
      <c r="D5" s="4" t="s">
        <v>224</v>
      </c>
      <c r="E5" s="4">
        <v>85</v>
      </c>
      <c r="F5" s="4">
        <v>3</v>
      </c>
      <c r="G5" s="12">
        <v>6</v>
      </c>
      <c r="H5" s="16">
        <v>513</v>
      </c>
      <c r="I5" s="4">
        <v>1</v>
      </c>
      <c r="J5" s="4">
        <v>4.5999999999999996</v>
      </c>
    </row>
    <row r="6" spans="1:10" ht="45" x14ac:dyDescent="0.25">
      <c r="A6" s="1" t="s">
        <v>88</v>
      </c>
      <c r="B6" s="1" t="s">
        <v>84</v>
      </c>
      <c r="C6" s="1">
        <v>1</v>
      </c>
      <c r="D6" s="4" t="s">
        <v>244</v>
      </c>
      <c r="E6" s="4">
        <v>226</v>
      </c>
      <c r="F6" s="4">
        <v>8</v>
      </c>
      <c r="G6" s="12">
        <v>8</v>
      </c>
      <c r="H6" s="16">
        <v>685</v>
      </c>
      <c r="I6" s="4">
        <v>1</v>
      </c>
      <c r="J6" s="4">
        <v>4.7</v>
      </c>
    </row>
    <row r="7" spans="1:10" x14ac:dyDescent="0.25">
      <c r="A7" s="1" t="s">
        <v>88</v>
      </c>
      <c r="B7" s="1" t="s">
        <v>54</v>
      </c>
      <c r="C7" s="1">
        <v>1</v>
      </c>
      <c r="D7" s="4" t="s">
        <v>213</v>
      </c>
      <c r="E7" s="4">
        <v>113</v>
      </c>
      <c r="F7" s="4">
        <v>4</v>
      </c>
      <c r="G7" s="12">
        <v>9</v>
      </c>
      <c r="H7" s="16">
        <v>770</v>
      </c>
      <c r="I7" s="4">
        <v>2</v>
      </c>
      <c r="J7" s="4">
        <v>4.7</v>
      </c>
    </row>
    <row r="8" spans="1:10" x14ac:dyDescent="0.25">
      <c r="A8" s="1" t="s">
        <v>88</v>
      </c>
      <c r="B8" s="1" t="s">
        <v>60</v>
      </c>
      <c r="C8" s="1">
        <v>1</v>
      </c>
      <c r="D8" s="4" t="s">
        <v>219</v>
      </c>
      <c r="E8" s="4">
        <v>1284</v>
      </c>
      <c r="F8" s="4">
        <v>15</v>
      </c>
      <c r="G8" s="12">
        <v>9</v>
      </c>
      <c r="H8" s="16">
        <v>770</v>
      </c>
      <c r="I8" s="4">
        <v>2</v>
      </c>
      <c r="J8" s="4">
        <v>4.7</v>
      </c>
    </row>
    <row r="9" spans="1:10" x14ac:dyDescent="0.25">
      <c r="A9" s="1" t="s">
        <v>88</v>
      </c>
      <c r="B9" s="1" t="s">
        <v>63</v>
      </c>
      <c r="C9" s="1">
        <v>1</v>
      </c>
      <c r="D9" s="4" t="s">
        <v>222</v>
      </c>
      <c r="E9" s="4">
        <v>78</v>
      </c>
      <c r="F9" s="4">
        <v>2.75</v>
      </c>
      <c r="G9" s="12">
        <v>4</v>
      </c>
      <c r="H9" s="16">
        <v>342</v>
      </c>
      <c r="I9" s="4">
        <v>2</v>
      </c>
      <c r="J9" s="4">
        <v>4.5999999999999996</v>
      </c>
    </row>
    <row r="10" spans="1:10" ht="45" x14ac:dyDescent="0.25">
      <c r="A10" s="1" t="s">
        <v>88</v>
      </c>
      <c r="B10" s="1" t="s">
        <v>64</v>
      </c>
      <c r="C10" s="1">
        <v>1</v>
      </c>
      <c r="D10" s="4" t="s">
        <v>223</v>
      </c>
      <c r="E10" s="4">
        <v>60</v>
      </c>
      <c r="F10" s="4">
        <v>2.1</v>
      </c>
      <c r="G10" s="12">
        <v>6</v>
      </c>
      <c r="H10" s="16">
        <v>514</v>
      </c>
      <c r="I10" s="4">
        <v>2</v>
      </c>
      <c r="J10" s="4">
        <v>4.5999999999999996</v>
      </c>
    </row>
    <row r="11" spans="1:10" ht="30" x14ac:dyDescent="0.25">
      <c r="A11" s="1" t="s">
        <v>88</v>
      </c>
      <c r="B11" s="1" t="s">
        <v>78</v>
      </c>
      <c r="C11" s="1">
        <v>1</v>
      </c>
      <c r="D11" s="4" t="s">
        <v>236</v>
      </c>
      <c r="E11" s="4" t="s">
        <v>237</v>
      </c>
      <c r="F11" s="4" t="s">
        <v>237</v>
      </c>
      <c r="G11" s="12">
        <v>12</v>
      </c>
      <c r="H11" s="16">
        <v>1027</v>
      </c>
      <c r="I11" s="4">
        <v>2</v>
      </c>
      <c r="J11" s="4">
        <v>4.5</v>
      </c>
    </row>
    <row r="12" spans="1:10" ht="30" x14ac:dyDescent="0.25">
      <c r="A12" s="1" t="s">
        <v>88</v>
      </c>
      <c r="B12" s="1" t="s">
        <v>87</v>
      </c>
      <c r="C12" s="1">
        <v>1</v>
      </c>
      <c r="D12" s="4" t="s">
        <v>247</v>
      </c>
      <c r="E12" s="4">
        <v>85</v>
      </c>
      <c r="F12" s="4">
        <v>3</v>
      </c>
      <c r="G12" s="12">
        <v>8</v>
      </c>
      <c r="H12" s="16">
        <v>685</v>
      </c>
      <c r="I12" s="4">
        <v>7</v>
      </c>
      <c r="J12" s="4">
        <v>4.5</v>
      </c>
    </row>
    <row r="13" spans="1:10" ht="30" x14ac:dyDescent="0.25">
      <c r="A13" s="1" t="s">
        <v>88</v>
      </c>
      <c r="B13" s="1" t="s">
        <v>69</v>
      </c>
      <c r="C13" s="1">
        <v>1</v>
      </c>
      <c r="D13" s="4" t="s">
        <v>228</v>
      </c>
      <c r="E13" s="4">
        <v>227</v>
      </c>
      <c r="F13" s="4">
        <v>8</v>
      </c>
      <c r="G13" s="12">
        <v>8</v>
      </c>
      <c r="H13" s="16">
        <v>685</v>
      </c>
      <c r="I13" s="4">
        <v>9</v>
      </c>
      <c r="J13" s="4">
        <v>4.5999999999999996</v>
      </c>
    </row>
    <row r="14" spans="1:10" ht="45" x14ac:dyDescent="0.25">
      <c r="A14" s="1" t="s">
        <v>88</v>
      </c>
      <c r="B14" s="1" t="s">
        <v>55</v>
      </c>
      <c r="C14" s="1">
        <v>1</v>
      </c>
      <c r="D14" s="4" t="s">
        <v>214</v>
      </c>
      <c r="E14" s="4">
        <v>85</v>
      </c>
      <c r="F14" s="4">
        <v>3</v>
      </c>
      <c r="G14" s="12">
        <v>9</v>
      </c>
      <c r="H14" s="16">
        <v>770</v>
      </c>
      <c r="I14" s="4">
        <v>10</v>
      </c>
      <c r="J14" s="4">
        <v>4.5</v>
      </c>
    </row>
    <row r="15" spans="1:10" x14ac:dyDescent="0.25">
      <c r="A15" s="1" t="s">
        <v>88</v>
      </c>
      <c r="B15" s="1" t="s">
        <v>59</v>
      </c>
      <c r="C15" s="1">
        <v>1</v>
      </c>
      <c r="D15" s="4" t="s">
        <v>218</v>
      </c>
      <c r="E15" s="4">
        <v>85</v>
      </c>
      <c r="F15" s="4">
        <v>3</v>
      </c>
      <c r="G15" s="12">
        <v>6</v>
      </c>
      <c r="H15" s="16">
        <v>514</v>
      </c>
      <c r="I15" s="4">
        <v>11</v>
      </c>
      <c r="J15" s="4">
        <v>4.7</v>
      </c>
    </row>
    <row r="16" spans="1:10" ht="30" x14ac:dyDescent="0.25">
      <c r="A16" s="1" t="s">
        <v>88</v>
      </c>
      <c r="B16" s="1" t="s">
        <v>81</v>
      </c>
      <c r="C16" s="1">
        <v>1</v>
      </c>
      <c r="D16" s="4" t="s">
        <v>240</v>
      </c>
      <c r="E16" s="4">
        <v>539</v>
      </c>
      <c r="F16" s="4">
        <v>19</v>
      </c>
      <c r="G16" s="12">
        <v>9</v>
      </c>
      <c r="H16" s="16">
        <v>770</v>
      </c>
      <c r="I16" s="4">
        <v>12</v>
      </c>
      <c r="J16" s="4">
        <v>4.5999999999999996</v>
      </c>
    </row>
    <row r="17" spans="1:10" x14ac:dyDescent="0.25">
      <c r="A17" s="1" t="s">
        <v>88</v>
      </c>
      <c r="B17" s="1" t="s">
        <v>71</v>
      </c>
      <c r="C17" s="1">
        <v>1</v>
      </c>
      <c r="D17" s="4" t="s">
        <v>230</v>
      </c>
      <c r="E17" s="4">
        <v>227</v>
      </c>
      <c r="F17" s="4">
        <v>8</v>
      </c>
      <c r="G17" s="12">
        <v>9</v>
      </c>
      <c r="H17" s="16">
        <v>770</v>
      </c>
      <c r="I17" s="4">
        <v>13</v>
      </c>
      <c r="J17" s="4">
        <v>4.5</v>
      </c>
    </row>
    <row r="18" spans="1:10" ht="45" x14ac:dyDescent="0.25">
      <c r="A18" s="1" t="s">
        <v>88</v>
      </c>
      <c r="B18" s="1" t="s">
        <v>86</v>
      </c>
      <c r="C18" s="1">
        <v>1</v>
      </c>
      <c r="D18" s="4" t="s">
        <v>246</v>
      </c>
      <c r="E18" s="4">
        <v>200</v>
      </c>
      <c r="F18" s="4">
        <v>7</v>
      </c>
      <c r="G18" s="12">
        <v>7</v>
      </c>
      <c r="H18" s="16">
        <v>599</v>
      </c>
      <c r="I18" s="4">
        <v>13</v>
      </c>
      <c r="J18" s="4">
        <v>4.5</v>
      </c>
    </row>
    <row r="19" spans="1:10" x14ac:dyDescent="0.25">
      <c r="A19" s="1" t="s">
        <v>88</v>
      </c>
      <c r="B19" s="1" t="s">
        <v>74</v>
      </c>
      <c r="C19" s="1">
        <v>1</v>
      </c>
      <c r="D19" s="4" t="s">
        <v>233</v>
      </c>
      <c r="E19" s="4">
        <v>227</v>
      </c>
      <c r="F19" s="4">
        <v>8</v>
      </c>
      <c r="G19" s="12">
        <v>10</v>
      </c>
      <c r="H19" s="16">
        <v>856</v>
      </c>
      <c r="I19" s="4">
        <v>15</v>
      </c>
      <c r="J19" s="4">
        <v>4.5</v>
      </c>
    </row>
    <row r="20" spans="1:10" ht="45" x14ac:dyDescent="0.25">
      <c r="A20" s="1" t="s">
        <v>88</v>
      </c>
      <c r="B20" s="1" t="s">
        <v>62</v>
      </c>
      <c r="C20" s="1">
        <v>1</v>
      </c>
      <c r="D20" s="4" t="s">
        <v>221</v>
      </c>
      <c r="E20" s="4">
        <v>397</v>
      </c>
      <c r="F20" s="4">
        <v>14</v>
      </c>
      <c r="G20" s="12">
        <v>15</v>
      </c>
      <c r="H20" s="16">
        <v>1284</v>
      </c>
      <c r="I20" s="4">
        <v>16</v>
      </c>
      <c r="J20" s="4">
        <v>4.5999999999999996</v>
      </c>
    </row>
    <row r="21" spans="1:10" ht="30" x14ac:dyDescent="0.25">
      <c r="A21" s="1" t="s">
        <v>88</v>
      </c>
      <c r="B21" s="1" t="s">
        <v>61</v>
      </c>
      <c r="C21" s="1">
        <v>1</v>
      </c>
      <c r="D21" s="4" t="s">
        <v>220</v>
      </c>
      <c r="E21" s="4">
        <v>204</v>
      </c>
      <c r="F21" s="4">
        <v>7.2</v>
      </c>
      <c r="G21" s="12">
        <v>8</v>
      </c>
      <c r="H21" s="16">
        <v>685</v>
      </c>
      <c r="I21" s="4">
        <v>18</v>
      </c>
      <c r="J21" s="4">
        <v>4.7</v>
      </c>
    </row>
    <row r="22" spans="1:10" x14ac:dyDescent="0.25">
      <c r="A22" s="1" t="s">
        <v>88</v>
      </c>
      <c r="B22" s="1" t="s">
        <v>85</v>
      </c>
      <c r="C22" s="1">
        <v>1</v>
      </c>
      <c r="D22" s="4" t="s">
        <v>245</v>
      </c>
      <c r="E22" s="4">
        <v>226</v>
      </c>
      <c r="F22" s="4">
        <v>8</v>
      </c>
      <c r="G22" s="12">
        <v>9</v>
      </c>
      <c r="H22" s="16">
        <v>770</v>
      </c>
      <c r="I22" s="4">
        <v>19</v>
      </c>
      <c r="J22" s="4">
        <v>4.7</v>
      </c>
    </row>
    <row r="23" spans="1:10" ht="30" x14ac:dyDescent="0.25">
      <c r="A23" s="1" t="s">
        <v>88</v>
      </c>
      <c r="B23" s="1" t="s">
        <v>56</v>
      </c>
      <c r="C23" s="1">
        <v>1</v>
      </c>
      <c r="D23" s="4" t="s">
        <v>215</v>
      </c>
      <c r="E23" s="4">
        <v>45</v>
      </c>
      <c r="F23" s="4">
        <v>1.59</v>
      </c>
      <c r="G23" s="12">
        <v>7</v>
      </c>
      <c r="H23" s="16">
        <v>599</v>
      </c>
      <c r="I23" s="4">
        <v>20</v>
      </c>
      <c r="J23" s="4">
        <v>4.4000000000000004</v>
      </c>
    </row>
    <row r="24" spans="1:10" ht="30" x14ac:dyDescent="0.25">
      <c r="A24" s="1" t="s">
        <v>88</v>
      </c>
      <c r="B24" s="1" t="s">
        <v>75</v>
      </c>
      <c r="C24" s="1">
        <v>1</v>
      </c>
      <c r="D24" s="4" t="s">
        <v>234</v>
      </c>
      <c r="E24" s="4">
        <v>227</v>
      </c>
      <c r="F24" s="4">
        <v>8</v>
      </c>
      <c r="G24" s="12">
        <v>11</v>
      </c>
      <c r="H24" s="16">
        <v>942</v>
      </c>
      <c r="I24" s="4">
        <v>21</v>
      </c>
      <c r="J24" s="4">
        <v>4.2</v>
      </c>
    </row>
    <row r="25" spans="1:10" ht="30" x14ac:dyDescent="0.25">
      <c r="A25" s="1" t="s">
        <v>88</v>
      </c>
      <c r="B25" s="1" t="s">
        <v>66</v>
      </c>
      <c r="C25" s="1">
        <v>1</v>
      </c>
      <c r="D25" s="4" t="s">
        <v>225</v>
      </c>
      <c r="E25" s="4">
        <v>454</v>
      </c>
      <c r="F25" s="4">
        <v>16</v>
      </c>
      <c r="G25" s="12">
        <v>13</v>
      </c>
      <c r="H25" s="16">
        <v>1113</v>
      </c>
      <c r="I25" s="4">
        <v>30</v>
      </c>
      <c r="J25" s="4">
        <v>4.7</v>
      </c>
    </row>
    <row r="26" spans="1:10" ht="30" x14ac:dyDescent="0.25">
      <c r="A26" s="1" t="s">
        <v>88</v>
      </c>
      <c r="B26" s="1" t="s">
        <v>68</v>
      </c>
      <c r="C26" s="1">
        <v>1</v>
      </c>
      <c r="D26" s="4" t="s">
        <v>227</v>
      </c>
      <c r="E26" s="4">
        <v>150</v>
      </c>
      <c r="F26" s="4">
        <v>5.3</v>
      </c>
      <c r="G26" s="12">
        <v>7</v>
      </c>
      <c r="H26" s="16">
        <v>599</v>
      </c>
      <c r="I26" s="4">
        <v>86</v>
      </c>
      <c r="J26" s="4">
        <v>4.4000000000000004</v>
      </c>
    </row>
    <row r="27" spans="1:10" x14ac:dyDescent="0.25">
      <c r="A27" s="1" t="s">
        <v>88</v>
      </c>
      <c r="B27" s="1" t="s">
        <v>67</v>
      </c>
      <c r="C27" s="1">
        <v>1</v>
      </c>
      <c r="D27" s="4" t="s">
        <v>226</v>
      </c>
      <c r="E27" s="4">
        <v>200</v>
      </c>
      <c r="F27" s="4">
        <v>7</v>
      </c>
      <c r="G27" s="12">
        <v>11</v>
      </c>
      <c r="H27" s="16">
        <v>942</v>
      </c>
      <c r="I27" s="4">
        <v>299</v>
      </c>
      <c r="J27" s="4"/>
    </row>
    <row r="28" spans="1:10" ht="30" x14ac:dyDescent="0.25">
      <c r="A28" s="1" t="s">
        <v>88</v>
      </c>
      <c r="B28" s="1" t="s">
        <v>72</v>
      </c>
      <c r="C28" s="1">
        <v>1</v>
      </c>
      <c r="D28" s="4" t="s">
        <v>231</v>
      </c>
      <c r="E28" s="4">
        <v>453</v>
      </c>
      <c r="F28" s="4">
        <v>16</v>
      </c>
      <c r="G28" s="12">
        <v>20</v>
      </c>
      <c r="H28" s="16">
        <v>1712</v>
      </c>
      <c r="I28" s="4">
        <v>320</v>
      </c>
      <c r="J28" s="4">
        <v>4.4000000000000004</v>
      </c>
    </row>
    <row r="29" spans="1:10" ht="30" x14ac:dyDescent="0.25">
      <c r="A29" s="1" t="s">
        <v>88</v>
      </c>
      <c r="B29" s="1" t="s">
        <v>73</v>
      </c>
      <c r="C29" s="1">
        <v>1</v>
      </c>
      <c r="D29" s="4" t="s">
        <v>232</v>
      </c>
      <c r="E29" s="4">
        <v>227</v>
      </c>
      <c r="F29" s="4">
        <v>8</v>
      </c>
      <c r="G29" s="12">
        <v>8</v>
      </c>
      <c r="H29" s="16">
        <v>685</v>
      </c>
      <c r="I29" s="4">
        <v>340</v>
      </c>
      <c r="J29" s="4">
        <v>4.5999999999999996</v>
      </c>
    </row>
    <row r="30" spans="1:10" x14ac:dyDescent="0.25">
      <c r="A30" s="1" t="s">
        <v>88</v>
      </c>
      <c r="B30" s="1" t="s">
        <v>83</v>
      </c>
      <c r="C30" s="1">
        <v>1</v>
      </c>
      <c r="D30" s="4" t="s">
        <v>243</v>
      </c>
      <c r="E30" s="4">
        <v>680</v>
      </c>
      <c r="F30" s="4">
        <v>24</v>
      </c>
      <c r="G30" s="12">
        <v>10</v>
      </c>
      <c r="H30" s="16">
        <v>855</v>
      </c>
      <c r="I30" s="4">
        <v>353</v>
      </c>
      <c r="J30" s="4">
        <v>4.8</v>
      </c>
    </row>
    <row r="31" spans="1:10" ht="30" x14ac:dyDescent="0.25">
      <c r="A31" s="1" t="s">
        <v>88</v>
      </c>
      <c r="B31" s="1" t="s">
        <v>77</v>
      </c>
      <c r="C31" s="1">
        <v>1</v>
      </c>
      <c r="D31" s="4" t="s">
        <v>235</v>
      </c>
      <c r="E31" s="4">
        <v>113</v>
      </c>
      <c r="F31" s="4">
        <v>4</v>
      </c>
      <c r="G31" s="12">
        <v>8</v>
      </c>
      <c r="H31" s="16">
        <v>685</v>
      </c>
      <c r="I31" s="4">
        <v>375</v>
      </c>
      <c r="J31" s="4">
        <v>4.2</v>
      </c>
    </row>
    <row r="32" spans="1:10" ht="45" x14ac:dyDescent="0.25">
      <c r="A32" s="1" t="s">
        <v>88</v>
      </c>
      <c r="B32" s="1" t="s">
        <v>70</v>
      </c>
      <c r="C32" s="1">
        <v>1</v>
      </c>
      <c r="D32" s="4" t="s">
        <v>229</v>
      </c>
      <c r="E32" s="4">
        <v>450</v>
      </c>
      <c r="F32" s="4">
        <v>15.9</v>
      </c>
      <c r="G32" s="12">
        <v>25</v>
      </c>
      <c r="H32" s="16">
        <v>2140</v>
      </c>
      <c r="I32" s="4">
        <v>634</v>
      </c>
      <c r="J32" s="4">
        <v>4.4000000000000004</v>
      </c>
    </row>
    <row r="33" spans="1:10" ht="45" x14ac:dyDescent="0.25">
      <c r="A33" s="1" t="s">
        <v>88</v>
      </c>
      <c r="B33" s="1" t="s">
        <v>82</v>
      </c>
      <c r="C33" s="1">
        <v>1</v>
      </c>
      <c r="D33" s="4" t="s">
        <v>241</v>
      </c>
      <c r="E33" s="4">
        <v>150</v>
      </c>
      <c r="F33" s="4">
        <v>5.3</v>
      </c>
      <c r="G33" s="12">
        <v>27</v>
      </c>
      <c r="H33" s="16">
        <v>2311</v>
      </c>
      <c r="I33" s="4">
        <v>1108</v>
      </c>
      <c r="J33" s="4">
        <v>4.5</v>
      </c>
    </row>
    <row r="34" spans="1:10" ht="30" x14ac:dyDescent="0.25">
      <c r="A34" s="1" t="s">
        <v>88</v>
      </c>
      <c r="B34" s="1" t="s">
        <v>79</v>
      </c>
      <c r="C34" s="1">
        <v>1</v>
      </c>
      <c r="D34" s="4" t="s">
        <v>238</v>
      </c>
      <c r="E34" s="4">
        <v>227</v>
      </c>
      <c r="F34" s="4">
        <v>8</v>
      </c>
      <c r="G34" s="12">
        <v>10</v>
      </c>
      <c r="H34" s="16">
        <v>856</v>
      </c>
      <c r="I34" s="4">
        <v>4052</v>
      </c>
      <c r="J34" s="4">
        <v>4.5</v>
      </c>
    </row>
    <row r="35" spans="1:10" x14ac:dyDescent="0.25">
      <c r="A35" s="1" t="s">
        <v>88</v>
      </c>
      <c r="B35" s="1" t="s">
        <v>76</v>
      </c>
      <c r="C35" s="1">
        <v>1</v>
      </c>
      <c r="D35" s="4" t="s">
        <v>242</v>
      </c>
      <c r="E35" s="4" t="s">
        <v>242</v>
      </c>
      <c r="F35" s="4" t="s">
        <v>242</v>
      </c>
      <c r="G35" s="4" t="s">
        <v>242</v>
      </c>
      <c r="H35" s="4" t="s">
        <v>242</v>
      </c>
      <c r="I35" s="4" t="s">
        <v>242</v>
      </c>
      <c r="J35" s="4" t="s">
        <v>242</v>
      </c>
    </row>
    <row r="36" spans="1:10" ht="30" x14ac:dyDescent="0.25">
      <c r="A36" s="1" t="s">
        <v>88</v>
      </c>
      <c r="B36" s="1" t="s">
        <v>80</v>
      </c>
      <c r="C36" s="1">
        <v>1</v>
      </c>
      <c r="D36" s="4" t="s">
        <v>239</v>
      </c>
      <c r="E36" s="4">
        <v>50</v>
      </c>
      <c r="F36" s="4">
        <v>1.76</v>
      </c>
      <c r="G36" s="12">
        <v>30</v>
      </c>
      <c r="H36" s="16">
        <v>2568</v>
      </c>
      <c r="I36" s="4"/>
      <c r="J36" s="4"/>
    </row>
  </sheetData>
  <autoFilter ref="A1:J1" xr:uid="{B9FDEE13-01B0-4D1E-BC4E-779AB2620DEE}">
    <sortState xmlns:xlrd2="http://schemas.microsoft.com/office/spreadsheetml/2017/richdata2" ref="A2:J36">
      <sortCondition ref="I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B71D-6AF9-48F3-B566-979F63E4CFE0}">
  <sheetPr codeName="Sheet6"/>
  <dimension ref="A1:J21"/>
  <sheetViews>
    <sheetView zoomScaleNormal="100" workbookViewId="0">
      <selection activeCell="A2" sqref="A2"/>
    </sheetView>
  </sheetViews>
  <sheetFormatPr defaultRowHeight="15" x14ac:dyDescent="0.25"/>
  <cols>
    <col min="1" max="1" width="25.28515625" style="3" bestFit="1" customWidth="1"/>
    <col min="2" max="2" width="36.5703125" style="3" bestFit="1" customWidth="1"/>
    <col min="3" max="3" width="14.7109375" style="3" bestFit="1" customWidth="1"/>
    <col min="4" max="4" width="57.140625" style="3" customWidth="1"/>
    <col min="5" max="5" width="23.28515625" style="3" bestFit="1" customWidth="1"/>
    <col min="6" max="6" width="22.5703125" style="3" bestFit="1" customWidth="1"/>
    <col min="7" max="7" width="10.7109375" style="3" bestFit="1" customWidth="1"/>
    <col min="8" max="8" width="13" style="3" bestFit="1" customWidth="1"/>
    <col min="9" max="9" width="9.140625" style="3" bestFit="1" customWidth="1"/>
    <col min="10" max="10" width="32.42578125" style="3" bestFit="1" customWidth="1"/>
    <col min="11" max="16384" width="9.140625" style="3"/>
  </cols>
  <sheetData>
    <row r="1" spans="1:10" x14ac:dyDescent="0.25">
      <c r="A1" s="2" t="s">
        <v>0</v>
      </c>
      <c r="B1" s="2" t="s">
        <v>1</v>
      </c>
      <c r="C1" s="2" t="s">
        <v>7</v>
      </c>
      <c r="D1" s="2" t="s">
        <v>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8</v>
      </c>
    </row>
    <row r="2" spans="1:10" ht="45" x14ac:dyDescent="0.25">
      <c r="A2" s="3" t="s">
        <v>89</v>
      </c>
      <c r="B2" s="3" t="s">
        <v>99</v>
      </c>
      <c r="C2" s="3">
        <v>1</v>
      </c>
      <c r="D2" s="9" t="s">
        <v>256</v>
      </c>
      <c r="E2" s="3">
        <v>340</v>
      </c>
      <c r="F2" s="3">
        <v>12</v>
      </c>
      <c r="G2" s="14">
        <v>5</v>
      </c>
      <c r="H2" s="5">
        <v>427</v>
      </c>
      <c r="I2" s="3">
        <v>1</v>
      </c>
      <c r="J2" s="3">
        <v>4.8</v>
      </c>
    </row>
    <row r="3" spans="1:10" ht="60" x14ac:dyDescent="0.25">
      <c r="A3" s="3" t="s">
        <v>89</v>
      </c>
      <c r="B3" s="3" t="s">
        <v>94</v>
      </c>
      <c r="C3" s="3">
        <v>1</v>
      </c>
      <c r="D3" s="9" t="s">
        <v>251</v>
      </c>
      <c r="E3" s="3">
        <v>85</v>
      </c>
      <c r="F3" s="3">
        <v>3</v>
      </c>
      <c r="G3" s="14">
        <v>8</v>
      </c>
      <c r="H3" s="5">
        <v>685</v>
      </c>
      <c r="I3" s="3">
        <v>4</v>
      </c>
      <c r="J3" s="3">
        <v>4.7</v>
      </c>
    </row>
    <row r="4" spans="1:10" ht="60" x14ac:dyDescent="0.25">
      <c r="A4" s="3" t="s">
        <v>89</v>
      </c>
      <c r="B4" s="3" t="s">
        <v>95</v>
      </c>
      <c r="C4" s="3">
        <v>1</v>
      </c>
      <c r="D4" s="9" t="s">
        <v>252</v>
      </c>
      <c r="E4" s="3">
        <v>400</v>
      </c>
      <c r="F4" s="3">
        <v>14</v>
      </c>
      <c r="G4" s="14">
        <v>13</v>
      </c>
      <c r="H4" s="5">
        <v>1113</v>
      </c>
      <c r="I4" s="3">
        <v>134</v>
      </c>
      <c r="J4" s="3">
        <v>5</v>
      </c>
    </row>
    <row r="5" spans="1:10" x14ac:dyDescent="0.25">
      <c r="A5" s="3" t="s">
        <v>89</v>
      </c>
      <c r="B5" s="3" t="s">
        <v>93</v>
      </c>
      <c r="C5" s="3">
        <v>1</v>
      </c>
      <c r="D5" s="3" t="s">
        <v>250</v>
      </c>
      <c r="E5" s="3">
        <v>200</v>
      </c>
      <c r="F5" s="3">
        <v>7.05</v>
      </c>
      <c r="G5" s="14">
        <v>9</v>
      </c>
      <c r="H5" s="5">
        <v>770</v>
      </c>
      <c r="I5" s="3">
        <v>137</v>
      </c>
      <c r="J5" s="3">
        <v>4</v>
      </c>
    </row>
    <row r="6" spans="1:10" ht="60" x14ac:dyDescent="0.25">
      <c r="A6" s="3" t="s">
        <v>89</v>
      </c>
      <c r="B6" s="3" t="s">
        <v>91</v>
      </c>
      <c r="C6" s="3">
        <v>1</v>
      </c>
      <c r="D6" s="9" t="s">
        <v>249</v>
      </c>
      <c r="E6" s="3">
        <v>142</v>
      </c>
      <c r="F6" s="3">
        <v>5</v>
      </c>
      <c r="G6" s="14">
        <v>9</v>
      </c>
      <c r="H6" s="5">
        <v>770</v>
      </c>
      <c r="I6" s="3">
        <v>203</v>
      </c>
      <c r="J6" s="3">
        <v>4.5999999999999996</v>
      </c>
    </row>
    <row r="7" spans="1:10" ht="45" x14ac:dyDescent="0.25">
      <c r="A7" s="3" t="s">
        <v>89</v>
      </c>
      <c r="B7" s="3" t="s">
        <v>90</v>
      </c>
      <c r="C7" s="3">
        <v>1</v>
      </c>
      <c r="D7" s="9" t="s">
        <v>248</v>
      </c>
      <c r="E7" s="3">
        <v>200</v>
      </c>
      <c r="F7" s="3">
        <v>7</v>
      </c>
      <c r="G7" s="19">
        <v>9</v>
      </c>
      <c r="H7" s="5">
        <v>770</v>
      </c>
      <c r="I7" s="3">
        <v>287</v>
      </c>
      <c r="J7" s="3">
        <v>5</v>
      </c>
    </row>
    <row r="8" spans="1:10" ht="45" x14ac:dyDescent="0.25">
      <c r="A8" s="3" t="s">
        <v>89</v>
      </c>
      <c r="B8" s="3" t="s">
        <v>97</v>
      </c>
      <c r="C8" s="3">
        <v>1</v>
      </c>
      <c r="D8" s="9" t="s">
        <v>254</v>
      </c>
      <c r="E8" s="3">
        <v>300</v>
      </c>
      <c r="F8" s="3">
        <v>10.58</v>
      </c>
      <c r="G8" s="14">
        <v>8</v>
      </c>
      <c r="H8" s="5">
        <v>685</v>
      </c>
      <c r="I8" s="3">
        <v>370</v>
      </c>
    </row>
    <row r="9" spans="1:10" ht="30" x14ac:dyDescent="0.25">
      <c r="A9" s="3" t="s">
        <v>89</v>
      </c>
      <c r="B9" s="3" t="s">
        <v>96</v>
      </c>
      <c r="C9" s="3">
        <v>1</v>
      </c>
      <c r="D9" s="9" t="s">
        <v>253</v>
      </c>
      <c r="E9" s="3">
        <v>100</v>
      </c>
      <c r="F9" s="3">
        <v>3.52</v>
      </c>
      <c r="G9" s="14">
        <v>12</v>
      </c>
      <c r="H9" s="5">
        <v>1027</v>
      </c>
      <c r="I9" s="3">
        <v>888</v>
      </c>
      <c r="J9" s="3">
        <v>3.8</v>
      </c>
    </row>
    <row r="10" spans="1:10" x14ac:dyDescent="0.25">
      <c r="A10" s="3" t="s">
        <v>89</v>
      </c>
      <c r="B10" s="3" t="s">
        <v>92</v>
      </c>
      <c r="C10" s="3">
        <v>1</v>
      </c>
      <c r="D10" s="3" t="s">
        <v>242</v>
      </c>
      <c r="E10" s="3" t="s">
        <v>242</v>
      </c>
      <c r="F10" s="3" t="s">
        <v>242</v>
      </c>
      <c r="G10" s="3" t="s">
        <v>242</v>
      </c>
      <c r="H10" s="5" t="s">
        <v>242</v>
      </c>
      <c r="I10" s="3" t="s">
        <v>242</v>
      </c>
      <c r="J10" s="3" t="s">
        <v>242</v>
      </c>
    </row>
    <row r="11" spans="1:10" ht="30" x14ac:dyDescent="0.25">
      <c r="A11" s="3" t="s">
        <v>89</v>
      </c>
      <c r="B11" s="3" t="s">
        <v>98</v>
      </c>
      <c r="C11" s="3">
        <v>1</v>
      </c>
      <c r="D11" s="9" t="s">
        <v>255</v>
      </c>
      <c r="E11" s="3">
        <v>500</v>
      </c>
      <c r="F11" s="3">
        <v>18</v>
      </c>
      <c r="G11" s="14">
        <v>40</v>
      </c>
      <c r="H11" s="5">
        <v>3420</v>
      </c>
    </row>
    <row r="12" spans="1:10" x14ac:dyDescent="0.25">
      <c r="G12" s="14"/>
      <c r="H12" s="14"/>
    </row>
    <row r="13" spans="1:10" x14ac:dyDescent="0.25">
      <c r="G13" s="14"/>
      <c r="H13" s="14"/>
    </row>
    <row r="14" spans="1:10" x14ac:dyDescent="0.25">
      <c r="G14" s="14"/>
      <c r="H14" s="14"/>
    </row>
    <row r="15" spans="1:10" x14ac:dyDescent="0.25">
      <c r="G15" s="14"/>
      <c r="H15" s="14"/>
    </row>
    <row r="16" spans="1:10" x14ac:dyDescent="0.25">
      <c r="G16" s="14"/>
      <c r="H16" s="14"/>
    </row>
    <row r="17" spans="7:8" x14ac:dyDescent="0.25">
      <c r="G17" s="14"/>
      <c r="H17" s="14"/>
    </row>
    <row r="18" spans="7:8" x14ac:dyDescent="0.25">
      <c r="G18" s="14"/>
      <c r="H18" s="14"/>
    </row>
    <row r="19" spans="7:8" x14ac:dyDescent="0.25">
      <c r="G19" s="14"/>
      <c r="H19" s="14"/>
    </row>
    <row r="20" spans="7:8" x14ac:dyDescent="0.25">
      <c r="G20" s="14"/>
      <c r="H20" s="14"/>
    </row>
    <row r="21" spans="7:8" x14ac:dyDescent="0.25">
      <c r="G21" s="14"/>
      <c r="H21" s="14"/>
    </row>
  </sheetData>
  <autoFilter ref="A1:J1" xr:uid="{4419B71D-6AF9-48F3-B566-979F63E4CFE0}">
    <sortState xmlns:xlrd2="http://schemas.microsoft.com/office/spreadsheetml/2017/richdata2" ref="A2:J11">
      <sortCondition ref="I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CB6E-1BFA-4437-875F-4B51E31D610F}">
  <sheetPr codeName="Sheet7"/>
  <dimension ref="A1:J27"/>
  <sheetViews>
    <sheetView workbookViewId="0">
      <selection activeCell="A2" sqref="A2"/>
    </sheetView>
  </sheetViews>
  <sheetFormatPr defaultRowHeight="15" x14ac:dyDescent="0.25"/>
  <cols>
    <col min="1" max="1" width="25.28515625" style="1" bestFit="1" customWidth="1"/>
    <col min="2" max="2" width="39.7109375" style="1" bestFit="1" customWidth="1"/>
    <col min="3" max="3" width="14.7109375" style="1" bestFit="1" customWidth="1"/>
    <col min="4" max="4" width="56.28515625" style="1" bestFit="1" customWidth="1"/>
    <col min="5" max="5" width="23.28515625" style="1" bestFit="1" customWidth="1"/>
    <col min="6" max="6" width="22.5703125" style="1" bestFit="1" customWidth="1"/>
    <col min="7" max="7" width="10.7109375" style="1" bestFit="1" customWidth="1"/>
    <col min="8" max="8" width="13" style="1" bestFit="1" customWidth="1"/>
    <col min="9" max="9" width="9.140625" style="1" bestFit="1" customWidth="1"/>
    <col min="10" max="10" width="32.42578125" style="1" bestFit="1" customWidth="1"/>
    <col min="11" max="16384" width="9.140625" style="1"/>
  </cols>
  <sheetData>
    <row r="1" spans="1:10" x14ac:dyDescent="0.25">
      <c r="A1" s="10" t="s">
        <v>0</v>
      </c>
      <c r="B1" s="10" t="s">
        <v>1</v>
      </c>
      <c r="C1" s="10" t="s">
        <v>7</v>
      </c>
      <c r="D1" s="10" t="s">
        <v>9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8</v>
      </c>
    </row>
    <row r="2" spans="1:10" ht="45" x14ac:dyDescent="0.25">
      <c r="A2" s="1" t="s">
        <v>100</v>
      </c>
      <c r="B2" s="1" t="s">
        <v>104</v>
      </c>
      <c r="C2" s="1">
        <v>1</v>
      </c>
      <c r="D2" s="4" t="s">
        <v>282</v>
      </c>
      <c r="E2" s="1">
        <v>106</v>
      </c>
      <c r="F2" s="1">
        <v>3.75</v>
      </c>
      <c r="G2" s="7">
        <v>12</v>
      </c>
      <c r="H2" s="6">
        <v>1026</v>
      </c>
      <c r="I2" s="1">
        <v>1</v>
      </c>
      <c r="J2" s="1">
        <v>4.4000000000000004</v>
      </c>
    </row>
    <row r="3" spans="1:10" ht="30" x14ac:dyDescent="0.25">
      <c r="A3" s="1" t="s">
        <v>100</v>
      </c>
      <c r="B3" s="1" t="s">
        <v>107</v>
      </c>
      <c r="C3" s="1">
        <v>1</v>
      </c>
      <c r="D3" s="4" t="s">
        <v>285</v>
      </c>
      <c r="E3" s="1">
        <v>113</v>
      </c>
      <c r="F3" s="1">
        <v>4</v>
      </c>
      <c r="G3" s="7">
        <v>10</v>
      </c>
      <c r="H3" s="6">
        <v>855</v>
      </c>
      <c r="I3" s="1">
        <v>1</v>
      </c>
      <c r="J3" s="1">
        <v>4.7</v>
      </c>
    </row>
    <row r="4" spans="1:10" ht="30" x14ac:dyDescent="0.25">
      <c r="A4" s="1" t="s">
        <v>100</v>
      </c>
      <c r="B4" s="1" t="s">
        <v>108</v>
      </c>
      <c r="C4" s="1">
        <v>1</v>
      </c>
      <c r="D4" s="4" t="s">
        <v>285</v>
      </c>
      <c r="E4" s="1">
        <v>113</v>
      </c>
      <c r="F4" s="1">
        <v>4</v>
      </c>
      <c r="G4" s="7">
        <v>10</v>
      </c>
      <c r="H4" s="6">
        <v>855</v>
      </c>
      <c r="I4" s="1">
        <v>1</v>
      </c>
      <c r="J4" s="1">
        <v>4.7</v>
      </c>
    </row>
    <row r="5" spans="1:10" ht="30" x14ac:dyDescent="0.25">
      <c r="A5" s="1" t="s">
        <v>100</v>
      </c>
      <c r="B5" s="1" t="s">
        <v>110</v>
      </c>
      <c r="C5" s="1">
        <v>1</v>
      </c>
      <c r="D5" s="4" t="s">
        <v>287</v>
      </c>
      <c r="E5" s="1">
        <v>35</v>
      </c>
      <c r="F5" s="1">
        <v>1.25</v>
      </c>
      <c r="G5" s="7">
        <v>3</v>
      </c>
      <c r="H5" s="6">
        <v>256</v>
      </c>
      <c r="I5" s="1">
        <v>1</v>
      </c>
      <c r="J5" s="1">
        <v>4.7</v>
      </c>
    </row>
    <row r="6" spans="1:10" ht="30" x14ac:dyDescent="0.25">
      <c r="A6" s="1" t="s">
        <v>100</v>
      </c>
      <c r="B6" s="1" t="s">
        <v>111</v>
      </c>
      <c r="C6" s="1">
        <v>1</v>
      </c>
      <c r="D6" s="4" t="s">
        <v>287</v>
      </c>
      <c r="E6" s="1">
        <v>35</v>
      </c>
      <c r="F6" s="1">
        <v>1.25</v>
      </c>
      <c r="G6" s="7">
        <v>3</v>
      </c>
      <c r="H6" s="6">
        <v>256</v>
      </c>
      <c r="I6" s="1">
        <v>1</v>
      </c>
      <c r="J6" s="1">
        <v>4.7</v>
      </c>
    </row>
    <row r="7" spans="1:10" ht="30" x14ac:dyDescent="0.25">
      <c r="A7" s="1" t="s">
        <v>100</v>
      </c>
      <c r="B7" s="1" t="s">
        <v>112</v>
      </c>
      <c r="C7" s="1">
        <v>1</v>
      </c>
      <c r="D7" s="4" t="s">
        <v>224</v>
      </c>
      <c r="E7" s="1">
        <v>85</v>
      </c>
      <c r="F7" s="1">
        <v>3</v>
      </c>
      <c r="G7" s="7">
        <v>6</v>
      </c>
      <c r="H7" s="6">
        <v>513</v>
      </c>
      <c r="I7" s="1">
        <v>1</v>
      </c>
      <c r="J7" s="1">
        <v>4.5999999999999996</v>
      </c>
    </row>
    <row r="8" spans="1:10" ht="30" x14ac:dyDescent="0.25">
      <c r="A8" s="1" t="s">
        <v>100</v>
      </c>
      <c r="B8" s="1" t="s">
        <v>113</v>
      </c>
      <c r="C8" s="1">
        <v>1</v>
      </c>
      <c r="D8" s="4" t="s">
        <v>288</v>
      </c>
      <c r="E8" s="1">
        <v>85</v>
      </c>
      <c r="F8" s="1">
        <v>3</v>
      </c>
      <c r="G8" s="7">
        <v>2</v>
      </c>
      <c r="H8" s="6">
        <v>171</v>
      </c>
      <c r="I8" s="1">
        <v>1</v>
      </c>
      <c r="J8" s="1">
        <v>4.5999999999999996</v>
      </c>
    </row>
    <row r="9" spans="1:10" ht="30" x14ac:dyDescent="0.25">
      <c r="A9" s="1" t="s">
        <v>100</v>
      </c>
      <c r="B9" s="1" t="s">
        <v>114</v>
      </c>
      <c r="C9" s="1">
        <v>1</v>
      </c>
      <c r="D9" s="4" t="s">
        <v>288</v>
      </c>
      <c r="E9" s="1">
        <v>85</v>
      </c>
      <c r="F9" s="1">
        <v>3</v>
      </c>
      <c r="G9" s="7">
        <v>2</v>
      </c>
      <c r="H9" s="6">
        <v>171</v>
      </c>
      <c r="I9" s="1">
        <v>1</v>
      </c>
      <c r="J9" s="1">
        <v>4.5999999999999996</v>
      </c>
    </row>
    <row r="10" spans="1:10" x14ac:dyDescent="0.25">
      <c r="A10" s="1" t="s">
        <v>100</v>
      </c>
      <c r="B10" s="1" t="s">
        <v>121</v>
      </c>
      <c r="C10" s="1">
        <v>1</v>
      </c>
      <c r="D10" s="1" t="s">
        <v>293</v>
      </c>
      <c r="E10" s="1">
        <v>25</v>
      </c>
      <c r="F10" s="1">
        <v>0.87</v>
      </c>
      <c r="G10" s="7">
        <v>6</v>
      </c>
      <c r="H10" s="6">
        <v>513</v>
      </c>
      <c r="I10" s="1">
        <v>1</v>
      </c>
      <c r="J10" s="1">
        <v>4.8</v>
      </c>
    </row>
    <row r="11" spans="1:10" ht="45" x14ac:dyDescent="0.25">
      <c r="A11" s="1" t="s">
        <v>100</v>
      </c>
      <c r="B11" s="1" t="s">
        <v>122</v>
      </c>
      <c r="C11" s="1">
        <v>1</v>
      </c>
      <c r="D11" s="4" t="s">
        <v>294</v>
      </c>
      <c r="E11" s="1">
        <v>200</v>
      </c>
      <c r="F11" s="1">
        <v>7.05</v>
      </c>
      <c r="G11" s="7">
        <v>5</v>
      </c>
      <c r="H11" s="6">
        <v>428</v>
      </c>
      <c r="I11" s="1">
        <v>1</v>
      </c>
      <c r="J11" s="1">
        <v>4.4000000000000004</v>
      </c>
    </row>
    <row r="12" spans="1:10" ht="45" x14ac:dyDescent="0.25">
      <c r="A12" s="1" t="s">
        <v>100</v>
      </c>
      <c r="B12" s="1" t="s">
        <v>99</v>
      </c>
      <c r="C12" s="1">
        <v>1</v>
      </c>
      <c r="D12" s="4" t="s">
        <v>256</v>
      </c>
      <c r="E12" s="1">
        <v>340</v>
      </c>
      <c r="F12" s="1">
        <v>12</v>
      </c>
      <c r="G12" s="7">
        <v>5</v>
      </c>
      <c r="H12" s="6">
        <v>428</v>
      </c>
      <c r="I12" s="1">
        <v>1</v>
      </c>
      <c r="J12" s="1">
        <v>4.8</v>
      </c>
    </row>
    <row r="13" spans="1:10" ht="30" x14ac:dyDescent="0.25">
      <c r="A13" s="1" t="s">
        <v>100</v>
      </c>
      <c r="B13" s="1" t="s">
        <v>115</v>
      </c>
      <c r="C13" s="1">
        <v>1</v>
      </c>
      <c r="D13" s="4" t="s">
        <v>289</v>
      </c>
      <c r="E13" s="1">
        <v>92</v>
      </c>
      <c r="F13" s="1">
        <v>3.25</v>
      </c>
      <c r="G13" s="7">
        <v>5</v>
      </c>
      <c r="H13" s="6">
        <v>428</v>
      </c>
      <c r="I13" s="1">
        <v>4</v>
      </c>
      <c r="J13" s="1">
        <v>4.5999999999999996</v>
      </c>
    </row>
    <row r="14" spans="1:10" ht="30" x14ac:dyDescent="0.25">
      <c r="A14" s="1" t="s">
        <v>100</v>
      </c>
      <c r="B14" s="1" t="s">
        <v>119</v>
      </c>
      <c r="C14" s="1">
        <v>1</v>
      </c>
      <c r="D14" s="4" t="s">
        <v>291</v>
      </c>
      <c r="E14" s="1">
        <v>7</v>
      </c>
      <c r="F14" s="1">
        <v>0.25</v>
      </c>
      <c r="G14" s="7">
        <v>7</v>
      </c>
      <c r="H14" s="6">
        <v>599</v>
      </c>
      <c r="I14" s="1">
        <v>4</v>
      </c>
      <c r="J14" s="1">
        <v>4.8</v>
      </c>
    </row>
    <row r="15" spans="1:10" ht="30" x14ac:dyDescent="0.25">
      <c r="A15" s="1" t="s">
        <v>100</v>
      </c>
      <c r="B15" s="1" t="s">
        <v>105</v>
      </c>
      <c r="C15" s="1">
        <v>1</v>
      </c>
      <c r="D15" s="4" t="s">
        <v>283</v>
      </c>
      <c r="E15" s="1">
        <v>50</v>
      </c>
      <c r="F15" s="1">
        <v>1.76</v>
      </c>
      <c r="G15" s="7">
        <v>12</v>
      </c>
      <c r="H15" s="6">
        <v>1026</v>
      </c>
      <c r="I15" s="1">
        <v>5</v>
      </c>
      <c r="J15" s="1">
        <v>4.5</v>
      </c>
    </row>
    <row r="16" spans="1:10" ht="45" x14ac:dyDescent="0.25">
      <c r="A16" s="1" t="s">
        <v>100</v>
      </c>
      <c r="B16" s="1" t="s">
        <v>102</v>
      </c>
      <c r="C16" s="1">
        <v>1</v>
      </c>
      <c r="D16" s="4" t="s">
        <v>280</v>
      </c>
      <c r="E16" s="1">
        <v>2</v>
      </c>
      <c r="F16" s="1">
        <v>7.0000000000000007E-2</v>
      </c>
      <c r="G16" s="7">
        <v>15</v>
      </c>
      <c r="H16" s="6">
        <v>1282</v>
      </c>
      <c r="I16" s="1">
        <v>6</v>
      </c>
      <c r="J16" s="1">
        <v>4.5</v>
      </c>
    </row>
    <row r="17" spans="1:10" ht="30" x14ac:dyDescent="0.25">
      <c r="A17" s="1" t="s">
        <v>100</v>
      </c>
      <c r="B17" s="1" t="s">
        <v>120</v>
      </c>
      <c r="C17" s="1">
        <v>1</v>
      </c>
      <c r="D17" s="4" t="s">
        <v>292</v>
      </c>
      <c r="E17" s="1">
        <v>227</v>
      </c>
      <c r="F17" s="1">
        <v>8</v>
      </c>
      <c r="G17" s="7">
        <v>7</v>
      </c>
      <c r="H17" s="6">
        <v>599</v>
      </c>
      <c r="I17" s="1">
        <v>7</v>
      </c>
      <c r="J17" s="1">
        <v>4.7</v>
      </c>
    </row>
    <row r="18" spans="1:10" ht="60" x14ac:dyDescent="0.25">
      <c r="A18" s="1" t="s">
        <v>100</v>
      </c>
      <c r="B18" s="1" t="s">
        <v>109</v>
      </c>
      <c r="C18" s="1">
        <v>1</v>
      </c>
      <c r="D18" s="4" t="s">
        <v>286</v>
      </c>
      <c r="E18" s="1">
        <v>113</v>
      </c>
      <c r="F18" s="1">
        <v>4</v>
      </c>
      <c r="G18" s="7">
        <v>7</v>
      </c>
      <c r="H18" s="6">
        <v>599</v>
      </c>
      <c r="I18" s="1">
        <v>14</v>
      </c>
      <c r="J18" s="1">
        <v>4.8</v>
      </c>
    </row>
    <row r="19" spans="1:10" ht="30" x14ac:dyDescent="0.25">
      <c r="A19" s="1" t="s">
        <v>100</v>
      </c>
      <c r="B19" s="1" t="s">
        <v>116</v>
      </c>
      <c r="C19" s="1">
        <v>1</v>
      </c>
      <c r="D19" s="4" t="s">
        <v>218</v>
      </c>
      <c r="E19" s="1">
        <v>85</v>
      </c>
      <c r="F19" s="1">
        <v>3</v>
      </c>
      <c r="G19" s="7">
        <v>6</v>
      </c>
      <c r="H19" s="6">
        <v>513</v>
      </c>
      <c r="I19" s="1">
        <v>14</v>
      </c>
      <c r="J19" s="1">
        <v>4.7</v>
      </c>
    </row>
    <row r="20" spans="1:10" ht="45" x14ac:dyDescent="0.25">
      <c r="A20" s="1" t="s">
        <v>100</v>
      </c>
      <c r="B20" s="1" t="s">
        <v>103</v>
      </c>
      <c r="C20" s="1">
        <v>1</v>
      </c>
      <c r="D20" s="4" t="s">
        <v>281</v>
      </c>
      <c r="E20" s="1">
        <v>1</v>
      </c>
      <c r="F20" s="1">
        <v>3.5000000000000003E-2</v>
      </c>
      <c r="G20" s="7">
        <v>20</v>
      </c>
      <c r="H20" s="6">
        <v>1710</v>
      </c>
      <c r="I20" s="1">
        <v>25</v>
      </c>
      <c r="J20" s="1">
        <v>4.4000000000000004</v>
      </c>
    </row>
    <row r="21" spans="1:10" ht="30" x14ac:dyDescent="0.25">
      <c r="A21" s="1" t="s">
        <v>100</v>
      </c>
      <c r="B21" s="1" t="s">
        <v>123</v>
      </c>
      <c r="C21" s="1">
        <v>1</v>
      </c>
      <c r="D21" s="4" t="s">
        <v>295</v>
      </c>
      <c r="E21" s="1">
        <v>198</v>
      </c>
      <c r="F21" s="1">
        <v>7</v>
      </c>
      <c r="G21" s="7">
        <v>10</v>
      </c>
      <c r="H21" s="6">
        <v>855</v>
      </c>
      <c r="I21" s="1">
        <v>131</v>
      </c>
      <c r="J21" s="1">
        <v>4.0999999999999996</v>
      </c>
    </row>
    <row r="22" spans="1:10" ht="30" x14ac:dyDescent="0.25">
      <c r="A22" s="1" t="s">
        <v>100</v>
      </c>
      <c r="B22" s="1" t="s">
        <v>124</v>
      </c>
      <c r="C22" s="1">
        <v>1</v>
      </c>
      <c r="D22" s="4" t="s">
        <v>296</v>
      </c>
      <c r="E22" s="1" t="s">
        <v>297</v>
      </c>
      <c r="F22" s="1" t="s">
        <v>297</v>
      </c>
      <c r="G22" s="7">
        <v>17</v>
      </c>
      <c r="H22" s="6">
        <v>1539</v>
      </c>
      <c r="I22" s="1">
        <v>3265</v>
      </c>
      <c r="J22" s="1">
        <v>4.5</v>
      </c>
    </row>
    <row r="23" spans="1:10" ht="30" x14ac:dyDescent="0.25">
      <c r="A23" s="1" t="s">
        <v>100</v>
      </c>
      <c r="B23" s="1" t="s">
        <v>125</v>
      </c>
      <c r="C23" s="1">
        <v>1</v>
      </c>
      <c r="D23" s="4" t="s">
        <v>296</v>
      </c>
      <c r="E23" s="1" t="s">
        <v>297</v>
      </c>
      <c r="F23" s="1" t="s">
        <v>297</v>
      </c>
      <c r="G23" s="7">
        <v>17</v>
      </c>
      <c r="H23" s="6">
        <v>1539</v>
      </c>
      <c r="I23" s="1">
        <v>3265</v>
      </c>
      <c r="J23" s="1">
        <v>4.5</v>
      </c>
    </row>
    <row r="24" spans="1:10" x14ac:dyDescent="0.25">
      <c r="A24" s="1" t="s">
        <v>100</v>
      </c>
      <c r="B24" s="1" t="s">
        <v>101</v>
      </c>
      <c r="C24" s="1">
        <v>1</v>
      </c>
      <c r="D24" s="1" t="s">
        <v>242</v>
      </c>
      <c r="E24" s="1" t="s">
        <v>242</v>
      </c>
      <c r="F24" s="1" t="s">
        <v>242</v>
      </c>
      <c r="G24" s="1" t="s">
        <v>242</v>
      </c>
      <c r="H24" s="1" t="s">
        <v>242</v>
      </c>
      <c r="I24" s="1" t="s">
        <v>242</v>
      </c>
      <c r="J24" s="1" t="s">
        <v>242</v>
      </c>
    </row>
    <row r="25" spans="1:10" ht="30" x14ac:dyDescent="0.25">
      <c r="A25" s="1" t="s">
        <v>100</v>
      </c>
      <c r="B25" s="1" t="s">
        <v>106</v>
      </c>
      <c r="C25" s="1">
        <v>1</v>
      </c>
      <c r="D25" s="4" t="s">
        <v>284</v>
      </c>
      <c r="E25" s="1">
        <v>453</v>
      </c>
      <c r="F25" s="1">
        <v>16</v>
      </c>
      <c r="G25" s="7">
        <v>16</v>
      </c>
      <c r="H25" s="6">
        <v>1368</v>
      </c>
      <c r="J25" s="1">
        <v>4.5999999999999996</v>
      </c>
    </row>
    <row r="26" spans="1:10" ht="30" x14ac:dyDescent="0.25">
      <c r="A26" s="1" t="s">
        <v>100</v>
      </c>
      <c r="B26" s="1" t="s">
        <v>117</v>
      </c>
      <c r="C26" s="1">
        <v>1</v>
      </c>
      <c r="D26" s="4" t="s">
        <v>290</v>
      </c>
      <c r="E26" s="1">
        <v>59</v>
      </c>
      <c r="F26" s="1">
        <v>2.08</v>
      </c>
      <c r="G26" s="7">
        <v>6</v>
      </c>
      <c r="H26" s="6">
        <v>513</v>
      </c>
      <c r="J26" s="1">
        <v>4.8</v>
      </c>
    </row>
    <row r="27" spans="1:10" ht="30" x14ac:dyDescent="0.25">
      <c r="A27" s="1" t="s">
        <v>100</v>
      </c>
      <c r="B27" s="1" t="s">
        <v>118</v>
      </c>
      <c r="C27" s="1">
        <v>1</v>
      </c>
      <c r="D27" s="4" t="s">
        <v>290</v>
      </c>
      <c r="E27" s="1">
        <v>59</v>
      </c>
      <c r="F27" s="1">
        <v>2.08</v>
      </c>
      <c r="G27" s="7">
        <v>6</v>
      </c>
      <c r="H27" s="6">
        <v>513</v>
      </c>
      <c r="J27" s="1">
        <v>4.8</v>
      </c>
    </row>
  </sheetData>
  <autoFilter ref="A1:J1" xr:uid="{6262CB6E-1BFA-4437-875F-4B51E31D610F}">
    <sortState xmlns:xlrd2="http://schemas.microsoft.com/office/spreadsheetml/2017/richdata2" ref="A2:J27">
      <sortCondition ref="I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4306-6DD5-42B0-9807-4ED569423C3A}">
  <sheetPr codeName="Sheet8"/>
  <dimension ref="A1:J16"/>
  <sheetViews>
    <sheetView workbookViewId="0">
      <selection activeCell="A2" sqref="A2"/>
    </sheetView>
  </sheetViews>
  <sheetFormatPr defaultRowHeight="15" x14ac:dyDescent="0.25"/>
  <cols>
    <col min="1" max="1" width="25.28515625" style="1" bestFit="1" customWidth="1"/>
    <col min="2" max="2" width="32.42578125" style="1" bestFit="1" customWidth="1"/>
    <col min="3" max="3" width="14.7109375" style="1" bestFit="1" customWidth="1"/>
    <col min="4" max="4" width="51.42578125" style="1" customWidth="1"/>
    <col min="5" max="5" width="23.28515625" style="1" bestFit="1" customWidth="1"/>
    <col min="6" max="6" width="22.5703125" style="1" bestFit="1" customWidth="1"/>
    <col min="7" max="7" width="10.7109375" style="1" bestFit="1" customWidth="1"/>
    <col min="8" max="8" width="13" style="1" bestFit="1" customWidth="1"/>
    <col min="9" max="9" width="9.140625" style="1" bestFit="1" customWidth="1"/>
    <col min="10" max="10" width="32.42578125" style="1" bestFit="1" customWidth="1"/>
    <col min="11" max="16384" width="9.140625" style="1"/>
  </cols>
  <sheetData>
    <row r="1" spans="1:10" x14ac:dyDescent="0.25">
      <c r="A1" s="10" t="s">
        <v>0</v>
      </c>
      <c r="B1" s="10" t="s">
        <v>1</v>
      </c>
      <c r="C1" s="10" t="s">
        <v>7</v>
      </c>
      <c r="D1" s="10" t="s">
        <v>9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8</v>
      </c>
    </row>
    <row r="2" spans="1:10" ht="45" x14ac:dyDescent="0.25">
      <c r="A2" s="1" t="s">
        <v>126</v>
      </c>
      <c r="B2" s="1" t="s">
        <v>127</v>
      </c>
      <c r="C2" s="1">
        <v>1</v>
      </c>
      <c r="D2" s="4" t="s">
        <v>265</v>
      </c>
      <c r="E2" s="1">
        <v>85</v>
      </c>
      <c r="F2" s="1">
        <v>3</v>
      </c>
      <c r="G2" s="7">
        <v>7</v>
      </c>
      <c r="H2" s="6">
        <v>598</v>
      </c>
      <c r="I2" s="1">
        <v>1</v>
      </c>
      <c r="J2" s="1">
        <v>4.5999999999999996</v>
      </c>
    </row>
    <row r="3" spans="1:10" ht="30" x14ac:dyDescent="0.25">
      <c r="A3" s="1" t="s">
        <v>126</v>
      </c>
      <c r="B3" s="1" t="s">
        <v>128</v>
      </c>
      <c r="C3" s="1">
        <v>1</v>
      </c>
      <c r="D3" s="4" t="s">
        <v>266</v>
      </c>
      <c r="E3" s="1">
        <v>680</v>
      </c>
      <c r="F3" s="1">
        <v>24</v>
      </c>
      <c r="G3" s="7">
        <v>15</v>
      </c>
      <c r="H3" s="6">
        <v>1282</v>
      </c>
      <c r="I3" s="1">
        <v>1</v>
      </c>
      <c r="J3" s="1">
        <v>4.5999999999999996</v>
      </c>
    </row>
    <row r="4" spans="1:10" ht="30" x14ac:dyDescent="0.25">
      <c r="A4" s="1" t="s">
        <v>126</v>
      </c>
      <c r="B4" s="1" t="s">
        <v>131</v>
      </c>
      <c r="C4" s="1">
        <v>1</v>
      </c>
      <c r="D4" s="4" t="s">
        <v>269</v>
      </c>
      <c r="E4" s="1">
        <v>74</v>
      </c>
      <c r="F4" s="1">
        <v>2.6</v>
      </c>
      <c r="G4" s="7">
        <v>3</v>
      </c>
      <c r="H4" s="6">
        <v>256</v>
      </c>
      <c r="I4" s="1">
        <v>1</v>
      </c>
      <c r="J4" s="1">
        <v>4.8</v>
      </c>
    </row>
    <row r="5" spans="1:10" ht="60" x14ac:dyDescent="0.25">
      <c r="A5" s="1" t="s">
        <v>126</v>
      </c>
      <c r="B5" s="1" t="s">
        <v>135</v>
      </c>
      <c r="C5" s="1">
        <v>1</v>
      </c>
      <c r="D5" s="4" t="s">
        <v>273</v>
      </c>
      <c r="E5" s="1">
        <v>397</v>
      </c>
      <c r="F5" s="1">
        <v>14</v>
      </c>
      <c r="G5" s="7">
        <v>19</v>
      </c>
      <c r="H5" s="6">
        <v>1625</v>
      </c>
      <c r="I5" s="1">
        <v>1</v>
      </c>
      <c r="J5" s="1">
        <v>4.7</v>
      </c>
    </row>
    <row r="6" spans="1:10" ht="30" x14ac:dyDescent="0.25">
      <c r="A6" s="1" t="s">
        <v>126</v>
      </c>
      <c r="B6" s="1" t="s">
        <v>139</v>
      </c>
      <c r="C6" s="1">
        <v>1</v>
      </c>
      <c r="D6" s="4" t="s">
        <v>277</v>
      </c>
      <c r="E6" s="1">
        <v>50</v>
      </c>
      <c r="F6" s="1">
        <v>1.75</v>
      </c>
      <c r="G6" s="7">
        <v>10</v>
      </c>
      <c r="H6" s="6">
        <v>856</v>
      </c>
      <c r="I6" s="1">
        <v>1</v>
      </c>
      <c r="J6" s="1">
        <v>4.5999999999999996</v>
      </c>
    </row>
    <row r="7" spans="1:10" ht="45" x14ac:dyDescent="0.25">
      <c r="A7" s="1" t="s">
        <v>126</v>
      </c>
      <c r="B7" s="1" t="s">
        <v>140</v>
      </c>
      <c r="C7" s="1">
        <v>1</v>
      </c>
      <c r="D7" s="4" t="s">
        <v>278</v>
      </c>
      <c r="E7" s="1">
        <v>907</v>
      </c>
      <c r="F7" s="1">
        <v>32</v>
      </c>
      <c r="G7" s="7">
        <v>12</v>
      </c>
      <c r="H7" s="6">
        <v>1026</v>
      </c>
      <c r="I7" s="1">
        <v>1</v>
      </c>
      <c r="J7" s="1">
        <v>4.7</v>
      </c>
    </row>
    <row r="8" spans="1:10" ht="30" x14ac:dyDescent="0.25">
      <c r="A8" s="1" t="s">
        <v>126</v>
      </c>
      <c r="B8" s="1" t="s">
        <v>141</v>
      </c>
      <c r="C8" s="1">
        <v>1</v>
      </c>
      <c r="D8" s="4" t="s">
        <v>279</v>
      </c>
      <c r="E8" s="1">
        <v>680</v>
      </c>
      <c r="F8" s="1">
        <v>24</v>
      </c>
      <c r="G8" s="7">
        <v>15</v>
      </c>
      <c r="H8" s="6">
        <v>1283</v>
      </c>
      <c r="I8" s="1">
        <v>1</v>
      </c>
      <c r="J8" s="1">
        <v>4.7</v>
      </c>
    </row>
    <row r="9" spans="1:10" x14ac:dyDescent="0.25">
      <c r="A9" s="1" t="s">
        <v>126</v>
      </c>
      <c r="B9" s="1" t="s">
        <v>133</v>
      </c>
      <c r="C9" s="1">
        <v>1</v>
      </c>
      <c r="D9" s="1" t="s">
        <v>271</v>
      </c>
      <c r="E9" s="1">
        <v>207</v>
      </c>
      <c r="F9" s="1">
        <v>7.3</v>
      </c>
      <c r="G9" s="7">
        <v>4</v>
      </c>
      <c r="H9" s="6">
        <v>342</v>
      </c>
      <c r="I9" s="1">
        <v>2</v>
      </c>
      <c r="J9" s="1">
        <v>4.7</v>
      </c>
    </row>
    <row r="10" spans="1:10" ht="60" x14ac:dyDescent="0.25">
      <c r="A10" s="1" t="s">
        <v>126</v>
      </c>
      <c r="B10" s="1" t="s">
        <v>136</v>
      </c>
      <c r="C10" s="1">
        <v>1</v>
      </c>
      <c r="D10" s="4" t="s">
        <v>274</v>
      </c>
      <c r="E10" s="1">
        <v>227</v>
      </c>
      <c r="F10" s="1">
        <v>8</v>
      </c>
      <c r="G10" s="7">
        <v>8</v>
      </c>
      <c r="H10" s="6">
        <v>684</v>
      </c>
      <c r="I10" s="1">
        <v>2</v>
      </c>
      <c r="J10" s="1">
        <v>4.5999999999999996</v>
      </c>
    </row>
    <row r="11" spans="1:10" ht="45" x14ac:dyDescent="0.25">
      <c r="A11" s="1" t="s">
        <v>126</v>
      </c>
      <c r="B11" s="1" t="s">
        <v>134</v>
      </c>
      <c r="C11" s="1">
        <v>1</v>
      </c>
      <c r="D11" s="4" t="s">
        <v>272</v>
      </c>
      <c r="E11" s="1">
        <v>453</v>
      </c>
      <c r="F11" s="1">
        <v>16</v>
      </c>
      <c r="G11" s="7">
        <v>15</v>
      </c>
      <c r="H11" s="6">
        <v>1282</v>
      </c>
      <c r="I11" s="1">
        <v>4</v>
      </c>
      <c r="J11" s="1">
        <v>4.7</v>
      </c>
    </row>
    <row r="12" spans="1:10" ht="30" x14ac:dyDescent="0.25">
      <c r="A12" s="1" t="s">
        <v>126</v>
      </c>
      <c r="B12" s="1" t="s">
        <v>129</v>
      </c>
      <c r="C12" s="1">
        <v>1</v>
      </c>
      <c r="D12" s="4" t="s">
        <v>267</v>
      </c>
      <c r="E12" s="1">
        <v>453</v>
      </c>
      <c r="F12" s="1">
        <v>16</v>
      </c>
      <c r="G12" s="7">
        <v>4</v>
      </c>
      <c r="H12" s="6">
        <v>342</v>
      </c>
      <c r="I12" s="1">
        <v>5</v>
      </c>
      <c r="J12" s="1">
        <v>4.7</v>
      </c>
    </row>
    <row r="13" spans="1:10" ht="30" x14ac:dyDescent="0.25">
      <c r="A13" s="1" t="s">
        <v>126</v>
      </c>
      <c r="B13" s="1" t="s">
        <v>130</v>
      </c>
      <c r="C13" s="1">
        <v>1</v>
      </c>
      <c r="D13" s="4" t="s">
        <v>268</v>
      </c>
      <c r="E13" s="1">
        <v>567</v>
      </c>
      <c r="F13" s="1">
        <v>20</v>
      </c>
      <c r="G13" s="7">
        <v>9</v>
      </c>
      <c r="H13" s="6">
        <v>769</v>
      </c>
      <c r="I13" s="1">
        <v>6</v>
      </c>
      <c r="J13" s="1">
        <v>4.7</v>
      </c>
    </row>
    <row r="14" spans="1:10" ht="30" x14ac:dyDescent="0.25">
      <c r="A14" s="1" t="s">
        <v>126</v>
      </c>
      <c r="B14" s="1" t="s">
        <v>138</v>
      </c>
      <c r="C14" s="1">
        <v>1</v>
      </c>
      <c r="D14" s="4" t="s">
        <v>276</v>
      </c>
      <c r="E14" s="1">
        <v>227</v>
      </c>
      <c r="F14" s="1">
        <v>8</v>
      </c>
      <c r="G14" s="7">
        <v>4</v>
      </c>
      <c r="H14" s="6">
        <v>342</v>
      </c>
      <c r="I14" s="1">
        <v>41</v>
      </c>
      <c r="J14" s="1">
        <v>4.7</v>
      </c>
    </row>
    <row r="15" spans="1:10" x14ac:dyDescent="0.25">
      <c r="A15" s="1" t="s">
        <v>126</v>
      </c>
      <c r="B15" s="1" t="s">
        <v>132</v>
      </c>
      <c r="C15" s="1">
        <v>1</v>
      </c>
      <c r="D15" s="1" t="s">
        <v>270</v>
      </c>
      <c r="E15" s="1">
        <v>99</v>
      </c>
      <c r="F15" s="1">
        <v>3.5</v>
      </c>
      <c r="G15" s="7">
        <v>8</v>
      </c>
      <c r="H15" s="6">
        <v>684</v>
      </c>
      <c r="I15" s="1">
        <v>109</v>
      </c>
      <c r="J15" s="1">
        <v>4.5999999999999996</v>
      </c>
    </row>
    <row r="16" spans="1:10" ht="60" x14ac:dyDescent="0.25">
      <c r="A16" s="1" t="s">
        <v>126</v>
      </c>
      <c r="B16" s="1" t="s">
        <v>137</v>
      </c>
      <c r="C16" s="1">
        <v>1</v>
      </c>
      <c r="D16" s="4" t="s">
        <v>275</v>
      </c>
      <c r="E16" s="1">
        <v>250</v>
      </c>
      <c r="F16" s="1">
        <v>8.81</v>
      </c>
      <c r="G16" s="7">
        <v>16</v>
      </c>
      <c r="H16" s="6">
        <v>1368</v>
      </c>
      <c r="J16" s="1">
        <v>4.3</v>
      </c>
    </row>
  </sheetData>
  <autoFilter ref="A1:J1" xr:uid="{FC074306-6DD5-42B0-9807-4ED569423C3A}">
    <sortState xmlns:xlrd2="http://schemas.microsoft.com/office/spreadsheetml/2017/richdata2" ref="A2:J16">
      <sortCondition ref="I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6719-375F-47F2-BB0E-300E84587665}">
  <sheetPr codeName="Sheet9"/>
  <dimension ref="A1:J12"/>
  <sheetViews>
    <sheetView workbookViewId="0">
      <selection activeCell="A2" sqref="A2"/>
    </sheetView>
  </sheetViews>
  <sheetFormatPr defaultRowHeight="15" x14ac:dyDescent="0.25"/>
  <cols>
    <col min="1" max="1" width="25.28515625" style="1" bestFit="1" customWidth="1"/>
    <col min="2" max="2" width="41.140625" style="1" bestFit="1" customWidth="1"/>
    <col min="3" max="3" width="14.7109375" style="1" bestFit="1" customWidth="1"/>
    <col min="4" max="4" width="61" style="1" bestFit="1" customWidth="1"/>
    <col min="5" max="5" width="23.28515625" style="1" bestFit="1" customWidth="1"/>
    <col min="6" max="6" width="22.5703125" style="1" bestFit="1" customWidth="1"/>
    <col min="7" max="7" width="10.7109375" style="1" bestFit="1" customWidth="1"/>
    <col min="8" max="8" width="13" style="1" bestFit="1" customWidth="1"/>
    <col min="9" max="9" width="9.140625" style="1" bestFit="1" customWidth="1"/>
    <col min="10" max="10" width="32.42578125" style="1" bestFit="1" customWidth="1"/>
    <col min="11" max="16384" width="9.140625" style="1"/>
  </cols>
  <sheetData>
    <row r="1" spans="1:10" x14ac:dyDescent="0.25">
      <c r="A1" s="10" t="s">
        <v>0</v>
      </c>
      <c r="B1" s="10" t="s">
        <v>1</v>
      </c>
      <c r="C1" s="10" t="s">
        <v>7</v>
      </c>
      <c r="D1" s="10" t="s">
        <v>9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8</v>
      </c>
    </row>
    <row r="2" spans="1:10" x14ac:dyDescent="0.25">
      <c r="A2" s="1" t="s">
        <v>142</v>
      </c>
      <c r="B2" s="1" t="s">
        <v>145</v>
      </c>
      <c r="C2" s="1">
        <v>1</v>
      </c>
      <c r="D2" s="1" t="s">
        <v>257</v>
      </c>
      <c r="E2" s="1">
        <v>226</v>
      </c>
      <c r="F2" s="1">
        <v>8</v>
      </c>
      <c r="G2" s="7">
        <v>8</v>
      </c>
      <c r="H2" s="6">
        <v>685</v>
      </c>
      <c r="I2" s="1">
        <v>1</v>
      </c>
      <c r="J2" s="1">
        <v>4.7</v>
      </c>
    </row>
    <row r="3" spans="1:10" x14ac:dyDescent="0.25">
      <c r="A3" s="1" t="s">
        <v>142</v>
      </c>
      <c r="B3" s="1" t="s">
        <v>147</v>
      </c>
      <c r="C3" s="1">
        <v>1</v>
      </c>
      <c r="D3" s="1" t="s">
        <v>259</v>
      </c>
      <c r="E3" s="1">
        <v>453</v>
      </c>
      <c r="F3" s="1">
        <v>16</v>
      </c>
      <c r="G3" s="7">
        <v>18</v>
      </c>
      <c r="H3" s="6">
        <v>1539</v>
      </c>
      <c r="I3" s="1">
        <v>1</v>
      </c>
      <c r="J3" s="1">
        <v>4.8</v>
      </c>
    </row>
    <row r="4" spans="1:10" ht="45" x14ac:dyDescent="0.25">
      <c r="A4" s="1" t="s">
        <v>142</v>
      </c>
      <c r="B4" s="1" t="s">
        <v>153</v>
      </c>
      <c r="C4" s="1">
        <v>1</v>
      </c>
      <c r="D4" s="4" t="s">
        <v>264</v>
      </c>
      <c r="E4" s="1">
        <v>85</v>
      </c>
      <c r="F4" s="1">
        <v>3</v>
      </c>
      <c r="G4" s="7">
        <v>9</v>
      </c>
      <c r="H4" s="6">
        <v>769</v>
      </c>
      <c r="I4" s="1">
        <v>1</v>
      </c>
      <c r="J4" s="1">
        <v>4.5999999999999996</v>
      </c>
    </row>
    <row r="5" spans="1:10" ht="45" x14ac:dyDescent="0.25">
      <c r="A5" s="1" t="s">
        <v>142</v>
      </c>
      <c r="B5" s="1" t="s">
        <v>149</v>
      </c>
      <c r="C5" s="1">
        <v>1</v>
      </c>
      <c r="D5" s="4" t="s">
        <v>261</v>
      </c>
      <c r="E5" s="1">
        <v>127.5</v>
      </c>
      <c r="F5" s="1">
        <v>4.5</v>
      </c>
      <c r="G5" s="7">
        <v>10</v>
      </c>
      <c r="H5" s="6">
        <v>855</v>
      </c>
      <c r="I5" s="1">
        <v>3</v>
      </c>
      <c r="J5" s="1">
        <v>4.5</v>
      </c>
    </row>
    <row r="6" spans="1:10" ht="45" x14ac:dyDescent="0.25">
      <c r="A6" s="1" t="s">
        <v>142</v>
      </c>
      <c r="B6" s="1" t="s">
        <v>143</v>
      </c>
      <c r="C6" s="1">
        <v>1</v>
      </c>
      <c r="D6" s="4" t="s">
        <v>251</v>
      </c>
      <c r="E6" s="1">
        <v>85</v>
      </c>
      <c r="F6" s="1">
        <v>3</v>
      </c>
      <c r="G6" s="7">
        <v>8</v>
      </c>
      <c r="H6" s="6">
        <v>685</v>
      </c>
      <c r="I6" s="1">
        <v>4</v>
      </c>
      <c r="J6" s="1">
        <v>4.7</v>
      </c>
    </row>
    <row r="7" spans="1:10" ht="45" x14ac:dyDescent="0.25">
      <c r="A7" s="1" t="s">
        <v>142</v>
      </c>
      <c r="B7" s="1" t="s">
        <v>144</v>
      </c>
      <c r="C7" s="1">
        <v>1</v>
      </c>
      <c r="D7" s="4" t="s">
        <v>251</v>
      </c>
      <c r="E7" s="1">
        <v>85</v>
      </c>
      <c r="F7" s="1">
        <v>3</v>
      </c>
      <c r="G7" s="7">
        <v>8</v>
      </c>
      <c r="H7" s="6">
        <v>685</v>
      </c>
      <c r="I7" s="1">
        <v>4</v>
      </c>
      <c r="J7" s="1">
        <v>4.7</v>
      </c>
    </row>
    <row r="8" spans="1:10" ht="45" x14ac:dyDescent="0.25">
      <c r="A8" s="1" t="s">
        <v>142</v>
      </c>
      <c r="B8" s="1" t="s">
        <v>146</v>
      </c>
      <c r="C8" s="1">
        <v>1</v>
      </c>
      <c r="D8" s="4" t="s">
        <v>258</v>
      </c>
      <c r="E8" s="1">
        <v>70</v>
      </c>
      <c r="F8" s="1">
        <v>2.5</v>
      </c>
      <c r="G8" s="7">
        <v>7</v>
      </c>
      <c r="H8" s="6">
        <v>598</v>
      </c>
      <c r="I8" s="1">
        <v>11</v>
      </c>
      <c r="J8" s="1">
        <v>4.7</v>
      </c>
    </row>
    <row r="9" spans="1:10" ht="45" x14ac:dyDescent="0.25">
      <c r="A9" s="1" t="s">
        <v>142</v>
      </c>
      <c r="B9" s="1" t="s">
        <v>150</v>
      </c>
      <c r="C9" s="1">
        <v>1</v>
      </c>
      <c r="D9" s="4" t="s">
        <v>262</v>
      </c>
      <c r="E9" s="1">
        <v>283</v>
      </c>
      <c r="F9" s="1">
        <v>10</v>
      </c>
      <c r="G9" s="7">
        <v>5</v>
      </c>
      <c r="H9" s="6">
        <v>427</v>
      </c>
      <c r="I9" s="1">
        <v>84</v>
      </c>
      <c r="J9" s="1">
        <v>4.2</v>
      </c>
    </row>
    <row r="10" spans="1:10" ht="45" x14ac:dyDescent="0.25">
      <c r="A10" s="1" t="s">
        <v>142</v>
      </c>
      <c r="B10" s="1" t="s">
        <v>148</v>
      </c>
      <c r="C10" s="1">
        <v>1</v>
      </c>
      <c r="D10" s="4" t="s">
        <v>260</v>
      </c>
      <c r="E10" s="1">
        <v>454</v>
      </c>
      <c r="F10" s="1">
        <v>16</v>
      </c>
      <c r="G10" s="7">
        <v>14</v>
      </c>
      <c r="H10" s="6">
        <v>1197</v>
      </c>
      <c r="I10" s="1">
        <v>92</v>
      </c>
      <c r="J10" s="1">
        <v>4.5</v>
      </c>
    </row>
    <row r="11" spans="1:10" x14ac:dyDescent="0.25">
      <c r="A11" s="1" t="s">
        <v>142</v>
      </c>
      <c r="B11" s="1" t="s">
        <v>152</v>
      </c>
      <c r="C11" s="1">
        <v>1</v>
      </c>
      <c r="D11" s="1" t="s">
        <v>263</v>
      </c>
      <c r="E11" s="1">
        <v>100</v>
      </c>
      <c r="F11" s="1">
        <v>3.52</v>
      </c>
      <c r="G11" s="7">
        <v>10</v>
      </c>
      <c r="H11" s="6">
        <v>855</v>
      </c>
      <c r="I11" s="1">
        <v>179</v>
      </c>
      <c r="J11" s="1">
        <v>4.2</v>
      </c>
    </row>
    <row r="12" spans="1:10" x14ac:dyDescent="0.25">
      <c r="A12" s="1" t="s">
        <v>142</v>
      </c>
      <c r="B12" s="1" t="s">
        <v>151</v>
      </c>
      <c r="C12" s="1">
        <v>1</v>
      </c>
      <c r="D12" s="1" t="s">
        <v>242</v>
      </c>
      <c r="E12" s="1" t="s">
        <v>242</v>
      </c>
      <c r="F12" s="1" t="s">
        <v>242</v>
      </c>
      <c r="G12" s="1" t="s">
        <v>242</v>
      </c>
      <c r="H12" s="1" t="s">
        <v>242</v>
      </c>
      <c r="I12" s="1" t="s">
        <v>242</v>
      </c>
      <c r="J12" s="1" t="s">
        <v>242</v>
      </c>
    </row>
  </sheetData>
  <autoFilter ref="A1:J1" xr:uid="{85076719-375F-47F2-BB0E-300E84587665}">
    <sortState xmlns:xlrd2="http://schemas.microsoft.com/office/spreadsheetml/2017/richdata2" ref="A2:J12">
      <sortCondition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TOP PRODUCTS</vt:lpstr>
      <vt:lpstr>COFFEE</vt:lpstr>
      <vt:lpstr>SALT</vt:lpstr>
      <vt:lpstr>HERBS AND SPICE</vt:lpstr>
      <vt:lpstr>HERBS AND SPICE POWDER</vt:lpstr>
      <vt:lpstr>WHOLE CHILLI</vt:lpstr>
      <vt:lpstr>WHOLE SPICES</vt:lpstr>
      <vt:lpstr>WHOLE SEEDS</vt:lpstr>
      <vt:lpstr>MASALA POWDER</vt:lpstr>
      <vt:lpstr>ESSENTIAL OILS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Rehan Patel</dc:creator>
  <cp:lastModifiedBy>admin</cp:lastModifiedBy>
  <dcterms:created xsi:type="dcterms:W3CDTF">2025-05-18T03:29:20Z</dcterms:created>
  <dcterms:modified xsi:type="dcterms:W3CDTF">2025-07-30T17:23:32Z</dcterms:modified>
</cp:coreProperties>
</file>