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2">
      <go:sheetsCustomData xmlns:go="http://customooxmlschemas.google.com/" r:id="rId11" roundtripDataChecksum="yJL3JYVnddw/eyo8vqOZqtkbnetAyR6XyHzbGrMhCGc="/>
    </ext>
  </extLst>
</workbook>
</file>

<file path=xl/sharedStrings.xml><?xml version="1.0" encoding="utf-8"?>
<sst xmlns="http://schemas.openxmlformats.org/spreadsheetml/2006/main" count="1496" uniqueCount="156">
  <si>
    <t>REKOD MERIT DIMERIT HOMEROOM TINGKATAN 1 2023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</si>
  <si>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</si>
  <si>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</si>
  <si>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</si>
  <si>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</si>
  <si>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</si>
  <si>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</si>
  <si>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</si>
  <si>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</si>
  <si>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</si>
  <si>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</si>
  <si>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</si>
  <si>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</si>
  <si>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</si>
  <si>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NORSHERA BINTI ABDUL PATAH</t>
  </si>
  <si>
    <t>BESTARI</t>
  </si>
  <si>
    <t>CIK NUR ASYIKIN BINTI MOHD ISMAIL</t>
  </si>
  <si>
    <t>CEMERLANG</t>
  </si>
  <si>
    <t>EN. MOHD SYAHIR BIN AB KADIR</t>
  </si>
  <si>
    <t>DINAMIK</t>
  </si>
  <si>
    <t>PN. HARLINA BINTI HARIS</t>
  </si>
  <si>
    <t>EFISIEN</t>
  </si>
  <si>
    <t>EN. MOHD AFIF BIN HUSAIN</t>
  </si>
  <si>
    <t>FIKRAH</t>
  </si>
  <si>
    <t>EN. MUHAMAD NORDIN BIN KASMON</t>
  </si>
  <si>
    <t>GEMILANG</t>
  </si>
  <si>
    <t>PN YUSNORIDAYU BINTI MOHD YUSOFF</t>
  </si>
  <si>
    <t>HARMONI</t>
  </si>
  <si>
    <t>EN. MUHAMMAD FIRDAUS BIN ZABRI</t>
  </si>
  <si>
    <t>ILTIZAM</t>
  </si>
  <si>
    <t>PN. SULIANI BINTI SUDIN</t>
  </si>
  <si>
    <t>JUJUR</t>
  </si>
  <si>
    <t>PN. IDA YUNI BINTI SUKADI</t>
  </si>
  <si>
    <t>KREATIF</t>
  </si>
  <si>
    <t>PN. NOOR EMY LIANA BINTI DAUD</t>
  </si>
  <si>
    <t>LUHUR</t>
  </si>
  <si>
    <t>PN. NOR DALINA BINTI MOHAMAD @ ISMAIL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</si>
  <si>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</si>
  <si>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</si>
  <si>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</si>
  <si>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</si>
  <si>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</si>
  <si>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</si>
  <si>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</si>
  <si>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</si>
  <si>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BAHAGIAN 3 : LAPORAN JPPM/JDM/JDRM</t>
  </si>
  <si>
    <t>JPPM</t>
  </si>
  <si>
    <t>JDM</t>
  </si>
  <si>
    <t>JDRM</t>
  </si>
  <si>
    <t>BAHAGIAN 4 : 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</si>
  <si>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</si>
  <si>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</si>
  <si>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</si>
  <si>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</si>
  <si>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</si>
  <si>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</si>
  <si>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</si>
  <si>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</si>
  <si>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</si>
  <si>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</si>
  <si>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</si>
  <si>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</si>
  <si>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2023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</si>
  <si>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</si>
  <si>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</si>
  <si>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</si>
  <si>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</si>
  <si>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</si>
  <si>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</si>
  <si>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</si>
  <si>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</si>
  <si>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</si>
  <si>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</si>
  <si>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</si>
  <si>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</si>
  <si>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</si>
  <si>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</si>
  <si>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</si>
  <si>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BOWLING PADANG</t>
  </si>
  <si>
    <t>MELUKIS POSTER KOOP</t>
  </si>
  <si>
    <t>PN NURATIKAH BINTI YUSOF</t>
  </si>
  <si>
    <t>REKOD MERIT DIMERIT HOMEROOM TINGKATAN 3 2023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</si>
  <si>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</si>
  <si>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</si>
  <si>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</si>
  <si>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</si>
  <si>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</si>
  <si>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</si>
  <si>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</si>
  <si>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</si>
  <si>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</si>
  <si>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</si>
  <si>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</si>
  <si>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</si>
  <si>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</si>
  <si>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</si>
  <si>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</si>
  <si>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</si>
  <si>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</si>
  <si>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EN MOHD FAHIMI BIN SHAFFIE</t>
  </si>
  <si>
    <t>UNGA</t>
  </si>
  <si>
    <t>TENG TENG</t>
  </si>
  <si>
    <t>DOODLE KOPERASI</t>
  </si>
  <si>
    <t>REKOD MERIT DIMERIT HOMEROOM TINGKATAN 4 2023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</si>
  <si>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</si>
  <si>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</si>
  <si>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</si>
  <si>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</si>
  <si>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</si>
  <si>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</si>
  <si>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</si>
  <si>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</si>
  <si>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</si>
  <si>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</si>
  <si>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</si>
  <si>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</si>
  <si>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</si>
  <si>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</si>
  <si>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</si>
  <si>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</si>
  <si>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</si>
  <si>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</si>
  <si>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TIK TOK RAYA</t>
  </si>
  <si>
    <t>SARUNG RACE</t>
  </si>
  <si>
    <t>PUISI KOPERASI</t>
  </si>
  <si>
    <t>REKOD MERIT DIMERIT HOMEROOM TINGKATAN 5 2023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</si>
  <si>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</si>
  <si>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</si>
  <si>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</si>
  <si>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</si>
  <si>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</si>
  <si>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</si>
  <si>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</si>
  <si>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</si>
  <si>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CIK NORLINA BINTI HAMIDON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</si>
  <si>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</si>
  <si>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</si>
  <si>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</si>
  <si>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</si>
  <si>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</si>
  <si>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</si>
  <si>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EN MOHD FAIZI BIN MAMAT</t>
  </si>
  <si>
    <t>REKOD MERIT DIMERIT HOMEROOM TINGKATAN 0 2023</t>
  </si>
  <si>
    <t>LAPORAN MERIT DAN DEMERIT HOMEROOM</t>
  </si>
  <si>
    <t>Kali pertama 2023 (7 Ogos 2023)</t>
  </si>
  <si>
    <t>Merit dan demerit homeroom bagi laporan kali pertama ini adalah dari sumber  :</t>
  </si>
  <si>
    <t>1) Merit pendahuluan (1000)</t>
  </si>
  <si>
    <t xml:space="preserve">2) Penandaan fail homeroom kali pertama </t>
  </si>
  <si>
    <t>3) Semakan laporan google form (sehingga 7 Ogos 2023)</t>
  </si>
  <si>
    <t>4) Laporan JPPM/ JDM/ JDRM (Mac hingga Julai 2023)</t>
  </si>
  <si>
    <t>5) Penyertaan pertandingan oleh homeroom</t>
  </si>
  <si>
    <t>TING. 1</t>
  </si>
  <si>
    <t>TING. 2</t>
  </si>
  <si>
    <t>TING. 3</t>
  </si>
  <si>
    <t>TING. 4</t>
  </si>
  <si>
    <t>TING.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</si>
</sst>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9.0"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5" numFmtId="0" xfId="0" applyAlignment="1" applyBorder="1" applyFont="1">
      <alignment horizontal="left" readingOrder="0" vertical="top"/>
    </xf>
    <xf borderId="8" fillId="3" fontId="3" numFmtId="0" xfId="0" applyAlignment="1" applyBorder="1" applyFill="1" applyFont="1">
      <alignment horizontal="left" vertical="top"/>
    </xf>
    <xf borderId="7" fillId="0" fontId="2" numFmtId="0" xfId="0" applyBorder="1" applyFont="1"/>
    <xf borderId="7" fillId="0" fontId="6" numFmtId="0" xfId="0" applyAlignment="1" applyBorder="1" applyFont="1">
      <alignment horizontal="center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0" fillId="0" fontId="1" numFmtId="0" xfId="0" applyFont="1"/>
    <xf borderId="7" fillId="0" fontId="7" numFmtId="0" xfId="0" applyAlignment="1" applyBorder="1" applyFont="1">
      <alignment horizontal="center" vertical="top"/>
    </xf>
    <xf borderId="2" fillId="0" fontId="1" numFmtId="164" xfId="0" applyAlignment="1" applyBorder="1" applyFont="1" applyNumberFormat="1">
      <alignment horizontal="center"/>
    </xf>
    <xf borderId="7" fillId="0" fontId="3" numFmtId="0" xfId="0" applyAlignment="1" applyBorder="1" applyFont="1">
      <alignment readingOrder="0"/>
    </xf>
    <xf borderId="7" fillId="2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/>
    </xf>
    <xf borderId="8" fillId="0" fontId="6" numFmtId="0" xfId="0" applyAlignment="1" applyBorder="1" applyFont="1">
      <alignment horizontal="left" readingOrder="0" vertical="top"/>
    </xf>
    <xf borderId="7" fillId="0" fontId="6" numFmtId="0" xfId="0" applyAlignment="1" applyBorder="1" applyFont="1">
      <alignment horizontal="center" readingOrder="0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8" fillId="5" fontId="3" numFmtId="0" xfId="0" applyAlignment="1" applyBorder="1" applyFill="1" applyFont="1">
      <alignment horizontal="left" vertical="top"/>
    </xf>
    <xf borderId="8" fillId="0" fontId="3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 readingOrder="0"/>
    </xf>
    <xf borderId="7" fillId="0" fontId="7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left" readingOrder="0" vertical="top"/>
    </xf>
    <xf borderId="9" fillId="2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10" numFmtId="0" xfId="0" applyAlignment="1" applyBorder="1" applyFont="1">
      <alignment readingOrder="0"/>
    </xf>
    <xf borderId="7" fillId="0" fontId="10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6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2850.0</v>
      </c>
      <c r="D11" s="17">
        <v>300.0</v>
      </c>
      <c r="E11" s="18">
        <v>3000.0</v>
      </c>
      <c r="F11" s="18">
        <v>1700.0</v>
      </c>
      <c r="G11" s="18">
        <v>3085.0</v>
      </c>
      <c r="H11" s="18">
        <v>1750.0</v>
      </c>
      <c r="I11" s="19"/>
      <c r="J11" s="19"/>
      <c r="K11" s="20">
        <f t="shared" ref="K11:K28" si="1">C11+E11+G11+I11-D11-F11-H11-J11</f>
        <v>5185</v>
      </c>
      <c r="L11" s="4"/>
    </row>
    <row r="12">
      <c r="A12" s="15" t="s">
        <v>15</v>
      </c>
      <c r="B12" s="21" t="s">
        <v>16</v>
      </c>
      <c r="C12" s="17">
        <v>350.0</v>
      </c>
      <c r="D12" s="17">
        <v>800.0</v>
      </c>
      <c r="E12" s="18">
        <v>200.0</v>
      </c>
      <c r="F12" s="18">
        <v>4670.0</v>
      </c>
      <c r="G12" s="18">
        <v>7543.0</v>
      </c>
      <c r="H12" s="18">
        <v>1940.0</v>
      </c>
      <c r="I12" s="19"/>
      <c r="J12" s="19"/>
      <c r="K12" s="20">
        <f t="shared" si="1"/>
        <v>683</v>
      </c>
      <c r="L12" s="4"/>
    </row>
    <row r="13">
      <c r="A13" s="15" t="s">
        <v>17</v>
      </c>
      <c r="B13" s="21" t="s">
        <v>18</v>
      </c>
      <c r="C13" s="17">
        <v>2250.0</v>
      </c>
      <c r="D13" s="17">
        <v>550.0</v>
      </c>
      <c r="E13" s="18">
        <v>1500.0</v>
      </c>
      <c r="F13" s="18">
        <v>3350.0</v>
      </c>
      <c r="G13" s="18">
        <v>5004.0</v>
      </c>
      <c r="H13" s="18">
        <v>2150.0</v>
      </c>
      <c r="I13" s="19"/>
      <c r="J13" s="19"/>
      <c r="K13" s="20">
        <f t="shared" si="1"/>
        <v>2704</v>
      </c>
      <c r="L13" s="4"/>
    </row>
    <row r="14">
      <c r="A14" s="15" t="s">
        <v>19</v>
      </c>
      <c r="B14" s="21" t="s">
        <v>20</v>
      </c>
      <c r="C14" s="17">
        <v>3750.0</v>
      </c>
      <c r="D14" s="17">
        <v>100.0</v>
      </c>
      <c r="E14" s="18">
        <v>5100.0</v>
      </c>
      <c r="F14" s="18">
        <v>1220.0</v>
      </c>
      <c r="G14" s="18">
        <v>4735.0</v>
      </c>
      <c r="H14" s="18">
        <v>1890.0</v>
      </c>
      <c r="I14" s="19"/>
      <c r="J14" s="19"/>
      <c r="K14" s="20">
        <f t="shared" si="1"/>
        <v>10375</v>
      </c>
      <c r="L14" s="4"/>
    </row>
    <row r="15">
      <c r="A15" s="15" t="s">
        <v>21</v>
      </c>
      <c r="B15" s="21" t="s">
        <v>22</v>
      </c>
      <c r="C15" s="17">
        <v>4800.0</v>
      </c>
      <c r="D15" s="17">
        <v>160.0</v>
      </c>
      <c r="E15" s="18">
        <v>2950.0</v>
      </c>
      <c r="F15" s="18">
        <v>2200.0</v>
      </c>
      <c r="G15" s="18">
        <v>12699.0</v>
      </c>
      <c r="H15" s="18">
        <v>850.0</v>
      </c>
      <c r="I15" s="19"/>
      <c r="J15" s="19"/>
      <c r="K15" s="20">
        <f t="shared" si="1"/>
        <v>17239</v>
      </c>
      <c r="L15" s="4"/>
    </row>
    <row r="16">
      <c r="A16" s="15" t="s">
        <v>23</v>
      </c>
      <c r="B16" s="21" t="s">
        <v>24</v>
      </c>
      <c r="C16" s="17">
        <v>0.0</v>
      </c>
      <c r="D16" s="17">
        <v>300.0</v>
      </c>
      <c r="E16" s="18">
        <v>500.0</v>
      </c>
      <c r="F16" s="18">
        <v>4730.0</v>
      </c>
      <c r="G16" s="18">
        <v>3606.0</v>
      </c>
      <c r="H16" s="18">
        <v>2370.0</v>
      </c>
      <c r="I16" s="19"/>
      <c r="J16" s="19"/>
      <c r="K16" s="20">
        <f t="shared" si="1"/>
        <v>-3294</v>
      </c>
      <c r="L16" s="4"/>
    </row>
    <row r="17">
      <c r="A17" s="15" t="s">
        <v>25</v>
      </c>
      <c r="B17" s="21" t="s">
        <v>26</v>
      </c>
      <c r="C17" s="17">
        <v>0.0</v>
      </c>
      <c r="D17" s="17">
        <v>300.0</v>
      </c>
      <c r="E17" s="18">
        <v>2300.0</v>
      </c>
      <c r="F17" s="18">
        <v>3830.0</v>
      </c>
      <c r="G17" s="18">
        <v>4193.0</v>
      </c>
      <c r="H17" s="18">
        <v>970.0</v>
      </c>
      <c r="I17" s="19"/>
      <c r="J17" s="19"/>
      <c r="K17" s="20">
        <f t="shared" si="1"/>
        <v>1393</v>
      </c>
      <c r="L17" s="4"/>
    </row>
    <row r="18">
      <c r="A18" s="15" t="s">
        <v>27</v>
      </c>
      <c r="B18" s="21" t="s">
        <v>28</v>
      </c>
      <c r="C18" s="17">
        <v>0.0</v>
      </c>
      <c r="D18" s="17">
        <v>300.0</v>
      </c>
      <c r="E18" s="18">
        <v>2500.0</v>
      </c>
      <c r="F18" s="18">
        <v>2220.0</v>
      </c>
      <c r="G18" s="18">
        <v>6693.0</v>
      </c>
      <c r="H18" s="18">
        <v>1200.0</v>
      </c>
      <c r="I18" s="19"/>
      <c r="J18" s="19"/>
      <c r="K18" s="20">
        <f t="shared" si="1"/>
        <v>5473</v>
      </c>
      <c r="L18" s="4"/>
    </row>
    <row r="19">
      <c r="A19" s="15" t="s">
        <v>29</v>
      </c>
      <c r="B19" s="21" t="s">
        <v>30</v>
      </c>
      <c r="C19" s="17">
        <v>1700.0</v>
      </c>
      <c r="D19" s="17">
        <v>650.0</v>
      </c>
      <c r="E19" s="18">
        <v>2300.0</v>
      </c>
      <c r="F19" s="18">
        <v>2250.0</v>
      </c>
      <c r="G19" s="18">
        <v>2120.0</v>
      </c>
      <c r="H19" s="18">
        <v>2930.0</v>
      </c>
      <c r="I19" s="19"/>
      <c r="J19" s="19"/>
      <c r="K19" s="20">
        <f t="shared" si="1"/>
        <v>290</v>
      </c>
      <c r="L19" s="4"/>
    </row>
    <row r="20">
      <c r="A20" s="15" t="s">
        <v>31</v>
      </c>
      <c r="B20" s="21" t="s">
        <v>32</v>
      </c>
      <c r="C20" s="17">
        <v>4400.0</v>
      </c>
      <c r="D20" s="17">
        <v>50.0</v>
      </c>
      <c r="E20" s="18">
        <v>6920.0</v>
      </c>
      <c r="F20" s="18">
        <v>0.0</v>
      </c>
      <c r="G20" s="18">
        <v>7865.0</v>
      </c>
      <c r="H20" s="18">
        <v>10.0</v>
      </c>
      <c r="I20" s="19"/>
      <c r="J20" s="19"/>
      <c r="K20" s="20">
        <f t="shared" si="1"/>
        <v>19125</v>
      </c>
      <c r="L20" s="4"/>
    </row>
    <row r="21" ht="15.75" customHeight="1">
      <c r="A21" s="15" t="s">
        <v>33</v>
      </c>
      <c r="B21" s="21" t="s">
        <v>34</v>
      </c>
      <c r="C21" s="17">
        <v>3100.0</v>
      </c>
      <c r="D21" s="17">
        <v>50.0</v>
      </c>
      <c r="E21" s="18">
        <v>4500.0</v>
      </c>
      <c r="F21" s="18">
        <v>300.0</v>
      </c>
      <c r="G21" s="18">
        <v>6644.0</v>
      </c>
      <c r="H21" s="18">
        <v>50.0</v>
      </c>
      <c r="I21" s="19"/>
      <c r="J21" s="19"/>
      <c r="K21" s="20">
        <f t="shared" si="1"/>
        <v>13844</v>
      </c>
      <c r="L21" s="4"/>
    </row>
    <row r="22" ht="15.75" customHeight="1">
      <c r="A22" s="15" t="s">
        <v>35</v>
      </c>
      <c r="B22" s="21" t="s">
        <v>36</v>
      </c>
      <c r="C22" s="17">
        <v>3150.0</v>
      </c>
      <c r="D22" s="17">
        <v>50.0</v>
      </c>
      <c r="E22" s="18">
        <v>4100.0</v>
      </c>
      <c r="F22" s="18">
        <v>1670.0</v>
      </c>
      <c r="G22" s="18">
        <v>6789.0</v>
      </c>
      <c r="H22" s="18">
        <v>650.0</v>
      </c>
      <c r="I22" s="19"/>
      <c r="J22" s="19"/>
      <c r="K22" s="20">
        <f t="shared" si="1"/>
        <v>11669</v>
      </c>
      <c r="L22" s="4"/>
    </row>
    <row r="23" ht="15.75" customHeight="1">
      <c r="A23" s="15" t="s">
        <v>37</v>
      </c>
      <c r="B23" s="22"/>
      <c r="C23" s="23"/>
      <c r="D23" s="23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22"/>
      <c r="C24" s="23"/>
      <c r="D24" s="23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22"/>
      <c r="C25" s="23"/>
      <c r="D25" s="23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22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22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22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21" t="s">
        <v>16</v>
      </c>
      <c r="C37" s="24"/>
      <c r="D37" s="24"/>
      <c r="E37" s="19"/>
      <c r="F37" s="18">
        <v>400.0</v>
      </c>
      <c r="G37" s="19"/>
      <c r="H37" s="19"/>
      <c r="I37" s="19"/>
      <c r="J37" s="19"/>
      <c r="K37" s="20">
        <f t="shared" si="2"/>
        <v>-400</v>
      </c>
    </row>
    <row r="38" ht="15.75" customHeight="1">
      <c r="A38" s="15" t="s">
        <v>17</v>
      </c>
      <c r="B38" s="21" t="s">
        <v>18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21" t="s">
        <v>20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21" t="s">
        <v>22</v>
      </c>
      <c r="C40" s="19"/>
      <c r="D40" s="24"/>
      <c r="E40" s="19"/>
      <c r="F40" s="18">
        <v>200.0</v>
      </c>
      <c r="G40" s="19"/>
      <c r="H40" s="19"/>
      <c r="I40" s="19"/>
      <c r="J40" s="19"/>
      <c r="K40" s="20">
        <f t="shared" si="2"/>
        <v>-200</v>
      </c>
    </row>
    <row r="41" ht="15.75" customHeight="1">
      <c r="A41" s="15" t="s">
        <v>23</v>
      </c>
      <c r="B41" s="21" t="s">
        <v>24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21" t="s">
        <v>26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21" t="s">
        <v>28</v>
      </c>
      <c r="C43" s="19"/>
      <c r="D43" s="24"/>
      <c r="E43" s="19"/>
      <c r="F43" s="18">
        <v>200.0</v>
      </c>
      <c r="G43" s="19"/>
      <c r="H43" s="19"/>
      <c r="I43" s="19"/>
      <c r="J43" s="19"/>
      <c r="K43" s="20">
        <f t="shared" si="2"/>
        <v>-200</v>
      </c>
    </row>
    <row r="44" ht="15.75" customHeight="1">
      <c r="A44" s="15" t="s">
        <v>29</v>
      </c>
      <c r="B44" s="21" t="s">
        <v>30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21" t="s">
        <v>32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21" t="s">
        <v>34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21" t="s">
        <v>36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22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22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22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22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22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22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16" t="s">
        <v>14</v>
      </c>
      <c r="C61" s="19"/>
      <c r="D61" s="19"/>
      <c r="E61" s="15"/>
      <c r="F61" s="15"/>
      <c r="G61" s="15"/>
      <c r="H61" s="32">
        <v>1750.0</v>
      </c>
      <c r="I61" s="15"/>
      <c r="J61" s="15"/>
      <c r="K61" s="15"/>
      <c r="L61" s="15"/>
      <c r="M61" s="15"/>
      <c r="N61" s="15"/>
      <c r="O61" s="33">
        <f t="shared" ref="O61:O78" si="3">SUM(C61:N61)</f>
        <v>1750</v>
      </c>
    </row>
    <row r="62" ht="15.75" customHeight="1">
      <c r="A62" s="15" t="s">
        <v>15</v>
      </c>
      <c r="B62" s="21" t="s">
        <v>16</v>
      </c>
      <c r="C62" s="19"/>
      <c r="D62" s="19"/>
      <c r="E62" s="15"/>
      <c r="F62" s="15"/>
      <c r="G62" s="15"/>
      <c r="H62" s="32">
        <v>1750.0</v>
      </c>
      <c r="I62" s="15"/>
      <c r="J62" s="15"/>
      <c r="K62" s="15"/>
      <c r="L62" s="15"/>
      <c r="M62" s="15"/>
      <c r="N62" s="15"/>
      <c r="O62" s="33">
        <f t="shared" si="3"/>
        <v>1750</v>
      </c>
    </row>
    <row r="63" ht="15.75" customHeight="1">
      <c r="A63" s="15" t="s">
        <v>17</v>
      </c>
      <c r="B63" s="21" t="s">
        <v>18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21" t="s">
        <v>20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3">
        <f t="shared" si="3"/>
        <v>0</v>
      </c>
    </row>
    <row r="65" ht="15.75" customHeight="1">
      <c r="A65" s="15" t="s">
        <v>21</v>
      </c>
      <c r="B65" s="21" t="s">
        <v>22</v>
      </c>
      <c r="C65" s="19"/>
      <c r="D65" s="19"/>
      <c r="E65" s="15"/>
      <c r="F65" s="15"/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1500</v>
      </c>
    </row>
    <row r="66" ht="15.75" customHeight="1">
      <c r="A66" s="15" t="s">
        <v>23</v>
      </c>
      <c r="B66" s="21" t="s">
        <v>24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3">
        <f t="shared" si="3"/>
        <v>0</v>
      </c>
    </row>
    <row r="67" ht="15.75" customHeight="1">
      <c r="A67" s="15" t="s">
        <v>25</v>
      </c>
      <c r="B67" s="21" t="s">
        <v>26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21" t="s">
        <v>28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21" t="s">
        <v>30</v>
      </c>
      <c r="C69" s="19"/>
      <c r="D69" s="19"/>
      <c r="E69" s="15"/>
      <c r="F69" s="32">
        <v>500.0</v>
      </c>
      <c r="G69" s="15"/>
      <c r="H69" s="32">
        <v>1500.0</v>
      </c>
      <c r="I69" s="15"/>
      <c r="J69" s="15"/>
      <c r="K69" s="15"/>
      <c r="L69" s="15"/>
      <c r="M69" s="15"/>
      <c r="N69" s="15"/>
      <c r="O69" s="33">
        <f t="shared" si="3"/>
        <v>2000</v>
      </c>
    </row>
    <row r="70" ht="15.75" customHeight="1">
      <c r="A70" s="15" t="s">
        <v>31</v>
      </c>
      <c r="B70" s="21" t="s">
        <v>32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21" t="s">
        <v>34</v>
      </c>
      <c r="C71" s="19"/>
      <c r="D71" s="19"/>
      <c r="E71" s="15"/>
      <c r="F71" s="15"/>
      <c r="G71" s="15"/>
      <c r="H71" s="32">
        <v>1500.0</v>
      </c>
      <c r="I71" s="15"/>
      <c r="J71" s="15"/>
      <c r="K71" s="15"/>
      <c r="L71" s="15"/>
      <c r="M71" s="15"/>
      <c r="N71" s="15"/>
      <c r="O71" s="33">
        <f t="shared" si="3"/>
        <v>1500</v>
      </c>
    </row>
    <row r="72" ht="15.75" customHeight="1">
      <c r="A72" s="15" t="s">
        <v>35</v>
      </c>
      <c r="B72" s="21" t="s">
        <v>36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22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22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22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22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22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22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51</v>
      </c>
      <c r="F84" s="9"/>
      <c r="G84" s="34" t="s">
        <v>52</v>
      </c>
      <c r="H84" s="9"/>
      <c r="I84" s="34" t="s">
        <v>53</v>
      </c>
      <c r="J84" s="9"/>
      <c r="K84" s="34" t="s">
        <v>54</v>
      </c>
      <c r="L84" s="9"/>
      <c r="M84" s="34" t="s">
        <v>55</v>
      </c>
      <c r="N84" s="9"/>
      <c r="O84" s="34" t="s">
        <v>56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16" t="s">
        <v>14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9"/>
      <c r="J86" s="19"/>
      <c r="K86" s="18">
        <v>300.0</v>
      </c>
      <c r="L86" s="19"/>
      <c r="M86" s="18">
        <v>100.0</v>
      </c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1100</v>
      </c>
    </row>
    <row r="87" ht="15.75" customHeight="1">
      <c r="A87" s="15" t="s">
        <v>15</v>
      </c>
      <c r="B87" s="21" t="s">
        <v>16</v>
      </c>
      <c r="C87" s="18">
        <v>200.0</v>
      </c>
      <c r="D87" s="19"/>
      <c r="E87" s="18">
        <v>100.0</v>
      </c>
      <c r="F87" s="19"/>
      <c r="G87" s="18"/>
      <c r="H87" s="19"/>
      <c r="I87" s="19"/>
      <c r="J87" s="19"/>
      <c r="K87" s="18">
        <v>100.0</v>
      </c>
      <c r="L87" s="19"/>
      <c r="M87" s="18">
        <v>100.0</v>
      </c>
      <c r="N87" s="19"/>
      <c r="O87" s="19"/>
      <c r="P87" s="19"/>
      <c r="Q87" s="19"/>
      <c r="R87" s="19"/>
      <c r="S87" s="33">
        <f t="shared" si="4"/>
        <v>500</v>
      </c>
    </row>
    <row r="88" ht="15.75" customHeight="1">
      <c r="A88" s="15" t="s">
        <v>17</v>
      </c>
      <c r="B88" s="21" t="s">
        <v>18</v>
      </c>
      <c r="C88" s="18">
        <v>400.0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8">
        <v>100.0</v>
      </c>
      <c r="L88" s="19"/>
      <c r="M88" s="18">
        <v>100.0</v>
      </c>
      <c r="N88" s="19"/>
      <c r="O88" s="19"/>
      <c r="P88" s="19"/>
      <c r="Q88" s="19"/>
      <c r="R88" s="19"/>
      <c r="S88" s="33">
        <f t="shared" si="4"/>
        <v>800</v>
      </c>
    </row>
    <row r="89" ht="15.75" customHeight="1">
      <c r="A89" s="15" t="s">
        <v>19</v>
      </c>
      <c r="B89" s="21" t="s">
        <v>20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8">
        <v>100.0</v>
      </c>
      <c r="L89" s="19"/>
      <c r="M89" s="18">
        <v>100.0</v>
      </c>
      <c r="N89" s="19"/>
      <c r="O89" s="19"/>
      <c r="P89" s="19"/>
      <c r="Q89" s="19"/>
      <c r="R89" s="19"/>
      <c r="S89" s="33">
        <f t="shared" si="4"/>
        <v>500</v>
      </c>
    </row>
    <row r="90" ht="15.75" customHeight="1">
      <c r="A90" s="15" t="s">
        <v>21</v>
      </c>
      <c r="B90" s="21" t="s">
        <v>22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8">
        <v>500.0</v>
      </c>
      <c r="J90" s="19"/>
      <c r="K90" s="18">
        <v>100.0</v>
      </c>
      <c r="L90" s="19"/>
      <c r="M90" s="18">
        <v>100.0</v>
      </c>
      <c r="N90" s="19"/>
      <c r="O90" s="19"/>
      <c r="P90" s="19"/>
      <c r="Q90" s="19"/>
      <c r="R90" s="19"/>
      <c r="S90" s="33">
        <f t="shared" si="4"/>
        <v>1000</v>
      </c>
    </row>
    <row r="91" ht="15.75" customHeight="1">
      <c r="A91" s="15" t="s">
        <v>23</v>
      </c>
      <c r="B91" s="21" t="s">
        <v>24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8">
        <v>500.0</v>
      </c>
      <c r="L91" s="19"/>
      <c r="M91" s="18">
        <v>100.0</v>
      </c>
      <c r="N91" s="19"/>
      <c r="O91" s="19"/>
      <c r="P91" s="19"/>
      <c r="Q91" s="19"/>
      <c r="R91" s="19"/>
      <c r="S91" s="33">
        <f t="shared" si="4"/>
        <v>900</v>
      </c>
    </row>
    <row r="92" ht="15.75" customHeight="1">
      <c r="A92" s="15" t="s">
        <v>25</v>
      </c>
      <c r="B92" s="21" t="s">
        <v>26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9"/>
      <c r="J92" s="19"/>
      <c r="K92" s="18">
        <v>100.0</v>
      </c>
      <c r="L92" s="19"/>
      <c r="M92" s="18">
        <v>100.0</v>
      </c>
      <c r="N92" s="19"/>
      <c r="O92" s="19"/>
      <c r="P92" s="19"/>
      <c r="Q92" s="19"/>
      <c r="R92" s="19"/>
      <c r="S92" s="33">
        <f t="shared" si="4"/>
        <v>500</v>
      </c>
    </row>
    <row r="93" ht="15.75" customHeight="1">
      <c r="A93" s="15" t="s">
        <v>27</v>
      </c>
      <c r="B93" s="21" t="s">
        <v>28</v>
      </c>
      <c r="C93" s="18">
        <v>300.0</v>
      </c>
      <c r="D93" s="19"/>
      <c r="E93" s="18">
        <v>100.0</v>
      </c>
      <c r="F93" s="19"/>
      <c r="G93" s="18"/>
      <c r="H93" s="19"/>
      <c r="I93" s="19"/>
      <c r="J93" s="19"/>
      <c r="K93" s="18">
        <v>400.0</v>
      </c>
      <c r="L93" s="19"/>
      <c r="M93" s="18">
        <v>100.0</v>
      </c>
      <c r="N93" s="19"/>
      <c r="O93" s="19"/>
      <c r="P93" s="19"/>
      <c r="Q93" s="19"/>
      <c r="R93" s="19"/>
      <c r="S93" s="33">
        <f t="shared" si="4"/>
        <v>900</v>
      </c>
    </row>
    <row r="94" ht="15.75" customHeight="1">
      <c r="A94" s="15" t="s">
        <v>29</v>
      </c>
      <c r="B94" s="21" t="s">
        <v>30</v>
      </c>
      <c r="C94" s="18">
        <v>100.0</v>
      </c>
      <c r="D94" s="19"/>
      <c r="E94" s="18">
        <v>100.0</v>
      </c>
      <c r="F94" s="19"/>
      <c r="G94" s="18"/>
      <c r="H94" s="19"/>
      <c r="I94" s="19"/>
      <c r="J94" s="19"/>
      <c r="K94" s="18">
        <v>100.0</v>
      </c>
      <c r="L94" s="19"/>
      <c r="M94" s="18">
        <v>100.0</v>
      </c>
      <c r="N94" s="19"/>
      <c r="O94" s="19"/>
      <c r="P94" s="19"/>
      <c r="Q94" s="19"/>
      <c r="R94" s="19"/>
      <c r="S94" s="33">
        <f t="shared" si="4"/>
        <v>400</v>
      </c>
    </row>
    <row r="95" ht="15.75" customHeight="1">
      <c r="A95" s="15" t="s">
        <v>31</v>
      </c>
      <c r="B95" s="21" t="s">
        <v>32</v>
      </c>
      <c r="C95" s="18">
        <v>100.0</v>
      </c>
      <c r="D95" s="19"/>
      <c r="E95" s="18">
        <v>300.0</v>
      </c>
      <c r="F95" s="19"/>
      <c r="G95" s="18">
        <v>100.0</v>
      </c>
      <c r="H95" s="19"/>
      <c r="I95" s="19"/>
      <c r="J95" s="19"/>
      <c r="K95" s="18">
        <v>100.0</v>
      </c>
      <c r="L95" s="19"/>
      <c r="M95" s="18">
        <v>100.0</v>
      </c>
      <c r="N95" s="19"/>
      <c r="O95" s="18">
        <v>400.0</v>
      </c>
      <c r="P95" s="19"/>
      <c r="Q95" s="19"/>
      <c r="R95" s="19"/>
      <c r="S95" s="33">
        <f t="shared" si="4"/>
        <v>1100</v>
      </c>
    </row>
    <row r="96" ht="15.75" customHeight="1">
      <c r="A96" s="15" t="s">
        <v>33</v>
      </c>
      <c r="B96" s="21" t="s">
        <v>34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8">
        <v>200.0</v>
      </c>
      <c r="L96" s="19"/>
      <c r="M96" s="18">
        <v>100.0</v>
      </c>
      <c r="N96" s="19"/>
      <c r="O96" s="18">
        <v>500.0</v>
      </c>
      <c r="P96" s="19"/>
      <c r="Q96" s="19"/>
      <c r="R96" s="19"/>
      <c r="S96" s="33">
        <f t="shared" si="4"/>
        <v>1000</v>
      </c>
    </row>
    <row r="97" ht="15.75" customHeight="1">
      <c r="A97" s="15" t="s">
        <v>35</v>
      </c>
      <c r="B97" s="21" t="s">
        <v>36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8">
        <v>100.0</v>
      </c>
      <c r="L97" s="19"/>
      <c r="M97" s="18">
        <v>100.0</v>
      </c>
      <c r="N97" s="19"/>
      <c r="O97" s="19"/>
      <c r="P97" s="19"/>
      <c r="Q97" s="19"/>
      <c r="R97" s="19"/>
      <c r="S97" s="33">
        <f t="shared" si="4"/>
        <v>500</v>
      </c>
    </row>
    <row r="98" ht="15.75" customHeight="1">
      <c r="A98" s="15" t="s">
        <v>37</v>
      </c>
      <c r="B98" s="2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0</v>
      </c>
    </row>
    <row r="99" ht="15.75" customHeight="1">
      <c r="A99" s="15" t="s">
        <v>38</v>
      </c>
      <c r="B99" s="2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0</v>
      </c>
    </row>
    <row r="100" ht="15.75" customHeight="1">
      <c r="A100" s="15" t="s">
        <v>39</v>
      </c>
      <c r="B100" s="2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0</v>
      </c>
    </row>
    <row r="101" ht="15.75" customHeight="1">
      <c r="A101" s="15" t="s">
        <v>40</v>
      </c>
      <c r="B101" s="22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22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22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7">
        <v>1000.0</v>
      </c>
      <c r="D111" s="38">
        <f t="shared" ref="D111:D128" si="5">C111+K11+K36+S86-O61</f>
        <v>5535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1" t="s">
        <v>16</v>
      </c>
      <c r="C112" s="37">
        <v>1000.0</v>
      </c>
      <c r="D112" s="38">
        <f t="shared" si="5"/>
        <v>33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1" t="s">
        <v>18</v>
      </c>
      <c r="C113" s="37">
        <v>1000.0</v>
      </c>
      <c r="D113" s="38">
        <f t="shared" si="5"/>
        <v>4504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1" t="s">
        <v>20</v>
      </c>
      <c r="C114" s="37">
        <v>1000.0</v>
      </c>
      <c r="D114" s="38">
        <f t="shared" si="5"/>
        <v>11875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1" t="s">
        <v>22</v>
      </c>
      <c r="C115" s="37">
        <v>1000.0</v>
      </c>
      <c r="D115" s="38">
        <f t="shared" si="5"/>
        <v>17539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1" t="s">
        <v>24</v>
      </c>
      <c r="C116" s="37">
        <v>1000.0</v>
      </c>
      <c r="D116" s="38">
        <f t="shared" si="5"/>
        <v>-1394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1" t="s">
        <v>26</v>
      </c>
      <c r="C117" s="37">
        <v>1000.0</v>
      </c>
      <c r="D117" s="38">
        <f t="shared" si="5"/>
        <v>2893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1" t="s">
        <v>28</v>
      </c>
      <c r="C118" s="37">
        <v>1000.0</v>
      </c>
      <c r="D118" s="38">
        <f t="shared" si="5"/>
        <v>7173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1" t="s">
        <v>30</v>
      </c>
      <c r="C119" s="37">
        <v>1000.0</v>
      </c>
      <c r="D119" s="38">
        <f t="shared" si="5"/>
        <v>-310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1" t="s">
        <v>32</v>
      </c>
      <c r="C120" s="37">
        <v>1000.0</v>
      </c>
      <c r="D120" s="38">
        <f t="shared" si="5"/>
        <v>21225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1" t="s">
        <v>34</v>
      </c>
      <c r="C121" s="37">
        <v>1000.0</v>
      </c>
      <c r="D121" s="38">
        <f t="shared" si="5"/>
        <v>14344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21" t="s">
        <v>36</v>
      </c>
      <c r="C122" s="37">
        <v>1000.0</v>
      </c>
      <c r="D122" s="38">
        <f t="shared" si="5"/>
        <v>13169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22"/>
      <c r="C123" s="37">
        <v>1000.0</v>
      </c>
      <c r="D123" s="38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22"/>
      <c r="C124" s="37">
        <v>1000.0</v>
      </c>
      <c r="D124" s="38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22"/>
      <c r="C125" s="37">
        <v>1000.0</v>
      </c>
      <c r="D125" s="38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22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22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22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62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9" t="s">
        <v>63</v>
      </c>
      <c r="C11" s="18">
        <v>6900.0</v>
      </c>
      <c r="D11" s="40">
        <v>200.0</v>
      </c>
      <c r="E11" s="18">
        <v>2250.0</v>
      </c>
      <c r="F11" s="18">
        <v>1780.0</v>
      </c>
      <c r="G11" s="18">
        <v>13675.0</v>
      </c>
      <c r="H11" s="18">
        <v>1150.0</v>
      </c>
      <c r="I11" s="19"/>
      <c r="J11" s="19"/>
      <c r="K11" s="20">
        <f t="shared" ref="K11:K28" si="1">C11+E11+G11+I11-D11-F11-H11-J11</f>
        <v>19695</v>
      </c>
      <c r="L11" s="4"/>
    </row>
    <row r="12">
      <c r="A12" s="15" t="s">
        <v>15</v>
      </c>
      <c r="B12" s="41" t="s">
        <v>64</v>
      </c>
      <c r="C12" s="40">
        <v>1600.0</v>
      </c>
      <c r="D12" s="40">
        <v>1500.0</v>
      </c>
      <c r="E12" s="18">
        <v>2300.0</v>
      </c>
      <c r="F12" s="18">
        <v>2630.0</v>
      </c>
      <c r="G12" s="18">
        <v>7415.0</v>
      </c>
      <c r="H12" s="18">
        <v>1300.0</v>
      </c>
      <c r="I12" s="19"/>
      <c r="J12" s="19"/>
      <c r="K12" s="20">
        <f t="shared" si="1"/>
        <v>5885</v>
      </c>
      <c r="L12" s="4"/>
    </row>
    <row r="13">
      <c r="A13" s="15" t="s">
        <v>17</v>
      </c>
      <c r="B13" s="42" t="s">
        <v>65</v>
      </c>
      <c r="C13" s="18">
        <v>2400.0</v>
      </c>
      <c r="D13" s="40">
        <v>450.0</v>
      </c>
      <c r="E13" s="18">
        <v>2800.0</v>
      </c>
      <c r="F13" s="18">
        <v>1980.0</v>
      </c>
      <c r="G13" s="18">
        <v>5835.0</v>
      </c>
      <c r="H13" s="18">
        <v>1430.0</v>
      </c>
      <c r="I13" s="19"/>
      <c r="J13" s="19"/>
      <c r="K13" s="20">
        <f t="shared" si="1"/>
        <v>7175</v>
      </c>
      <c r="L13" s="4"/>
    </row>
    <row r="14">
      <c r="A14" s="15" t="s">
        <v>19</v>
      </c>
      <c r="B14" s="41" t="s">
        <v>66</v>
      </c>
      <c r="C14" s="18">
        <v>4050.0</v>
      </c>
      <c r="D14" s="40">
        <v>450.0</v>
      </c>
      <c r="E14" s="18">
        <v>5930.0</v>
      </c>
      <c r="F14" s="18">
        <v>1600.0</v>
      </c>
      <c r="G14" s="18">
        <v>9565.0</v>
      </c>
      <c r="H14" s="18">
        <v>770.0</v>
      </c>
      <c r="I14" s="19"/>
      <c r="J14" s="19"/>
      <c r="K14" s="20">
        <f t="shared" si="1"/>
        <v>16725</v>
      </c>
      <c r="L14" s="4"/>
    </row>
    <row r="15">
      <c r="A15" s="15" t="s">
        <v>21</v>
      </c>
      <c r="B15" s="42" t="s">
        <v>67</v>
      </c>
      <c r="C15" s="18">
        <v>2550.0</v>
      </c>
      <c r="D15" s="40">
        <v>850.0</v>
      </c>
      <c r="E15" s="18">
        <v>3450.0</v>
      </c>
      <c r="F15" s="18">
        <v>2080.0</v>
      </c>
      <c r="G15" s="18">
        <v>12270.0</v>
      </c>
      <c r="H15" s="18">
        <v>2160.0</v>
      </c>
      <c r="I15" s="19"/>
      <c r="J15" s="19"/>
      <c r="K15" s="20">
        <f t="shared" si="1"/>
        <v>13180</v>
      </c>
      <c r="L15" s="4"/>
    </row>
    <row r="16">
      <c r="A16" s="15" t="s">
        <v>23</v>
      </c>
      <c r="B16" s="42" t="s">
        <v>68</v>
      </c>
      <c r="C16" s="18">
        <v>16750.0</v>
      </c>
      <c r="D16" s="24"/>
      <c r="E16" s="18">
        <v>16870.0</v>
      </c>
      <c r="F16" s="18">
        <v>110.0</v>
      </c>
      <c r="G16" s="18">
        <v>18590.0</v>
      </c>
      <c r="H16" s="18">
        <v>50.0</v>
      </c>
      <c r="I16" s="19"/>
      <c r="J16" s="19"/>
      <c r="K16" s="20">
        <f t="shared" si="1"/>
        <v>52050</v>
      </c>
      <c r="L16" s="4"/>
    </row>
    <row r="17">
      <c r="A17" s="15" t="s">
        <v>25</v>
      </c>
      <c r="B17" s="42" t="s">
        <v>69</v>
      </c>
      <c r="C17" s="18">
        <v>5750.0</v>
      </c>
      <c r="D17" s="40">
        <v>150.0</v>
      </c>
      <c r="E17" s="18">
        <v>7030.0</v>
      </c>
      <c r="F17" s="18">
        <v>200.0</v>
      </c>
      <c r="G17" s="18">
        <v>11110.0</v>
      </c>
      <c r="H17" s="18">
        <v>150.0</v>
      </c>
      <c r="I17" s="19"/>
      <c r="J17" s="19"/>
      <c r="K17" s="20">
        <f t="shared" si="1"/>
        <v>23390</v>
      </c>
      <c r="L17" s="4"/>
    </row>
    <row r="18">
      <c r="A18" s="15" t="s">
        <v>27</v>
      </c>
      <c r="B18" s="41" t="s">
        <v>70</v>
      </c>
      <c r="C18" s="18">
        <v>500.0</v>
      </c>
      <c r="D18" s="40">
        <v>2050.0</v>
      </c>
      <c r="E18" s="18">
        <v>2550.0</v>
      </c>
      <c r="F18" s="18">
        <v>3780.0</v>
      </c>
      <c r="G18" s="18">
        <v>11570.0</v>
      </c>
      <c r="H18" s="18">
        <v>850.0</v>
      </c>
      <c r="I18" s="19"/>
      <c r="J18" s="19"/>
      <c r="K18" s="20">
        <f t="shared" si="1"/>
        <v>7940</v>
      </c>
      <c r="L18" s="4"/>
    </row>
    <row r="19">
      <c r="A19" s="15" t="s">
        <v>29</v>
      </c>
      <c r="B19" s="42" t="s">
        <v>71</v>
      </c>
      <c r="C19" s="40">
        <v>2400.0</v>
      </c>
      <c r="D19" s="40">
        <v>1100.0</v>
      </c>
      <c r="E19" s="19"/>
      <c r="F19" s="18">
        <v>4930.0</v>
      </c>
      <c r="G19" s="18">
        <v>10150.0</v>
      </c>
      <c r="H19" s="18">
        <v>1610.0</v>
      </c>
      <c r="I19" s="19"/>
      <c r="J19" s="19"/>
      <c r="K19" s="20">
        <f t="shared" si="1"/>
        <v>4910</v>
      </c>
      <c r="L19" s="4"/>
    </row>
    <row r="20">
      <c r="A20" s="15" t="s">
        <v>31</v>
      </c>
      <c r="B20" s="42" t="s">
        <v>72</v>
      </c>
      <c r="C20" s="40">
        <v>4200.0</v>
      </c>
      <c r="D20" s="40">
        <v>650.0</v>
      </c>
      <c r="E20" s="18">
        <v>3200.0</v>
      </c>
      <c r="F20" s="18">
        <v>2230.0</v>
      </c>
      <c r="G20" s="18">
        <v>8985.0</v>
      </c>
      <c r="H20" s="18">
        <v>900.0</v>
      </c>
      <c r="I20" s="19"/>
      <c r="J20" s="19"/>
      <c r="K20" s="20">
        <f t="shared" si="1"/>
        <v>12605</v>
      </c>
      <c r="L20" s="4"/>
    </row>
    <row r="21" ht="15.75" customHeight="1">
      <c r="A21" s="15" t="s">
        <v>33</v>
      </c>
      <c r="B21" s="41" t="s">
        <v>73</v>
      </c>
      <c r="C21" s="43">
        <v>3150.0</v>
      </c>
      <c r="D21" s="43">
        <v>600.0</v>
      </c>
      <c r="E21" s="18">
        <v>4630.0</v>
      </c>
      <c r="F21" s="18">
        <v>1000.0</v>
      </c>
      <c r="G21" s="18">
        <v>8890.0</v>
      </c>
      <c r="H21" s="18">
        <v>850.0</v>
      </c>
      <c r="I21" s="19"/>
      <c r="J21" s="19"/>
      <c r="K21" s="20">
        <f t="shared" si="1"/>
        <v>14220</v>
      </c>
      <c r="L21" s="4"/>
    </row>
    <row r="22" ht="15.75" customHeight="1">
      <c r="A22" s="15" t="s">
        <v>35</v>
      </c>
      <c r="B22" s="42" t="s">
        <v>74</v>
      </c>
      <c r="C22" s="18">
        <v>3200.0</v>
      </c>
      <c r="D22" s="40">
        <v>150.0</v>
      </c>
      <c r="E22" s="18">
        <v>5670.0</v>
      </c>
      <c r="F22" s="18">
        <v>710.0</v>
      </c>
      <c r="G22" s="18">
        <v>10365.0</v>
      </c>
      <c r="H22" s="18">
        <v>100.0</v>
      </c>
      <c r="I22" s="19"/>
      <c r="J22" s="19"/>
      <c r="K22" s="20">
        <f t="shared" si="1"/>
        <v>18275</v>
      </c>
      <c r="L22" s="4"/>
    </row>
    <row r="23" ht="15.75" customHeight="1">
      <c r="A23" s="15" t="s">
        <v>37</v>
      </c>
      <c r="B23" s="41" t="s">
        <v>75</v>
      </c>
      <c r="C23" s="18">
        <v>5700.0</v>
      </c>
      <c r="D23" s="40">
        <v>500.0</v>
      </c>
      <c r="E23" s="18">
        <v>5780.0</v>
      </c>
      <c r="F23" s="18">
        <v>3000.0</v>
      </c>
      <c r="G23" s="18">
        <v>4330.0</v>
      </c>
      <c r="H23" s="18">
        <v>2170.0</v>
      </c>
      <c r="I23" s="19"/>
      <c r="J23" s="19"/>
      <c r="K23" s="20">
        <f t="shared" si="1"/>
        <v>10140</v>
      </c>
      <c r="L23" s="4"/>
    </row>
    <row r="24" ht="15.75" customHeight="1">
      <c r="A24" s="15" t="s">
        <v>38</v>
      </c>
      <c r="B24" s="41" t="s">
        <v>76</v>
      </c>
      <c r="C24" s="18">
        <v>2150.0</v>
      </c>
      <c r="D24" s="40">
        <v>1250.0</v>
      </c>
      <c r="E24" s="18">
        <v>3320.0</v>
      </c>
      <c r="F24" s="18">
        <v>1360.0</v>
      </c>
      <c r="G24" s="18">
        <v>7130.0</v>
      </c>
      <c r="H24" s="18">
        <v>1600.0</v>
      </c>
      <c r="I24" s="19"/>
      <c r="J24" s="19"/>
      <c r="K24" s="20">
        <f t="shared" si="1"/>
        <v>8390</v>
      </c>
      <c r="L24" s="4"/>
    </row>
    <row r="25" ht="15.75" customHeight="1">
      <c r="A25" s="15" t="s">
        <v>39</v>
      </c>
      <c r="B25" s="41" t="s">
        <v>77</v>
      </c>
      <c r="C25" s="18">
        <v>2550.0</v>
      </c>
      <c r="D25" s="40">
        <v>450.0</v>
      </c>
      <c r="E25" s="18">
        <v>3730.0</v>
      </c>
      <c r="F25" s="18">
        <v>2150.0</v>
      </c>
      <c r="G25" s="18">
        <v>7500.0</v>
      </c>
      <c r="H25" s="18">
        <v>520.0</v>
      </c>
      <c r="I25" s="19"/>
      <c r="J25" s="19"/>
      <c r="K25" s="20">
        <f t="shared" si="1"/>
        <v>10660</v>
      </c>
      <c r="L25" s="4"/>
    </row>
    <row r="26" ht="15.75" customHeight="1">
      <c r="A26" s="15" t="s">
        <v>40</v>
      </c>
      <c r="B26" s="44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4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4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9" t="s">
        <v>63</v>
      </c>
      <c r="C36" s="18">
        <v>200.0</v>
      </c>
      <c r="D36" s="24"/>
      <c r="E36" s="19"/>
      <c r="F36" s="19"/>
      <c r="G36" s="19"/>
      <c r="H36" s="19"/>
      <c r="I36" s="19"/>
      <c r="J36" s="19"/>
      <c r="K36" s="20">
        <f>C36+E36+G36+I36-D36-TING.1!F36-H36-J36</f>
        <v>200</v>
      </c>
    </row>
    <row r="37" ht="15.75" customHeight="1">
      <c r="A37" s="15" t="s">
        <v>15</v>
      </c>
      <c r="B37" s="41" t="s">
        <v>64</v>
      </c>
      <c r="C37" s="40">
        <v>200.0</v>
      </c>
      <c r="D37" s="24"/>
      <c r="E37" s="19"/>
      <c r="F37" s="19"/>
      <c r="G37" s="19"/>
      <c r="H37" s="19"/>
      <c r="I37" s="19"/>
      <c r="J37" s="19"/>
      <c r="K37" s="20">
        <f>C37+E37+G37+I37-D37-TING.1!F37-H37-J37</f>
        <v>-200</v>
      </c>
    </row>
    <row r="38" ht="15.75" customHeight="1">
      <c r="A38" s="15" t="s">
        <v>17</v>
      </c>
      <c r="B38" s="42" t="s">
        <v>65</v>
      </c>
      <c r="C38" s="18">
        <v>600.0</v>
      </c>
      <c r="D38" s="24"/>
      <c r="E38" s="19"/>
      <c r="F38" s="18">
        <v>200.0</v>
      </c>
      <c r="G38" s="19"/>
      <c r="H38" s="19"/>
      <c r="I38" s="19"/>
      <c r="J38" s="19"/>
      <c r="K38" s="20">
        <f>C38+E38+G38+I38-D38-TING.1!F38-H38-J38</f>
        <v>600</v>
      </c>
    </row>
    <row r="39" ht="15.75" customHeight="1">
      <c r="A39" s="15" t="s">
        <v>19</v>
      </c>
      <c r="B39" s="41" t="s">
        <v>66</v>
      </c>
      <c r="C39" s="19"/>
      <c r="D39" s="24"/>
      <c r="E39" s="18">
        <v>200.0</v>
      </c>
      <c r="F39" s="19"/>
      <c r="G39" s="19"/>
      <c r="H39" s="19"/>
      <c r="I39" s="19"/>
      <c r="J39" s="19"/>
      <c r="K39" s="20">
        <f>C39+E39+G39+I39-D39-TING.1!F39-H39-J39</f>
        <v>200</v>
      </c>
    </row>
    <row r="40" ht="15.75" customHeight="1">
      <c r="A40" s="15" t="s">
        <v>21</v>
      </c>
      <c r="B40" s="42" t="s">
        <v>67</v>
      </c>
      <c r="C40" s="19"/>
      <c r="D40" s="24"/>
      <c r="E40" s="18">
        <v>200.0</v>
      </c>
      <c r="F40" s="18">
        <v>200.0</v>
      </c>
      <c r="G40" s="19"/>
      <c r="H40" s="19"/>
      <c r="I40" s="19"/>
      <c r="J40" s="19"/>
      <c r="K40" s="20">
        <f>C40+E40+G40+I40-D40-TING.1!F40-H40-J40</f>
        <v>0</v>
      </c>
    </row>
    <row r="41" ht="15.75" customHeight="1">
      <c r="A41" s="15" t="s">
        <v>23</v>
      </c>
      <c r="B41" s="42" t="s">
        <v>68</v>
      </c>
      <c r="C41" s="19"/>
      <c r="D41" s="24"/>
      <c r="E41" s="19"/>
      <c r="F41" s="18">
        <v>200.0</v>
      </c>
      <c r="G41" s="19"/>
      <c r="H41" s="19"/>
      <c r="I41" s="19"/>
      <c r="J41" s="19"/>
      <c r="K41" s="20">
        <f>C41+E41+G41+I41-D41-TING.1!F41-H41-J41</f>
        <v>0</v>
      </c>
    </row>
    <row r="42" ht="15.75" customHeight="1">
      <c r="A42" s="15" t="s">
        <v>25</v>
      </c>
      <c r="B42" s="42" t="s">
        <v>69</v>
      </c>
      <c r="C42" s="19"/>
      <c r="D42" s="40">
        <v>200.0</v>
      </c>
      <c r="E42" s="19"/>
      <c r="F42" s="18">
        <v>400.0</v>
      </c>
      <c r="G42" s="19"/>
      <c r="H42" s="19"/>
      <c r="I42" s="19"/>
      <c r="J42" s="19"/>
      <c r="K42" s="20">
        <f>C42+E42+G42+I42-D42-TING.1!F42-H42-J42</f>
        <v>-200</v>
      </c>
    </row>
    <row r="43" ht="15.75" customHeight="1">
      <c r="A43" s="15" t="s">
        <v>27</v>
      </c>
      <c r="B43" s="41" t="s">
        <v>70</v>
      </c>
      <c r="C43" s="19"/>
      <c r="D43" s="24"/>
      <c r="E43" s="19"/>
      <c r="F43" s="18">
        <v>400.0</v>
      </c>
      <c r="G43" s="19"/>
      <c r="H43" s="19"/>
      <c r="I43" s="19"/>
      <c r="J43" s="19"/>
      <c r="K43" s="20">
        <f>C43+E43+G43+I43-D43-TING.1!F43-H43-J43</f>
        <v>-200</v>
      </c>
    </row>
    <row r="44" ht="15.75" customHeight="1">
      <c r="A44" s="15" t="s">
        <v>29</v>
      </c>
      <c r="B44" s="42" t="s">
        <v>71</v>
      </c>
      <c r="C44" s="24"/>
      <c r="D44" s="24"/>
      <c r="E44" s="19"/>
      <c r="F44" s="18">
        <v>200.0</v>
      </c>
      <c r="G44" s="19"/>
      <c r="H44" s="19"/>
      <c r="I44" s="19"/>
      <c r="J44" s="19"/>
      <c r="K44" s="20">
        <f t="shared" ref="K44:K53" si="2">C44+E44+G44+I44-D44-F44-H44-J44</f>
        <v>-200</v>
      </c>
    </row>
    <row r="45" ht="15.75" customHeight="1">
      <c r="A45" s="15" t="s">
        <v>31</v>
      </c>
      <c r="B45" s="42" t="s">
        <v>72</v>
      </c>
      <c r="C45" s="24"/>
      <c r="D45" s="24"/>
      <c r="E45" s="18">
        <v>400.0</v>
      </c>
      <c r="F45" s="19"/>
      <c r="G45" s="19"/>
      <c r="H45" s="19"/>
      <c r="I45" s="19"/>
      <c r="J45" s="19"/>
      <c r="K45" s="20">
        <f t="shared" si="2"/>
        <v>400</v>
      </c>
    </row>
    <row r="46" ht="15.75" customHeight="1">
      <c r="A46" s="15" t="s">
        <v>33</v>
      </c>
      <c r="B46" s="41" t="s">
        <v>73</v>
      </c>
      <c r="C46" s="30"/>
      <c r="D46" s="30"/>
      <c r="E46" s="18">
        <v>200.0</v>
      </c>
      <c r="F46" s="18">
        <v>200.0</v>
      </c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2" t="s">
        <v>74</v>
      </c>
      <c r="C47" s="19"/>
      <c r="D47" s="24"/>
      <c r="E47" s="18">
        <v>200.0</v>
      </c>
      <c r="F47" s="18">
        <v>200.0</v>
      </c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1" t="s">
        <v>75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1" t="s">
        <v>76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1" t="s">
        <v>77</v>
      </c>
      <c r="C50" s="19"/>
      <c r="D50" s="24"/>
      <c r="E50" s="19"/>
      <c r="F50" s="18">
        <v>200.0</v>
      </c>
      <c r="G50" s="19"/>
      <c r="H50" s="19"/>
      <c r="I50" s="19"/>
      <c r="J50" s="19"/>
      <c r="K50" s="20">
        <f t="shared" si="2"/>
        <v>-200</v>
      </c>
    </row>
    <row r="51" ht="15.75" customHeight="1">
      <c r="A51" s="15" t="s">
        <v>40</v>
      </c>
      <c r="B51" s="44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4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4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39" t="s">
        <v>63</v>
      </c>
      <c r="C61" s="19"/>
      <c r="D61" s="19"/>
      <c r="E61" s="15"/>
      <c r="F61" s="15"/>
      <c r="G61" s="15"/>
      <c r="H61" s="32">
        <v>1500.0</v>
      </c>
      <c r="I61" s="15"/>
      <c r="J61" s="15"/>
      <c r="K61" s="15"/>
      <c r="L61" s="15"/>
      <c r="M61" s="15"/>
      <c r="N61" s="15"/>
      <c r="O61" s="33">
        <f t="shared" ref="O61:O78" si="3">SUM(C61:N61)</f>
        <v>1500</v>
      </c>
    </row>
    <row r="62" ht="15.75" customHeight="1">
      <c r="A62" s="15" t="s">
        <v>15</v>
      </c>
      <c r="B62" s="41" t="s">
        <v>64</v>
      </c>
      <c r="C62" s="18"/>
      <c r="D62" s="19"/>
      <c r="E62" s="32">
        <v>1750.0</v>
      </c>
      <c r="F62" s="15"/>
      <c r="G62" s="32">
        <v>750.0</v>
      </c>
      <c r="H62" s="15"/>
      <c r="I62" s="15"/>
      <c r="J62" s="15"/>
      <c r="K62" s="15"/>
      <c r="L62" s="15"/>
      <c r="M62" s="15"/>
      <c r="N62" s="15"/>
      <c r="O62" s="33">
        <f t="shared" si="3"/>
        <v>2500</v>
      </c>
    </row>
    <row r="63" ht="15.75" customHeight="1">
      <c r="A63" s="15" t="s">
        <v>17</v>
      </c>
      <c r="B63" s="42" t="s">
        <v>65</v>
      </c>
      <c r="C63" s="19"/>
      <c r="D63" s="19"/>
      <c r="E63" s="32">
        <v>1750.0</v>
      </c>
      <c r="F63" s="15"/>
      <c r="G63" s="15"/>
      <c r="H63" s="32">
        <v>3000.0</v>
      </c>
      <c r="I63" s="15"/>
      <c r="J63" s="15"/>
      <c r="K63" s="15"/>
      <c r="L63" s="15"/>
      <c r="M63" s="15"/>
      <c r="N63" s="15"/>
      <c r="O63" s="33">
        <f t="shared" si="3"/>
        <v>4750</v>
      </c>
    </row>
    <row r="64" ht="15.75" customHeight="1">
      <c r="A64" s="15" t="s">
        <v>19</v>
      </c>
      <c r="B64" s="41" t="s">
        <v>66</v>
      </c>
      <c r="C64" s="19"/>
      <c r="D64" s="19"/>
      <c r="E64" s="32">
        <v>1500.0</v>
      </c>
      <c r="F64" s="32">
        <v>500.0</v>
      </c>
      <c r="G64" s="15"/>
      <c r="H64" s="32">
        <v>1500.0</v>
      </c>
      <c r="I64" s="15"/>
      <c r="J64" s="15"/>
      <c r="K64" s="15"/>
      <c r="L64" s="15"/>
      <c r="M64" s="15"/>
      <c r="N64" s="15"/>
      <c r="O64" s="33">
        <f t="shared" si="3"/>
        <v>3500</v>
      </c>
    </row>
    <row r="65" ht="15.75" customHeight="1">
      <c r="A65" s="15" t="s">
        <v>21</v>
      </c>
      <c r="B65" s="42" t="s">
        <v>67</v>
      </c>
      <c r="C65" s="19"/>
      <c r="D65" s="19"/>
      <c r="E65" s="15"/>
      <c r="F65" s="32">
        <v>1000.0</v>
      </c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2500</v>
      </c>
    </row>
    <row r="66" ht="15.75" customHeight="1">
      <c r="A66" s="15" t="s">
        <v>23</v>
      </c>
      <c r="B66" s="42" t="s">
        <v>68</v>
      </c>
      <c r="C66" s="19"/>
      <c r="D66" s="19"/>
      <c r="E66" s="15"/>
      <c r="F66" s="32">
        <v>1500.0</v>
      </c>
      <c r="G66" s="15"/>
      <c r="H66" s="32">
        <v>1500.0</v>
      </c>
      <c r="I66" s="15"/>
      <c r="J66" s="15"/>
      <c r="K66" s="15"/>
      <c r="L66" s="15"/>
      <c r="M66" s="15"/>
      <c r="N66" s="15"/>
      <c r="O66" s="33">
        <f t="shared" si="3"/>
        <v>3000</v>
      </c>
    </row>
    <row r="67" ht="15.75" customHeight="1">
      <c r="A67" s="15" t="s">
        <v>25</v>
      </c>
      <c r="B67" s="42" t="s">
        <v>69</v>
      </c>
      <c r="C67" s="19"/>
      <c r="D67" s="19"/>
      <c r="E67" s="15"/>
      <c r="F67" s="15"/>
      <c r="G67" s="15"/>
      <c r="H67" s="32">
        <v>1500.0</v>
      </c>
      <c r="I67" s="15"/>
      <c r="J67" s="15"/>
      <c r="K67" s="15"/>
      <c r="L67" s="15"/>
      <c r="M67" s="15"/>
      <c r="N67" s="15"/>
      <c r="O67" s="33">
        <f t="shared" si="3"/>
        <v>1500</v>
      </c>
    </row>
    <row r="68" ht="15.75" customHeight="1">
      <c r="A68" s="15" t="s">
        <v>27</v>
      </c>
      <c r="B68" s="41" t="s">
        <v>70</v>
      </c>
      <c r="C68" s="19"/>
      <c r="D68" s="19"/>
      <c r="E68" s="15"/>
      <c r="F68" s="15"/>
      <c r="G68" s="15"/>
      <c r="H68" s="32">
        <v>1500.0</v>
      </c>
      <c r="I68" s="15"/>
      <c r="J68" s="15"/>
      <c r="K68" s="15"/>
      <c r="L68" s="15"/>
      <c r="M68" s="15"/>
      <c r="N68" s="15"/>
      <c r="O68" s="33">
        <f t="shared" si="3"/>
        <v>1500</v>
      </c>
    </row>
    <row r="69" ht="15.75" customHeight="1">
      <c r="A69" s="15" t="s">
        <v>29</v>
      </c>
      <c r="B69" s="42" t="s">
        <v>71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2" t="s">
        <v>72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1" t="s">
        <v>73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2" t="s">
        <v>74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1" t="s">
        <v>75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1" t="s">
        <v>76</v>
      </c>
      <c r="C74" s="19"/>
      <c r="D74" s="19"/>
      <c r="E74" s="15"/>
      <c r="F74" s="15"/>
      <c r="G74" s="15"/>
      <c r="H74" s="32">
        <v>1500.0</v>
      </c>
      <c r="I74" s="15"/>
      <c r="J74" s="15"/>
      <c r="K74" s="15"/>
      <c r="L74" s="15"/>
      <c r="M74" s="15"/>
      <c r="N74" s="15"/>
      <c r="O74" s="33">
        <f t="shared" si="3"/>
        <v>1500</v>
      </c>
    </row>
    <row r="75" ht="15.75" customHeight="1">
      <c r="A75" s="15" t="s">
        <v>39</v>
      </c>
      <c r="B75" s="41" t="s">
        <v>77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4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4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4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51</v>
      </c>
      <c r="F84" s="9"/>
      <c r="G84" s="34" t="s">
        <v>52</v>
      </c>
      <c r="H84" s="9"/>
      <c r="I84" s="34" t="s">
        <v>53</v>
      </c>
      <c r="J84" s="9"/>
      <c r="K84" s="34" t="s">
        <v>78</v>
      </c>
      <c r="L84" s="9"/>
      <c r="M84" s="34" t="s">
        <v>55</v>
      </c>
      <c r="N84" s="9"/>
      <c r="O84" s="34" t="s">
        <v>79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39" t="s">
        <v>63</v>
      </c>
      <c r="C86" s="18">
        <v>100.0</v>
      </c>
      <c r="D86" s="19"/>
      <c r="E86" s="18">
        <v>500.0</v>
      </c>
      <c r="F86" s="19"/>
      <c r="G86" s="18">
        <v>100.0</v>
      </c>
      <c r="H86" s="19"/>
      <c r="I86" s="18">
        <v>400.0</v>
      </c>
      <c r="J86" s="19"/>
      <c r="K86" s="18">
        <v>100.0</v>
      </c>
      <c r="L86" s="19"/>
      <c r="M86" s="18">
        <v>100.0</v>
      </c>
      <c r="N86" s="19"/>
      <c r="O86" s="18">
        <v>400.0</v>
      </c>
      <c r="P86" s="19"/>
      <c r="Q86" s="19"/>
      <c r="R86" s="19"/>
      <c r="S86" s="33">
        <f t="shared" ref="S86:S103" si="4">C86+E86+G86+I86-D86-F86-H86-J86+K86-L86+M86-N86+O86-P86+Q86-R86</f>
        <v>1700</v>
      </c>
    </row>
    <row r="87" ht="15.75" customHeight="1">
      <c r="A87" s="15" t="s">
        <v>15</v>
      </c>
      <c r="B87" s="41" t="s">
        <v>64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9"/>
      <c r="J87" s="19"/>
      <c r="K87" s="18">
        <v>100.0</v>
      </c>
      <c r="L87" s="19"/>
      <c r="M87" s="18">
        <v>100.0</v>
      </c>
      <c r="N87" s="19"/>
      <c r="O87" s="19"/>
      <c r="P87" s="19"/>
      <c r="Q87" s="19"/>
      <c r="R87" s="19"/>
      <c r="S87" s="33">
        <f t="shared" si="4"/>
        <v>500</v>
      </c>
    </row>
    <row r="88" ht="15.75" customHeight="1">
      <c r="A88" s="15" t="s">
        <v>17</v>
      </c>
      <c r="B88" s="42" t="s">
        <v>65</v>
      </c>
      <c r="C88" s="18">
        <v>300.0</v>
      </c>
      <c r="D88" s="19"/>
      <c r="E88" s="18">
        <v>100.0</v>
      </c>
      <c r="F88" s="19"/>
      <c r="G88" s="18"/>
      <c r="H88" s="19"/>
      <c r="I88" s="19"/>
      <c r="J88" s="19"/>
      <c r="K88" s="18">
        <v>400.0</v>
      </c>
      <c r="L88" s="19"/>
      <c r="M88" s="18">
        <v>100.0</v>
      </c>
      <c r="N88" s="19"/>
      <c r="O88" s="19"/>
      <c r="P88" s="19"/>
      <c r="Q88" s="19"/>
      <c r="R88" s="19"/>
      <c r="S88" s="33">
        <f t="shared" si="4"/>
        <v>900</v>
      </c>
    </row>
    <row r="89" ht="15.75" customHeight="1">
      <c r="A89" s="15" t="s">
        <v>19</v>
      </c>
      <c r="B89" s="41" t="s">
        <v>66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8">
        <v>100.0</v>
      </c>
      <c r="L89" s="19"/>
      <c r="M89" s="18">
        <v>100.0</v>
      </c>
      <c r="N89" s="19"/>
      <c r="O89" s="19"/>
      <c r="P89" s="19"/>
      <c r="Q89" s="19"/>
      <c r="R89" s="19"/>
      <c r="S89" s="33">
        <f t="shared" si="4"/>
        <v>500</v>
      </c>
    </row>
    <row r="90" ht="15.75" customHeight="1">
      <c r="A90" s="15" t="s">
        <v>21</v>
      </c>
      <c r="B90" s="42" t="s">
        <v>67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8">
        <v>300.0</v>
      </c>
      <c r="L90" s="19"/>
      <c r="M90" s="18">
        <v>100.0</v>
      </c>
      <c r="N90" s="19"/>
      <c r="O90" s="18">
        <v>500.0</v>
      </c>
      <c r="P90" s="19"/>
      <c r="Q90" s="19"/>
      <c r="R90" s="19"/>
      <c r="S90" s="33">
        <f t="shared" si="4"/>
        <v>1200</v>
      </c>
    </row>
    <row r="91" ht="15.75" customHeight="1">
      <c r="A91" s="15" t="s">
        <v>23</v>
      </c>
      <c r="B91" s="42" t="s">
        <v>68</v>
      </c>
      <c r="C91" s="18">
        <v>200.0</v>
      </c>
      <c r="D91" s="19"/>
      <c r="E91" s="18">
        <v>100.0</v>
      </c>
      <c r="F91" s="19"/>
      <c r="G91" s="18">
        <v>100.0</v>
      </c>
      <c r="H91" s="19"/>
      <c r="I91" s="18">
        <v>500.0</v>
      </c>
      <c r="J91" s="19"/>
      <c r="K91" s="18">
        <v>100.0</v>
      </c>
      <c r="L91" s="19"/>
      <c r="M91" s="18">
        <v>100.0</v>
      </c>
      <c r="N91" s="19"/>
      <c r="O91" s="19"/>
      <c r="P91" s="19"/>
      <c r="Q91" s="19"/>
      <c r="R91" s="19"/>
      <c r="S91" s="33">
        <f t="shared" si="4"/>
        <v>1100</v>
      </c>
    </row>
    <row r="92" ht="15.75" customHeight="1">
      <c r="A92" s="15" t="s">
        <v>25</v>
      </c>
      <c r="B92" s="42" t="s">
        <v>69</v>
      </c>
      <c r="C92" s="18">
        <v>400.0</v>
      </c>
      <c r="D92" s="19"/>
      <c r="E92" s="18">
        <v>100.0</v>
      </c>
      <c r="F92" s="19"/>
      <c r="G92" s="18">
        <v>300.0</v>
      </c>
      <c r="H92" s="19"/>
      <c r="I92" s="19"/>
      <c r="J92" s="19"/>
      <c r="K92" s="18">
        <v>100.0</v>
      </c>
      <c r="L92" s="19"/>
      <c r="M92" s="18">
        <v>100.0</v>
      </c>
      <c r="N92" s="19"/>
      <c r="O92" s="18">
        <v>200.0</v>
      </c>
      <c r="P92" s="19"/>
      <c r="Q92" s="19"/>
      <c r="R92" s="19"/>
      <c r="S92" s="33">
        <f t="shared" si="4"/>
        <v>1200</v>
      </c>
    </row>
    <row r="93" ht="15.75" customHeight="1">
      <c r="A93" s="15" t="s">
        <v>27</v>
      </c>
      <c r="B93" s="41" t="s">
        <v>70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8">
        <v>500.0</v>
      </c>
      <c r="L93" s="19"/>
      <c r="M93" s="18">
        <v>100.0</v>
      </c>
      <c r="N93" s="19"/>
      <c r="O93" s="19"/>
      <c r="P93" s="19"/>
      <c r="Q93" s="19"/>
      <c r="R93" s="19"/>
      <c r="S93" s="33">
        <f t="shared" si="4"/>
        <v>800</v>
      </c>
    </row>
    <row r="94" ht="15.75" customHeight="1">
      <c r="A94" s="15" t="s">
        <v>29</v>
      </c>
      <c r="B94" s="42" t="s">
        <v>71</v>
      </c>
      <c r="C94" s="18">
        <v>500.0</v>
      </c>
      <c r="D94" s="19"/>
      <c r="E94" s="18">
        <v>100.0</v>
      </c>
      <c r="F94" s="19"/>
      <c r="G94" s="18">
        <v>100.0</v>
      </c>
      <c r="H94" s="19"/>
      <c r="I94" s="19"/>
      <c r="J94" s="19"/>
      <c r="K94" s="18">
        <v>100.0</v>
      </c>
      <c r="L94" s="19"/>
      <c r="M94" s="18">
        <v>100.0</v>
      </c>
      <c r="N94" s="19"/>
      <c r="O94" s="19"/>
      <c r="P94" s="19"/>
      <c r="Q94" s="19"/>
      <c r="R94" s="19"/>
      <c r="S94" s="33">
        <f t="shared" si="4"/>
        <v>900</v>
      </c>
    </row>
    <row r="95" ht="15.75" customHeight="1">
      <c r="A95" s="15" t="s">
        <v>31</v>
      </c>
      <c r="B95" s="42" t="s">
        <v>72</v>
      </c>
      <c r="C95" s="18">
        <v>100.0</v>
      </c>
      <c r="D95" s="19"/>
      <c r="E95" s="18">
        <v>100.0</v>
      </c>
      <c r="F95" s="19"/>
      <c r="G95" s="18"/>
      <c r="H95" s="19"/>
      <c r="I95" s="19"/>
      <c r="J95" s="19"/>
      <c r="K95" s="18">
        <v>100.0</v>
      </c>
      <c r="L95" s="19"/>
      <c r="M95" s="18">
        <v>100.0</v>
      </c>
      <c r="N95" s="19"/>
      <c r="O95" s="19"/>
      <c r="P95" s="19"/>
      <c r="Q95" s="19"/>
      <c r="R95" s="19"/>
      <c r="S95" s="33">
        <f t="shared" si="4"/>
        <v>400</v>
      </c>
    </row>
    <row r="96" ht="15.75" customHeight="1">
      <c r="A96" s="15" t="s">
        <v>33</v>
      </c>
      <c r="B96" s="41" t="s">
        <v>73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8">
        <v>200.0</v>
      </c>
      <c r="L96" s="19"/>
      <c r="M96" s="18">
        <v>100.0</v>
      </c>
      <c r="N96" s="19"/>
      <c r="O96" s="18">
        <v>300.0</v>
      </c>
      <c r="P96" s="19"/>
      <c r="Q96" s="19"/>
      <c r="R96" s="19"/>
      <c r="S96" s="33">
        <f t="shared" si="4"/>
        <v>800</v>
      </c>
    </row>
    <row r="97" ht="15.75" customHeight="1">
      <c r="A97" s="15" t="s">
        <v>35</v>
      </c>
      <c r="B97" s="42" t="s">
        <v>74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8">
        <v>100.0</v>
      </c>
      <c r="L97" s="19"/>
      <c r="M97" s="18">
        <v>100.0</v>
      </c>
      <c r="N97" s="19"/>
      <c r="O97" s="19"/>
      <c r="P97" s="19"/>
      <c r="Q97" s="19"/>
      <c r="R97" s="19"/>
      <c r="S97" s="33">
        <f t="shared" si="4"/>
        <v>500</v>
      </c>
    </row>
    <row r="98" ht="15.75" customHeight="1">
      <c r="A98" s="15" t="s">
        <v>37</v>
      </c>
      <c r="B98" s="41" t="s">
        <v>75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8">
        <v>100.0</v>
      </c>
      <c r="L98" s="19"/>
      <c r="M98" s="18">
        <v>100.0</v>
      </c>
      <c r="N98" s="19"/>
      <c r="O98" s="19"/>
      <c r="P98" s="19"/>
      <c r="Q98" s="19"/>
      <c r="R98" s="19"/>
      <c r="S98" s="33">
        <f t="shared" si="4"/>
        <v>400</v>
      </c>
    </row>
    <row r="99" ht="15.75" customHeight="1">
      <c r="A99" s="15" t="s">
        <v>38</v>
      </c>
      <c r="B99" s="41" t="s">
        <v>76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8">
        <v>100.0</v>
      </c>
      <c r="L99" s="19"/>
      <c r="M99" s="18">
        <v>100.0</v>
      </c>
      <c r="N99" s="19"/>
      <c r="O99" s="19"/>
      <c r="P99" s="19"/>
      <c r="Q99" s="19"/>
      <c r="R99" s="19"/>
      <c r="S99" s="33">
        <f t="shared" si="4"/>
        <v>500</v>
      </c>
    </row>
    <row r="100" ht="15.75" customHeight="1">
      <c r="A100" s="15" t="s">
        <v>39</v>
      </c>
      <c r="B100" s="41" t="s">
        <v>77</v>
      </c>
      <c r="C100" s="18">
        <v>100.0</v>
      </c>
      <c r="D100" s="19"/>
      <c r="E100" s="18">
        <v>100.0</v>
      </c>
      <c r="F100" s="19"/>
      <c r="G100" s="18">
        <v>100.0</v>
      </c>
      <c r="H100" s="19"/>
      <c r="I100" s="19"/>
      <c r="J100" s="19"/>
      <c r="K100" s="18">
        <v>100.0</v>
      </c>
      <c r="L100" s="19"/>
      <c r="M100" s="18">
        <v>100.0</v>
      </c>
      <c r="N100" s="19"/>
      <c r="O100" s="18">
        <v>200.0</v>
      </c>
      <c r="P100" s="19"/>
      <c r="Q100" s="19"/>
      <c r="R100" s="19"/>
      <c r="S100" s="33">
        <f t="shared" si="4"/>
        <v>700</v>
      </c>
    </row>
    <row r="101" ht="15.75" customHeight="1">
      <c r="A101" s="15" t="s">
        <v>40</v>
      </c>
      <c r="B101" s="44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4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4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2" t="s">
        <v>80</v>
      </c>
      <c r="C111" s="37">
        <v>1000.0</v>
      </c>
      <c r="D111" s="38">
        <f t="shared" ref="D111:D128" si="5">C111+K11+K36+S86-O61</f>
        <v>21095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64</v>
      </c>
      <c r="C112" s="37">
        <v>1000.0</v>
      </c>
      <c r="D112" s="38">
        <f t="shared" si="5"/>
        <v>4685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65</v>
      </c>
      <c r="C113" s="37">
        <v>1000.0</v>
      </c>
      <c r="D113" s="38">
        <f t="shared" si="5"/>
        <v>4925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66</v>
      </c>
      <c r="C114" s="37">
        <v>1000.0</v>
      </c>
      <c r="D114" s="38">
        <f t="shared" si="5"/>
        <v>14925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2" t="s">
        <v>67</v>
      </c>
      <c r="C115" s="37">
        <v>1000.0</v>
      </c>
      <c r="D115" s="38">
        <f t="shared" si="5"/>
        <v>12880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68</v>
      </c>
      <c r="C116" s="37">
        <v>1000.0</v>
      </c>
      <c r="D116" s="38">
        <f t="shared" si="5"/>
        <v>51150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69</v>
      </c>
      <c r="C117" s="37">
        <v>1000.0</v>
      </c>
      <c r="D117" s="38">
        <f t="shared" si="5"/>
        <v>23890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70</v>
      </c>
      <c r="C118" s="37">
        <v>1000.0</v>
      </c>
      <c r="D118" s="38">
        <f t="shared" si="5"/>
        <v>8040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71</v>
      </c>
      <c r="C119" s="37">
        <v>1000.0</v>
      </c>
      <c r="D119" s="38">
        <f t="shared" si="5"/>
        <v>6610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72</v>
      </c>
      <c r="C120" s="37">
        <v>1000.0</v>
      </c>
      <c r="D120" s="38">
        <f t="shared" si="5"/>
        <v>14405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73</v>
      </c>
      <c r="C121" s="37">
        <v>1000.0</v>
      </c>
      <c r="D121" s="38">
        <f t="shared" si="5"/>
        <v>16020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74</v>
      </c>
      <c r="C122" s="37">
        <v>1000.0</v>
      </c>
      <c r="D122" s="38">
        <f t="shared" si="5"/>
        <v>19775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75</v>
      </c>
      <c r="C123" s="37">
        <v>1000.0</v>
      </c>
      <c r="D123" s="38">
        <f t="shared" si="5"/>
        <v>11540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76</v>
      </c>
      <c r="C124" s="37">
        <v>1000.0</v>
      </c>
      <c r="D124" s="38">
        <f t="shared" si="5"/>
        <v>8390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77</v>
      </c>
      <c r="C125" s="37">
        <v>1000.0</v>
      </c>
      <c r="D125" s="38">
        <f t="shared" si="5"/>
        <v>12160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81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2" t="s">
        <v>82</v>
      </c>
      <c r="C11" s="18">
        <v>2000.0</v>
      </c>
      <c r="D11" s="40">
        <v>500.0</v>
      </c>
      <c r="E11" s="46">
        <v>0.0</v>
      </c>
      <c r="F11" s="46">
        <v>500.0</v>
      </c>
      <c r="G11" s="18">
        <v>7164.0</v>
      </c>
      <c r="H11" s="18">
        <v>0.0</v>
      </c>
      <c r="I11" s="19"/>
      <c r="J11" s="19"/>
      <c r="K11" s="20">
        <f>C11+TING.2!E36+G11+I11-D11-TING.2!F36-H11-J11</f>
        <v>8664</v>
      </c>
      <c r="L11" s="4"/>
    </row>
    <row r="12">
      <c r="A12" s="15" t="s">
        <v>15</v>
      </c>
      <c r="B12" s="47" t="s">
        <v>83</v>
      </c>
      <c r="C12" s="40">
        <v>3550.0</v>
      </c>
      <c r="D12" s="40">
        <v>500.0</v>
      </c>
      <c r="E12" s="46">
        <v>9270.0</v>
      </c>
      <c r="F12" s="46">
        <v>250.0</v>
      </c>
      <c r="G12" s="18">
        <v>13860.0</v>
      </c>
      <c r="H12" s="18">
        <v>0.0</v>
      </c>
      <c r="I12" s="19"/>
      <c r="J12" s="19"/>
      <c r="K12" s="20">
        <f>C12+TING.2!E37+G12+I12-D12-TING.2!F37-H12-J12</f>
        <v>16910</v>
      </c>
      <c r="L12" s="4"/>
    </row>
    <row r="13">
      <c r="A13" s="15" t="s">
        <v>17</v>
      </c>
      <c r="B13" s="42" t="s">
        <v>84</v>
      </c>
      <c r="C13" s="18">
        <v>1800.0</v>
      </c>
      <c r="D13" s="40">
        <v>1000.0</v>
      </c>
      <c r="E13" s="46">
        <v>3350.0</v>
      </c>
      <c r="F13" s="46">
        <v>540.0</v>
      </c>
      <c r="G13" s="18">
        <v>7240.0</v>
      </c>
      <c r="H13" s="18">
        <v>0.0</v>
      </c>
      <c r="I13" s="19"/>
      <c r="J13" s="19"/>
      <c r="K13" s="20">
        <f>C13+TING.2!E38+G13+I13-D13-TING.2!F38-H13-J13</f>
        <v>7840</v>
      </c>
      <c r="L13" s="4"/>
    </row>
    <row r="14">
      <c r="A14" s="15" t="s">
        <v>19</v>
      </c>
      <c r="B14" s="42" t="s">
        <v>85</v>
      </c>
      <c r="C14" s="18">
        <v>1000.0</v>
      </c>
      <c r="D14" s="40">
        <v>200.0</v>
      </c>
      <c r="E14" s="46">
        <v>800.0</v>
      </c>
      <c r="F14" s="46">
        <v>730.0</v>
      </c>
      <c r="G14" s="18">
        <v>7350.0</v>
      </c>
      <c r="H14" s="18">
        <v>0.0</v>
      </c>
      <c r="I14" s="19"/>
      <c r="J14" s="19"/>
      <c r="K14" s="20">
        <f>C14+TING.2!E39+G14+I14-D14-TING.2!F39-H14-J14</f>
        <v>8350</v>
      </c>
      <c r="L14" s="4"/>
    </row>
    <row r="15">
      <c r="A15" s="15" t="s">
        <v>21</v>
      </c>
      <c r="B15" s="42" t="s">
        <v>86</v>
      </c>
      <c r="C15" s="18">
        <v>2250.0</v>
      </c>
      <c r="D15" s="40">
        <v>200.0</v>
      </c>
      <c r="E15" s="46">
        <v>1630.0</v>
      </c>
      <c r="F15" s="46">
        <v>150.0</v>
      </c>
      <c r="G15" s="18">
        <v>11177.0</v>
      </c>
      <c r="H15" s="18">
        <v>0.0</v>
      </c>
      <c r="I15" s="19"/>
      <c r="J15" s="19"/>
      <c r="K15" s="20">
        <f>C15+TING.2!E40+G15+I15-D15-TING.2!F40-H15-J15</f>
        <v>13227</v>
      </c>
      <c r="L15" s="4"/>
    </row>
    <row r="16">
      <c r="A16" s="15" t="s">
        <v>23</v>
      </c>
      <c r="B16" s="42" t="s">
        <v>87</v>
      </c>
      <c r="C16" s="18">
        <v>1300.0</v>
      </c>
      <c r="D16" s="40">
        <v>1000.0</v>
      </c>
      <c r="E16" s="46">
        <v>3130.0</v>
      </c>
      <c r="F16" s="46">
        <v>400.0</v>
      </c>
      <c r="G16" s="18">
        <v>12297.0</v>
      </c>
      <c r="H16" s="18">
        <v>0.0</v>
      </c>
      <c r="I16" s="19"/>
      <c r="J16" s="19"/>
      <c r="K16" s="20">
        <f>C16+TING.2!E41+G16+I16-D16-TING.2!F41-H16-J16</f>
        <v>12397</v>
      </c>
      <c r="L16" s="4"/>
    </row>
    <row r="17">
      <c r="A17" s="15" t="s">
        <v>25</v>
      </c>
      <c r="B17" s="42" t="s">
        <v>88</v>
      </c>
      <c r="C17" s="18">
        <v>1700.0</v>
      </c>
      <c r="D17" s="40">
        <v>1800.0</v>
      </c>
      <c r="E17" s="46">
        <v>3350.0</v>
      </c>
      <c r="F17" s="46">
        <v>1360.0</v>
      </c>
      <c r="G17" s="18">
        <v>10790.0</v>
      </c>
      <c r="H17" s="18">
        <v>0.0</v>
      </c>
      <c r="I17" s="19"/>
      <c r="J17" s="19"/>
      <c r="K17" s="20">
        <f>C17+TING.2!E42+G17+I17-D17-TING.2!F42-H17-J17</f>
        <v>10290</v>
      </c>
      <c r="L17" s="4"/>
    </row>
    <row r="18">
      <c r="A18" s="15" t="s">
        <v>27</v>
      </c>
      <c r="B18" s="42" t="s">
        <v>89</v>
      </c>
      <c r="C18" s="18">
        <v>200.0</v>
      </c>
      <c r="D18" s="40">
        <v>2000.0</v>
      </c>
      <c r="E18" s="46">
        <v>0.0</v>
      </c>
      <c r="F18" s="46">
        <v>500.0</v>
      </c>
      <c r="G18" s="18">
        <v>6415.0</v>
      </c>
      <c r="H18" s="18">
        <v>0.0</v>
      </c>
      <c r="I18" s="19"/>
      <c r="J18" s="19"/>
      <c r="K18" s="20">
        <f>C18+TING.2!E43+G18+I18-D18-TING.2!F43-H18-J18</f>
        <v>4215</v>
      </c>
      <c r="L18" s="4"/>
    </row>
    <row r="19">
      <c r="A19" s="15" t="s">
        <v>29</v>
      </c>
      <c r="B19" s="42" t="s">
        <v>90</v>
      </c>
      <c r="C19" s="40">
        <v>1900.0</v>
      </c>
      <c r="D19" s="40">
        <v>600.0</v>
      </c>
      <c r="E19" s="46">
        <v>630.0</v>
      </c>
      <c r="F19" s="46">
        <v>400.0</v>
      </c>
      <c r="G19" s="18">
        <v>8807.0</v>
      </c>
      <c r="H19" s="18">
        <v>0.0</v>
      </c>
      <c r="I19" s="19"/>
      <c r="J19" s="19"/>
      <c r="K19" s="20">
        <f>C19+TING.2!E44+G19+I19-D19-TING.2!F44-H19-J19</f>
        <v>9907</v>
      </c>
      <c r="L19" s="4"/>
    </row>
    <row r="20">
      <c r="A20" s="15" t="s">
        <v>31</v>
      </c>
      <c r="B20" s="42" t="s">
        <v>91</v>
      </c>
      <c r="C20" s="40">
        <v>2200.0</v>
      </c>
      <c r="D20" s="40">
        <v>400.0</v>
      </c>
      <c r="E20" s="46">
        <v>860.0</v>
      </c>
      <c r="F20" s="46">
        <v>200.0</v>
      </c>
      <c r="G20" s="18">
        <v>7748.0</v>
      </c>
      <c r="H20" s="18">
        <v>0.0</v>
      </c>
      <c r="I20" s="19"/>
      <c r="J20" s="19"/>
      <c r="K20" s="20">
        <f>C20+TING.2!E45+G20+I20-D20-TING.2!F45-H20-J20</f>
        <v>9948</v>
      </c>
      <c r="L20" s="4"/>
    </row>
    <row r="21" ht="15.75" customHeight="1">
      <c r="A21" s="15" t="s">
        <v>33</v>
      </c>
      <c r="B21" s="42" t="s">
        <v>92</v>
      </c>
      <c r="C21" s="43">
        <v>2000.0</v>
      </c>
      <c r="D21" s="43">
        <v>100.0</v>
      </c>
      <c r="E21" s="46">
        <v>2780.0</v>
      </c>
      <c r="F21" s="46">
        <v>250.0</v>
      </c>
      <c r="G21" s="18">
        <v>9620.0</v>
      </c>
      <c r="H21" s="18">
        <v>0.0</v>
      </c>
      <c r="I21" s="19"/>
      <c r="J21" s="19"/>
      <c r="K21" s="20">
        <f>C21+TING.2!E46+G21+I21-D21-TING.2!F46-H21-J21</f>
        <v>11520</v>
      </c>
      <c r="L21" s="4"/>
    </row>
    <row r="22" ht="15.75" customHeight="1">
      <c r="A22" s="15" t="s">
        <v>35</v>
      </c>
      <c r="B22" s="42" t="s">
        <v>93</v>
      </c>
      <c r="C22" s="18">
        <v>1800.0</v>
      </c>
      <c r="D22" s="40">
        <v>500.0</v>
      </c>
      <c r="E22" s="46">
        <v>880.0</v>
      </c>
      <c r="F22" s="46">
        <v>700.0</v>
      </c>
      <c r="G22" s="18">
        <v>9670.0</v>
      </c>
      <c r="H22" s="18">
        <v>0.0</v>
      </c>
      <c r="I22" s="19"/>
      <c r="J22" s="19"/>
      <c r="K22" s="20">
        <f>C22+TING.2!E47+G22+I22-D22-TING.2!F47-H22-J22</f>
        <v>10970</v>
      </c>
      <c r="L22" s="4"/>
    </row>
    <row r="23" ht="15.75" customHeight="1">
      <c r="A23" s="15" t="s">
        <v>37</v>
      </c>
      <c r="B23" s="41" t="s">
        <v>94</v>
      </c>
      <c r="C23" s="18">
        <v>2350.0</v>
      </c>
      <c r="D23" s="40">
        <v>700.0</v>
      </c>
      <c r="E23" s="46">
        <v>2570.0</v>
      </c>
      <c r="F23" s="46">
        <v>350.0</v>
      </c>
      <c r="G23" s="18">
        <v>10830.0</v>
      </c>
      <c r="H23" s="18">
        <v>0.0</v>
      </c>
      <c r="I23" s="19"/>
      <c r="J23" s="19"/>
      <c r="K23" s="20">
        <f>C23+TING.2!E48+G23+I23-D23-TING.2!F48-H23-J23</f>
        <v>12480</v>
      </c>
      <c r="L23" s="4"/>
    </row>
    <row r="24" ht="15.75" customHeight="1">
      <c r="A24" s="15" t="s">
        <v>38</v>
      </c>
      <c r="B24" s="42" t="s">
        <v>95</v>
      </c>
      <c r="C24" s="18">
        <v>2250.0</v>
      </c>
      <c r="D24" s="40">
        <v>250.0</v>
      </c>
      <c r="E24" s="46">
        <v>710.0</v>
      </c>
      <c r="F24" s="46">
        <v>1030.0</v>
      </c>
      <c r="G24" s="18">
        <v>7707.0</v>
      </c>
      <c r="H24" s="18">
        <v>0.0</v>
      </c>
      <c r="I24" s="19"/>
      <c r="J24" s="19"/>
      <c r="K24" s="20">
        <f>C24+TING.2!E49+G24+I24-D24-TING.2!F49-H24-J24</f>
        <v>9707</v>
      </c>
      <c r="L24" s="4"/>
    </row>
    <row r="25" ht="15.75" customHeight="1">
      <c r="A25" s="15" t="s">
        <v>39</v>
      </c>
      <c r="B25" s="42" t="s">
        <v>96</v>
      </c>
      <c r="C25" s="18">
        <v>6750.0</v>
      </c>
      <c r="D25" s="40">
        <v>50.0</v>
      </c>
      <c r="E25" s="46">
        <v>4180.0</v>
      </c>
      <c r="F25" s="46">
        <v>150.0</v>
      </c>
      <c r="G25" s="18">
        <v>12556.0</v>
      </c>
      <c r="H25" s="18">
        <v>0.0</v>
      </c>
      <c r="I25" s="19"/>
      <c r="J25" s="19"/>
      <c r="K25" s="20">
        <f>C25+TING.2!E50+G25+I25-D25-TING.2!F50-H25-J25</f>
        <v>19056</v>
      </c>
      <c r="L25" s="4"/>
    </row>
    <row r="26" ht="15.75" customHeight="1">
      <c r="A26" s="15" t="s">
        <v>40</v>
      </c>
      <c r="B26" s="42" t="s">
        <v>97</v>
      </c>
      <c r="C26" s="40">
        <v>9000.0</v>
      </c>
      <c r="D26" s="40">
        <v>0.0</v>
      </c>
      <c r="E26" s="18">
        <v>9830.0</v>
      </c>
      <c r="F26" s="18">
        <v>0.0</v>
      </c>
      <c r="G26" s="18">
        <v>17496.0</v>
      </c>
      <c r="H26" s="18">
        <v>0.0</v>
      </c>
      <c r="I26" s="19"/>
      <c r="J26" s="19"/>
      <c r="K26" s="20">
        <f t="shared" ref="K26:K28" si="1">C26+E26+G26+I26-D26-F26-H26-J26</f>
        <v>36326</v>
      </c>
      <c r="L26" s="4"/>
    </row>
    <row r="27" ht="15.75" customHeight="1">
      <c r="A27" s="15" t="s">
        <v>41</v>
      </c>
      <c r="B27" s="42" t="s">
        <v>98</v>
      </c>
      <c r="C27" s="40">
        <v>1950.0</v>
      </c>
      <c r="D27" s="40">
        <v>700.0</v>
      </c>
      <c r="E27" s="18">
        <v>1400.0</v>
      </c>
      <c r="F27" s="18">
        <v>1030.0</v>
      </c>
      <c r="G27" s="18">
        <v>8095.0</v>
      </c>
      <c r="H27" s="18">
        <v>0.0</v>
      </c>
      <c r="I27" s="19"/>
      <c r="J27" s="19"/>
      <c r="K27" s="20">
        <f t="shared" si="1"/>
        <v>9715</v>
      </c>
      <c r="L27" s="4"/>
    </row>
    <row r="28" ht="15.75" customHeight="1">
      <c r="A28" s="15" t="s">
        <v>42</v>
      </c>
      <c r="B28" s="42" t="s">
        <v>99</v>
      </c>
      <c r="C28" s="40">
        <v>3050.0</v>
      </c>
      <c r="D28" s="40">
        <v>400.0</v>
      </c>
      <c r="E28" s="18">
        <v>1050.0</v>
      </c>
      <c r="F28" s="18">
        <v>300.0</v>
      </c>
      <c r="G28" s="18">
        <v>11140.0</v>
      </c>
      <c r="H28" s="18">
        <v>0.0</v>
      </c>
      <c r="I28" s="19"/>
      <c r="J28" s="19"/>
      <c r="K28" s="20">
        <f t="shared" si="1"/>
        <v>14540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2" t="s">
        <v>82</v>
      </c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7" t="s">
        <v>83</v>
      </c>
      <c r="C37" s="40">
        <v>200.0</v>
      </c>
      <c r="D37" s="24"/>
      <c r="E37" s="19"/>
      <c r="F37" s="19"/>
      <c r="G37" s="19"/>
      <c r="H37" s="19"/>
      <c r="I37" s="19"/>
      <c r="J37" s="19"/>
      <c r="K37" s="20">
        <f t="shared" si="2"/>
        <v>200</v>
      </c>
    </row>
    <row r="38" ht="15.75" customHeight="1">
      <c r="A38" s="15" t="s">
        <v>17</v>
      </c>
      <c r="B38" s="42" t="s">
        <v>84</v>
      </c>
      <c r="C38" s="18">
        <v>200.0</v>
      </c>
      <c r="D38" s="40">
        <v>1000.0</v>
      </c>
      <c r="E38" s="19"/>
      <c r="F38" s="19"/>
      <c r="G38" s="19"/>
      <c r="H38" s="19"/>
      <c r="I38" s="19"/>
      <c r="J38" s="19"/>
      <c r="K38" s="20">
        <f t="shared" si="2"/>
        <v>-800</v>
      </c>
    </row>
    <row r="39" ht="15.75" customHeight="1">
      <c r="A39" s="15" t="s">
        <v>19</v>
      </c>
      <c r="B39" s="42" t="s">
        <v>85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2" t="s">
        <v>86</v>
      </c>
      <c r="C40" s="18">
        <v>400.0</v>
      </c>
      <c r="D40" s="24"/>
      <c r="E40" s="19"/>
      <c r="F40" s="19"/>
      <c r="G40" s="19"/>
      <c r="H40" s="19"/>
      <c r="I40" s="19"/>
      <c r="J40" s="19"/>
      <c r="K40" s="20">
        <f t="shared" si="2"/>
        <v>400</v>
      </c>
    </row>
    <row r="41" ht="15.75" customHeight="1">
      <c r="A41" s="15" t="s">
        <v>23</v>
      </c>
      <c r="B41" s="42" t="s">
        <v>87</v>
      </c>
      <c r="C41" s="18">
        <v>600.0</v>
      </c>
      <c r="D41" s="24"/>
      <c r="E41" s="19"/>
      <c r="F41" s="19"/>
      <c r="G41" s="19"/>
      <c r="H41" s="19"/>
      <c r="I41" s="19"/>
      <c r="J41" s="19"/>
      <c r="K41" s="20">
        <f t="shared" si="2"/>
        <v>600</v>
      </c>
    </row>
    <row r="42" ht="15.75" customHeight="1">
      <c r="A42" s="15" t="s">
        <v>25</v>
      </c>
      <c r="B42" s="42" t="s">
        <v>88</v>
      </c>
      <c r="C42" s="18">
        <v>1200.0</v>
      </c>
      <c r="D42" s="24"/>
      <c r="E42" s="19"/>
      <c r="F42" s="19"/>
      <c r="G42" s="19"/>
      <c r="H42" s="19"/>
      <c r="I42" s="19"/>
      <c r="J42" s="19"/>
      <c r="K42" s="20">
        <f t="shared" si="2"/>
        <v>1200</v>
      </c>
    </row>
    <row r="43" ht="15.75" customHeight="1">
      <c r="A43" s="15" t="s">
        <v>27</v>
      </c>
      <c r="B43" s="42" t="s">
        <v>89</v>
      </c>
      <c r="C43" s="18">
        <v>800.0</v>
      </c>
      <c r="D43" s="24"/>
      <c r="E43" s="19"/>
      <c r="F43" s="19"/>
      <c r="G43" s="19"/>
      <c r="H43" s="19"/>
      <c r="I43" s="19"/>
      <c r="J43" s="19"/>
      <c r="K43" s="20">
        <f t="shared" si="2"/>
        <v>800</v>
      </c>
    </row>
    <row r="44" ht="15.75" customHeight="1">
      <c r="A44" s="15" t="s">
        <v>29</v>
      </c>
      <c r="B44" s="42" t="s">
        <v>90</v>
      </c>
      <c r="C44" s="40">
        <v>1000.0</v>
      </c>
      <c r="D44" s="24"/>
      <c r="E44" s="19"/>
      <c r="F44" s="19"/>
      <c r="G44" s="19"/>
      <c r="H44" s="19"/>
      <c r="I44" s="19"/>
      <c r="J44" s="19"/>
      <c r="K44" s="20">
        <f t="shared" si="2"/>
        <v>1000</v>
      </c>
    </row>
    <row r="45" ht="15.75" customHeight="1">
      <c r="A45" s="15" t="s">
        <v>31</v>
      </c>
      <c r="B45" s="42" t="s">
        <v>91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2" t="s">
        <v>92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2" t="s">
        <v>93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1" t="s">
        <v>94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2" t="s">
        <v>95</v>
      </c>
      <c r="C49" s="18">
        <v>1000.0</v>
      </c>
      <c r="D49" s="24"/>
      <c r="E49" s="19"/>
      <c r="F49" s="19"/>
      <c r="G49" s="19"/>
      <c r="H49" s="19"/>
      <c r="I49" s="19"/>
      <c r="J49" s="19"/>
      <c r="K49" s="20">
        <f t="shared" si="2"/>
        <v>1000</v>
      </c>
    </row>
    <row r="50" ht="15.75" customHeight="1">
      <c r="A50" s="15" t="s">
        <v>39</v>
      </c>
      <c r="B50" s="42" t="s">
        <v>96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2" t="s">
        <v>97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2" t="s">
        <v>98</v>
      </c>
      <c r="C52" s="18">
        <v>200.0</v>
      </c>
      <c r="D52" s="19"/>
      <c r="E52" s="19"/>
      <c r="F52" s="19"/>
      <c r="G52" s="19"/>
      <c r="H52" s="19"/>
      <c r="I52" s="19"/>
      <c r="J52" s="19"/>
      <c r="K52" s="20">
        <f t="shared" si="2"/>
        <v>200</v>
      </c>
    </row>
    <row r="53" ht="15.75" customHeight="1">
      <c r="A53" s="15" t="s">
        <v>42</v>
      </c>
      <c r="B53" s="42" t="s">
        <v>99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2" t="s">
        <v>82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0</v>
      </c>
    </row>
    <row r="62" ht="15.75" customHeight="1">
      <c r="A62" s="15" t="s">
        <v>15</v>
      </c>
      <c r="B62" s="47" t="s">
        <v>83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2" t="s">
        <v>84</v>
      </c>
      <c r="C63" s="19"/>
      <c r="D63" s="18">
        <v>750.0</v>
      </c>
      <c r="E63" s="15"/>
      <c r="F63" s="15"/>
      <c r="G63" s="32">
        <v>750.0</v>
      </c>
      <c r="H63" s="32">
        <v>1500.0</v>
      </c>
      <c r="I63" s="15"/>
      <c r="J63" s="15"/>
      <c r="K63" s="15"/>
      <c r="L63" s="15"/>
      <c r="M63" s="15"/>
      <c r="N63" s="15"/>
      <c r="O63" s="33">
        <f t="shared" si="3"/>
        <v>3000</v>
      </c>
    </row>
    <row r="64" ht="15.75" customHeight="1">
      <c r="A64" s="15" t="s">
        <v>19</v>
      </c>
      <c r="B64" s="42" t="s">
        <v>85</v>
      </c>
      <c r="C64" s="18">
        <v>500.0</v>
      </c>
      <c r="D64" s="18">
        <v>750.0</v>
      </c>
      <c r="E64" s="32">
        <v>1500.0</v>
      </c>
      <c r="F64" s="15"/>
      <c r="G64" s="15"/>
      <c r="H64" s="32">
        <v>1750.0</v>
      </c>
      <c r="I64" s="15"/>
      <c r="J64" s="15"/>
      <c r="K64" s="15"/>
      <c r="L64" s="15"/>
      <c r="M64" s="15"/>
      <c r="N64" s="15"/>
      <c r="O64" s="33">
        <f t="shared" si="3"/>
        <v>4500</v>
      </c>
    </row>
    <row r="65" ht="15.75" customHeight="1">
      <c r="A65" s="15" t="s">
        <v>21</v>
      </c>
      <c r="B65" s="42" t="s">
        <v>86</v>
      </c>
      <c r="C65" s="19"/>
      <c r="D65" s="19"/>
      <c r="E65" s="15"/>
      <c r="F65" s="15"/>
      <c r="G65" s="15"/>
      <c r="H65" s="32">
        <v>1500.0</v>
      </c>
      <c r="I65" s="15"/>
      <c r="J65" s="15"/>
      <c r="K65" s="15"/>
      <c r="L65" s="15"/>
      <c r="M65" s="15"/>
      <c r="N65" s="15"/>
      <c r="O65" s="33">
        <f t="shared" si="3"/>
        <v>1500</v>
      </c>
    </row>
    <row r="66" ht="15.75" customHeight="1">
      <c r="A66" s="15" t="s">
        <v>23</v>
      </c>
      <c r="B66" s="42" t="s">
        <v>87</v>
      </c>
      <c r="C66" s="19"/>
      <c r="D66" s="19"/>
      <c r="E66" s="15"/>
      <c r="F66" s="15"/>
      <c r="G66" s="15"/>
      <c r="H66" s="32">
        <v>1750.0</v>
      </c>
      <c r="I66" s="15"/>
      <c r="J66" s="15"/>
      <c r="K66" s="15"/>
      <c r="L66" s="15"/>
      <c r="M66" s="15"/>
      <c r="N66" s="15"/>
      <c r="O66" s="33">
        <f t="shared" si="3"/>
        <v>1750</v>
      </c>
    </row>
    <row r="67" ht="15.75" customHeight="1">
      <c r="A67" s="15" t="s">
        <v>25</v>
      </c>
      <c r="B67" s="42" t="s">
        <v>88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2" t="s">
        <v>89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2" t="s">
        <v>90</v>
      </c>
      <c r="C69" s="19"/>
      <c r="D69" s="19"/>
      <c r="E69" s="15"/>
      <c r="F69" s="15"/>
      <c r="G69" s="15"/>
      <c r="H69" s="32">
        <v>1750.0</v>
      </c>
      <c r="I69" s="15"/>
      <c r="J69" s="15"/>
      <c r="K69" s="15"/>
      <c r="L69" s="15"/>
      <c r="M69" s="15"/>
      <c r="N69" s="15"/>
      <c r="O69" s="33">
        <f t="shared" si="3"/>
        <v>1750</v>
      </c>
    </row>
    <row r="70" ht="15.75" customHeight="1">
      <c r="A70" s="15" t="s">
        <v>31</v>
      </c>
      <c r="B70" s="42" t="s">
        <v>91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2" t="s">
        <v>92</v>
      </c>
      <c r="C71" s="18">
        <v>500.0</v>
      </c>
      <c r="D71" s="19"/>
      <c r="E71" s="32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500</v>
      </c>
    </row>
    <row r="72" ht="15.75" customHeight="1">
      <c r="A72" s="15" t="s">
        <v>35</v>
      </c>
      <c r="B72" s="42" t="s">
        <v>93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1" t="s">
        <v>94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2" t="s">
        <v>95</v>
      </c>
      <c r="C74" s="18">
        <v>500.0</v>
      </c>
      <c r="D74" s="19"/>
      <c r="E74" s="32">
        <v>1500.0</v>
      </c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2000</v>
      </c>
    </row>
    <row r="75" ht="15.75" customHeight="1">
      <c r="A75" s="15" t="s">
        <v>39</v>
      </c>
      <c r="B75" s="42" t="s">
        <v>96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2" t="s">
        <v>97</v>
      </c>
      <c r="C76" s="19"/>
      <c r="D76" s="19"/>
      <c r="E76" s="32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1500</v>
      </c>
    </row>
    <row r="77" ht="15.75" customHeight="1">
      <c r="A77" s="15" t="s">
        <v>41</v>
      </c>
      <c r="B77" s="42" t="s">
        <v>98</v>
      </c>
      <c r="C77" s="19"/>
      <c r="D77" s="19"/>
      <c r="E77" s="15"/>
      <c r="F77" s="15"/>
      <c r="G77" s="15"/>
      <c r="H77" s="32">
        <v>3000.0</v>
      </c>
      <c r="I77" s="15"/>
      <c r="J77" s="15"/>
      <c r="K77" s="15"/>
      <c r="L77" s="15"/>
      <c r="M77" s="15"/>
      <c r="N77" s="15"/>
      <c r="O77" s="33">
        <f t="shared" si="3"/>
        <v>3000</v>
      </c>
    </row>
    <row r="78" ht="15.75" customHeight="1">
      <c r="A78" s="15" t="s">
        <v>42</v>
      </c>
      <c r="B78" s="42" t="s">
        <v>99</v>
      </c>
      <c r="C78" s="19"/>
      <c r="D78" s="19"/>
      <c r="E78" s="15"/>
      <c r="F78" s="15"/>
      <c r="G78" s="32">
        <v>750.0</v>
      </c>
      <c r="H78" s="32">
        <v>1750.0</v>
      </c>
      <c r="I78" s="15"/>
      <c r="J78" s="15"/>
      <c r="K78" s="15"/>
      <c r="L78" s="15"/>
      <c r="M78" s="15"/>
      <c r="N78" s="15"/>
      <c r="O78" s="33">
        <f t="shared" si="3"/>
        <v>2500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100</v>
      </c>
      <c r="D84" s="9"/>
      <c r="E84" s="34" t="s">
        <v>50</v>
      </c>
      <c r="F84" s="9"/>
      <c r="G84" s="34" t="s">
        <v>51</v>
      </c>
      <c r="H84" s="9"/>
      <c r="I84" s="34" t="s">
        <v>52</v>
      </c>
      <c r="J84" s="9"/>
      <c r="K84" s="34" t="s">
        <v>53</v>
      </c>
      <c r="L84" s="9"/>
      <c r="M84" s="34" t="s">
        <v>101</v>
      </c>
      <c r="N84" s="9"/>
      <c r="O84" s="34" t="s">
        <v>102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42" t="s">
        <v>82</v>
      </c>
      <c r="C86" s="18">
        <v>100.0</v>
      </c>
      <c r="D86" s="19"/>
      <c r="E86" s="18">
        <v>100.0</v>
      </c>
      <c r="F86" s="19"/>
      <c r="G86" s="18">
        <v>100.0</v>
      </c>
      <c r="H86" s="19"/>
      <c r="I86" s="18">
        <v>100.0</v>
      </c>
      <c r="J86" s="19"/>
      <c r="K86" s="19"/>
      <c r="L86" s="19"/>
      <c r="M86" s="18">
        <v>300.0</v>
      </c>
      <c r="N86" s="19"/>
      <c r="O86" s="18">
        <v>500.0</v>
      </c>
      <c r="P86" s="19"/>
      <c r="Q86" s="19"/>
      <c r="R86" s="19"/>
      <c r="S86" s="33">
        <f t="shared" ref="S86:S103" si="4">C86+E86+G86+I86-D86-F86-H86-J86+K86-L86+M86-N86+O86-P86+Q86-R86</f>
        <v>1200</v>
      </c>
    </row>
    <row r="87" ht="15.75" customHeight="1">
      <c r="A87" s="15" t="s">
        <v>15</v>
      </c>
      <c r="B87" s="47" t="s">
        <v>83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8">
        <v>100.0</v>
      </c>
      <c r="J87" s="19"/>
      <c r="K87" s="18">
        <v>500.0</v>
      </c>
      <c r="L87" s="19"/>
      <c r="M87" s="18">
        <v>100.0</v>
      </c>
      <c r="N87" s="19"/>
      <c r="O87" s="18"/>
      <c r="P87" s="19"/>
      <c r="Q87" s="19"/>
      <c r="R87" s="19"/>
      <c r="S87" s="33">
        <f t="shared" si="4"/>
        <v>1000</v>
      </c>
    </row>
    <row r="88" ht="15.75" customHeight="1">
      <c r="A88" s="15" t="s">
        <v>17</v>
      </c>
      <c r="B88" s="42" t="s">
        <v>84</v>
      </c>
      <c r="C88" s="18">
        <v>500.0</v>
      </c>
      <c r="D88" s="19"/>
      <c r="E88" s="18">
        <v>100.0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8">
        <v>100.0</v>
      </c>
      <c r="N88" s="19"/>
      <c r="O88" s="18">
        <v>300.0</v>
      </c>
      <c r="P88" s="19"/>
      <c r="Q88" s="19"/>
      <c r="R88" s="19"/>
      <c r="S88" s="33">
        <f t="shared" si="4"/>
        <v>1200</v>
      </c>
    </row>
    <row r="89" ht="15.75" customHeight="1">
      <c r="A89" s="15" t="s">
        <v>19</v>
      </c>
      <c r="B89" s="42" t="s">
        <v>85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8"/>
      <c r="J89" s="19"/>
      <c r="K89" s="19"/>
      <c r="L89" s="19"/>
      <c r="M89" s="18">
        <v>100.0</v>
      </c>
      <c r="N89" s="19"/>
      <c r="O89" s="18"/>
      <c r="P89" s="19"/>
      <c r="Q89" s="19"/>
      <c r="R89" s="19"/>
      <c r="S89" s="33">
        <f t="shared" si="4"/>
        <v>400</v>
      </c>
    </row>
    <row r="90" ht="15.75" customHeight="1">
      <c r="A90" s="15" t="s">
        <v>21</v>
      </c>
      <c r="B90" s="42" t="s">
        <v>86</v>
      </c>
      <c r="C90" s="18">
        <v>500.0</v>
      </c>
      <c r="D90" s="19"/>
      <c r="E90" s="18">
        <v>100.0</v>
      </c>
      <c r="F90" s="19"/>
      <c r="G90" s="18">
        <v>100.0</v>
      </c>
      <c r="H90" s="19"/>
      <c r="I90" s="18">
        <v>100.0</v>
      </c>
      <c r="J90" s="19"/>
      <c r="K90" s="18">
        <v>300.0</v>
      </c>
      <c r="L90" s="19"/>
      <c r="M90" s="18">
        <v>400.0</v>
      </c>
      <c r="N90" s="19"/>
      <c r="O90" s="18"/>
      <c r="P90" s="19"/>
      <c r="Q90" s="19"/>
      <c r="R90" s="19"/>
      <c r="S90" s="33">
        <f t="shared" si="4"/>
        <v>1500</v>
      </c>
    </row>
    <row r="91" ht="15.75" customHeight="1">
      <c r="A91" s="15" t="s">
        <v>23</v>
      </c>
      <c r="B91" s="42" t="s">
        <v>87</v>
      </c>
      <c r="C91" s="18">
        <v>500.0</v>
      </c>
      <c r="D91" s="19"/>
      <c r="E91" s="18">
        <v>100.0</v>
      </c>
      <c r="F91" s="19"/>
      <c r="G91" s="18">
        <v>400.0</v>
      </c>
      <c r="H91" s="19"/>
      <c r="I91" s="18">
        <v>100.0</v>
      </c>
      <c r="J91" s="19"/>
      <c r="K91" s="19"/>
      <c r="L91" s="19"/>
      <c r="M91" s="18">
        <v>100.0</v>
      </c>
      <c r="N91" s="19"/>
      <c r="O91" s="18"/>
      <c r="P91" s="19"/>
      <c r="Q91" s="19"/>
      <c r="R91" s="19"/>
      <c r="S91" s="33">
        <f t="shared" si="4"/>
        <v>1200</v>
      </c>
    </row>
    <row r="92" ht="15.75" customHeight="1">
      <c r="A92" s="15" t="s">
        <v>25</v>
      </c>
      <c r="B92" s="42" t="s">
        <v>88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8"/>
      <c r="J92" s="19"/>
      <c r="K92" s="19"/>
      <c r="L92" s="19"/>
      <c r="M92" s="18">
        <v>100.0</v>
      </c>
      <c r="N92" s="19"/>
      <c r="O92" s="18">
        <v>200.0</v>
      </c>
      <c r="P92" s="19"/>
      <c r="Q92" s="19"/>
      <c r="R92" s="19"/>
      <c r="S92" s="33">
        <f t="shared" si="4"/>
        <v>600</v>
      </c>
    </row>
    <row r="93" ht="15.75" customHeight="1">
      <c r="A93" s="15" t="s">
        <v>27</v>
      </c>
      <c r="B93" s="42" t="s">
        <v>89</v>
      </c>
      <c r="C93" s="18">
        <v>100.0</v>
      </c>
      <c r="D93" s="19"/>
      <c r="E93" s="18">
        <v>400.0</v>
      </c>
      <c r="F93" s="19"/>
      <c r="G93" s="18">
        <v>100.0</v>
      </c>
      <c r="H93" s="19"/>
      <c r="I93" s="18">
        <v>100.0</v>
      </c>
      <c r="J93" s="19"/>
      <c r="K93" s="19"/>
      <c r="L93" s="19"/>
      <c r="M93" s="18">
        <v>100.0</v>
      </c>
      <c r="N93" s="19"/>
      <c r="O93" s="18"/>
      <c r="P93" s="19"/>
      <c r="Q93" s="19"/>
      <c r="R93" s="19"/>
      <c r="S93" s="33">
        <f t="shared" si="4"/>
        <v>800</v>
      </c>
    </row>
    <row r="94" ht="15.75" customHeight="1">
      <c r="A94" s="15" t="s">
        <v>29</v>
      </c>
      <c r="B94" s="42" t="s">
        <v>90</v>
      </c>
      <c r="C94" s="18">
        <v>1000.0</v>
      </c>
      <c r="D94" s="19"/>
      <c r="E94" s="18">
        <v>100.0</v>
      </c>
      <c r="F94" s="19"/>
      <c r="G94" s="18">
        <v>100.0</v>
      </c>
      <c r="H94" s="19"/>
      <c r="I94" s="18">
        <v>100.0</v>
      </c>
      <c r="J94" s="19"/>
      <c r="K94" s="19"/>
      <c r="L94" s="19"/>
      <c r="M94" s="18">
        <v>100.0</v>
      </c>
      <c r="N94" s="19"/>
      <c r="O94" s="18"/>
      <c r="P94" s="19"/>
      <c r="Q94" s="19"/>
      <c r="R94" s="19"/>
      <c r="S94" s="33">
        <f t="shared" si="4"/>
        <v>1400</v>
      </c>
    </row>
    <row r="95" ht="15.75" customHeight="1">
      <c r="A95" s="15" t="s">
        <v>31</v>
      </c>
      <c r="B95" s="42" t="s">
        <v>91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/>
      <c r="J95" s="19"/>
      <c r="K95" s="19"/>
      <c r="L95" s="19"/>
      <c r="M95" s="18">
        <v>100.0</v>
      </c>
      <c r="N95" s="19"/>
      <c r="O95" s="18"/>
      <c r="P95" s="19"/>
      <c r="Q95" s="19"/>
      <c r="R95" s="19"/>
      <c r="S95" s="33">
        <f t="shared" si="4"/>
        <v>400</v>
      </c>
    </row>
    <row r="96" ht="15.75" customHeight="1">
      <c r="A96" s="15" t="s">
        <v>33</v>
      </c>
      <c r="B96" s="42" t="s">
        <v>92</v>
      </c>
      <c r="C96" s="18">
        <v>100.0</v>
      </c>
      <c r="D96" s="19"/>
      <c r="E96" s="18">
        <v>300.0</v>
      </c>
      <c r="F96" s="19"/>
      <c r="G96" s="18">
        <v>100.0</v>
      </c>
      <c r="H96" s="19"/>
      <c r="I96" s="18">
        <v>100.0</v>
      </c>
      <c r="J96" s="19"/>
      <c r="K96" s="19"/>
      <c r="L96" s="19"/>
      <c r="M96" s="18">
        <v>200.0</v>
      </c>
      <c r="N96" s="19"/>
      <c r="O96" s="18"/>
      <c r="P96" s="19"/>
      <c r="Q96" s="19"/>
      <c r="R96" s="19"/>
      <c r="S96" s="33">
        <f t="shared" si="4"/>
        <v>800</v>
      </c>
    </row>
    <row r="97" ht="15.75" customHeight="1">
      <c r="A97" s="15" t="s">
        <v>35</v>
      </c>
      <c r="B97" s="42" t="s">
        <v>93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8"/>
      <c r="J97" s="19"/>
      <c r="K97" s="19"/>
      <c r="L97" s="19"/>
      <c r="M97" s="18">
        <v>100.0</v>
      </c>
      <c r="N97" s="19"/>
      <c r="O97" s="18"/>
      <c r="P97" s="19"/>
      <c r="Q97" s="19"/>
      <c r="R97" s="19"/>
      <c r="S97" s="33">
        <f t="shared" si="4"/>
        <v>400</v>
      </c>
    </row>
    <row r="98" ht="15.75" customHeight="1">
      <c r="A98" s="15" t="s">
        <v>37</v>
      </c>
      <c r="B98" s="41" t="s">
        <v>94</v>
      </c>
      <c r="C98" s="18">
        <v>100.0</v>
      </c>
      <c r="D98" s="19"/>
      <c r="E98" s="18">
        <v>200.0</v>
      </c>
      <c r="F98" s="19"/>
      <c r="G98" s="18">
        <v>100.0</v>
      </c>
      <c r="H98" s="19"/>
      <c r="I98" s="18">
        <v>100.0</v>
      </c>
      <c r="J98" s="19"/>
      <c r="K98" s="19"/>
      <c r="L98" s="19"/>
      <c r="M98" s="18">
        <v>100.0</v>
      </c>
      <c r="N98" s="19"/>
      <c r="O98" s="18">
        <v>400.0</v>
      </c>
      <c r="P98" s="19"/>
      <c r="Q98" s="19"/>
      <c r="R98" s="19"/>
      <c r="S98" s="33">
        <f t="shared" si="4"/>
        <v>1000</v>
      </c>
    </row>
    <row r="99" ht="15.75" customHeight="1">
      <c r="A99" s="15" t="s">
        <v>38</v>
      </c>
      <c r="B99" s="42" t="s">
        <v>95</v>
      </c>
      <c r="C99" s="18">
        <v>500.0</v>
      </c>
      <c r="D99" s="19"/>
      <c r="E99" s="18">
        <v>100.0</v>
      </c>
      <c r="F99" s="19"/>
      <c r="G99" s="18">
        <v>100.0</v>
      </c>
      <c r="H99" s="19"/>
      <c r="I99" s="18"/>
      <c r="J99" s="19"/>
      <c r="K99" s="19"/>
      <c r="L99" s="19"/>
      <c r="M99" s="18">
        <v>100.0</v>
      </c>
      <c r="N99" s="19"/>
      <c r="O99" s="18"/>
      <c r="P99" s="19"/>
      <c r="Q99" s="19"/>
      <c r="R99" s="19"/>
      <c r="S99" s="33">
        <f t="shared" si="4"/>
        <v>800</v>
      </c>
    </row>
    <row r="100" ht="15.75" customHeight="1">
      <c r="A100" s="15" t="s">
        <v>39</v>
      </c>
      <c r="B100" s="42" t="s">
        <v>96</v>
      </c>
      <c r="C100" s="18">
        <v>100.0</v>
      </c>
      <c r="D100" s="19"/>
      <c r="E100" s="18">
        <v>500.0</v>
      </c>
      <c r="F100" s="19"/>
      <c r="G100" s="18">
        <v>100.0</v>
      </c>
      <c r="H100" s="19"/>
      <c r="I100" s="18"/>
      <c r="J100" s="19"/>
      <c r="K100" s="19"/>
      <c r="L100" s="19"/>
      <c r="M100" s="18">
        <v>500.0</v>
      </c>
      <c r="N100" s="19"/>
      <c r="O100" s="18">
        <v>200.0</v>
      </c>
      <c r="P100" s="19"/>
      <c r="Q100" s="19"/>
      <c r="R100" s="19"/>
      <c r="S100" s="33">
        <f t="shared" si="4"/>
        <v>1400</v>
      </c>
    </row>
    <row r="101" ht="15.75" customHeight="1">
      <c r="A101" s="15" t="s">
        <v>40</v>
      </c>
      <c r="B101" s="42" t="s">
        <v>97</v>
      </c>
      <c r="C101" s="18">
        <v>500.0</v>
      </c>
      <c r="D101" s="19"/>
      <c r="E101" s="18">
        <v>100.0</v>
      </c>
      <c r="F101" s="19"/>
      <c r="G101" s="18">
        <v>100.0</v>
      </c>
      <c r="H101" s="19"/>
      <c r="I101" s="18">
        <v>400.0</v>
      </c>
      <c r="J101" s="19"/>
      <c r="K101" s="18">
        <v>400.0</v>
      </c>
      <c r="L101" s="19"/>
      <c r="M101" s="18">
        <v>100.0</v>
      </c>
      <c r="N101" s="19"/>
      <c r="O101" s="18"/>
      <c r="P101" s="19"/>
      <c r="Q101" s="15"/>
      <c r="R101" s="19"/>
      <c r="S101" s="33">
        <f t="shared" si="4"/>
        <v>1600</v>
      </c>
    </row>
    <row r="102" ht="15.75" customHeight="1">
      <c r="A102" s="15" t="s">
        <v>41</v>
      </c>
      <c r="B102" s="42" t="s">
        <v>98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/>
      <c r="J102" s="19"/>
      <c r="K102" s="19"/>
      <c r="L102" s="19"/>
      <c r="M102" s="18">
        <v>100.0</v>
      </c>
      <c r="N102" s="19"/>
      <c r="O102" s="18"/>
      <c r="P102" s="19"/>
      <c r="Q102" s="15"/>
      <c r="R102" s="19"/>
      <c r="S102" s="33">
        <f t="shared" si="4"/>
        <v>400</v>
      </c>
    </row>
    <row r="103" ht="15.75" customHeight="1">
      <c r="A103" s="15" t="s">
        <v>42</v>
      </c>
      <c r="B103" s="42" t="s">
        <v>99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9"/>
      <c r="L103" s="19"/>
      <c r="M103" s="18">
        <v>100.0</v>
      </c>
      <c r="N103" s="19"/>
      <c r="O103" s="18"/>
      <c r="P103" s="19"/>
      <c r="Q103" s="19"/>
      <c r="R103" s="15"/>
      <c r="S103" s="33">
        <f t="shared" si="4"/>
        <v>400</v>
      </c>
    </row>
    <row r="104" ht="15.75" customHeight="1">
      <c r="C104" s="4"/>
      <c r="D104" s="4"/>
      <c r="E104" s="4"/>
      <c r="F104" s="4"/>
      <c r="G104" s="48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2" t="s">
        <v>82</v>
      </c>
      <c r="C111" s="37">
        <v>1000.0</v>
      </c>
      <c r="D111" s="38">
        <f t="shared" ref="D111:D128" si="5">C111+K11+K36+S86-O61</f>
        <v>10864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7" t="s">
        <v>83</v>
      </c>
      <c r="C112" s="37">
        <v>1000.0</v>
      </c>
      <c r="D112" s="38">
        <f t="shared" si="5"/>
        <v>19110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84</v>
      </c>
      <c r="C113" s="37">
        <v>1000.0</v>
      </c>
      <c r="D113" s="38">
        <f t="shared" si="5"/>
        <v>6240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2" t="s">
        <v>85</v>
      </c>
      <c r="C114" s="37">
        <v>1000.0</v>
      </c>
      <c r="D114" s="38">
        <f t="shared" si="5"/>
        <v>5250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2" t="s">
        <v>86</v>
      </c>
      <c r="C115" s="37">
        <v>1000.0</v>
      </c>
      <c r="D115" s="38">
        <f t="shared" si="5"/>
        <v>14627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87</v>
      </c>
      <c r="C116" s="37">
        <v>1000.0</v>
      </c>
      <c r="D116" s="38">
        <f t="shared" si="5"/>
        <v>13447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88</v>
      </c>
      <c r="C117" s="37">
        <v>1000.0</v>
      </c>
      <c r="D117" s="38">
        <f t="shared" si="5"/>
        <v>13090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2" t="s">
        <v>89</v>
      </c>
      <c r="C118" s="37">
        <v>1000.0</v>
      </c>
      <c r="D118" s="38">
        <f t="shared" si="5"/>
        <v>6815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90</v>
      </c>
      <c r="C119" s="37">
        <v>1000.0</v>
      </c>
      <c r="D119" s="38">
        <f t="shared" si="5"/>
        <v>11557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91</v>
      </c>
      <c r="C120" s="37">
        <v>1000.0</v>
      </c>
      <c r="D120" s="38">
        <f t="shared" si="5"/>
        <v>11348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2" t="s">
        <v>92</v>
      </c>
      <c r="C121" s="37">
        <v>1000.0</v>
      </c>
      <c r="D121" s="38">
        <f t="shared" si="5"/>
        <v>12820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93</v>
      </c>
      <c r="C122" s="37">
        <v>1000.0</v>
      </c>
      <c r="D122" s="38">
        <f t="shared" si="5"/>
        <v>12370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94</v>
      </c>
      <c r="C123" s="37">
        <v>1000.0</v>
      </c>
      <c r="D123" s="38">
        <f t="shared" si="5"/>
        <v>14480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2" t="s">
        <v>95</v>
      </c>
      <c r="C124" s="37">
        <v>1000.0</v>
      </c>
      <c r="D124" s="38">
        <f t="shared" si="5"/>
        <v>10507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2" t="s">
        <v>96</v>
      </c>
      <c r="C125" s="37">
        <v>1000.0</v>
      </c>
      <c r="D125" s="38">
        <f t="shared" si="5"/>
        <v>21456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2" t="s">
        <v>97</v>
      </c>
      <c r="C126" s="37">
        <v>1000.0</v>
      </c>
      <c r="D126" s="38">
        <f t="shared" si="5"/>
        <v>37426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2" t="s">
        <v>98</v>
      </c>
      <c r="C127" s="37">
        <v>1000.0</v>
      </c>
      <c r="D127" s="38">
        <f t="shared" si="5"/>
        <v>8315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2" t="s">
        <v>99</v>
      </c>
      <c r="C128" s="37">
        <v>1000.0</v>
      </c>
      <c r="D128" s="38">
        <f t="shared" si="5"/>
        <v>13440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103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1" t="s">
        <v>104</v>
      </c>
      <c r="C11" s="18">
        <v>3550.0</v>
      </c>
      <c r="D11" s="40">
        <v>400.0</v>
      </c>
      <c r="E11" s="19"/>
      <c r="F11" s="18">
        <v>300.0</v>
      </c>
      <c r="G11" s="18">
        <v>15820.0</v>
      </c>
      <c r="H11" s="18">
        <v>1000.0</v>
      </c>
      <c r="I11" s="19"/>
      <c r="J11" s="19"/>
      <c r="K11" s="20">
        <f t="shared" ref="K11:K28" si="1">C11+E11+G11+I11-D11-F11-H11-J11</f>
        <v>17670</v>
      </c>
      <c r="L11" s="4"/>
    </row>
    <row r="12">
      <c r="A12" s="15" t="s">
        <v>15</v>
      </c>
      <c r="B12" s="42" t="s">
        <v>105</v>
      </c>
      <c r="C12" s="24"/>
      <c r="D12" s="40">
        <v>300.0</v>
      </c>
      <c r="E12" s="18">
        <v>2130.0</v>
      </c>
      <c r="F12" s="18">
        <v>2800.0</v>
      </c>
      <c r="G12" s="18">
        <v>0.0</v>
      </c>
      <c r="H12" s="18">
        <v>300.0</v>
      </c>
      <c r="I12" s="19"/>
      <c r="J12" s="19"/>
      <c r="K12" s="20">
        <f t="shared" si="1"/>
        <v>-1270</v>
      </c>
      <c r="L12" s="4"/>
    </row>
    <row r="13">
      <c r="A13" s="15" t="s">
        <v>17</v>
      </c>
      <c r="B13" s="42" t="s">
        <v>106</v>
      </c>
      <c r="C13" s="18">
        <v>1650.0</v>
      </c>
      <c r="D13" s="40">
        <v>600.0</v>
      </c>
      <c r="E13" s="18">
        <v>2430.0</v>
      </c>
      <c r="F13" s="18">
        <v>1680.0</v>
      </c>
      <c r="G13" s="18">
        <v>12160.0</v>
      </c>
      <c r="H13" s="18">
        <v>510.0</v>
      </c>
      <c r="I13" s="19"/>
      <c r="J13" s="19"/>
      <c r="K13" s="20">
        <f t="shared" si="1"/>
        <v>13450</v>
      </c>
      <c r="L13" s="4"/>
    </row>
    <row r="14">
      <c r="A14" s="15" t="s">
        <v>19</v>
      </c>
      <c r="B14" s="42" t="s">
        <v>107</v>
      </c>
      <c r="C14" s="19"/>
      <c r="D14" s="40">
        <v>300.0</v>
      </c>
      <c r="E14" s="19"/>
      <c r="F14" s="18">
        <v>300.0</v>
      </c>
      <c r="G14" s="18">
        <v>14000.0</v>
      </c>
      <c r="H14" s="18">
        <v>800.0</v>
      </c>
      <c r="I14" s="19"/>
      <c r="J14" s="19"/>
      <c r="K14" s="20">
        <f t="shared" si="1"/>
        <v>12600</v>
      </c>
      <c r="L14" s="4"/>
    </row>
    <row r="15">
      <c r="A15" s="15" t="s">
        <v>21</v>
      </c>
      <c r="B15" s="49" t="s">
        <v>108</v>
      </c>
      <c r="C15" s="19"/>
      <c r="D15" s="40">
        <v>300.0</v>
      </c>
      <c r="E15" s="19"/>
      <c r="F15" s="18">
        <v>300.0</v>
      </c>
      <c r="G15" s="18">
        <v>11767.0</v>
      </c>
      <c r="H15" s="18">
        <v>1200.0</v>
      </c>
      <c r="I15" s="19"/>
      <c r="J15" s="19"/>
      <c r="K15" s="20">
        <f t="shared" si="1"/>
        <v>9967</v>
      </c>
      <c r="L15" s="4"/>
    </row>
    <row r="16">
      <c r="A16" s="15" t="s">
        <v>23</v>
      </c>
      <c r="B16" s="42" t="s">
        <v>109</v>
      </c>
      <c r="C16" s="19"/>
      <c r="D16" s="40">
        <v>300.0</v>
      </c>
      <c r="E16" s="19"/>
      <c r="F16" s="18">
        <v>300.0</v>
      </c>
      <c r="G16" s="18">
        <v>10375.0</v>
      </c>
      <c r="H16" s="18">
        <v>600.0</v>
      </c>
      <c r="I16" s="19"/>
      <c r="J16" s="19"/>
      <c r="K16" s="20">
        <f t="shared" si="1"/>
        <v>9175</v>
      </c>
      <c r="L16" s="4"/>
    </row>
    <row r="17">
      <c r="A17" s="15" t="s">
        <v>25</v>
      </c>
      <c r="B17" s="42" t="s">
        <v>110</v>
      </c>
      <c r="C17" s="18">
        <v>3350.0</v>
      </c>
      <c r="D17" s="40">
        <v>600.0</v>
      </c>
      <c r="E17" s="18">
        <v>3540.0</v>
      </c>
      <c r="F17" s="18">
        <v>2800.0</v>
      </c>
      <c r="G17" s="18">
        <v>9555.0</v>
      </c>
      <c r="H17" s="18">
        <v>1050.0</v>
      </c>
      <c r="I17" s="19"/>
      <c r="J17" s="19"/>
      <c r="K17" s="20">
        <f t="shared" si="1"/>
        <v>11995</v>
      </c>
      <c r="L17" s="4"/>
    </row>
    <row r="18">
      <c r="A18" s="15" t="s">
        <v>27</v>
      </c>
      <c r="B18" s="42" t="s">
        <v>111</v>
      </c>
      <c r="C18" s="18">
        <v>6600.0</v>
      </c>
      <c r="D18" s="24"/>
      <c r="E18" s="18">
        <v>8500.0</v>
      </c>
      <c r="F18" s="18">
        <v>1090.0</v>
      </c>
      <c r="G18" s="18">
        <v>12840.0</v>
      </c>
      <c r="H18" s="18">
        <v>500.0</v>
      </c>
      <c r="I18" s="19"/>
      <c r="J18" s="19"/>
      <c r="K18" s="20">
        <f t="shared" si="1"/>
        <v>26350</v>
      </c>
      <c r="L18" s="4"/>
    </row>
    <row r="19">
      <c r="A19" s="15" t="s">
        <v>29</v>
      </c>
      <c r="B19" s="42" t="s">
        <v>112</v>
      </c>
      <c r="C19" s="40">
        <v>2050.0</v>
      </c>
      <c r="D19" s="40">
        <v>500.0</v>
      </c>
      <c r="E19" s="18">
        <v>2100.0</v>
      </c>
      <c r="F19" s="18">
        <v>2870.0</v>
      </c>
      <c r="G19" s="18">
        <v>9370.0</v>
      </c>
      <c r="H19" s="18">
        <v>1100.0</v>
      </c>
      <c r="I19" s="19"/>
      <c r="J19" s="19"/>
      <c r="K19" s="20">
        <f t="shared" si="1"/>
        <v>9050</v>
      </c>
      <c r="L19" s="4"/>
    </row>
    <row r="20">
      <c r="A20" s="15" t="s">
        <v>31</v>
      </c>
      <c r="B20" s="42" t="s">
        <v>113</v>
      </c>
      <c r="C20" s="40">
        <v>2550.0</v>
      </c>
      <c r="D20" s="40">
        <v>600.0</v>
      </c>
      <c r="E20" s="18">
        <v>2600.0</v>
      </c>
      <c r="F20" s="18">
        <v>3510.0</v>
      </c>
      <c r="G20" s="18">
        <v>16400.0</v>
      </c>
      <c r="H20" s="18">
        <v>1300.0</v>
      </c>
      <c r="I20" s="19"/>
      <c r="J20" s="19"/>
      <c r="K20" s="20">
        <f t="shared" si="1"/>
        <v>16140</v>
      </c>
      <c r="L20" s="4"/>
    </row>
    <row r="21" ht="15.75" customHeight="1">
      <c r="A21" s="15" t="s">
        <v>33</v>
      </c>
      <c r="B21" s="42" t="s">
        <v>114</v>
      </c>
      <c r="C21" s="43">
        <v>2350.0</v>
      </c>
      <c r="D21" s="30"/>
      <c r="E21" s="18">
        <v>3440.0</v>
      </c>
      <c r="F21" s="18">
        <v>200.0</v>
      </c>
      <c r="G21" s="18">
        <v>11935.0</v>
      </c>
      <c r="H21" s="18">
        <v>300.0</v>
      </c>
      <c r="I21" s="19"/>
      <c r="J21" s="19"/>
      <c r="K21" s="20">
        <f t="shared" si="1"/>
        <v>17225</v>
      </c>
      <c r="L21" s="4"/>
    </row>
    <row r="22" ht="15.75" customHeight="1">
      <c r="A22" s="15" t="s">
        <v>35</v>
      </c>
      <c r="B22" s="42" t="s">
        <v>115</v>
      </c>
      <c r="C22" s="18">
        <v>2200.0</v>
      </c>
      <c r="D22" s="40">
        <v>800.0</v>
      </c>
      <c r="E22" s="18">
        <v>4580.0</v>
      </c>
      <c r="F22" s="18">
        <v>1800.0</v>
      </c>
      <c r="G22" s="18">
        <v>11835.0</v>
      </c>
      <c r="H22" s="18">
        <v>600.0</v>
      </c>
      <c r="I22" s="19"/>
      <c r="J22" s="19"/>
      <c r="K22" s="20">
        <f t="shared" si="1"/>
        <v>15415</v>
      </c>
      <c r="L22" s="4"/>
    </row>
    <row r="23" ht="15.75" customHeight="1">
      <c r="A23" s="15" t="s">
        <v>37</v>
      </c>
      <c r="B23" s="42" t="s">
        <v>116</v>
      </c>
      <c r="C23" s="18">
        <v>2050.0</v>
      </c>
      <c r="D23" s="40">
        <v>600.0</v>
      </c>
      <c r="E23" s="18">
        <v>300.0</v>
      </c>
      <c r="F23" s="18">
        <v>4400.0</v>
      </c>
      <c r="G23" s="18">
        <v>10484.0</v>
      </c>
      <c r="H23" s="18">
        <v>700.0</v>
      </c>
      <c r="I23" s="19"/>
      <c r="J23" s="19"/>
      <c r="K23" s="20">
        <f t="shared" si="1"/>
        <v>7134</v>
      </c>
      <c r="L23" s="4"/>
    </row>
    <row r="24" ht="15.75" customHeight="1">
      <c r="A24" s="15" t="s">
        <v>38</v>
      </c>
      <c r="B24" s="42" t="s">
        <v>117</v>
      </c>
      <c r="C24" s="18">
        <v>8050.0</v>
      </c>
      <c r="D24" s="40">
        <v>800.0</v>
      </c>
      <c r="E24" s="18">
        <v>6050.0</v>
      </c>
      <c r="F24" s="18">
        <v>2890.0</v>
      </c>
      <c r="G24" s="18">
        <v>18760.0</v>
      </c>
      <c r="H24" s="18">
        <v>0.0</v>
      </c>
      <c r="I24" s="19"/>
      <c r="J24" s="19"/>
      <c r="K24" s="20">
        <f t="shared" si="1"/>
        <v>29170</v>
      </c>
      <c r="L24" s="4"/>
    </row>
    <row r="25" ht="15.75" customHeight="1">
      <c r="A25" s="15" t="s">
        <v>39</v>
      </c>
      <c r="B25" s="42" t="s">
        <v>118</v>
      </c>
      <c r="C25" s="18">
        <v>1150.0</v>
      </c>
      <c r="D25" s="40">
        <v>600.0</v>
      </c>
      <c r="E25" s="19"/>
      <c r="F25" s="18">
        <v>300.0</v>
      </c>
      <c r="G25" s="18">
        <v>5820.0</v>
      </c>
      <c r="H25" s="18">
        <v>4000.0</v>
      </c>
      <c r="I25" s="19"/>
      <c r="J25" s="19"/>
      <c r="K25" s="20">
        <f t="shared" si="1"/>
        <v>2070</v>
      </c>
      <c r="L25" s="4"/>
    </row>
    <row r="26" ht="15.75" customHeight="1">
      <c r="A26" s="15" t="s">
        <v>40</v>
      </c>
      <c r="B26" s="50" t="s">
        <v>119</v>
      </c>
      <c r="C26" s="40">
        <v>2000.0</v>
      </c>
      <c r="D26" s="40">
        <v>600.0</v>
      </c>
      <c r="E26" s="19"/>
      <c r="F26" s="18">
        <v>300.0</v>
      </c>
      <c r="G26" s="18">
        <v>7840.0</v>
      </c>
      <c r="H26" s="18">
        <v>800.0</v>
      </c>
      <c r="I26" s="19"/>
      <c r="J26" s="19"/>
      <c r="K26" s="20">
        <f t="shared" si="1"/>
        <v>8140</v>
      </c>
      <c r="L26" s="4"/>
    </row>
    <row r="27" ht="15.75" customHeight="1">
      <c r="A27" s="15" t="s">
        <v>41</v>
      </c>
      <c r="B27" s="42" t="s">
        <v>120</v>
      </c>
      <c r="C27" s="40">
        <v>3700.0</v>
      </c>
      <c r="D27" s="24"/>
      <c r="E27" s="18">
        <v>2200.0</v>
      </c>
      <c r="F27" s="18">
        <v>3590.0</v>
      </c>
      <c r="G27" s="18">
        <v>11645.0</v>
      </c>
      <c r="H27" s="18">
        <v>3300.0</v>
      </c>
      <c r="I27" s="19"/>
      <c r="J27" s="19"/>
      <c r="K27" s="20">
        <f t="shared" si="1"/>
        <v>10655</v>
      </c>
      <c r="L27" s="4"/>
    </row>
    <row r="28" ht="15.75" customHeight="1">
      <c r="A28" s="15" t="s">
        <v>42</v>
      </c>
      <c r="B28" s="42" t="s">
        <v>121</v>
      </c>
      <c r="C28" s="24"/>
      <c r="D28" s="40">
        <v>300.0</v>
      </c>
      <c r="E28" s="19"/>
      <c r="F28" s="18">
        <v>300.0</v>
      </c>
      <c r="G28" s="18">
        <v>0.0</v>
      </c>
      <c r="H28" s="18">
        <v>300.0</v>
      </c>
      <c r="I28" s="19"/>
      <c r="J28" s="19"/>
      <c r="K28" s="20">
        <f t="shared" si="1"/>
        <v>-900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1" t="s">
        <v>104</v>
      </c>
      <c r="C36" s="18">
        <v>200.0</v>
      </c>
      <c r="D36" s="24"/>
      <c r="E36" s="19"/>
      <c r="F36" s="18">
        <v>200.0</v>
      </c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2" t="s">
        <v>105</v>
      </c>
      <c r="C37" s="24"/>
      <c r="D37" s="24"/>
      <c r="E37" s="19"/>
      <c r="F37" s="18">
        <v>200.0</v>
      </c>
      <c r="G37" s="19"/>
      <c r="H37" s="19"/>
      <c r="I37" s="19"/>
      <c r="J37" s="19"/>
      <c r="K37" s="20">
        <f t="shared" si="2"/>
        <v>-200</v>
      </c>
    </row>
    <row r="38" ht="15.75" customHeight="1">
      <c r="A38" s="15" t="s">
        <v>17</v>
      </c>
      <c r="B38" s="42" t="s">
        <v>106</v>
      </c>
      <c r="C38" s="19"/>
      <c r="D38" s="24"/>
      <c r="E38" s="18">
        <v>200.0</v>
      </c>
      <c r="F38" s="19"/>
      <c r="G38" s="19"/>
      <c r="H38" s="19"/>
      <c r="I38" s="19"/>
      <c r="J38" s="19"/>
      <c r="K38" s="20">
        <f t="shared" si="2"/>
        <v>200</v>
      </c>
    </row>
    <row r="39" ht="15.75" customHeight="1">
      <c r="A39" s="15" t="s">
        <v>19</v>
      </c>
      <c r="B39" s="42" t="s">
        <v>107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9" t="s">
        <v>108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2" t="s">
        <v>109</v>
      </c>
      <c r="C41" s="19"/>
      <c r="D41" s="24"/>
      <c r="E41" s="19"/>
      <c r="F41" s="18">
        <v>200.0</v>
      </c>
      <c r="G41" s="19"/>
      <c r="H41" s="19"/>
      <c r="I41" s="19"/>
      <c r="J41" s="19"/>
      <c r="K41" s="20">
        <f t="shared" si="2"/>
        <v>-200</v>
      </c>
    </row>
    <row r="42" ht="15.75" customHeight="1">
      <c r="A42" s="15" t="s">
        <v>25</v>
      </c>
      <c r="B42" s="42" t="s">
        <v>110</v>
      </c>
      <c r="C42" s="19"/>
      <c r="D42" s="24"/>
      <c r="E42" s="18">
        <v>200.0</v>
      </c>
      <c r="F42" s="19"/>
      <c r="G42" s="19"/>
      <c r="H42" s="19"/>
      <c r="I42" s="19"/>
      <c r="J42" s="19"/>
      <c r="K42" s="20">
        <f t="shared" si="2"/>
        <v>200</v>
      </c>
    </row>
    <row r="43" ht="15.75" customHeight="1">
      <c r="A43" s="15" t="s">
        <v>27</v>
      </c>
      <c r="B43" s="42" t="s">
        <v>111</v>
      </c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2" t="s">
        <v>112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2" t="s">
        <v>113</v>
      </c>
      <c r="C45" s="40">
        <v>400.0</v>
      </c>
      <c r="D45" s="24"/>
      <c r="E45" s="19"/>
      <c r="F45" s="19"/>
      <c r="G45" s="19"/>
      <c r="H45" s="19"/>
      <c r="I45" s="19"/>
      <c r="J45" s="19"/>
      <c r="K45" s="20">
        <f t="shared" si="2"/>
        <v>400</v>
      </c>
    </row>
    <row r="46" ht="15.75" customHeight="1">
      <c r="A46" s="15" t="s">
        <v>33</v>
      </c>
      <c r="B46" s="42" t="s">
        <v>114</v>
      </c>
      <c r="C46" s="43">
        <v>800.0</v>
      </c>
      <c r="D46" s="30"/>
      <c r="E46" s="19"/>
      <c r="F46" s="19"/>
      <c r="G46" s="19"/>
      <c r="H46" s="19"/>
      <c r="I46" s="19"/>
      <c r="J46" s="19"/>
      <c r="K46" s="20">
        <f t="shared" si="2"/>
        <v>800</v>
      </c>
    </row>
    <row r="47" ht="15.75" customHeight="1">
      <c r="A47" s="15" t="s">
        <v>35</v>
      </c>
      <c r="B47" s="42" t="s">
        <v>115</v>
      </c>
      <c r="C47" s="18">
        <v>400.0</v>
      </c>
      <c r="D47" s="24"/>
      <c r="E47" s="19"/>
      <c r="F47" s="19"/>
      <c r="G47" s="19"/>
      <c r="H47" s="19"/>
      <c r="I47" s="19"/>
      <c r="J47" s="19"/>
      <c r="K47" s="20">
        <f t="shared" si="2"/>
        <v>400</v>
      </c>
    </row>
    <row r="48" ht="15.75" customHeight="1">
      <c r="A48" s="15" t="s">
        <v>37</v>
      </c>
      <c r="B48" s="42" t="s">
        <v>116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2" t="s">
        <v>117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2" t="s">
        <v>118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50" t="s">
        <v>119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2" t="s">
        <v>120</v>
      </c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2" t="s">
        <v>121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1" t="s">
        <v>104</v>
      </c>
      <c r="C61" s="19"/>
      <c r="D61" s="19"/>
      <c r="E61" s="15"/>
      <c r="F61" s="32">
        <v>1000.0</v>
      </c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1000</v>
      </c>
    </row>
    <row r="62" ht="15.75" customHeight="1">
      <c r="A62" s="15" t="s">
        <v>15</v>
      </c>
      <c r="B62" s="42" t="s">
        <v>105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2" t="s">
        <v>106</v>
      </c>
      <c r="C63" s="19"/>
      <c r="D63" s="19"/>
      <c r="E63" s="32">
        <v>1500.0</v>
      </c>
      <c r="F63" s="15"/>
      <c r="G63" s="32">
        <v>750.0</v>
      </c>
      <c r="H63" s="15"/>
      <c r="I63" s="15"/>
      <c r="J63" s="15"/>
      <c r="K63" s="15"/>
      <c r="L63" s="15"/>
      <c r="M63" s="15"/>
      <c r="N63" s="15"/>
      <c r="O63" s="33">
        <f t="shared" si="3"/>
        <v>2250</v>
      </c>
    </row>
    <row r="64" ht="15.75" customHeight="1">
      <c r="A64" s="15" t="s">
        <v>19</v>
      </c>
      <c r="B64" s="42" t="s">
        <v>107</v>
      </c>
      <c r="C64" s="19"/>
      <c r="D64" s="19"/>
      <c r="E64" s="32">
        <v>1750.0</v>
      </c>
      <c r="F64" s="15"/>
      <c r="G64" s="15"/>
      <c r="H64" s="15"/>
      <c r="I64" s="15"/>
      <c r="J64" s="15"/>
      <c r="K64" s="15"/>
      <c r="L64" s="15"/>
      <c r="M64" s="15"/>
      <c r="N64" s="15"/>
      <c r="O64" s="33">
        <f t="shared" si="3"/>
        <v>1750</v>
      </c>
    </row>
    <row r="65" ht="15.75" customHeight="1">
      <c r="A65" s="15" t="s">
        <v>21</v>
      </c>
      <c r="B65" s="49" t="s">
        <v>108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2" t="s">
        <v>109</v>
      </c>
      <c r="C66" s="19"/>
      <c r="D66" s="19"/>
      <c r="E66" s="15"/>
      <c r="F66" s="32">
        <v>500.0</v>
      </c>
      <c r="G66" s="15"/>
      <c r="H66" s="15"/>
      <c r="I66" s="15"/>
      <c r="J66" s="15"/>
      <c r="K66" s="15"/>
      <c r="L66" s="15"/>
      <c r="M66" s="15"/>
      <c r="N66" s="15"/>
      <c r="O66" s="33">
        <f t="shared" si="3"/>
        <v>500</v>
      </c>
    </row>
    <row r="67" ht="15.75" customHeight="1">
      <c r="A67" s="15" t="s">
        <v>25</v>
      </c>
      <c r="B67" s="42" t="s">
        <v>110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2" t="s">
        <v>111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2" t="s">
        <v>112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2" t="s">
        <v>113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2" t="s">
        <v>114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2" t="s">
        <v>115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2" t="s">
        <v>116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2" t="s">
        <v>117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42" t="s">
        <v>118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50" t="s">
        <v>119</v>
      </c>
      <c r="C76" s="19"/>
      <c r="D76" s="19"/>
      <c r="E76" s="32">
        <v>1500.0</v>
      </c>
      <c r="F76" s="32">
        <v>500.0</v>
      </c>
      <c r="G76" s="15"/>
      <c r="H76" s="15"/>
      <c r="I76" s="15"/>
      <c r="J76" s="15"/>
      <c r="K76" s="15"/>
      <c r="L76" s="15"/>
      <c r="M76" s="15"/>
      <c r="N76" s="15"/>
      <c r="O76" s="33">
        <f t="shared" si="3"/>
        <v>2000</v>
      </c>
    </row>
    <row r="77" ht="15.75" customHeight="1">
      <c r="A77" s="15" t="s">
        <v>41</v>
      </c>
      <c r="B77" s="42" t="s">
        <v>120</v>
      </c>
      <c r="C77" s="19"/>
      <c r="D77" s="19"/>
      <c r="E77" s="15"/>
      <c r="F77" s="32">
        <v>500.0</v>
      </c>
      <c r="G77" s="15"/>
      <c r="H77" s="15"/>
      <c r="I77" s="15"/>
      <c r="J77" s="15"/>
      <c r="K77" s="15"/>
      <c r="L77" s="15"/>
      <c r="M77" s="15"/>
      <c r="N77" s="15"/>
      <c r="O77" s="33">
        <f t="shared" si="3"/>
        <v>500</v>
      </c>
    </row>
    <row r="78" ht="15.75" customHeight="1">
      <c r="A78" s="15" t="s">
        <v>42</v>
      </c>
      <c r="B78" s="42" t="s">
        <v>121</v>
      </c>
      <c r="C78" s="19"/>
      <c r="D78" s="19"/>
      <c r="E78" s="15"/>
      <c r="F78" s="32">
        <v>1000.0</v>
      </c>
      <c r="G78" s="15"/>
      <c r="H78" s="15"/>
      <c r="I78" s="15"/>
      <c r="J78" s="15"/>
      <c r="K78" s="15"/>
      <c r="L78" s="15"/>
      <c r="M78" s="15"/>
      <c r="N78" s="15"/>
      <c r="O78" s="33">
        <f t="shared" si="3"/>
        <v>1000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100</v>
      </c>
      <c r="D84" s="9"/>
      <c r="E84" s="34" t="s">
        <v>50</v>
      </c>
      <c r="F84" s="9"/>
      <c r="G84" s="34" t="s">
        <v>122</v>
      </c>
      <c r="H84" s="9"/>
      <c r="I84" s="34" t="s">
        <v>52</v>
      </c>
      <c r="J84" s="9"/>
      <c r="K84" s="34" t="s">
        <v>53</v>
      </c>
      <c r="L84" s="9"/>
      <c r="M84" s="34" t="s">
        <v>123</v>
      </c>
      <c r="N84" s="9"/>
      <c r="O84" s="34" t="s">
        <v>55</v>
      </c>
      <c r="P84" s="9"/>
      <c r="Q84" s="34" t="s">
        <v>124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41" t="s">
        <v>104</v>
      </c>
      <c r="C86" s="18">
        <v>1000.0</v>
      </c>
      <c r="D86" s="19"/>
      <c r="E86" s="18">
        <v>100.0</v>
      </c>
      <c r="F86" s="19"/>
      <c r="G86" s="18">
        <v>500.0</v>
      </c>
      <c r="H86" s="19"/>
      <c r="I86" s="18">
        <v>100.0</v>
      </c>
      <c r="J86" s="19"/>
      <c r="K86" s="19"/>
      <c r="L86" s="19"/>
      <c r="M86" s="18">
        <v>100.0</v>
      </c>
      <c r="N86" s="19"/>
      <c r="O86" s="18">
        <v>100.0</v>
      </c>
      <c r="P86" s="19"/>
      <c r="Q86" s="19"/>
      <c r="R86" s="19"/>
      <c r="S86" s="33">
        <f t="shared" ref="S86:S103" si="4">C86+E86+G86+I86-D86-F86-H86-J86+K86-L86+M86-N86+O86-P86+Q86-R86</f>
        <v>1900</v>
      </c>
    </row>
    <row r="87" ht="15.75" customHeight="1">
      <c r="A87" s="15" t="s">
        <v>15</v>
      </c>
      <c r="B87" s="42" t="s">
        <v>105</v>
      </c>
      <c r="C87" s="18">
        <v>500.0</v>
      </c>
      <c r="D87" s="19"/>
      <c r="E87" s="18">
        <v>100.0</v>
      </c>
      <c r="F87" s="19"/>
      <c r="G87" s="18">
        <v>300.0</v>
      </c>
      <c r="H87" s="19"/>
      <c r="I87" s="18"/>
      <c r="J87" s="19"/>
      <c r="K87" s="19"/>
      <c r="L87" s="19"/>
      <c r="M87" s="18">
        <v>100.0</v>
      </c>
      <c r="N87" s="19"/>
      <c r="O87" s="18">
        <v>100.0</v>
      </c>
      <c r="P87" s="19"/>
      <c r="Q87" s="19"/>
      <c r="R87" s="19"/>
      <c r="S87" s="33">
        <f t="shared" si="4"/>
        <v>1100</v>
      </c>
    </row>
    <row r="88" ht="15.75" customHeight="1">
      <c r="A88" s="15" t="s">
        <v>17</v>
      </c>
      <c r="B88" s="42" t="s">
        <v>106</v>
      </c>
      <c r="C88" s="18">
        <v>500.0</v>
      </c>
      <c r="D88" s="19"/>
      <c r="E88" s="18">
        <v>300.0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8">
        <v>100.0</v>
      </c>
      <c r="N88" s="19"/>
      <c r="O88" s="18">
        <v>100.0</v>
      </c>
      <c r="P88" s="19"/>
      <c r="Q88" s="19"/>
      <c r="R88" s="19"/>
      <c r="S88" s="33">
        <f t="shared" si="4"/>
        <v>1200</v>
      </c>
    </row>
    <row r="89" ht="15.75" customHeight="1">
      <c r="A89" s="15" t="s">
        <v>19</v>
      </c>
      <c r="B89" s="42" t="s">
        <v>107</v>
      </c>
      <c r="C89" s="18">
        <v>500.0</v>
      </c>
      <c r="D89" s="19"/>
      <c r="E89" s="18">
        <v>100.0</v>
      </c>
      <c r="F89" s="19"/>
      <c r="G89" s="18">
        <v>100.0</v>
      </c>
      <c r="H89" s="19"/>
      <c r="I89" s="18">
        <v>100.0</v>
      </c>
      <c r="J89" s="19"/>
      <c r="K89" s="18">
        <v>100.0</v>
      </c>
      <c r="L89" s="19"/>
      <c r="M89" s="18">
        <v>100.0</v>
      </c>
      <c r="N89" s="19"/>
      <c r="O89" s="18">
        <v>100.0</v>
      </c>
      <c r="P89" s="19"/>
      <c r="Q89" s="19"/>
      <c r="R89" s="19"/>
      <c r="S89" s="33">
        <f t="shared" si="4"/>
        <v>1100</v>
      </c>
    </row>
    <row r="90" ht="15.75" customHeight="1">
      <c r="A90" s="15" t="s">
        <v>21</v>
      </c>
      <c r="B90" s="49" t="s">
        <v>108</v>
      </c>
      <c r="C90" s="18">
        <v>100.0</v>
      </c>
      <c r="D90" s="19"/>
      <c r="E90" s="18">
        <v>500.0</v>
      </c>
      <c r="F90" s="19"/>
      <c r="G90" s="18">
        <v>100.0</v>
      </c>
      <c r="H90" s="19"/>
      <c r="I90" s="18">
        <v>100.0</v>
      </c>
      <c r="J90" s="19"/>
      <c r="K90" s="19"/>
      <c r="L90" s="19"/>
      <c r="M90" s="18">
        <v>300.0</v>
      </c>
      <c r="N90" s="19"/>
      <c r="O90" s="18">
        <v>100.0</v>
      </c>
      <c r="P90" s="19"/>
      <c r="Q90" s="19"/>
      <c r="R90" s="19"/>
      <c r="S90" s="33">
        <f t="shared" si="4"/>
        <v>1200</v>
      </c>
    </row>
    <row r="91" ht="15.75" customHeight="1">
      <c r="A91" s="15" t="s">
        <v>23</v>
      </c>
      <c r="B91" s="42" t="s">
        <v>109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8">
        <v>100.0</v>
      </c>
      <c r="J91" s="19"/>
      <c r="K91" s="19"/>
      <c r="L91" s="19"/>
      <c r="M91" s="18">
        <v>100.0</v>
      </c>
      <c r="N91" s="19"/>
      <c r="O91" s="18">
        <v>100.0</v>
      </c>
      <c r="P91" s="19"/>
      <c r="Q91" s="19"/>
      <c r="R91" s="19"/>
      <c r="S91" s="33">
        <f t="shared" si="4"/>
        <v>600</v>
      </c>
    </row>
    <row r="92" ht="15.75" customHeight="1">
      <c r="A92" s="15" t="s">
        <v>25</v>
      </c>
      <c r="B92" s="42" t="s">
        <v>110</v>
      </c>
      <c r="C92" s="18">
        <v>500.0</v>
      </c>
      <c r="D92" s="19"/>
      <c r="E92" s="18">
        <v>100.0</v>
      </c>
      <c r="F92" s="19"/>
      <c r="G92" s="18">
        <v>100.0</v>
      </c>
      <c r="H92" s="19"/>
      <c r="I92" s="18">
        <v>100.0</v>
      </c>
      <c r="J92" s="19"/>
      <c r="K92" s="19"/>
      <c r="L92" s="19"/>
      <c r="M92" s="18">
        <v>100.0</v>
      </c>
      <c r="N92" s="19"/>
      <c r="O92" s="18">
        <v>100.0</v>
      </c>
      <c r="P92" s="19"/>
      <c r="Q92" s="19"/>
      <c r="R92" s="19"/>
      <c r="S92" s="33">
        <f t="shared" si="4"/>
        <v>1000</v>
      </c>
    </row>
    <row r="93" ht="15.75" customHeight="1">
      <c r="A93" s="15" t="s">
        <v>27</v>
      </c>
      <c r="B93" s="42" t="s">
        <v>111</v>
      </c>
      <c r="C93" s="18">
        <v>100.0</v>
      </c>
      <c r="D93" s="19"/>
      <c r="E93" s="18">
        <v>100.0</v>
      </c>
      <c r="F93" s="19"/>
      <c r="G93" s="18">
        <v>100.0</v>
      </c>
      <c r="H93" s="19"/>
      <c r="I93" s="18">
        <v>100.0</v>
      </c>
      <c r="J93" s="19"/>
      <c r="K93" s="18">
        <v>300.0</v>
      </c>
      <c r="L93" s="19"/>
      <c r="M93" s="18">
        <v>100.0</v>
      </c>
      <c r="N93" s="19"/>
      <c r="O93" s="18">
        <v>100.0</v>
      </c>
      <c r="P93" s="19"/>
      <c r="Q93" s="19"/>
      <c r="R93" s="19"/>
      <c r="S93" s="33">
        <f t="shared" si="4"/>
        <v>900</v>
      </c>
    </row>
    <row r="94" ht="15.75" customHeight="1">
      <c r="A94" s="15" t="s">
        <v>29</v>
      </c>
      <c r="B94" s="42" t="s">
        <v>112</v>
      </c>
      <c r="C94" s="18">
        <v>100.0</v>
      </c>
      <c r="D94" s="19"/>
      <c r="E94" s="18">
        <v>100.0</v>
      </c>
      <c r="F94" s="19"/>
      <c r="G94" s="18"/>
      <c r="H94" s="18">
        <v>300.0</v>
      </c>
      <c r="I94" s="18"/>
      <c r="J94" s="19"/>
      <c r="K94" s="19"/>
      <c r="L94" s="19"/>
      <c r="M94" s="18">
        <v>100.0</v>
      </c>
      <c r="N94" s="19"/>
      <c r="O94" s="18">
        <v>100.0</v>
      </c>
      <c r="P94" s="19"/>
      <c r="Q94" s="19"/>
      <c r="R94" s="19"/>
      <c r="S94" s="33">
        <f t="shared" si="4"/>
        <v>100</v>
      </c>
    </row>
    <row r="95" ht="15.75" customHeight="1">
      <c r="A95" s="15" t="s">
        <v>31</v>
      </c>
      <c r="B95" s="42" t="s">
        <v>113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>
        <v>100.0</v>
      </c>
      <c r="J95" s="19"/>
      <c r="K95" s="18">
        <v>100.0</v>
      </c>
      <c r="L95" s="19"/>
      <c r="M95" s="18">
        <v>200.0</v>
      </c>
      <c r="N95" s="19"/>
      <c r="O95" s="18">
        <v>100.0</v>
      </c>
      <c r="P95" s="19"/>
      <c r="Q95" s="18">
        <v>500.0</v>
      </c>
      <c r="R95" s="19"/>
      <c r="S95" s="33">
        <f t="shared" si="4"/>
        <v>1300</v>
      </c>
    </row>
    <row r="96" ht="15.75" customHeight="1">
      <c r="A96" s="15" t="s">
        <v>33</v>
      </c>
      <c r="B96" s="42" t="s">
        <v>114</v>
      </c>
      <c r="C96" s="18">
        <v>100.0</v>
      </c>
      <c r="D96" s="19"/>
      <c r="E96" s="18">
        <v>100.0</v>
      </c>
      <c r="F96" s="19"/>
      <c r="G96" s="18"/>
      <c r="H96" s="18">
        <v>300.0</v>
      </c>
      <c r="I96" s="18">
        <v>100.0</v>
      </c>
      <c r="J96" s="19"/>
      <c r="K96" s="18">
        <v>100.0</v>
      </c>
      <c r="L96" s="19"/>
      <c r="M96" s="18">
        <v>100.0</v>
      </c>
      <c r="N96" s="19"/>
      <c r="O96" s="18">
        <v>100.0</v>
      </c>
      <c r="P96" s="19"/>
      <c r="Q96" s="19"/>
      <c r="R96" s="19"/>
      <c r="S96" s="33">
        <f t="shared" si="4"/>
        <v>300</v>
      </c>
    </row>
    <row r="97" ht="15.75" customHeight="1">
      <c r="A97" s="15" t="s">
        <v>35</v>
      </c>
      <c r="B97" s="42" t="s">
        <v>115</v>
      </c>
      <c r="C97" s="18">
        <v>100.0</v>
      </c>
      <c r="D97" s="19"/>
      <c r="E97" s="18">
        <v>400.0</v>
      </c>
      <c r="F97" s="19"/>
      <c r="G97" s="18">
        <v>400.0</v>
      </c>
      <c r="H97" s="19"/>
      <c r="I97" s="18">
        <v>500.0</v>
      </c>
      <c r="J97" s="19"/>
      <c r="K97" s="19"/>
      <c r="L97" s="19"/>
      <c r="M97" s="18">
        <v>400.0</v>
      </c>
      <c r="N97" s="19"/>
      <c r="O97" s="18">
        <v>100.0</v>
      </c>
      <c r="P97" s="19"/>
      <c r="Q97" s="19"/>
      <c r="R97" s="19"/>
      <c r="S97" s="33">
        <f t="shared" si="4"/>
        <v>1900</v>
      </c>
    </row>
    <row r="98" ht="15.75" customHeight="1">
      <c r="A98" s="15" t="s">
        <v>37</v>
      </c>
      <c r="B98" s="42" t="s">
        <v>116</v>
      </c>
      <c r="C98" s="18">
        <v>500.0</v>
      </c>
      <c r="D98" s="19"/>
      <c r="E98" s="18">
        <v>100.0</v>
      </c>
      <c r="F98" s="19"/>
      <c r="G98" s="18">
        <v>100.0</v>
      </c>
      <c r="H98" s="19"/>
      <c r="I98" s="18"/>
      <c r="J98" s="19"/>
      <c r="K98" s="19"/>
      <c r="L98" s="19"/>
      <c r="M98" s="18">
        <v>100.0</v>
      </c>
      <c r="N98" s="19"/>
      <c r="O98" s="18">
        <v>100.0</v>
      </c>
      <c r="P98" s="19"/>
      <c r="Q98" s="19"/>
      <c r="R98" s="19"/>
      <c r="S98" s="33">
        <f t="shared" si="4"/>
        <v>900</v>
      </c>
    </row>
    <row r="99" ht="15.75" customHeight="1">
      <c r="A99" s="15" t="s">
        <v>38</v>
      </c>
      <c r="B99" s="42" t="s">
        <v>117</v>
      </c>
      <c r="C99" s="18">
        <v>100.0</v>
      </c>
      <c r="D99" s="19"/>
      <c r="E99" s="18">
        <v>200.0</v>
      </c>
      <c r="F99" s="19"/>
      <c r="G99" s="18">
        <v>100.0</v>
      </c>
      <c r="H99" s="19"/>
      <c r="I99" s="18">
        <v>100.0</v>
      </c>
      <c r="J99" s="19"/>
      <c r="K99" s="18">
        <v>200.0</v>
      </c>
      <c r="L99" s="19"/>
      <c r="M99" s="18">
        <v>100.0</v>
      </c>
      <c r="N99" s="19"/>
      <c r="O99" s="18">
        <v>100.0</v>
      </c>
      <c r="P99" s="19"/>
      <c r="Q99" s="19"/>
      <c r="R99" s="19"/>
      <c r="S99" s="33">
        <f t="shared" si="4"/>
        <v>900</v>
      </c>
    </row>
    <row r="100" ht="15.75" customHeight="1">
      <c r="A100" s="15" t="s">
        <v>39</v>
      </c>
      <c r="B100" s="42" t="s">
        <v>118</v>
      </c>
      <c r="C100" s="18">
        <v>500.0</v>
      </c>
      <c r="D100" s="19"/>
      <c r="E100" s="18">
        <v>100.0</v>
      </c>
      <c r="F100" s="19"/>
      <c r="G100" s="18">
        <v>100.0</v>
      </c>
      <c r="H100" s="19"/>
      <c r="I100" s="18"/>
      <c r="J100" s="19"/>
      <c r="K100" s="18">
        <v>400.0</v>
      </c>
      <c r="L100" s="19"/>
      <c r="M100" s="18">
        <v>100.0</v>
      </c>
      <c r="N100" s="19"/>
      <c r="O100" s="18">
        <v>100.0</v>
      </c>
      <c r="P100" s="19"/>
      <c r="Q100" s="19"/>
      <c r="R100" s="19"/>
      <c r="S100" s="33">
        <f t="shared" si="4"/>
        <v>1300</v>
      </c>
    </row>
    <row r="101" ht="15.75" customHeight="1">
      <c r="A101" s="15" t="s">
        <v>40</v>
      </c>
      <c r="B101" s="50" t="s">
        <v>119</v>
      </c>
      <c r="C101" s="18">
        <v>100.0</v>
      </c>
      <c r="D101" s="19"/>
      <c r="E101" s="18">
        <v>100.0</v>
      </c>
      <c r="F101" s="19"/>
      <c r="G101" s="18">
        <v>100.0</v>
      </c>
      <c r="H101" s="19"/>
      <c r="I101" s="18"/>
      <c r="J101" s="19"/>
      <c r="K101" s="32"/>
      <c r="L101" s="19"/>
      <c r="M101" s="18">
        <v>500.0</v>
      </c>
      <c r="N101" s="19"/>
      <c r="O101" s="18">
        <v>100.0</v>
      </c>
      <c r="P101" s="19"/>
      <c r="Q101" s="15"/>
      <c r="R101" s="19"/>
      <c r="S101" s="33">
        <f t="shared" si="4"/>
        <v>900</v>
      </c>
    </row>
    <row r="102" ht="15.75" customHeight="1">
      <c r="A102" s="15" t="s">
        <v>41</v>
      </c>
      <c r="B102" s="42" t="s">
        <v>120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>
        <v>100.0</v>
      </c>
      <c r="J102" s="19"/>
      <c r="K102" s="18">
        <v>100.0</v>
      </c>
      <c r="L102" s="19"/>
      <c r="M102" s="18">
        <v>100.0</v>
      </c>
      <c r="N102" s="19"/>
      <c r="O102" s="18">
        <v>100.0</v>
      </c>
      <c r="P102" s="19"/>
      <c r="Q102" s="15"/>
      <c r="R102" s="19"/>
      <c r="S102" s="33">
        <f t="shared" si="4"/>
        <v>700</v>
      </c>
    </row>
    <row r="103" ht="15.75" customHeight="1">
      <c r="A103" s="15" t="s">
        <v>42</v>
      </c>
      <c r="B103" s="42" t="s">
        <v>121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8">
        <v>500.0</v>
      </c>
      <c r="L103" s="19"/>
      <c r="M103" s="18">
        <v>100.0</v>
      </c>
      <c r="N103" s="19"/>
      <c r="O103" s="18">
        <v>100.0</v>
      </c>
      <c r="P103" s="19"/>
      <c r="Q103" s="19"/>
      <c r="R103" s="15"/>
      <c r="S103" s="33">
        <f t="shared" si="4"/>
        <v>1000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104</v>
      </c>
      <c r="C111" s="37">
        <v>1000.0</v>
      </c>
      <c r="D111" s="38">
        <f t="shared" ref="D111:D128" si="5">C111+K11+K36+S86-O61</f>
        <v>19570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2" t="s">
        <v>105</v>
      </c>
      <c r="C112" s="37">
        <v>1000.0</v>
      </c>
      <c r="D112" s="38">
        <f t="shared" si="5"/>
        <v>630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2" t="s">
        <v>106</v>
      </c>
      <c r="C113" s="37">
        <v>1000.0</v>
      </c>
      <c r="D113" s="38">
        <f t="shared" si="5"/>
        <v>13600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2" t="s">
        <v>107</v>
      </c>
      <c r="C114" s="37">
        <v>1000.0</v>
      </c>
      <c r="D114" s="38">
        <f t="shared" si="5"/>
        <v>12950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9" t="s">
        <v>108</v>
      </c>
      <c r="C115" s="37">
        <v>1000.0</v>
      </c>
      <c r="D115" s="38">
        <f t="shared" si="5"/>
        <v>12167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2" t="s">
        <v>109</v>
      </c>
      <c r="C116" s="37">
        <v>1000.0</v>
      </c>
      <c r="D116" s="38">
        <f t="shared" si="5"/>
        <v>10075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2" t="s">
        <v>110</v>
      </c>
      <c r="C117" s="37">
        <v>1000.0</v>
      </c>
      <c r="D117" s="38">
        <f t="shared" si="5"/>
        <v>14195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2" t="s">
        <v>111</v>
      </c>
      <c r="C118" s="37">
        <v>1000.0</v>
      </c>
      <c r="D118" s="38">
        <f t="shared" si="5"/>
        <v>28250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2" t="s">
        <v>112</v>
      </c>
      <c r="C119" s="37">
        <v>1000.0</v>
      </c>
      <c r="D119" s="38">
        <f t="shared" si="5"/>
        <v>10150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2" t="s">
        <v>113</v>
      </c>
      <c r="C120" s="37">
        <v>1000.0</v>
      </c>
      <c r="D120" s="38">
        <f t="shared" si="5"/>
        <v>18840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2" t="s">
        <v>114</v>
      </c>
      <c r="C121" s="37">
        <v>1000.0</v>
      </c>
      <c r="D121" s="38">
        <f t="shared" si="5"/>
        <v>19325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2" t="s">
        <v>115</v>
      </c>
      <c r="C122" s="37">
        <v>1000.0</v>
      </c>
      <c r="D122" s="38">
        <f t="shared" si="5"/>
        <v>18715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2" t="s">
        <v>116</v>
      </c>
      <c r="C123" s="37">
        <v>1000.0</v>
      </c>
      <c r="D123" s="38">
        <f t="shared" si="5"/>
        <v>9034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2" t="s">
        <v>117</v>
      </c>
      <c r="C124" s="37">
        <v>1000.0</v>
      </c>
      <c r="D124" s="38">
        <f t="shared" si="5"/>
        <v>31070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2" t="s">
        <v>118</v>
      </c>
      <c r="C125" s="37">
        <v>1000.0</v>
      </c>
      <c r="D125" s="38">
        <f t="shared" si="5"/>
        <v>4370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50" t="s">
        <v>119</v>
      </c>
      <c r="C126" s="37">
        <v>1000.0</v>
      </c>
      <c r="D126" s="38">
        <f t="shared" si="5"/>
        <v>8040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2" t="s">
        <v>120</v>
      </c>
      <c r="C127" s="37">
        <v>1000.0</v>
      </c>
      <c r="D127" s="38">
        <f t="shared" si="5"/>
        <v>11855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2" t="s">
        <v>121</v>
      </c>
      <c r="C128" s="37">
        <v>1000.0</v>
      </c>
      <c r="D128" s="38">
        <f t="shared" si="5"/>
        <v>100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125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1" t="s">
        <v>126</v>
      </c>
      <c r="C11" s="52">
        <v>3800.0</v>
      </c>
      <c r="D11" s="40">
        <v>600.0</v>
      </c>
      <c r="E11" s="18">
        <v>4930.0</v>
      </c>
      <c r="F11" s="18">
        <v>0.0</v>
      </c>
      <c r="G11" s="18">
        <v>12102.0</v>
      </c>
      <c r="H11" s="18">
        <v>10.0</v>
      </c>
      <c r="I11" s="19"/>
      <c r="J11" s="19"/>
      <c r="K11" s="20">
        <f t="shared" ref="K11:K28" si="1">C11+E11+G11+I11-D11-F11-H11-J11</f>
        <v>20222</v>
      </c>
      <c r="L11" s="4"/>
    </row>
    <row r="12">
      <c r="A12" s="15" t="s">
        <v>15</v>
      </c>
      <c r="B12" s="45" t="s">
        <v>127</v>
      </c>
      <c r="C12" s="40">
        <v>7000.0</v>
      </c>
      <c r="D12" s="40">
        <v>50.0</v>
      </c>
      <c r="E12" s="18">
        <v>5990.0</v>
      </c>
      <c r="F12" s="18">
        <v>50.0</v>
      </c>
      <c r="G12" s="18">
        <v>15132.0</v>
      </c>
      <c r="H12" s="18">
        <v>0.0</v>
      </c>
      <c r="I12" s="19"/>
      <c r="J12" s="19"/>
      <c r="K12" s="20">
        <f t="shared" si="1"/>
        <v>28022</v>
      </c>
      <c r="L12" s="4"/>
    </row>
    <row r="13">
      <c r="A13" s="15" t="s">
        <v>17</v>
      </c>
      <c r="B13" s="45" t="s">
        <v>128</v>
      </c>
      <c r="C13" s="18">
        <v>4450.0</v>
      </c>
      <c r="D13" s="40">
        <v>50.0</v>
      </c>
      <c r="E13" s="18">
        <v>4550.0</v>
      </c>
      <c r="F13" s="18">
        <v>550.0</v>
      </c>
      <c r="G13" s="18">
        <v>10719.0</v>
      </c>
      <c r="H13" s="18">
        <v>0.0</v>
      </c>
      <c r="I13" s="19"/>
      <c r="J13" s="19"/>
      <c r="K13" s="20">
        <f t="shared" si="1"/>
        <v>19119</v>
      </c>
      <c r="L13" s="4"/>
    </row>
    <row r="14">
      <c r="A14" s="15" t="s">
        <v>19</v>
      </c>
      <c r="B14" s="45" t="s">
        <v>129</v>
      </c>
      <c r="C14" s="18">
        <v>2750.0</v>
      </c>
      <c r="D14" s="40">
        <v>150.0</v>
      </c>
      <c r="E14" s="18">
        <v>4010.0</v>
      </c>
      <c r="F14" s="18">
        <v>300.0</v>
      </c>
      <c r="G14" s="18">
        <v>3780.0</v>
      </c>
      <c r="H14" s="18">
        <v>1970.0</v>
      </c>
      <c r="I14" s="19"/>
      <c r="J14" s="19"/>
      <c r="K14" s="20">
        <f t="shared" si="1"/>
        <v>8120</v>
      </c>
      <c r="L14" s="4"/>
    </row>
    <row r="15">
      <c r="A15" s="15" t="s">
        <v>21</v>
      </c>
      <c r="B15" s="45" t="s">
        <v>130</v>
      </c>
      <c r="C15" s="18">
        <v>3750.0</v>
      </c>
      <c r="D15" s="40">
        <v>250.0</v>
      </c>
      <c r="E15" s="18">
        <v>3490.0</v>
      </c>
      <c r="F15" s="18">
        <v>1600.0</v>
      </c>
      <c r="G15" s="18">
        <v>7190.0</v>
      </c>
      <c r="H15" s="18">
        <v>2400.0</v>
      </c>
      <c r="I15" s="19"/>
      <c r="J15" s="19"/>
      <c r="K15" s="20">
        <f t="shared" si="1"/>
        <v>10180</v>
      </c>
      <c r="L15" s="4"/>
    </row>
    <row r="16">
      <c r="A16" s="15" t="s">
        <v>23</v>
      </c>
      <c r="B16" s="45" t="s">
        <v>131</v>
      </c>
      <c r="C16" s="18">
        <v>4750.0</v>
      </c>
      <c r="D16" s="40">
        <v>250.0</v>
      </c>
      <c r="E16" s="18">
        <v>4870.0</v>
      </c>
      <c r="F16" s="18">
        <v>10.0</v>
      </c>
      <c r="G16" s="18">
        <v>11464.0</v>
      </c>
      <c r="H16" s="18">
        <v>700.0</v>
      </c>
      <c r="I16" s="19"/>
      <c r="J16" s="19"/>
      <c r="K16" s="20">
        <f t="shared" si="1"/>
        <v>20124</v>
      </c>
      <c r="L16" s="4"/>
    </row>
    <row r="17">
      <c r="A17" s="15" t="s">
        <v>25</v>
      </c>
      <c r="B17" s="45" t="s">
        <v>132</v>
      </c>
      <c r="C17" s="18">
        <v>2300.0</v>
      </c>
      <c r="D17" s="40">
        <v>700.0</v>
      </c>
      <c r="E17" s="18">
        <v>200.0</v>
      </c>
      <c r="F17" s="18">
        <v>4100.0</v>
      </c>
      <c r="G17" s="18">
        <v>0.0</v>
      </c>
      <c r="H17" s="18">
        <v>4170.0</v>
      </c>
      <c r="I17" s="19"/>
      <c r="J17" s="19"/>
      <c r="K17" s="20">
        <f t="shared" si="1"/>
        <v>-6470</v>
      </c>
      <c r="L17" s="4"/>
    </row>
    <row r="18">
      <c r="A18" s="15" t="s">
        <v>27</v>
      </c>
      <c r="B18" s="45" t="s">
        <v>133</v>
      </c>
      <c r="C18" s="18">
        <v>450.0</v>
      </c>
      <c r="D18" s="40">
        <v>350.0</v>
      </c>
      <c r="E18" s="18">
        <v>70.0</v>
      </c>
      <c r="F18" s="18">
        <v>4280.0</v>
      </c>
      <c r="G18" s="18">
        <v>8235.0</v>
      </c>
      <c r="H18" s="18">
        <v>2990.0</v>
      </c>
      <c r="I18" s="19"/>
      <c r="J18" s="19"/>
      <c r="K18" s="20">
        <f t="shared" si="1"/>
        <v>1135</v>
      </c>
      <c r="L18" s="4"/>
    </row>
    <row r="19">
      <c r="A19" s="15" t="s">
        <v>29</v>
      </c>
      <c r="B19" s="53" t="s">
        <v>134</v>
      </c>
      <c r="C19" s="40">
        <v>1700.0</v>
      </c>
      <c r="D19" s="40">
        <v>1600.0</v>
      </c>
      <c r="E19" s="18">
        <v>0.0</v>
      </c>
      <c r="F19" s="18">
        <v>4300.0</v>
      </c>
      <c r="G19" s="18">
        <v>3425.0</v>
      </c>
      <c r="H19" s="18">
        <v>3220.0</v>
      </c>
      <c r="I19" s="19"/>
      <c r="J19" s="19"/>
      <c r="K19" s="20">
        <f t="shared" si="1"/>
        <v>-3995</v>
      </c>
      <c r="L19" s="4"/>
    </row>
    <row r="20">
      <c r="A20" s="15" t="s">
        <v>31</v>
      </c>
      <c r="B20" s="45" t="s">
        <v>135</v>
      </c>
      <c r="C20" s="40">
        <v>2050.0</v>
      </c>
      <c r="D20" s="40">
        <v>500.0</v>
      </c>
      <c r="E20" s="18">
        <v>1930.0</v>
      </c>
      <c r="F20" s="18">
        <v>3070.0</v>
      </c>
      <c r="G20" s="18">
        <v>0.0</v>
      </c>
      <c r="H20" s="18">
        <v>4170.0</v>
      </c>
      <c r="I20" s="19"/>
      <c r="J20" s="19"/>
      <c r="K20" s="20">
        <f t="shared" si="1"/>
        <v>-3760</v>
      </c>
      <c r="L20" s="4"/>
    </row>
    <row r="21" ht="15.75" customHeight="1">
      <c r="A21" s="15" t="s">
        <v>33</v>
      </c>
      <c r="B21" s="45" t="s">
        <v>136</v>
      </c>
      <c r="C21" s="43">
        <v>4000.0</v>
      </c>
      <c r="D21" s="43">
        <v>300.0</v>
      </c>
      <c r="E21" s="18">
        <v>5110.0</v>
      </c>
      <c r="F21" s="18">
        <v>20.0</v>
      </c>
      <c r="G21" s="18">
        <v>16063.0</v>
      </c>
      <c r="H21" s="18">
        <v>450.0</v>
      </c>
      <c r="I21" s="19"/>
      <c r="J21" s="19"/>
      <c r="K21" s="20">
        <f t="shared" si="1"/>
        <v>24403</v>
      </c>
      <c r="L21" s="4"/>
    </row>
    <row r="22" ht="15.75" customHeight="1">
      <c r="A22" s="15" t="s">
        <v>35</v>
      </c>
      <c r="B22" s="45" t="s">
        <v>137</v>
      </c>
      <c r="C22" s="18">
        <v>0.0</v>
      </c>
      <c r="D22" s="40">
        <v>3000.0</v>
      </c>
      <c r="E22" s="18">
        <v>300.0</v>
      </c>
      <c r="F22" s="18">
        <v>4350.0</v>
      </c>
      <c r="G22" s="18">
        <v>7075.0</v>
      </c>
      <c r="H22" s="18">
        <v>10705.0</v>
      </c>
      <c r="I22" s="19"/>
      <c r="J22" s="19"/>
      <c r="K22" s="20">
        <f t="shared" si="1"/>
        <v>-10680</v>
      </c>
      <c r="L22" s="4"/>
    </row>
    <row r="23" ht="15.75" customHeight="1">
      <c r="A23" s="15" t="s">
        <v>37</v>
      </c>
      <c r="B23" s="51" t="s">
        <v>138</v>
      </c>
      <c r="C23" s="18">
        <v>4100.0</v>
      </c>
      <c r="D23" s="40">
        <v>0.0</v>
      </c>
      <c r="E23" s="18">
        <v>4950.0</v>
      </c>
      <c r="F23" s="18">
        <v>0.0</v>
      </c>
      <c r="G23" s="18">
        <v>11378.0</v>
      </c>
      <c r="H23" s="18">
        <v>700.0</v>
      </c>
      <c r="I23" s="19"/>
      <c r="J23" s="19"/>
      <c r="K23" s="20">
        <f t="shared" si="1"/>
        <v>19728</v>
      </c>
      <c r="L23" s="4"/>
    </row>
    <row r="24" ht="15.75" customHeight="1">
      <c r="A24" s="15" t="s">
        <v>38</v>
      </c>
      <c r="B24" s="51" t="s">
        <v>139</v>
      </c>
      <c r="C24" s="18">
        <v>3700.0</v>
      </c>
      <c r="D24" s="40">
        <v>600.0</v>
      </c>
      <c r="E24" s="18">
        <v>0.0</v>
      </c>
      <c r="F24" s="18">
        <v>4100.0</v>
      </c>
      <c r="G24" s="18">
        <v>9630.0</v>
      </c>
      <c r="H24" s="18">
        <v>1340.0</v>
      </c>
      <c r="I24" s="19"/>
      <c r="J24" s="19"/>
      <c r="K24" s="20">
        <f t="shared" si="1"/>
        <v>7290</v>
      </c>
      <c r="L24" s="4"/>
    </row>
    <row r="25" ht="15.75" customHeight="1">
      <c r="A25" s="15" t="s">
        <v>39</v>
      </c>
      <c r="B25" s="51" t="s">
        <v>140</v>
      </c>
      <c r="C25" s="18">
        <v>1800.0</v>
      </c>
      <c r="D25" s="40">
        <v>1900.0</v>
      </c>
      <c r="E25" s="18">
        <v>0.0</v>
      </c>
      <c r="F25" s="18">
        <v>4310.0</v>
      </c>
      <c r="G25" s="18">
        <v>10235.0</v>
      </c>
      <c r="H25" s="18">
        <v>950.0</v>
      </c>
      <c r="I25" s="19"/>
      <c r="J25" s="19"/>
      <c r="K25" s="20">
        <f t="shared" si="1"/>
        <v>4875</v>
      </c>
      <c r="L25" s="4"/>
    </row>
    <row r="26" ht="15.75" customHeight="1">
      <c r="A26" s="15" t="s">
        <v>40</v>
      </c>
      <c r="B26" s="44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4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4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1" t="s">
        <v>126</v>
      </c>
      <c r="C36" s="19"/>
      <c r="D36" s="40">
        <v>200.0</v>
      </c>
      <c r="E36" s="18">
        <v>200.0</v>
      </c>
      <c r="F36" s="18">
        <v>200.0</v>
      </c>
      <c r="G36" s="19"/>
      <c r="H36" s="19"/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45" t="s">
        <v>127</v>
      </c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 t="s">
        <v>128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 t="s">
        <v>129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 t="s">
        <v>130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 t="s">
        <v>131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 t="s">
        <v>132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 t="s">
        <v>133</v>
      </c>
      <c r="C43" s="19"/>
      <c r="D43" s="40">
        <v>400.0</v>
      </c>
      <c r="E43" s="19"/>
      <c r="F43" s="19"/>
      <c r="G43" s="19"/>
      <c r="H43" s="19"/>
      <c r="I43" s="19"/>
      <c r="J43" s="19"/>
      <c r="K43" s="20">
        <f t="shared" si="2"/>
        <v>-400</v>
      </c>
    </row>
    <row r="44" ht="15.75" customHeight="1">
      <c r="A44" s="15" t="s">
        <v>29</v>
      </c>
      <c r="B44" s="53" t="s">
        <v>134</v>
      </c>
      <c r="C44" s="24"/>
      <c r="D44" s="40">
        <v>400.0</v>
      </c>
      <c r="E44" s="19"/>
      <c r="F44" s="19"/>
      <c r="G44" s="19"/>
      <c r="H44" s="19"/>
      <c r="I44" s="19"/>
      <c r="J44" s="19"/>
      <c r="K44" s="20">
        <f t="shared" si="2"/>
        <v>-400</v>
      </c>
    </row>
    <row r="45" ht="15.75" customHeight="1">
      <c r="A45" s="15" t="s">
        <v>31</v>
      </c>
      <c r="B45" s="45" t="s">
        <v>135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5" t="s">
        <v>136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5" t="s">
        <v>137</v>
      </c>
      <c r="C47" s="19"/>
      <c r="D47" s="24"/>
      <c r="E47" s="18">
        <v>400.0</v>
      </c>
      <c r="F47" s="19"/>
      <c r="G47" s="19"/>
      <c r="H47" s="19"/>
      <c r="I47" s="19"/>
      <c r="J47" s="19"/>
      <c r="K47" s="20">
        <f t="shared" si="2"/>
        <v>400</v>
      </c>
    </row>
    <row r="48" ht="15.75" customHeight="1">
      <c r="A48" s="15" t="s">
        <v>37</v>
      </c>
      <c r="B48" s="51" t="s">
        <v>138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51" t="s">
        <v>139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51" t="s">
        <v>140</v>
      </c>
      <c r="C50" s="19"/>
      <c r="D50" s="24"/>
      <c r="E50" s="19"/>
      <c r="F50" s="18">
        <v>200.0</v>
      </c>
      <c r="G50" s="19"/>
      <c r="H50" s="19"/>
      <c r="I50" s="19"/>
      <c r="J50" s="19"/>
      <c r="K50" s="20">
        <f t="shared" si="2"/>
        <v>-200</v>
      </c>
    </row>
    <row r="51" ht="15.75" customHeight="1">
      <c r="A51" s="15" t="s">
        <v>40</v>
      </c>
      <c r="B51" s="44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4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4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1" t="s">
        <v>126</v>
      </c>
      <c r="C61" s="18">
        <v>500.0</v>
      </c>
      <c r="D61" s="19"/>
      <c r="E61" s="15"/>
      <c r="F61" s="32">
        <v>500.0</v>
      </c>
      <c r="G61" s="32">
        <v>750.0</v>
      </c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1750</v>
      </c>
    </row>
    <row r="62" ht="15.75" customHeight="1">
      <c r="A62" s="15" t="s">
        <v>15</v>
      </c>
      <c r="B62" s="45" t="s">
        <v>127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5" t="s">
        <v>128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45" t="s">
        <v>129</v>
      </c>
      <c r="C64" s="19"/>
      <c r="D64" s="19"/>
      <c r="E64" s="15"/>
      <c r="F64" s="15"/>
      <c r="G64" s="15"/>
      <c r="H64" s="32">
        <v>1500.0</v>
      </c>
      <c r="I64" s="15"/>
      <c r="J64" s="15"/>
      <c r="K64" s="15"/>
      <c r="L64" s="15"/>
      <c r="M64" s="15"/>
      <c r="N64" s="15"/>
      <c r="O64" s="33">
        <f t="shared" si="3"/>
        <v>1500</v>
      </c>
    </row>
    <row r="65" ht="15.75" customHeight="1">
      <c r="A65" s="15" t="s">
        <v>21</v>
      </c>
      <c r="B65" s="45" t="s">
        <v>130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5" t="s">
        <v>131</v>
      </c>
      <c r="C66" s="19"/>
      <c r="D66" s="19"/>
      <c r="E66" s="15"/>
      <c r="F66" s="15"/>
      <c r="G66" s="15"/>
      <c r="H66" s="32">
        <v>3250.0</v>
      </c>
      <c r="I66" s="15"/>
      <c r="J66" s="15"/>
      <c r="K66" s="15"/>
      <c r="L66" s="15"/>
      <c r="M66" s="15"/>
      <c r="N66" s="15"/>
      <c r="O66" s="33">
        <f t="shared" si="3"/>
        <v>3250</v>
      </c>
    </row>
    <row r="67" ht="15.75" customHeight="1">
      <c r="A67" s="15" t="s">
        <v>25</v>
      </c>
      <c r="B67" s="45" t="s">
        <v>132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5" t="s">
        <v>133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53" t="s">
        <v>134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5" t="s">
        <v>135</v>
      </c>
      <c r="C70" s="19"/>
      <c r="D70" s="19"/>
      <c r="E70" s="15"/>
      <c r="F70" s="15"/>
      <c r="G70" s="15"/>
      <c r="H70" s="32">
        <v>1750.0</v>
      </c>
      <c r="I70" s="15"/>
      <c r="J70" s="15"/>
      <c r="K70" s="15"/>
      <c r="L70" s="15"/>
      <c r="M70" s="15"/>
      <c r="N70" s="15"/>
      <c r="O70" s="33">
        <f t="shared" si="3"/>
        <v>1750</v>
      </c>
    </row>
    <row r="71" ht="15.75" customHeight="1">
      <c r="A71" s="15" t="s">
        <v>33</v>
      </c>
      <c r="B71" s="45" t="s">
        <v>136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5" t="s">
        <v>137</v>
      </c>
      <c r="C72" s="19"/>
      <c r="D72" s="19"/>
      <c r="E72" s="15"/>
      <c r="F72" s="15"/>
      <c r="G72" s="32">
        <v>750.0</v>
      </c>
      <c r="H72" s="15"/>
      <c r="I72" s="15"/>
      <c r="J72" s="15"/>
      <c r="K72" s="15"/>
      <c r="L72" s="15"/>
      <c r="M72" s="15"/>
      <c r="N72" s="15"/>
      <c r="O72" s="33">
        <f t="shared" si="3"/>
        <v>750</v>
      </c>
    </row>
    <row r="73" ht="15.75" customHeight="1">
      <c r="A73" s="15" t="s">
        <v>37</v>
      </c>
      <c r="B73" s="51" t="s">
        <v>138</v>
      </c>
      <c r="C73" s="19"/>
      <c r="D73" s="19"/>
      <c r="E73" s="32">
        <v>1500.0</v>
      </c>
      <c r="F73" s="32">
        <v>500.0</v>
      </c>
      <c r="G73" s="15"/>
      <c r="H73" s="15"/>
      <c r="I73" s="15"/>
      <c r="J73" s="15"/>
      <c r="K73" s="15"/>
      <c r="L73" s="15"/>
      <c r="M73" s="15"/>
      <c r="N73" s="15"/>
      <c r="O73" s="33">
        <f t="shared" si="3"/>
        <v>2000</v>
      </c>
    </row>
    <row r="74" ht="15.75" customHeight="1">
      <c r="A74" s="15" t="s">
        <v>38</v>
      </c>
      <c r="B74" s="51" t="s">
        <v>139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51" t="s">
        <v>140</v>
      </c>
      <c r="C75" s="19"/>
      <c r="D75" s="19"/>
      <c r="E75" s="15"/>
      <c r="F75" s="15"/>
      <c r="G75" s="15"/>
      <c r="H75" s="32">
        <v>1750.0</v>
      </c>
      <c r="I75" s="15"/>
      <c r="J75" s="15"/>
      <c r="K75" s="15"/>
      <c r="L75" s="15"/>
      <c r="M75" s="15"/>
      <c r="N75" s="15"/>
      <c r="O75" s="33">
        <f t="shared" si="3"/>
        <v>1750</v>
      </c>
    </row>
    <row r="76" ht="15.75" customHeight="1">
      <c r="A76" s="15" t="s">
        <v>40</v>
      </c>
      <c r="B76" s="44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4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4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4" t="s">
        <v>50</v>
      </c>
      <c r="D84" s="9"/>
      <c r="E84" s="34" t="s">
        <v>122</v>
      </c>
      <c r="F84" s="9"/>
      <c r="G84" s="34" t="s">
        <v>52</v>
      </c>
      <c r="H84" s="9"/>
      <c r="I84" s="34" t="s">
        <v>53</v>
      </c>
      <c r="J84" s="9"/>
      <c r="K84" s="7" t="s">
        <v>57</v>
      </c>
      <c r="L84" s="9"/>
      <c r="M84" s="7" t="s">
        <v>57</v>
      </c>
      <c r="N84" s="9"/>
      <c r="O84" s="7" t="s">
        <v>57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51" t="s">
        <v>126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8">
        <v>200.0</v>
      </c>
      <c r="J86" s="19"/>
      <c r="K86" s="19"/>
      <c r="L86" s="19"/>
      <c r="M86" s="19"/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900</v>
      </c>
    </row>
    <row r="87" ht="15.75" customHeight="1">
      <c r="A87" s="15" t="s">
        <v>15</v>
      </c>
      <c r="B87" s="45" t="s">
        <v>127</v>
      </c>
      <c r="C87" s="18">
        <v>300.0</v>
      </c>
      <c r="D87" s="19"/>
      <c r="E87" s="18">
        <v>100.0</v>
      </c>
      <c r="F87" s="19"/>
      <c r="G87" s="18">
        <v>100.0</v>
      </c>
      <c r="H87" s="19"/>
      <c r="I87" s="18">
        <v>300.0</v>
      </c>
      <c r="J87" s="19"/>
      <c r="K87" s="19"/>
      <c r="L87" s="19"/>
      <c r="M87" s="19"/>
      <c r="N87" s="19"/>
      <c r="O87" s="19"/>
      <c r="P87" s="19"/>
      <c r="Q87" s="19"/>
      <c r="R87" s="19"/>
      <c r="S87" s="33">
        <f t="shared" si="4"/>
        <v>800</v>
      </c>
    </row>
    <row r="88" ht="15.75" customHeight="1">
      <c r="A88" s="15" t="s">
        <v>17</v>
      </c>
      <c r="B88" s="45" t="s">
        <v>128</v>
      </c>
      <c r="C88" s="18">
        <v>100.0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3">
        <f t="shared" si="4"/>
        <v>300</v>
      </c>
    </row>
    <row r="89" ht="15.75" customHeight="1">
      <c r="A89" s="15" t="s">
        <v>19</v>
      </c>
      <c r="B89" s="45" t="s">
        <v>129</v>
      </c>
      <c r="C89" s="18">
        <v>400.0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3">
        <f t="shared" si="4"/>
        <v>600</v>
      </c>
    </row>
    <row r="90" ht="15.75" customHeight="1">
      <c r="A90" s="15" t="s">
        <v>21</v>
      </c>
      <c r="B90" s="45" t="s">
        <v>130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3">
        <f t="shared" si="4"/>
        <v>300</v>
      </c>
    </row>
    <row r="91" ht="15.75" customHeight="1">
      <c r="A91" s="15" t="s">
        <v>23</v>
      </c>
      <c r="B91" s="45" t="s">
        <v>131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3">
        <f t="shared" si="4"/>
        <v>300</v>
      </c>
    </row>
    <row r="92" ht="15.75" customHeight="1">
      <c r="A92" s="15" t="s">
        <v>25</v>
      </c>
      <c r="B92" s="45" t="s">
        <v>132</v>
      </c>
      <c r="C92" s="18">
        <v>200.0</v>
      </c>
      <c r="D92" s="19"/>
      <c r="E92" s="18">
        <v>100.0</v>
      </c>
      <c r="F92" s="19"/>
      <c r="G92" s="18"/>
      <c r="H92" s="19"/>
      <c r="I92" s="18">
        <v>500.0</v>
      </c>
      <c r="J92" s="19"/>
      <c r="K92" s="19"/>
      <c r="L92" s="19"/>
      <c r="M92" s="19"/>
      <c r="N92" s="19"/>
      <c r="O92" s="19"/>
      <c r="P92" s="19"/>
      <c r="Q92" s="19"/>
      <c r="R92" s="19"/>
      <c r="S92" s="33">
        <f t="shared" si="4"/>
        <v>800</v>
      </c>
    </row>
    <row r="93" ht="15.75" customHeight="1">
      <c r="A93" s="15" t="s">
        <v>27</v>
      </c>
      <c r="B93" s="45" t="s">
        <v>133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3">
        <f t="shared" si="4"/>
        <v>200</v>
      </c>
    </row>
    <row r="94" ht="15.75" customHeight="1">
      <c r="A94" s="15" t="s">
        <v>29</v>
      </c>
      <c r="B94" s="53" t="s">
        <v>134</v>
      </c>
      <c r="C94" s="18">
        <v>100.0</v>
      </c>
      <c r="D94" s="19"/>
      <c r="E94" s="18"/>
      <c r="F94" s="18">
        <v>300.0</v>
      </c>
      <c r="G94" s="18">
        <v>100.0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3">
        <f t="shared" si="4"/>
        <v>-100</v>
      </c>
    </row>
    <row r="95" ht="15.75" customHeight="1">
      <c r="A95" s="15" t="s">
        <v>31</v>
      </c>
      <c r="B95" s="45" t="s">
        <v>135</v>
      </c>
      <c r="C95" s="18">
        <v>100.0</v>
      </c>
      <c r="D95" s="19"/>
      <c r="E95" s="18"/>
      <c r="F95" s="18">
        <v>300.0</v>
      </c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3">
        <f t="shared" si="4"/>
        <v>-200</v>
      </c>
    </row>
    <row r="96" ht="15.75" customHeight="1">
      <c r="A96" s="15" t="s">
        <v>33</v>
      </c>
      <c r="B96" s="45" t="s">
        <v>136</v>
      </c>
      <c r="C96" s="18">
        <v>100.0</v>
      </c>
      <c r="D96" s="19"/>
      <c r="E96" s="18"/>
      <c r="F96" s="18">
        <v>300.0</v>
      </c>
      <c r="G96" s="18"/>
      <c r="H96" s="19"/>
      <c r="I96" s="18">
        <v>400.0</v>
      </c>
      <c r="J96" s="19"/>
      <c r="K96" s="19"/>
      <c r="L96" s="19"/>
      <c r="M96" s="19"/>
      <c r="N96" s="19"/>
      <c r="O96" s="19"/>
      <c r="P96" s="19"/>
      <c r="Q96" s="19"/>
      <c r="R96" s="19"/>
      <c r="S96" s="33">
        <f t="shared" si="4"/>
        <v>200</v>
      </c>
    </row>
    <row r="97" ht="15.75" customHeight="1">
      <c r="A97" s="15" t="s">
        <v>35</v>
      </c>
      <c r="B97" s="45" t="s">
        <v>137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3">
        <f t="shared" si="4"/>
        <v>300</v>
      </c>
    </row>
    <row r="98" ht="15.75" customHeight="1">
      <c r="A98" s="15" t="s">
        <v>37</v>
      </c>
      <c r="B98" s="51" t="s">
        <v>138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200</v>
      </c>
    </row>
    <row r="99" ht="15.75" customHeight="1">
      <c r="A99" s="15" t="s">
        <v>38</v>
      </c>
      <c r="B99" s="51" t="s">
        <v>139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300</v>
      </c>
    </row>
    <row r="100" ht="15.75" customHeight="1">
      <c r="A100" s="15" t="s">
        <v>39</v>
      </c>
      <c r="B100" s="51" t="s">
        <v>140</v>
      </c>
      <c r="C100" s="18">
        <v>100.0</v>
      </c>
      <c r="D100" s="19"/>
      <c r="E100" s="18">
        <v>100.0</v>
      </c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200</v>
      </c>
    </row>
    <row r="101" ht="15.75" customHeight="1">
      <c r="A101" s="15" t="s">
        <v>40</v>
      </c>
      <c r="B101" s="44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4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4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1" t="s">
        <v>126</v>
      </c>
      <c r="C111" s="37">
        <v>1000.0</v>
      </c>
      <c r="D111" s="38">
        <f t="shared" ref="D111:D128" si="5">C111+K11+K36+S86-O61</f>
        <v>20172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 t="s">
        <v>127</v>
      </c>
      <c r="C112" s="37">
        <v>1000.0</v>
      </c>
      <c r="D112" s="38">
        <f t="shared" si="5"/>
        <v>29822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 t="s">
        <v>128</v>
      </c>
      <c r="C113" s="37">
        <v>1000.0</v>
      </c>
      <c r="D113" s="38">
        <f t="shared" si="5"/>
        <v>20419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 t="s">
        <v>129</v>
      </c>
      <c r="C114" s="37">
        <v>1000.0</v>
      </c>
      <c r="D114" s="38">
        <f t="shared" si="5"/>
        <v>8220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 t="s">
        <v>130</v>
      </c>
      <c r="C115" s="37">
        <v>1000.0</v>
      </c>
      <c r="D115" s="38">
        <f t="shared" si="5"/>
        <v>11480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 t="s">
        <v>131</v>
      </c>
      <c r="C116" s="37">
        <v>1000.0</v>
      </c>
      <c r="D116" s="38">
        <f t="shared" si="5"/>
        <v>18174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 t="s">
        <v>132</v>
      </c>
      <c r="C117" s="37">
        <v>1000.0</v>
      </c>
      <c r="D117" s="38">
        <f t="shared" si="5"/>
        <v>-4670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 t="s">
        <v>133</v>
      </c>
      <c r="C118" s="37">
        <v>1000.0</v>
      </c>
      <c r="D118" s="38">
        <f t="shared" si="5"/>
        <v>1935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 t="s">
        <v>141</v>
      </c>
      <c r="C119" s="37">
        <v>1000.0</v>
      </c>
      <c r="D119" s="38">
        <f t="shared" si="5"/>
        <v>-3495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 t="s">
        <v>135</v>
      </c>
      <c r="C120" s="37">
        <v>1000.0</v>
      </c>
      <c r="D120" s="38">
        <f t="shared" si="5"/>
        <v>-4710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 t="s">
        <v>136</v>
      </c>
      <c r="C121" s="37">
        <v>1000.0</v>
      </c>
      <c r="D121" s="38">
        <f t="shared" si="5"/>
        <v>25603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 t="s">
        <v>137</v>
      </c>
      <c r="C122" s="37">
        <v>1000.0</v>
      </c>
      <c r="D122" s="38">
        <f t="shared" si="5"/>
        <v>-9730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51" t="s">
        <v>138</v>
      </c>
      <c r="C123" s="37">
        <v>1000.0</v>
      </c>
      <c r="D123" s="38">
        <f t="shared" si="5"/>
        <v>18928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51" t="s">
        <v>139</v>
      </c>
      <c r="C124" s="37">
        <v>1000.0</v>
      </c>
      <c r="D124" s="38">
        <f t="shared" si="5"/>
        <v>8590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51" t="s">
        <v>140</v>
      </c>
      <c r="C125" s="37">
        <v>1000.0</v>
      </c>
      <c r="D125" s="38">
        <f t="shared" si="5"/>
        <v>4125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4"/>
      <c r="C126" s="37">
        <v>1000.0</v>
      </c>
      <c r="D126" s="38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4"/>
      <c r="C127" s="37">
        <v>1000.0</v>
      </c>
      <c r="D127" s="38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4"/>
      <c r="C128" s="37">
        <v>1000.0</v>
      </c>
      <c r="D128" s="38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142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1"/>
      <c r="C11" s="19"/>
      <c r="D11" s="24"/>
      <c r="E11" s="19"/>
      <c r="F11" s="19"/>
      <c r="G11" s="19"/>
      <c r="H11" s="19"/>
      <c r="I11" s="19"/>
      <c r="J11" s="19"/>
      <c r="K11" s="20">
        <f t="shared" ref="K11:K28" si="1">C11+E11+G11+I11-D11-F11-H11-J11</f>
        <v>0</v>
      </c>
      <c r="L11" s="4"/>
    </row>
    <row r="12">
      <c r="A12" s="15" t="s">
        <v>15</v>
      </c>
      <c r="B12" s="45"/>
      <c r="C12" s="24"/>
      <c r="D12" s="24"/>
      <c r="E12" s="19"/>
      <c r="F12" s="19"/>
      <c r="G12" s="19"/>
      <c r="H12" s="19"/>
      <c r="I12" s="19"/>
      <c r="J12" s="19"/>
      <c r="K12" s="20">
        <f t="shared" si="1"/>
        <v>0</v>
      </c>
      <c r="L12" s="4"/>
    </row>
    <row r="13">
      <c r="A13" s="15" t="s">
        <v>17</v>
      </c>
      <c r="B13" s="45"/>
      <c r="C13" s="19"/>
      <c r="D13" s="24"/>
      <c r="E13" s="19"/>
      <c r="F13" s="19"/>
      <c r="G13" s="19"/>
      <c r="H13" s="19"/>
      <c r="I13" s="19"/>
      <c r="J13" s="19"/>
      <c r="K13" s="20">
        <f t="shared" si="1"/>
        <v>0</v>
      </c>
      <c r="L13" s="4"/>
    </row>
    <row r="14">
      <c r="A14" s="15" t="s">
        <v>19</v>
      </c>
      <c r="B14" s="45"/>
      <c r="C14" s="19"/>
      <c r="D14" s="24"/>
      <c r="E14" s="19"/>
      <c r="F14" s="19"/>
      <c r="G14" s="19"/>
      <c r="H14" s="19"/>
      <c r="I14" s="19"/>
      <c r="J14" s="19"/>
      <c r="K14" s="20">
        <f t="shared" si="1"/>
        <v>0</v>
      </c>
      <c r="L14" s="4"/>
    </row>
    <row r="15">
      <c r="A15" s="15" t="s">
        <v>21</v>
      </c>
      <c r="B15" s="45"/>
      <c r="C15" s="19"/>
      <c r="D15" s="24"/>
      <c r="E15" s="19"/>
      <c r="F15" s="19"/>
      <c r="G15" s="19"/>
      <c r="H15" s="19"/>
      <c r="I15" s="19"/>
      <c r="J15" s="19"/>
      <c r="K15" s="20">
        <f t="shared" si="1"/>
        <v>0</v>
      </c>
      <c r="L15" s="4"/>
    </row>
    <row r="16">
      <c r="A16" s="15" t="s">
        <v>23</v>
      </c>
      <c r="B16" s="45"/>
      <c r="C16" s="19"/>
      <c r="D16" s="24"/>
      <c r="E16" s="19"/>
      <c r="F16" s="19"/>
      <c r="G16" s="19"/>
      <c r="H16" s="19"/>
      <c r="I16" s="19"/>
      <c r="J16" s="19"/>
      <c r="K16" s="20">
        <f t="shared" si="1"/>
        <v>0</v>
      </c>
      <c r="L16" s="4"/>
    </row>
    <row r="17">
      <c r="A17" s="15" t="s">
        <v>25</v>
      </c>
      <c r="B17" s="45"/>
      <c r="C17" s="19"/>
      <c r="D17" s="24"/>
      <c r="E17" s="19"/>
      <c r="F17" s="19"/>
      <c r="G17" s="19"/>
      <c r="H17" s="19"/>
      <c r="I17" s="19"/>
      <c r="J17" s="19"/>
      <c r="K17" s="20">
        <f t="shared" si="1"/>
        <v>0</v>
      </c>
      <c r="L17" s="4"/>
    </row>
    <row r="18">
      <c r="A18" s="15" t="s">
        <v>27</v>
      </c>
      <c r="B18" s="45"/>
      <c r="C18" s="19"/>
      <c r="D18" s="24"/>
      <c r="E18" s="19"/>
      <c r="F18" s="19"/>
      <c r="G18" s="19"/>
      <c r="H18" s="19"/>
      <c r="I18" s="19"/>
      <c r="J18" s="19"/>
      <c r="K18" s="20">
        <f t="shared" si="1"/>
        <v>0</v>
      </c>
      <c r="L18" s="4"/>
    </row>
    <row r="19">
      <c r="A19" s="15" t="s">
        <v>29</v>
      </c>
      <c r="B19" s="45"/>
      <c r="C19" s="24"/>
      <c r="D19" s="24"/>
      <c r="E19" s="19"/>
      <c r="F19" s="19"/>
      <c r="G19" s="19"/>
      <c r="H19" s="19"/>
      <c r="I19" s="19"/>
      <c r="J19" s="19"/>
      <c r="K19" s="20">
        <f t="shared" si="1"/>
        <v>0</v>
      </c>
      <c r="L19" s="4"/>
    </row>
    <row r="20">
      <c r="A20" s="15" t="s">
        <v>31</v>
      </c>
      <c r="B20" s="45"/>
      <c r="C20" s="24"/>
      <c r="D20" s="24"/>
      <c r="E20" s="19"/>
      <c r="F20" s="19"/>
      <c r="G20" s="19"/>
      <c r="H20" s="19"/>
      <c r="I20" s="19"/>
      <c r="J20" s="19"/>
      <c r="K20" s="20">
        <f t="shared" si="1"/>
        <v>0</v>
      </c>
      <c r="L20" s="4"/>
    </row>
    <row r="21" ht="15.75" customHeight="1">
      <c r="A21" s="15" t="s">
        <v>33</v>
      </c>
      <c r="B21" s="45"/>
      <c r="C21" s="30"/>
      <c r="D21" s="30"/>
      <c r="E21" s="19"/>
      <c r="F21" s="19"/>
      <c r="G21" s="19"/>
      <c r="H21" s="19"/>
      <c r="I21" s="19"/>
      <c r="J21" s="19"/>
      <c r="K21" s="20">
        <f t="shared" si="1"/>
        <v>0</v>
      </c>
      <c r="L21" s="4"/>
    </row>
    <row r="22" ht="15.75" customHeight="1">
      <c r="A22" s="15" t="s">
        <v>35</v>
      </c>
      <c r="B22" s="45"/>
      <c r="C22" s="19"/>
      <c r="D22" s="24"/>
      <c r="E22" s="19"/>
      <c r="F22" s="19"/>
      <c r="G22" s="19"/>
      <c r="H22" s="19"/>
      <c r="I22" s="19"/>
      <c r="J22" s="19"/>
      <c r="K22" s="20">
        <f t="shared" si="1"/>
        <v>0</v>
      </c>
      <c r="L22" s="4"/>
    </row>
    <row r="23" ht="15.75" customHeight="1">
      <c r="A23" s="15" t="s">
        <v>37</v>
      </c>
      <c r="B23" s="45"/>
      <c r="C23" s="19"/>
      <c r="D23" s="24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45"/>
      <c r="C24" s="19"/>
      <c r="D24" s="24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45"/>
      <c r="C25" s="19"/>
      <c r="D25" s="24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45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5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5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1"/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5"/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/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/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/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/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/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/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5"/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5"/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5"/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5"/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5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5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5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5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5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5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1"/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3">
        <f t="shared" ref="O61:O78" si="3">SUM(C61:N61)</f>
        <v>0</v>
      </c>
    </row>
    <row r="62" ht="15.75" customHeight="1">
      <c r="A62" s="15" t="s">
        <v>15</v>
      </c>
      <c r="B62" s="45"/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3">
        <f t="shared" si="3"/>
        <v>0</v>
      </c>
    </row>
    <row r="63" ht="15.75" customHeight="1">
      <c r="A63" s="15" t="s">
        <v>17</v>
      </c>
      <c r="B63" s="45"/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3">
        <f t="shared" si="3"/>
        <v>0</v>
      </c>
    </row>
    <row r="64" ht="15.75" customHeight="1">
      <c r="A64" s="15" t="s">
        <v>19</v>
      </c>
      <c r="B64" s="45"/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3">
        <f t="shared" si="3"/>
        <v>0</v>
      </c>
    </row>
    <row r="65" ht="15.75" customHeight="1">
      <c r="A65" s="15" t="s">
        <v>21</v>
      </c>
      <c r="B65" s="45"/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3">
        <f t="shared" si="3"/>
        <v>0</v>
      </c>
    </row>
    <row r="66" ht="15.75" customHeight="1">
      <c r="A66" s="15" t="s">
        <v>23</v>
      </c>
      <c r="B66" s="45"/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3">
        <f t="shared" si="3"/>
        <v>0</v>
      </c>
    </row>
    <row r="67" ht="15.75" customHeight="1">
      <c r="A67" s="15" t="s">
        <v>25</v>
      </c>
      <c r="B67" s="45"/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3">
        <f t="shared" si="3"/>
        <v>0</v>
      </c>
    </row>
    <row r="68" ht="15.75" customHeight="1">
      <c r="A68" s="15" t="s">
        <v>27</v>
      </c>
      <c r="B68" s="45"/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3">
        <f t="shared" si="3"/>
        <v>0</v>
      </c>
    </row>
    <row r="69" ht="15.75" customHeight="1">
      <c r="A69" s="15" t="s">
        <v>29</v>
      </c>
      <c r="B69" s="45"/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3">
        <f t="shared" si="3"/>
        <v>0</v>
      </c>
    </row>
    <row r="70" ht="15.75" customHeight="1">
      <c r="A70" s="15" t="s">
        <v>31</v>
      </c>
      <c r="B70" s="45"/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3">
        <f t="shared" si="3"/>
        <v>0</v>
      </c>
    </row>
    <row r="71" ht="15.75" customHeight="1">
      <c r="A71" s="15" t="s">
        <v>33</v>
      </c>
      <c r="B71" s="45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3">
        <f t="shared" si="3"/>
        <v>0</v>
      </c>
    </row>
    <row r="72" ht="15.75" customHeight="1">
      <c r="A72" s="15" t="s">
        <v>35</v>
      </c>
      <c r="B72" s="45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3">
        <f t="shared" si="3"/>
        <v>0</v>
      </c>
    </row>
    <row r="73" ht="15.75" customHeight="1">
      <c r="A73" s="15" t="s">
        <v>37</v>
      </c>
      <c r="B73" s="45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3">
        <f t="shared" si="3"/>
        <v>0</v>
      </c>
    </row>
    <row r="74" ht="15.75" customHeight="1">
      <c r="A74" s="15" t="s">
        <v>38</v>
      </c>
      <c r="B74" s="45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3">
        <f t="shared" si="3"/>
        <v>0</v>
      </c>
    </row>
    <row r="75" ht="15.75" customHeight="1">
      <c r="A75" s="15" t="s">
        <v>39</v>
      </c>
      <c r="B75" s="45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3">
        <f t="shared" si="3"/>
        <v>0</v>
      </c>
    </row>
    <row r="76" ht="15.75" customHeight="1">
      <c r="A76" s="15" t="s">
        <v>40</v>
      </c>
      <c r="B76" s="45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3">
        <f t="shared" si="3"/>
        <v>0</v>
      </c>
    </row>
    <row r="77" ht="15.75" customHeight="1">
      <c r="A77" s="15" t="s">
        <v>41</v>
      </c>
      <c r="B77" s="45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3">
        <f t="shared" si="3"/>
        <v>0</v>
      </c>
    </row>
    <row r="78" ht="15.75" customHeight="1">
      <c r="A78" s="15" t="s">
        <v>42</v>
      </c>
      <c r="B78" s="45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3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7" t="s">
        <v>57</v>
      </c>
      <c r="D84" s="9"/>
      <c r="E84" s="7" t="s">
        <v>57</v>
      </c>
      <c r="F84" s="9"/>
      <c r="G84" s="7" t="s">
        <v>57</v>
      </c>
      <c r="H84" s="9"/>
      <c r="I84" s="7" t="s">
        <v>57</v>
      </c>
      <c r="J84" s="9"/>
      <c r="K84" s="7" t="s">
        <v>57</v>
      </c>
      <c r="L84" s="9"/>
      <c r="M84" s="7" t="s">
        <v>57</v>
      </c>
      <c r="N84" s="9"/>
      <c r="O84" s="7" t="s">
        <v>57</v>
      </c>
      <c r="P84" s="9"/>
      <c r="Q84" s="7" t="s">
        <v>57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58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58</v>
      </c>
      <c r="R85" s="13" t="s">
        <v>12</v>
      </c>
      <c r="S85" s="14"/>
    </row>
    <row r="86" ht="15.75" customHeight="1">
      <c r="A86" s="15" t="s">
        <v>13</v>
      </c>
      <c r="B86" s="5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3">
        <f t="shared" ref="S86:S103" si="4">C86+E86+G86+I86-D86-F86-H86-J86+K86-L86+M86-N86+O86-P86+Q86-R86</f>
        <v>0</v>
      </c>
    </row>
    <row r="87" ht="15.75" customHeight="1">
      <c r="A87" s="15" t="s">
        <v>15</v>
      </c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3">
        <f t="shared" si="4"/>
        <v>0</v>
      </c>
    </row>
    <row r="88" ht="15.75" customHeight="1">
      <c r="A88" s="15" t="s">
        <v>17</v>
      </c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3">
        <f t="shared" si="4"/>
        <v>0</v>
      </c>
    </row>
    <row r="89" ht="15.75" customHeight="1">
      <c r="A89" s="15" t="s">
        <v>19</v>
      </c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3">
        <f t="shared" si="4"/>
        <v>0</v>
      </c>
    </row>
    <row r="90" ht="15.75" customHeight="1">
      <c r="A90" s="15" t="s">
        <v>21</v>
      </c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3">
        <f t="shared" si="4"/>
        <v>0</v>
      </c>
    </row>
    <row r="91" ht="15.75" customHeight="1">
      <c r="A91" s="15" t="s">
        <v>23</v>
      </c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3">
        <f t="shared" si="4"/>
        <v>0</v>
      </c>
    </row>
    <row r="92" ht="15.75" customHeight="1">
      <c r="A92" s="15" t="s">
        <v>25</v>
      </c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3">
        <f t="shared" si="4"/>
        <v>0</v>
      </c>
    </row>
    <row r="93" ht="15.75" customHeight="1">
      <c r="A93" s="15" t="s">
        <v>27</v>
      </c>
      <c r="B93" s="4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3">
        <f t="shared" si="4"/>
        <v>0</v>
      </c>
    </row>
    <row r="94" ht="15.75" customHeight="1">
      <c r="A94" s="15" t="s">
        <v>29</v>
      </c>
      <c r="B94" s="4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3">
        <f t="shared" si="4"/>
        <v>0</v>
      </c>
    </row>
    <row r="95" ht="15.75" customHeight="1">
      <c r="A95" s="15" t="s">
        <v>31</v>
      </c>
      <c r="B95" s="4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3">
        <f t="shared" si="4"/>
        <v>0</v>
      </c>
    </row>
    <row r="96" ht="15.75" customHeight="1">
      <c r="A96" s="15" t="s">
        <v>33</v>
      </c>
      <c r="B96" s="4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3">
        <f t="shared" si="4"/>
        <v>0</v>
      </c>
    </row>
    <row r="97" ht="15.75" customHeight="1">
      <c r="A97" s="15" t="s">
        <v>35</v>
      </c>
      <c r="B97" s="4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3">
        <f t="shared" si="4"/>
        <v>0</v>
      </c>
    </row>
    <row r="98" ht="15.75" customHeight="1">
      <c r="A98" s="15" t="s">
        <v>37</v>
      </c>
      <c r="B98" s="4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3">
        <f t="shared" si="4"/>
        <v>0</v>
      </c>
    </row>
    <row r="99" ht="15.75" customHeight="1">
      <c r="A99" s="15" t="s">
        <v>38</v>
      </c>
      <c r="B99" s="4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3">
        <f t="shared" si="4"/>
        <v>0</v>
      </c>
    </row>
    <row r="100" ht="15.75" customHeight="1">
      <c r="A100" s="15" t="s">
        <v>39</v>
      </c>
      <c r="B100" s="4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3">
        <f t="shared" si="4"/>
        <v>0</v>
      </c>
    </row>
    <row r="101" ht="15.75" customHeight="1">
      <c r="A101" s="15" t="s">
        <v>40</v>
      </c>
      <c r="B101" s="45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3">
        <f t="shared" si="4"/>
        <v>0</v>
      </c>
    </row>
    <row r="102" ht="15.75" customHeight="1">
      <c r="A102" s="15" t="s">
        <v>41</v>
      </c>
      <c r="B102" s="45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3">
        <f t="shared" si="4"/>
        <v>0</v>
      </c>
    </row>
    <row r="103" ht="15.75" customHeight="1">
      <c r="A103" s="15" t="s">
        <v>42</v>
      </c>
      <c r="B103" s="45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3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59</v>
      </c>
      <c r="B108" s="6"/>
      <c r="C108" s="35" t="s">
        <v>60</v>
      </c>
      <c r="D108" s="36" t="s">
        <v>61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1"/>
      <c r="C111" s="54">
        <v>500.0</v>
      </c>
      <c r="D111" s="38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/>
      <c r="C112" s="54">
        <v>500.0</v>
      </c>
      <c r="D112" s="38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/>
      <c r="C113" s="54">
        <v>500.0</v>
      </c>
      <c r="D113" s="38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/>
      <c r="C114" s="54">
        <v>500.0</v>
      </c>
      <c r="D114" s="38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/>
      <c r="C115" s="54">
        <v>500.0</v>
      </c>
      <c r="D115" s="38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/>
      <c r="C116" s="54">
        <v>500.0</v>
      </c>
      <c r="D116" s="38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/>
      <c r="C117" s="54">
        <v>500.0</v>
      </c>
      <c r="D117" s="38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/>
      <c r="C118" s="54">
        <v>500.0</v>
      </c>
      <c r="D118" s="38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/>
      <c r="C119" s="54">
        <v>500.0</v>
      </c>
      <c r="D119" s="38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/>
      <c r="C120" s="54">
        <v>500.0</v>
      </c>
      <c r="D120" s="38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/>
      <c r="C121" s="54">
        <v>500.0</v>
      </c>
      <c r="D121" s="38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/>
      <c r="C122" s="54">
        <v>500.0</v>
      </c>
      <c r="D122" s="38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5"/>
      <c r="C123" s="54">
        <v>500.0</v>
      </c>
      <c r="D123" s="38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5"/>
      <c r="C124" s="54">
        <v>500.0</v>
      </c>
      <c r="D124" s="38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5"/>
      <c r="C125" s="54">
        <v>500.0</v>
      </c>
      <c r="D125" s="38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54">
        <v>500.0</v>
      </c>
      <c r="D126" s="38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54">
        <v>500.0</v>
      </c>
      <c r="D127" s="38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54">
        <v>500.0</v>
      </c>
      <c r="D128" s="38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55" t="s">
        <v>143</v>
      </c>
    </row>
    <row r="3">
      <c r="A3" s="56" t="s">
        <v>144</v>
      </c>
    </row>
    <row r="5">
      <c r="A5" s="3" t="s">
        <v>145</v>
      </c>
    </row>
    <row r="6">
      <c r="A6" s="3" t="s">
        <v>146</v>
      </c>
    </row>
    <row r="7">
      <c r="A7" s="3" t="s">
        <v>147</v>
      </c>
    </row>
    <row r="8">
      <c r="A8" s="3" t="s">
        <v>148</v>
      </c>
    </row>
    <row r="9">
      <c r="A9" s="3" t="s">
        <v>149</v>
      </c>
    </row>
    <row r="10">
      <c r="A10" s="3" t="s">
        <v>150</v>
      </c>
    </row>
    <row r="12">
      <c r="A12" s="57" t="s">
        <v>9</v>
      </c>
      <c r="B12" s="58" t="s">
        <v>151</v>
      </c>
      <c r="C12" s="58" t="s">
        <v>152</v>
      </c>
      <c r="D12" s="58" t="s">
        <v>153</v>
      </c>
      <c r="E12" s="58" t="s">
        <v>154</v>
      </c>
      <c r="F12" s="58" t="s">
        <v>155</v>
      </c>
    </row>
    <row r="13">
      <c r="A13" s="15" t="s">
        <v>13</v>
      </c>
      <c r="B13" s="59">
        <v>4250.0</v>
      </c>
      <c r="C13" s="59">
        <v>9000.0</v>
      </c>
      <c r="D13" s="59">
        <v>2900.0</v>
      </c>
      <c r="E13" s="59">
        <v>6050.0</v>
      </c>
      <c r="F13" s="59">
        <v>4400.0</v>
      </c>
    </row>
    <row r="14">
      <c r="A14" s="15" t="s">
        <v>15</v>
      </c>
      <c r="B14" s="59">
        <v>850.0</v>
      </c>
      <c r="C14" s="59">
        <v>-150.0</v>
      </c>
      <c r="D14" s="59">
        <v>5150.0</v>
      </c>
      <c r="E14" s="59">
        <v>1600.0</v>
      </c>
      <c r="F14" s="59">
        <v>8750.0</v>
      </c>
    </row>
    <row r="15">
      <c r="A15" s="15" t="s">
        <v>17</v>
      </c>
      <c r="B15" s="59">
        <v>3300.0</v>
      </c>
      <c r="C15" s="59">
        <v>2200.0</v>
      </c>
      <c r="D15" s="59">
        <v>1800.0</v>
      </c>
      <c r="E15" s="59">
        <v>3050.0</v>
      </c>
      <c r="F15" s="59">
        <v>5700.0</v>
      </c>
    </row>
    <row r="16">
      <c r="A16" s="15" t="s">
        <v>19</v>
      </c>
      <c r="B16" s="59">
        <v>4950.0</v>
      </c>
      <c r="C16" s="59">
        <v>3400.0</v>
      </c>
      <c r="D16" s="59">
        <v>-650.0</v>
      </c>
      <c r="E16" s="59">
        <v>1600.0</v>
      </c>
      <c r="F16" s="59">
        <v>4200.0</v>
      </c>
    </row>
    <row r="17">
      <c r="A17" s="15" t="s">
        <v>21</v>
      </c>
      <c r="B17" s="59">
        <v>6440.0</v>
      </c>
      <c r="C17" s="59">
        <v>3000.0</v>
      </c>
      <c r="D17" s="59">
        <v>4550.0</v>
      </c>
      <c r="E17" s="59">
        <v>1500.0</v>
      </c>
      <c r="F17" s="59">
        <v>4800.0</v>
      </c>
    </row>
    <row r="18">
      <c r="A18" s="15" t="s">
        <v>23</v>
      </c>
      <c r="B18" s="59">
        <v>1000.0</v>
      </c>
      <c r="C18" s="59">
        <v>18650.0</v>
      </c>
      <c r="D18" s="59">
        <v>3000.0</v>
      </c>
      <c r="E18" s="59">
        <v>1100.0</v>
      </c>
      <c r="F18" s="59">
        <v>5800.0</v>
      </c>
    </row>
    <row r="19">
      <c r="A19" s="15" t="s">
        <v>25</v>
      </c>
      <c r="B19" s="59">
        <v>1000.0</v>
      </c>
      <c r="C19" s="59">
        <v>7200.0</v>
      </c>
      <c r="D19" s="59">
        <v>2400.0</v>
      </c>
      <c r="E19" s="59">
        <v>4550.0</v>
      </c>
      <c r="F19" s="59">
        <v>3400.0</v>
      </c>
    </row>
    <row r="20">
      <c r="A20" s="15" t="s">
        <v>27</v>
      </c>
      <c r="B20" s="59">
        <v>1100.0</v>
      </c>
      <c r="C20" s="59">
        <v>-350.0</v>
      </c>
      <c r="D20" s="59">
        <v>700.0</v>
      </c>
      <c r="E20" s="59">
        <v>8300.0</v>
      </c>
      <c r="F20" s="59">
        <v>900.0</v>
      </c>
    </row>
    <row r="21">
      <c r="A21" s="15" t="s">
        <v>29</v>
      </c>
      <c r="B21" s="59">
        <v>2250.0</v>
      </c>
      <c r="C21" s="59">
        <v>3000.0</v>
      </c>
      <c r="D21" s="59">
        <v>4600.0</v>
      </c>
      <c r="E21" s="59">
        <v>2450.0</v>
      </c>
      <c r="F21" s="59">
        <v>600.0</v>
      </c>
    </row>
    <row r="22">
      <c r="A22" s="15" t="s">
        <v>31</v>
      </c>
      <c r="B22" s="59">
        <v>5850.0</v>
      </c>
      <c r="C22" s="59">
        <v>4750.0</v>
      </c>
      <c r="D22" s="59">
        <v>3100.0</v>
      </c>
      <c r="E22" s="59">
        <v>3850.0</v>
      </c>
      <c r="F22" s="59">
        <v>2350.0</v>
      </c>
    </row>
    <row r="23">
      <c r="A23" s="15" t="s">
        <v>33</v>
      </c>
      <c r="B23" s="59">
        <v>4250.0</v>
      </c>
      <c r="C23" s="59">
        <v>3750.0</v>
      </c>
      <c r="D23" s="59">
        <v>3000.0</v>
      </c>
      <c r="E23" s="59">
        <v>4250.0</v>
      </c>
      <c r="F23" s="59">
        <v>4900.0</v>
      </c>
    </row>
    <row r="24">
      <c r="A24" s="15" t="s">
        <v>35</v>
      </c>
      <c r="B24" s="59">
        <v>4400.0</v>
      </c>
      <c r="C24" s="59">
        <v>4350.0</v>
      </c>
      <c r="D24" s="59">
        <v>2600.0</v>
      </c>
      <c r="E24" s="59">
        <v>4200.0</v>
      </c>
      <c r="F24" s="59">
        <v>-1700.0</v>
      </c>
    </row>
    <row r="25">
      <c r="A25" s="15" t="s">
        <v>37</v>
      </c>
      <c r="B25" s="60"/>
      <c r="C25" s="59">
        <v>6400.0</v>
      </c>
      <c r="D25" s="59">
        <v>3150.0</v>
      </c>
      <c r="E25" s="59">
        <v>3150.0</v>
      </c>
      <c r="F25" s="59">
        <v>3800.0</v>
      </c>
    </row>
    <row r="26">
      <c r="A26" s="15" t="s">
        <v>38</v>
      </c>
      <c r="B26" s="60"/>
      <c r="C26" s="59">
        <v>2200.0</v>
      </c>
      <c r="D26" s="59">
        <v>2450.0</v>
      </c>
      <c r="E26" s="59">
        <v>8950.0</v>
      </c>
      <c r="F26" s="59">
        <v>4400.0</v>
      </c>
    </row>
    <row r="27">
      <c r="A27" s="15" t="s">
        <v>39</v>
      </c>
      <c r="B27" s="60"/>
      <c r="C27" s="59">
        <v>3400.0</v>
      </c>
      <c r="D27" s="59">
        <v>8400.0</v>
      </c>
      <c r="E27" s="59">
        <v>2650.0</v>
      </c>
      <c r="F27" s="59">
        <v>1100.0</v>
      </c>
    </row>
    <row r="28">
      <c r="A28" s="15" t="s">
        <v>40</v>
      </c>
      <c r="B28" s="60"/>
      <c r="C28" s="60"/>
      <c r="D28" s="59">
        <v>10000.0</v>
      </c>
      <c r="E28" s="59">
        <v>1200.0</v>
      </c>
      <c r="F28" s="60"/>
    </row>
    <row r="29">
      <c r="A29" s="15" t="s">
        <v>41</v>
      </c>
      <c r="B29" s="60"/>
      <c r="C29" s="60"/>
      <c r="D29" s="59">
        <v>2750.0</v>
      </c>
      <c r="E29" s="59">
        <v>5200.0</v>
      </c>
      <c r="F29" s="60"/>
    </row>
    <row r="30">
      <c r="A30" s="15" t="s">
        <v>42</v>
      </c>
      <c r="B30" s="60"/>
      <c r="C30" s="60"/>
      <c r="D30" s="59">
        <v>3950.0</v>
      </c>
      <c r="E30" s="59">
        <v>1500.0</v>
      </c>
      <c r="F30" s="60"/>
    </row>
  </sheetData>
  <mergeCells count="2">
    <mergeCell ref="A2:F2"/>
    <mergeCell ref="A3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